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we8216\Documents\InfoVis\Project2 Version2\"/>
    </mc:Choice>
  </mc:AlternateContent>
  <bookViews>
    <workbookView xWindow="0" yWindow="0" windowWidth="23040" windowHeight="9192"/>
  </bookViews>
  <sheets>
    <sheet name="Sheet1" sheetId="1" r:id="rId1"/>
  </sheets>
  <externalReferences>
    <externalReference r:id="rId2"/>
  </externalReferences>
  <definedNames>
    <definedName name="top15institutions">[1]Plan!$I$9:$I$23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P433" i="1" l="1"/>
  <c r="MQ433" i="1" s="1"/>
  <c r="MM433" i="1"/>
  <c r="ML433" i="1"/>
  <c r="MJ433" i="1"/>
  <c r="MG433" i="1"/>
  <c r="MF433" i="1"/>
  <c r="MH433" i="1" s="1"/>
  <c r="MD433" i="1"/>
  <c r="ME433" i="1" s="1"/>
  <c r="MA433" i="1"/>
  <c r="LZ433" i="1"/>
  <c r="LX433" i="1"/>
  <c r="LW433" i="1"/>
  <c r="LU433" i="1"/>
  <c r="LT433" i="1"/>
  <c r="LR433" i="1"/>
  <c r="LO433" i="1"/>
  <c r="LN433" i="1"/>
  <c r="LL433" i="1"/>
  <c r="LI433" i="1"/>
  <c r="LH433" i="1"/>
  <c r="LK433" i="1" s="1"/>
  <c r="LF433" i="1"/>
  <c r="LC433" i="1"/>
  <c r="LB433" i="1"/>
  <c r="KZ433" i="1"/>
  <c r="KW433" i="1"/>
  <c r="KV433" i="1"/>
  <c r="KT433" i="1"/>
  <c r="KQ433" i="1"/>
  <c r="KP433" i="1"/>
  <c r="KN433" i="1"/>
  <c r="KK433" i="1"/>
  <c r="KM433" i="1" s="1"/>
  <c r="KJ433" i="1"/>
  <c r="KH433" i="1"/>
  <c r="KG433" i="1"/>
  <c r="KB433" i="1"/>
  <c r="KA433" i="1"/>
  <c r="JZ433" i="1"/>
  <c r="JY433" i="1"/>
  <c r="JW433" i="1"/>
  <c r="KE433" i="1" s="1"/>
  <c r="KF433" i="1" s="1"/>
  <c r="JV433" i="1"/>
  <c r="J433" i="1"/>
  <c r="MP432" i="1"/>
  <c r="MM432" i="1"/>
  <c r="ML432" i="1"/>
  <c r="MJ432" i="1"/>
  <c r="MG432" i="1"/>
  <c r="MF432" i="1"/>
  <c r="MD432" i="1"/>
  <c r="MA432" i="1"/>
  <c r="LZ432" i="1"/>
  <c r="MC432" i="1" s="1"/>
  <c r="LX432" i="1"/>
  <c r="LU432" i="1"/>
  <c r="LT432" i="1"/>
  <c r="LR432" i="1"/>
  <c r="LO432" i="1"/>
  <c r="LN432" i="1"/>
  <c r="LL432" i="1"/>
  <c r="LI432" i="1"/>
  <c r="LH432" i="1"/>
  <c r="LF432" i="1"/>
  <c r="LC432" i="1"/>
  <c r="LB432" i="1"/>
  <c r="KZ432" i="1"/>
  <c r="KW432" i="1"/>
  <c r="KV432" i="1"/>
  <c r="KT432" i="1"/>
  <c r="KU432" i="1" s="1"/>
  <c r="KQ432" i="1"/>
  <c r="KP432" i="1"/>
  <c r="KN432" i="1"/>
  <c r="KK432" i="1"/>
  <c r="KJ432" i="1"/>
  <c r="KH432" i="1"/>
  <c r="KG432" i="1"/>
  <c r="KB432" i="1"/>
  <c r="KA432" i="1"/>
  <c r="JZ432" i="1"/>
  <c r="JY432" i="1"/>
  <c r="JW432" i="1"/>
  <c r="JV432" i="1"/>
  <c r="J432" i="1"/>
  <c r="MP431" i="1"/>
  <c r="MM431" i="1"/>
  <c r="MQ431" i="1" s="1"/>
  <c r="ML431" i="1"/>
  <c r="MJ431" i="1"/>
  <c r="MK431" i="1" s="1"/>
  <c r="MG431" i="1"/>
  <c r="MF431" i="1"/>
  <c r="MD431" i="1"/>
  <c r="MA431" i="1"/>
  <c r="ME431" i="1" s="1"/>
  <c r="LZ431" i="1"/>
  <c r="LX431" i="1"/>
  <c r="LY431" i="1" s="1"/>
  <c r="LU431" i="1"/>
  <c r="LT431" i="1"/>
  <c r="LR431" i="1"/>
  <c r="LO431" i="1"/>
  <c r="LS431" i="1" s="1"/>
  <c r="LN431" i="1"/>
  <c r="LL431" i="1"/>
  <c r="LM431" i="1" s="1"/>
  <c r="LI431" i="1"/>
  <c r="LH431" i="1"/>
  <c r="LF431" i="1"/>
  <c r="LC431" i="1"/>
  <c r="LG431" i="1" s="1"/>
  <c r="LB431" i="1"/>
  <c r="KZ431" i="1"/>
  <c r="LA431" i="1" s="1"/>
  <c r="KW431" i="1"/>
  <c r="KV431" i="1"/>
  <c r="KT431" i="1"/>
  <c r="KQ431" i="1"/>
  <c r="KU431" i="1" s="1"/>
  <c r="KP431" i="1"/>
  <c r="KN431" i="1"/>
  <c r="KO431" i="1" s="1"/>
  <c r="KK431" i="1"/>
  <c r="KJ431" i="1"/>
  <c r="KH431" i="1"/>
  <c r="KG431" i="1"/>
  <c r="KB431" i="1"/>
  <c r="KA431" i="1"/>
  <c r="JZ431" i="1"/>
  <c r="JY431" i="1"/>
  <c r="JW431" i="1"/>
  <c r="JV431" i="1"/>
  <c r="J431" i="1"/>
  <c r="MP430" i="1"/>
  <c r="MM430" i="1"/>
  <c r="ML430" i="1"/>
  <c r="MJ430" i="1"/>
  <c r="MG430" i="1"/>
  <c r="MF430" i="1"/>
  <c r="MD430" i="1"/>
  <c r="MA430" i="1"/>
  <c r="LZ430" i="1"/>
  <c r="LX430" i="1"/>
  <c r="LU430" i="1"/>
  <c r="LT430" i="1"/>
  <c r="LR430" i="1"/>
  <c r="LO430" i="1"/>
  <c r="LN430" i="1"/>
  <c r="LL430" i="1"/>
  <c r="LM430" i="1" s="1"/>
  <c r="LI430" i="1"/>
  <c r="LH430" i="1"/>
  <c r="LG430" i="1"/>
  <c r="LF430" i="1"/>
  <c r="LC430" i="1"/>
  <c r="LB430" i="1"/>
  <c r="KZ430" i="1"/>
  <c r="KW430" i="1"/>
  <c r="KV430" i="1"/>
  <c r="KT430" i="1"/>
  <c r="KQ430" i="1"/>
  <c r="KP430" i="1"/>
  <c r="KN430" i="1"/>
  <c r="KK430" i="1"/>
  <c r="KJ430" i="1"/>
  <c r="KH430" i="1"/>
  <c r="KG430" i="1"/>
  <c r="KB430" i="1"/>
  <c r="KA430" i="1"/>
  <c r="JZ430" i="1"/>
  <c r="JY430" i="1"/>
  <c r="JW430" i="1"/>
  <c r="JV430" i="1"/>
  <c r="J430" i="1"/>
  <c r="MP63" i="1"/>
  <c r="MM63" i="1"/>
  <c r="ML63" i="1"/>
  <c r="MJ63" i="1"/>
  <c r="MG63" i="1"/>
  <c r="MF63" i="1"/>
  <c r="MD63" i="1"/>
  <c r="ME63" i="1" s="1"/>
  <c r="MA63" i="1"/>
  <c r="LZ63" i="1"/>
  <c r="LX63" i="1"/>
  <c r="LU63" i="1"/>
  <c r="LT63" i="1"/>
  <c r="LR63" i="1"/>
  <c r="LO63" i="1"/>
  <c r="LN63" i="1"/>
  <c r="LL63" i="1"/>
  <c r="LI63" i="1"/>
  <c r="LH63" i="1"/>
  <c r="LF63" i="1"/>
  <c r="LG63" i="1" s="1"/>
  <c r="LC63" i="1"/>
  <c r="LB63" i="1"/>
  <c r="KZ63" i="1"/>
  <c r="KW63" i="1"/>
  <c r="KV63" i="1"/>
  <c r="KT63" i="1"/>
  <c r="KQ63" i="1"/>
  <c r="KS63" i="1" s="1"/>
  <c r="KP63" i="1"/>
  <c r="KN63" i="1"/>
  <c r="KK63" i="1"/>
  <c r="KJ63" i="1"/>
  <c r="KH63" i="1"/>
  <c r="KG63" i="1"/>
  <c r="KC63" i="1"/>
  <c r="KD63" i="1" s="1"/>
  <c r="KB63" i="1"/>
  <c r="KA63" i="1"/>
  <c r="JZ63" i="1"/>
  <c r="JY63" i="1"/>
  <c r="JW63" i="1"/>
  <c r="JV63" i="1"/>
  <c r="J63" i="1"/>
  <c r="MP62" i="1"/>
  <c r="MM62" i="1"/>
  <c r="ML62" i="1"/>
  <c r="MJ62" i="1"/>
  <c r="MG62" i="1"/>
  <c r="MF62" i="1"/>
  <c r="MD62" i="1"/>
  <c r="MA62" i="1"/>
  <c r="LZ62" i="1"/>
  <c r="MB62" i="1" s="1"/>
  <c r="LX62" i="1"/>
  <c r="LU62" i="1"/>
  <c r="LT62" i="1"/>
  <c r="LR62" i="1"/>
  <c r="LO62" i="1"/>
  <c r="LN62" i="1"/>
  <c r="LL62" i="1"/>
  <c r="LI62" i="1"/>
  <c r="LH62" i="1"/>
  <c r="LF62" i="1"/>
  <c r="LC62" i="1"/>
  <c r="LB62" i="1"/>
  <c r="KZ62" i="1"/>
  <c r="KW62" i="1"/>
  <c r="KV62" i="1"/>
  <c r="KT62" i="1"/>
  <c r="KQ62" i="1"/>
  <c r="KP62" i="1"/>
  <c r="KN62" i="1"/>
  <c r="KK62" i="1"/>
  <c r="KJ62" i="1"/>
  <c r="KH62" i="1"/>
  <c r="KG62" i="1"/>
  <c r="KB62" i="1"/>
  <c r="KA62" i="1"/>
  <c r="JZ62" i="1"/>
  <c r="JY62" i="1"/>
  <c r="JW62" i="1"/>
  <c r="JV62" i="1"/>
  <c r="J62" i="1"/>
  <c r="MP61" i="1"/>
  <c r="MM61" i="1"/>
  <c r="ML61" i="1"/>
  <c r="MJ61" i="1"/>
  <c r="MG61" i="1"/>
  <c r="MF61" i="1"/>
  <c r="MD61" i="1"/>
  <c r="ME61" i="1" s="1"/>
  <c r="MA61" i="1"/>
  <c r="LZ61" i="1"/>
  <c r="LX61" i="1"/>
  <c r="LY61" i="1" s="1"/>
  <c r="LU61" i="1"/>
  <c r="LT61" i="1"/>
  <c r="LW61" i="1" s="1"/>
  <c r="LR61" i="1"/>
  <c r="LS61" i="1" s="1"/>
  <c r="LO61" i="1"/>
  <c r="LN61" i="1"/>
  <c r="LL61" i="1"/>
  <c r="LK61" i="1"/>
  <c r="LI61" i="1"/>
  <c r="LH61" i="1"/>
  <c r="LF61" i="1"/>
  <c r="LC61" i="1"/>
  <c r="LB61" i="1"/>
  <c r="KZ61" i="1"/>
  <c r="KW61" i="1"/>
  <c r="KV61" i="1"/>
  <c r="KY61" i="1" s="1"/>
  <c r="KT61" i="1"/>
  <c r="KU61" i="1" s="1"/>
  <c r="KQ61" i="1"/>
  <c r="KP61" i="1"/>
  <c r="KN61" i="1"/>
  <c r="KO61" i="1" s="1"/>
  <c r="KK61" i="1"/>
  <c r="KJ61" i="1"/>
  <c r="KH61" i="1"/>
  <c r="KG61" i="1"/>
  <c r="KB61" i="1"/>
  <c r="KA61" i="1"/>
  <c r="JZ61" i="1"/>
  <c r="JY61" i="1"/>
  <c r="JW61" i="1"/>
  <c r="JV61" i="1"/>
  <c r="J61" i="1"/>
  <c r="MP60" i="1"/>
  <c r="MM60" i="1"/>
  <c r="ML60" i="1"/>
  <c r="MJ60" i="1"/>
  <c r="MG60" i="1"/>
  <c r="MF60" i="1"/>
  <c r="MD60" i="1"/>
  <c r="MA60" i="1"/>
  <c r="LZ60" i="1"/>
  <c r="LX60" i="1"/>
  <c r="LU60" i="1"/>
  <c r="LT60" i="1"/>
  <c r="LV60" i="1" s="1"/>
  <c r="LR60" i="1"/>
  <c r="LO60" i="1"/>
  <c r="LN60" i="1"/>
  <c r="LL60" i="1"/>
  <c r="LI60" i="1"/>
  <c r="LH60" i="1"/>
  <c r="LF60" i="1"/>
  <c r="LC60" i="1"/>
  <c r="LB60" i="1"/>
  <c r="KZ60" i="1"/>
  <c r="KW60" i="1"/>
  <c r="KV60" i="1"/>
  <c r="KT60" i="1"/>
  <c r="KQ60" i="1"/>
  <c r="KP60" i="1"/>
  <c r="KN60" i="1"/>
  <c r="KK60" i="1"/>
  <c r="KJ60" i="1"/>
  <c r="KL60" i="1" s="1"/>
  <c r="KH60" i="1"/>
  <c r="KG60" i="1"/>
  <c r="KB60" i="1"/>
  <c r="KA60" i="1"/>
  <c r="JZ60" i="1"/>
  <c r="JY60" i="1"/>
  <c r="JW60" i="1"/>
  <c r="KE60" i="1" s="1"/>
  <c r="KF60" i="1" s="1"/>
  <c r="JV60" i="1"/>
  <c r="J60" i="1"/>
  <c r="MP59" i="1"/>
  <c r="MM59" i="1"/>
  <c r="ML59" i="1"/>
  <c r="MO59" i="1" s="1"/>
  <c r="MJ59" i="1"/>
  <c r="MG59" i="1"/>
  <c r="MF59" i="1"/>
  <c r="MD59" i="1"/>
  <c r="MA59" i="1"/>
  <c r="LZ59" i="1"/>
  <c r="MC59" i="1" s="1"/>
  <c r="LX59" i="1"/>
  <c r="LU59" i="1"/>
  <c r="LV59" i="1" s="1"/>
  <c r="LT59" i="1"/>
  <c r="LR59" i="1"/>
  <c r="LO59" i="1"/>
  <c r="LN59" i="1"/>
  <c r="LL59" i="1"/>
  <c r="LI59" i="1"/>
  <c r="LH59" i="1"/>
  <c r="LF59" i="1"/>
  <c r="LG59" i="1" s="1"/>
  <c r="LC59" i="1"/>
  <c r="LB59" i="1"/>
  <c r="KZ59" i="1"/>
  <c r="LA59" i="1" s="1"/>
  <c r="KW59" i="1"/>
  <c r="KV59" i="1"/>
  <c r="KT59" i="1"/>
  <c r="KQ59" i="1"/>
  <c r="KP59" i="1"/>
  <c r="KN59" i="1"/>
  <c r="KK59" i="1"/>
  <c r="KO59" i="1" s="1"/>
  <c r="KJ59" i="1"/>
  <c r="KH59" i="1"/>
  <c r="KG59" i="1"/>
  <c r="KB59" i="1"/>
  <c r="KA59" i="1"/>
  <c r="JZ59" i="1"/>
  <c r="JY59" i="1"/>
  <c r="JW59" i="1"/>
  <c r="JV59" i="1"/>
  <c r="J59" i="1"/>
  <c r="MP58" i="1"/>
  <c r="MO58" i="1"/>
  <c r="MN58" i="1"/>
  <c r="MM58" i="1"/>
  <c r="MQ58" i="1" s="1"/>
  <c r="ML58" i="1"/>
  <c r="MJ58" i="1"/>
  <c r="MG58" i="1"/>
  <c r="MF58" i="1"/>
  <c r="MD58" i="1"/>
  <c r="MC58" i="1"/>
  <c r="MB58" i="1"/>
  <c r="MA58" i="1"/>
  <c r="ME58" i="1" s="1"/>
  <c r="LZ58" i="1"/>
  <c r="LX58" i="1"/>
  <c r="LU58" i="1"/>
  <c r="LT58" i="1"/>
  <c r="LR58" i="1"/>
  <c r="LQ58" i="1"/>
  <c r="LP58" i="1"/>
  <c r="LO58" i="1"/>
  <c r="LS58" i="1" s="1"/>
  <c r="LN58" i="1"/>
  <c r="LL58" i="1"/>
  <c r="LI58" i="1"/>
  <c r="LH58" i="1"/>
  <c r="LF58" i="1"/>
  <c r="LE58" i="1"/>
  <c r="LD58" i="1"/>
  <c r="LC58" i="1"/>
  <c r="LG58" i="1" s="1"/>
  <c r="LB58" i="1"/>
  <c r="KZ58" i="1"/>
  <c r="KW58" i="1"/>
  <c r="KV58" i="1"/>
  <c r="KT58" i="1"/>
  <c r="KS58" i="1"/>
  <c r="KR58" i="1"/>
  <c r="KQ58" i="1"/>
  <c r="KU58" i="1" s="1"/>
  <c r="KP58" i="1"/>
  <c r="KN58" i="1"/>
  <c r="KK58" i="1"/>
  <c r="KJ58" i="1"/>
  <c r="KH58" i="1"/>
  <c r="KG58" i="1"/>
  <c r="KB58" i="1"/>
  <c r="KA58" i="1"/>
  <c r="JZ58" i="1"/>
  <c r="JY58" i="1"/>
  <c r="JW58" i="1"/>
  <c r="JV58" i="1"/>
  <c r="J58" i="1"/>
  <c r="MP379" i="1"/>
  <c r="MM379" i="1"/>
  <c r="ML379" i="1"/>
  <c r="MJ379" i="1"/>
  <c r="MG379" i="1"/>
  <c r="MF379" i="1"/>
  <c r="MD379" i="1"/>
  <c r="ME379" i="1" s="1"/>
  <c r="MA379" i="1"/>
  <c r="LZ379" i="1"/>
  <c r="MB379" i="1" s="1"/>
  <c r="LY379" i="1"/>
  <c r="LX379" i="1"/>
  <c r="LU379" i="1"/>
  <c r="LT379" i="1"/>
  <c r="LV379" i="1" s="1"/>
  <c r="LR379" i="1"/>
  <c r="LO379" i="1"/>
  <c r="LN379" i="1"/>
  <c r="LL379" i="1"/>
  <c r="LI379" i="1"/>
  <c r="LH379" i="1"/>
  <c r="LF379" i="1"/>
  <c r="LC379" i="1"/>
  <c r="LB379" i="1"/>
  <c r="KZ379" i="1"/>
  <c r="KW379" i="1"/>
  <c r="KV379" i="1"/>
  <c r="KT379" i="1"/>
  <c r="KU379" i="1" s="1"/>
  <c r="KQ379" i="1"/>
  <c r="KP379" i="1"/>
  <c r="KN379" i="1"/>
  <c r="KK379" i="1"/>
  <c r="KM379" i="1" s="1"/>
  <c r="KJ379" i="1"/>
  <c r="KH379" i="1"/>
  <c r="KG379" i="1"/>
  <c r="KB379" i="1"/>
  <c r="KA379" i="1"/>
  <c r="JZ379" i="1"/>
  <c r="JY379" i="1"/>
  <c r="JW379" i="1"/>
  <c r="KE379" i="1" s="1"/>
  <c r="KF379" i="1" s="1"/>
  <c r="JV379" i="1"/>
  <c r="J379" i="1"/>
  <c r="MP378" i="1"/>
  <c r="MM378" i="1"/>
  <c r="ML378" i="1"/>
  <c r="MJ378" i="1"/>
  <c r="MG378" i="1"/>
  <c r="MF378" i="1"/>
  <c r="MD378" i="1"/>
  <c r="MA378" i="1"/>
  <c r="LZ378" i="1"/>
  <c r="MC378" i="1" s="1"/>
  <c r="LX378" i="1"/>
  <c r="LY378" i="1" s="1"/>
  <c r="LU378" i="1"/>
  <c r="LT378" i="1"/>
  <c r="LR378" i="1"/>
  <c r="LO378" i="1"/>
  <c r="LN378" i="1"/>
  <c r="LQ378" i="1" s="1"/>
  <c r="LL378" i="1"/>
  <c r="LM378" i="1" s="1"/>
  <c r="LI378" i="1"/>
  <c r="LH378" i="1"/>
  <c r="LF378" i="1"/>
  <c r="LC378" i="1"/>
  <c r="LB378" i="1"/>
  <c r="KZ378" i="1"/>
  <c r="KW378" i="1"/>
  <c r="KV378" i="1"/>
  <c r="KT378" i="1"/>
  <c r="KU378" i="1" s="1"/>
  <c r="KQ378" i="1"/>
  <c r="KP378" i="1"/>
  <c r="KN378" i="1"/>
  <c r="KO378" i="1" s="1"/>
  <c r="KK378" i="1"/>
  <c r="KJ378" i="1"/>
  <c r="KH378" i="1"/>
  <c r="KG378" i="1"/>
  <c r="KB378" i="1"/>
  <c r="KA378" i="1"/>
  <c r="JZ378" i="1"/>
  <c r="JY378" i="1"/>
  <c r="JW378" i="1"/>
  <c r="JV378" i="1"/>
  <c r="J378" i="1"/>
  <c r="MP161" i="1"/>
  <c r="MQ161" i="1" s="1"/>
  <c r="MM161" i="1"/>
  <c r="ML161" i="1"/>
  <c r="MJ161" i="1"/>
  <c r="MG161" i="1"/>
  <c r="MH161" i="1" s="1"/>
  <c r="MF161" i="1"/>
  <c r="MD161" i="1"/>
  <c r="MA161" i="1"/>
  <c r="LZ161" i="1"/>
  <c r="LX161" i="1"/>
  <c r="LU161" i="1"/>
  <c r="LY161" i="1" s="1"/>
  <c r="LT161" i="1"/>
  <c r="LV161" i="1" s="1"/>
  <c r="LR161" i="1"/>
  <c r="LO161" i="1"/>
  <c r="LN161" i="1"/>
  <c r="LQ161" i="1" s="1"/>
  <c r="LL161" i="1"/>
  <c r="LI161" i="1"/>
  <c r="LH161" i="1"/>
  <c r="LF161" i="1"/>
  <c r="LG161" i="1" s="1"/>
  <c r="LC161" i="1"/>
  <c r="LB161" i="1"/>
  <c r="KZ161" i="1"/>
  <c r="KW161" i="1"/>
  <c r="KV161" i="1"/>
  <c r="KT161" i="1"/>
  <c r="KQ161" i="1"/>
  <c r="KP161" i="1"/>
  <c r="KN161" i="1"/>
  <c r="KK161" i="1"/>
  <c r="KJ161" i="1"/>
  <c r="KH161" i="1"/>
  <c r="KG161" i="1"/>
  <c r="KB161" i="1"/>
  <c r="KA161" i="1"/>
  <c r="JZ161" i="1"/>
  <c r="JY161" i="1"/>
  <c r="JW161" i="1"/>
  <c r="JV161" i="1"/>
  <c r="J161" i="1"/>
  <c r="MP377" i="1"/>
  <c r="MM377" i="1"/>
  <c r="ML377" i="1"/>
  <c r="MJ377" i="1"/>
  <c r="MG377" i="1"/>
  <c r="MF377" i="1"/>
  <c r="MI377" i="1" s="1"/>
  <c r="MD377" i="1"/>
  <c r="MA377" i="1"/>
  <c r="LZ377" i="1"/>
  <c r="LX377" i="1"/>
  <c r="LU377" i="1"/>
  <c r="LT377" i="1"/>
  <c r="LR377" i="1"/>
  <c r="LO377" i="1"/>
  <c r="LN377" i="1"/>
  <c r="LL377" i="1"/>
  <c r="LI377" i="1"/>
  <c r="LH377" i="1"/>
  <c r="LK377" i="1" s="1"/>
  <c r="LF377" i="1"/>
  <c r="LC377" i="1"/>
  <c r="LB377" i="1"/>
  <c r="KZ377" i="1"/>
  <c r="KW377" i="1"/>
  <c r="KV377" i="1"/>
  <c r="KT377" i="1"/>
  <c r="KQ377" i="1"/>
  <c r="KP377" i="1"/>
  <c r="KN377" i="1"/>
  <c r="KK377" i="1"/>
  <c r="KJ377" i="1"/>
  <c r="KM377" i="1" s="1"/>
  <c r="KH377" i="1"/>
  <c r="KG377" i="1"/>
  <c r="KB377" i="1"/>
  <c r="KA377" i="1"/>
  <c r="JZ377" i="1"/>
  <c r="JY377" i="1"/>
  <c r="JW377" i="1"/>
  <c r="KE377" i="1" s="1"/>
  <c r="KF377" i="1" s="1"/>
  <c r="JV377" i="1"/>
  <c r="J377" i="1"/>
  <c r="MP376" i="1"/>
  <c r="MM376" i="1"/>
  <c r="ML376" i="1"/>
  <c r="MJ376" i="1"/>
  <c r="MG376" i="1"/>
  <c r="MF376" i="1"/>
  <c r="MD376" i="1"/>
  <c r="ME376" i="1" s="1"/>
  <c r="MA376" i="1"/>
  <c r="LZ376" i="1"/>
  <c r="LX376" i="1"/>
  <c r="LU376" i="1"/>
  <c r="LT376" i="1"/>
  <c r="LR376" i="1"/>
  <c r="LO376" i="1"/>
  <c r="LQ376" i="1" s="1"/>
  <c r="LN376" i="1"/>
  <c r="LP376" i="1" s="1"/>
  <c r="LL376" i="1"/>
  <c r="LM376" i="1" s="1"/>
  <c r="LI376" i="1"/>
  <c r="LH376" i="1"/>
  <c r="LF376" i="1"/>
  <c r="LC376" i="1"/>
  <c r="LB376" i="1"/>
  <c r="KZ376" i="1"/>
  <c r="LA376" i="1" s="1"/>
  <c r="KW376" i="1"/>
  <c r="KV376" i="1"/>
  <c r="KT376" i="1"/>
  <c r="KQ376" i="1"/>
  <c r="KP376" i="1"/>
  <c r="KS376" i="1" s="1"/>
  <c r="KN376" i="1"/>
  <c r="KO376" i="1" s="1"/>
  <c r="KK376" i="1"/>
  <c r="KJ376" i="1"/>
  <c r="KL376" i="1" s="1"/>
  <c r="KH376" i="1"/>
  <c r="KG376" i="1"/>
  <c r="KB376" i="1"/>
  <c r="KA376" i="1"/>
  <c r="JZ376" i="1"/>
  <c r="JY376" i="1"/>
  <c r="JW376" i="1"/>
  <c r="JV376" i="1"/>
  <c r="JX376" i="1" s="1"/>
  <c r="J376" i="1"/>
  <c r="MP375" i="1"/>
  <c r="MM375" i="1"/>
  <c r="ML375" i="1"/>
  <c r="MJ375" i="1"/>
  <c r="MG375" i="1"/>
  <c r="MF375" i="1"/>
  <c r="MD375" i="1"/>
  <c r="MA375" i="1"/>
  <c r="LZ375" i="1"/>
  <c r="MB375" i="1" s="1"/>
  <c r="LX375" i="1"/>
  <c r="LU375" i="1"/>
  <c r="LT375" i="1"/>
  <c r="LR375" i="1"/>
  <c r="LO375" i="1"/>
  <c r="LN375" i="1"/>
  <c r="LP375" i="1" s="1"/>
  <c r="LL375" i="1"/>
  <c r="LI375" i="1"/>
  <c r="LH375" i="1"/>
  <c r="LF375" i="1"/>
  <c r="LE375" i="1"/>
  <c r="LC375" i="1"/>
  <c r="LB375" i="1"/>
  <c r="KZ375" i="1"/>
  <c r="KW375" i="1"/>
  <c r="KY375" i="1" s="1"/>
  <c r="KV375" i="1"/>
  <c r="KT375" i="1"/>
  <c r="KQ375" i="1"/>
  <c r="KU375" i="1" s="1"/>
  <c r="KP375" i="1"/>
  <c r="KS375" i="1" s="1"/>
  <c r="KN375" i="1"/>
  <c r="KK375" i="1"/>
  <c r="KJ375" i="1"/>
  <c r="KH375" i="1"/>
  <c r="KG375" i="1"/>
  <c r="KB375" i="1"/>
  <c r="KA375" i="1"/>
  <c r="JZ375" i="1"/>
  <c r="JY375" i="1"/>
  <c r="JW375" i="1"/>
  <c r="KE375" i="1" s="1"/>
  <c r="KF375" i="1" s="1"/>
  <c r="JV375" i="1"/>
  <c r="J375" i="1"/>
  <c r="MP374" i="1"/>
  <c r="MM374" i="1"/>
  <c r="ML374" i="1"/>
  <c r="MN374" i="1" s="1"/>
  <c r="MJ374" i="1"/>
  <c r="MG374" i="1"/>
  <c r="MF374" i="1"/>
  <c r="MD374" i="1"/>
  <c r="MA374" i="1"/>
  <c r="LZ374" i="1"/>
  <c r="LX374" i="1"/>
  <c r="LU374" i="1"/>
  <c r="LT374" i="1"/>
  <c r="LR374" i="1"/>
  <c r="LO374" i="1"/>
  <c r="LN374" i="1"/>
  <c r="LQ374" i="1" s="1"/>
  <c r="LL374" i="1"/>
  <c r="LM374" i="1" s="1"/>
  <c r="LI374" i="1"/>
  <c r="LH374" i="1"/>
  <c r="LF374" i="1"/>
  <c r="LG374" i="1" s="1"/>
  <c r="LD374" i="1"/>
  <c r="LC374" i="1"/>
  <c r="LB374" i="1"/>
  <c r="KZ374" i="1"/>
  <c r="KW374" i="1"/>
  <c r="KV374" i="1"/>
  <c r="KT374" i="1"/>
  <c r="KQ374" i="1"/>
  <c r="KR374" i="1" s="1"/>
  <c r="KP374" i="1"/>
  <c r="KN374" i="1"/>
  <c r="KK374" i="1"/>
  <c r="KJ374" i="1"/>
  <c r="KH374" i="1"/>
  <c r="KG374" i="1"/>
  <c r="KB374" i="1"/>
  <c r="KA374" i="1"/>
  <c r="KI374" i="1" s="1"/>
  <c r="JZ374" i="1"/>
  <c r="JY374" i="1"/>
  <c r="JW374" i="1"/>
  <c r="JX374" i="1" s="1"/>
  <c r="JV374" i="1"/>
  <c r="J374" i="1"/>
  <c r="MP373" i="1"/>
  <c r="MM373" i="1"/>
  <c r="MO373" i="1" s="1"/>
  <c r="ML373" i="1"/>
  <c r="MJ373" i="1"/>
  <c r="MG373" i="1"/>
  <c r="MF373" i="1"/>
  <c r="MD373" i="1"/>
  <c r="MA373" i="1"/>
  <c r="LZ373" i="1"/>
  <c r="LX373" i="1"/>
  <c r="LU373" i="1"/>
  <c r="LY373" i="1" s="1"/>
  <c r="LT373" i="1"/>
  <c r="LW373" i="1" s="1"/>
  <c r="LR373" i="1"/>
  <c r="LO373" i="1"/>
  <c r="LN373" i="1"/>
  <c r="LL373" i="1"/>
  <c r="LI373" i="1"/>
  <c r="LH373" i="1"/>
  <c r="LF373" i="1"/>
  <c r="LC373" i="1"/>
  <c r="LB373" i="1"/>
  <c r="KZ373" i="1"/>
  <c r="KW373" i="1"/>
  <c r="KV373" i="1"/>
  <c r="KT373" i="1"/>
  <c r="KQ373" i="1"/>
  <c r="KP373" i="1"/>
  <c r="KN373" i="1"/>
  <c r="KK373" i="1"/>
  <c r="KJ373" i="1"/>
  <c r="KH373" i="1"/>
  <c r="KG373" i="1"/>
  <c r="KB373" i="1"/>
  <c r="KA373" i="1"/>
  <c r="JZ373" i="1"/>
  <c r="JY373" i="1"/>
  <c r="JW373" i="1"/>
  <c r="JV373" i="1"/>
  <c r="J373" i="1"/>
  <c r="MP160" i="1"/>
  <c r="MM160" i="1"/>
  <c r="ML160" i="1"/>
  <c r="MJ160" i="1"/>
  <c r="MG160" i="1"/>
  <c r="MF160" i="1"/>
  <c r="MH160" i="1" s="1"/>
  <c r="MD160" i="1"/>
  <c r="MA160" i="1"/>
  <c r="LZ160" i="1"/>
  <c r="LX160" i="1"/>
  <c r="LU160" i="1"/>
  <c r="LT160" i="1"/>
  <c r="LR160" i="1"/>
  <c r="LO160" i="1"/>
  <c r="LN160" i="1"/>
  <c r="LL160" i="1"/>
  <c r="LI160" i="1"/>
  <c r="LH160" i="1"/>
  <c r="LK160" i="1" s="1"/>
  <c r="LF160" i="1"/>
  <c r="LC160" i="1"/>
  <c r="LB160" i="1"/>
  <c r="KZ160" i="1"/>
  <c r="LA160" i="1" s="1"/>
  <c r="KW160" i="1"/>
  <c r="KV160" i="1"/>
  <c r="KY160" i="1" s="1"/>
  <c r="KT160" i="1"/>
  <c r="KU160" i="1" s="1"/>
  <c r="KQ160" i="1"/>
  <c r="KP160" i="1"/>
  <c r="KN160" i="1"/>
  <c r="KL160" i="1"/>
  <c r="KK160" i="1"/>
  <c r="KJ160" i="1"/>
  <c r="KH160" i="1"/>
  <c r="KG160" i="1"/>
  <c r="KB160" i="1"/>
  <c r="KA160" i="1"/>
  <c r="JZ160" i="1"/>
  <c r="JY160" i="1"/>
  <c r="JW160" i="1"/>
  <c r="JV160" i="1"/>
  <c r="J160" i="1"/>
  <c r="MP159" i="1"/>
  <c r="MO159" i="1"/>
  <c r="MM159" i="1"/>
  <c r="ML159" i="1"/>
  <c r="MN159" i="1" s="1"/>
  <c r="MJ159" i="1"/>
  <c r="MG159" i="1"/>
  <c r="MI159" i="1" s="1"/>
  <c r="MF159" i="1"/>
  <c r="MD159" i="1"/>
  <c r="MC159" i="1"/>
  <c r="MA159" i="1"/>
  <c r="ME159" i="1" s="1"/>
  <c r="LZ159" i="1"/>
  <c r="LX159" i="1"/>
  <c r="LU159" i="1"/>
  <c r="LW159" i="1" s="1"/>
  <c r="LT159" i="1"/>
  <c r="LR159" i="1"/>
  <c r="LO159" i="1"/>
  <c r="LS159" i="1" s="1"/>
  <c r="LN159" i="1"/>
  <c r="LQ159" i="1" s="1"/>
  <c r="LL159" i="1"/>
  <c r="LI159" i="1"/>
  <c r="LH159" i="1"/>
  <c r="LF159" i="1"/>
  <c r="LC159" i="1"/>
  <c r="LB159" i="1"/>
  <c r="KZ159" i="1"/>
  <c r="KW159" i="1"/>
  <c r="KV159" i="1"/>
  <c r="KT159" i="1"/>
  <c r="KQ159" i="1"/>
  <c r="KP159" i="1"/>
  <c r="KN159" i="1"/>
  <c r="KK159" i="1"/>
  <c r="KJ159" i="1"/>
  <c r="KH159" i="1"/>
  <c r="KG159" i="1"/>
  <c r="KB159" i="1"/>
  <c r="KA159" i="1"/>
  <c r="JZ159" i="1"/>
  <c r="JY159" i="1"/>
  <c r="JW159" i="1"/>
  <c r="KE159" i="1" s="1"/>
  <c r="KF159" i="1" s="1"/>
  <c r="JV159" i="1"/>
  <c r="J159" i="1"/>
  <c r="MP158" i="1"/>
  <c r="MM158" i="1"/>
  <c r="ML158" i="1"/>
  <c r="MJ158" i="1"/>
  <c r="MK158" i="1" s="1"/>
  <c r="MG158" i="1"/>
  <c r="MF158" i="1"/>
  <c r="MD158" i="1"/>
  <c r="MA158" i="1"/>
  <c r="LZ158" i="1"/>
  <c r="LX158" i="1"/>
  <c r="LU158" i="1"/>
  <c r="LT158" i="1"/>
  <c r="LR158" i="1"/>
  <c r="LO158" i="1"/>
  <c r="LN158" i="1"/>
  <c r="LP158" i="1" s="1"/>
  <c r="LL158" i="1"/>
  <c r="LI158" i="1"/>
  <c r="LH158" i="1"/>
  <c r="LF158" i="1"/>
  <c r="LC158" i="1"/>
  <c r="LB158" i="1"/>
  <c r="KZ158" i="1"/>
  <c r="KW158" i="1"/>
  <c r="KV158" i="1"/>
  <c r="KY158" i="1" s="1"/>
  <c r="KT158" i="1"/>
  <c r="KQ158" i="1"/>
  <c r="KP158" i="1"/>
  <c r="KS158" i="1" s="1"/>
  <c r="KN158" i="1"/>
  <c r="KK158" i="1"/>
  <c r="KJ158" i="1"/>
  <c r="KH158" i="1"/>
  <c r="KG158" i="1"/>
  <c r="KB158" i="1"/>
  <c r="KA158" i="1"/>
  <c r="JZ158" i="1"/>
  <c r="JY158" i="1"/>
  <c r="JW158" i="1"/>
  <c r="JV158" i="1"/>
  <c r="KC158" i="1" s="1"/>
  <c r="KD158" i="1" s="1"/>
  <c r="J158" i="1"/>
  <c r="MP157" i="1"/>
  <c r="MM157" i="1"/>
  <c r="ML157" i="1"/>
  <c r="MJ157" i="1"/>
  <c r="MG157" i="1"/>
  <c r="MF157" i="1"/>
  <c r="MD157" i="1"/>
  <c r="MA157" i="1"/>
  <c r="LZ157" i="1"/>
  <c r="LX157" i="1"/>
  <c r="LU157" i="1"/>
  <c r="LT157" i="1"/>
  <c r="LR157" i="1"/>
  <c r="LO157" i="1"/>
  <c r="LN157" i="1"/>
  <c r="LL157" i="1"/>
  <c r="LK157" i="1"/>
  <c r="LI157" i="1"/>
  <c r="LH157" i="1"/>
  <c r="LF157" i="1"/>
  <c r="LC157" i="1"/>
  <c r="LE157" i="1" s="1"/>
  <c r="LB157" i="1"/>
  <c r="KZ157" i="1"/>
  <c r="KW157" i="1"/>
  <c r="LA157" i="1" s="1"/>
  <c r="KV157" i="1"/>
  <c r="KT157" i="1"/>
  <c r="KQ157" i="1"/>
  <c r="KP157" i="1"/>
  <c r="KN157" i="1"/>
  <c r="KK157" i="1"/>
  <c r="KJ157" i="1"/>
  <c r="KH157" i="1"/>
  <c r="KG157" i="1"/>
  <c r="KB157" i="1"/>
  <c r="KA157" i="1"/>
  <c r="JZ157" i="1"/>
  <c r="JY157" i="1"/>
  <c r="JW157" i="1"/>
  <c r="JV157" i="1"/>
  <c r="J157" i="1"/>
  <c r="MP156" i="1"/>
  <c r="MM156" i="1"/>
  <c r="ML156" i="1"/>
  <c r="MJ156" i="1"/>
  <c r="MG156" i="1"/>
  <c r="MF156" i="1"/>
  <c r="MD156" i="1"/>
  <c r="MA156" i="1"/>
  <c r="LZ156" i="1"/>
  <c r="LX156" i="1"/>
  <c r="LU156" i="1"/>
  <c r="LT156" i="1"/>
  <c r="LR156" i="1"/>
  <c r="LS156" i="1" s="1"/>
  <c r="LO156" i="1"/>
  <c r="LN156" i="1"/>
  <c r="LL156" i="1"/>
  <c r="LI156" i="1"/>
  <c r="LH156" i="1"/>
  <c r="LF156" i="1"/>
  <c r="LC156" i="1"/>
  <c r="LB156" i="1"/>
  <c r="KZ156" i="1"/>
  <c r="KW156" i="1"/>
  <c r="KV156" i="1"/>
  <c r="KT156" i="1"/>
  <c r="KQ156" i="1"/>
  <c r="KP156" i="1"/>
  <c r="KN156" i="1"/>
  <c r="KK156" i="1"/>
  <c r="KJ156" i="1"/>
  <c r="KH156" i="1"/>
  <c r="KG156" i="1"/>
  <c r="KB156" i="1"/>
  <c r="KA156" i="1"/>
  <c r="JZ156" i="1"/>
  <c r="JY156" i="1"/>
  <c r="JW156" i="1"/>
  <c r="JV156" i="1"/>
  <c r="KC156" i="1" s="1"/>
  <c r="KD156" i="1" s="1"/>
  <c r="J156" i="1"/>
  <c r="MP429" i="1"/>
  <c r="MM429" i="1"/>
  <c r="ML429" i="1"/>
  <c r="MJ429" i="1"/>
  <c r="MG429" i="1"/>
  <c r="MF429" i="1"/>
  <c r="MI429" i="1" s="1"/>
  <c r="MD429" i="1"/>
  <c r="MA429" i="1"/>
  <c r="LZ429" i="1"/>
  <c r="LX429" i="1"/>
  <c r="LU429" i="1"/>
  <c r="LT429" i="1"/>
  <c r="LR429" i="1"/>
  <c r="LO429" i="1"/>
  <c r="LN429" i="1"/>
  <c r="LL429" i="1"/>
  <c r="LI429" i="1"/>
  <c r="LH429" i="1"/>
  <c r="LF429" i="1"/>
  <c r="LC429" i="1"/>
  <c r="LB429" i="1"/>
  <c r="KZ429" i="1"/>
  <c r="KW429" i="1"/>
  <c r="KV429" i="1"/>
  <c r="KY429" i="1" s="1"/>
  <c r="KT429" i="1"/>
  <c r="KQ429" i="1"/>
  <c r="KP429" i="1"/>
  <c r="KN429" i="1"/>
  <c r="KK429" i="1"/>
  <c r="KO429" i="1" s="1"/>
  <c r="KJ429" i="1"/>
  <c r="KH429" i="1"/>
  <c r="KG429" i="1"/>
  <c r="KB429" i="1"/>
  <c r="KA429" i="1"/>
  <c r="JZ429" i="1"/>
  <c r="JY429" i="1"/>
  <c r="JW429" i="1"/>
  <c r="JX429" i="1" s="1"/>
  <c r="JV429" i="1"/>
  <c r="J429" i="1"/>
  <c r="MP428" i="1"/>
  <c r="MM428" i="1"/>
  <c r="ML428" i="1"/>
  <c r="MJ428" i="1"/>
  <c r="MG428" i="1"/>
  <c r="MF428" i="1"/>
  <c r="MD428" i="1"/>
  <c r="MA428" i="1"/>
  <c r="LZ428" i="1"/>
  <c r="LX428" i="1"/>
  <c r="LU428" i="1"/>
  <c r="LT428" i="1"/>
  <c r="LV428" i="1" s="1"/>
  <c r="LR428" i="1"/>
  <c r="LO428" i="1"/>
  <c r="LN428" i="1"/>
  <c r="LL428" i="1"/>
  <c r="LI428" i="1"/>
  <c r="LH428" i="1"/>
  <c r="LF428" i="1"/>
  <c r="LC428" i="1"/>
  <c r="LB428" i="1"/>
  <c r="LE428" i="1" s="1"/>
  <c r="KZ428" i="1"/>
  <c r="KW428" i="1"/>
  <c r="KV428" i="1"/>
  <c r="KT428" i="1"/>
  <c r="KQ428" i="1"/>
  <c r="KP428" i="1"/>
  <c r="KN428" i="1"/>
  <c r="KK428" i="1"/>
  <c r="KJ428" i="1"/>
  <c r="KL428" i="1" s="1"/>
  <c r="KH428" i="1"/>
  <c r="KG428" i="1"/>
  <c r="KB428" i="1"/>
  <c r="KA428" i="1"/>
  <c r="JZ428" i="1"/>
  <c r="JY428" i="1"/>
  <c r="JW428" i="1"/>
  <c r="JV428" i="1"/>
  <c r="J428" i="1"/>
  <c r="MP427" i="1"/>
  <c r="MM427" i="1"/>
  <c r="ML427" i="1"/>
  <c r="MJ427" i="1"/>
  <c r="MG427" i="1"/>
  <c r="MF427" i="1"/>
  <c r="MD427" i="1"/>
  <c r="MA427" i="1"/>
  <c r="LZ427" i="1"/>
  <c r="MC427" i="1" s="1"/>
  <c r="LX427" i="1"/>
  <c r="LU427" i="1"/>
  <c r="LT427" i="1"/>
  <c r="LR427" i="1"/>
  <c r="LO427" i="1"/>
  <c r="LN427" i="1"/>
  <c r="LL427" i="1"/>
  <c r="LI427" i="1"/>
  <c r="LH427" i="1"/>
  <c r="LF427" i="1"/>
  <c r="LC427" i="1"/>
  <c r="LB427" i="1"/>
  <c r="LE427" i="1" s="1"/>
  <c r="KZ427" i="1"/>
  <c r="KW427" i="1"/>
  <c r="KV427" i="1"/>
  <c r="KT427" i="1"/>
  <c r="KQ427" i="1"/>
  <c r="KS427" i="1" s="1"/>
  <c r="KP427" i="1"/>
  <c r="KN427" i="1"/>
  <c r="KK427" i="1"/>
  <c r="KJ427" i="1"/>
  <c r="KH427" i="1"/>
  <c r="KG427" i="1"/>
  <c r="KC427" i="1"/>
  <c r="KD427" i="1" s="1"/>
  <c r="KB427" i="1"/>
  <c r="KA427" i="1"/>
  <c r="JZ427" i="1"/>
  <c r="JY427" i="1"/>
  <c r="JW427" i="1"/>
  <c r="KE427" i="1" s="1"/>
  <c r="KF427" i="1" s="1"/>
  <c r="JV427" i="1"/>
  <c r="J427" i="1"/>
  <c r="MP57" i="1"/>
  <c r="MM57" i="1"/>
  <c r="ML57" i="1"/>
  <c r="MJ57" i="1"/>
  <c r="MG57" i="1"/>
  <c r="MF57" i="1"/>
  <c r="MD57" i="1"/>
  <c r="MA57" i="1"/>
  <c r="LZ57" i="1"/>
  <c r="LX57" i="1"/>
  <c r="LY57" i="1" s="1"/>
  <c r="LU57" i="1"/>
  <c r="LT57" i="1"/>
  <c r="LW57" i="1" s="1"/>
  <c r="LR57" i="1"/>
  <c r="LO57" i="1"/>
  <c r="LN57" i="1"/>
  <c r="LL57" i="1"/>
  <c r="LI57" i="1"/>
  <c r="LJ57" i="1" s="1"/>
  <c r="LH57" i="1"/>
  <c r="LF57" i="1"/>
  <c r="LC57" i="1"/>
  <c r="LB57" i="1"/>
  <c r="KZ57" i="1"/>
  <c r="KW57" i="1"/>
  <c r="KV57" i="1"/>
  <c r="KT57" i="1"/>
  <c r="KQ57" i="1"/>
  <c r="KP57" i="1"/>
  <c r="KS57" i="1" s="1"/>
  <c r="KN57" i="1"/>
  <c r="KK57" i="1"/>
  <c r="KJ57" i="1"/>
  <c r="KH57" i="1"/>
  <c r="KG57" i="1"/>
  <c r="KB57" i="1"/>
  <c r="KA57" i="1"/>
  <c r="JZ57" i="1"/>
  <c r="JY57" i="1"/>
  <c r="JW57" i="1"/>
  <c r="JV57" i="1"/>
  <c r="J57" i="1"/>
  <c r="MP56" i="1"/>
  <c r="MM56" i="1"/>
  <c r="ML56" i="1"/>
  <c r="MJ56" i="1"/>
  <c r="MG56" i="1"/>
  <c r="MF56" i="1"/>
  <c r="MD56" i="1"/>
  <c r="MA56" i="1"/>
  <c r="ME56" i="1" s="1"/>
  <c r="LZ56" i="1"/>
  <c r="LX56" i="1"/>
  <c r="LU56" i="1"/>
  <c r="LT56" i="1"/>
  <c r="LV56" i="1" s="1"/>
  <c r="LR56" i="1"/>
  <c r="LO56" i="1"/>
  <c r="LN56" i="1"/>
  <c r="LL56" i="1"/>
  <c r="LI56" i="1"/>
  <c r="LH56" i="1"/>
  <c r="LF56" i="1"/>
  <c r="LC56" i="1"/>
  <c r="LE56" i="1" s="1"/>
  <c r="LB56" i="1"/>
  <c r="KZ56" i="1"/>
  <c r="KW56" i="1"/>
  <c r="KV56" i="1"/>
  <c r="KT56" i="1"/>
  <c r="KQ56" i="1"/>
  <c r="KP56" i="1"/>
  <c r="KN56" i="1"/>
  <c r="KK56" i="1"/>
  <c r="KJ56" i="1"/>
  <c r="KL56" i="1" s="1"/>
  <c r="KH56" i="1"/>
  <c r="KG56" i="1"/>
  <c r="KB56" i="1"/>
  <c r="KA56" i="1"/>
  <c r="JZ56" i="1"/>
  <c r="JY56" i="1"/>
  <c r="JW56" i="1"/>
  <c r="KE56" i="1" s="1"/>
  <c r="KF56" i="1" s="1"/>
  <c r="JV56" i="1"/>
  <c r="J56" i="1"/>
  <c r="MP55" i="1"/>
  <c r="MM55" i="1"/>
  <c r="ML55" i="1"/>
  <c r="MJ55" i="1"/>
  <c r="MG55" i="1"/>
  <c r="MF55" i="1"/>
  <c r="MD55" i="1"/>
  <c r="MA55" i="1"/>
  <c r="LZ55" i="1"/>
  <c r="LX55" i="1"/>
  <c r="LU55" i="1"/>
  <c r="LT55" i="1"/>
  <c r="LR55" i="1"/>
  <c r="LO55" i="1"/>
  <c r="LN55" i="1"/>
  <c r="LQ55" i="1" s="1"/>
  <c r="LL55" i="1"/>
  <c r="LI55" i="1"/>
  <c r="LH55" i="1"/>
  <c r="LF55" i="1"/>
  <c r="LG55" i="1" s="1"/>
  <c r="LC55" i="1"/>
  <c r="LB55" i="1"/>
  <c r="LE55" i="1" s="1"/>
  <c r="KZ55" i="1"/>
  <c r="KW55" i="1"/>
  <c r="KV55" i="1"/>
  <c r="KT55" i="1"/>
  <c r="KQ55" i="1"/>
  <c r="KP55" i="1"/>
  <c r="KN55" i="1"/>
  <c r="KK55" i="1"/>
  <c r="KJ55" i="1"/>
  <c r="KH55" i="1"/>
  <c r="KG55" i="1"/>
  <c r="KB55" i="1"/>
  <c r="KA55" i="1"/>
  <c r="JZ55" i="1"/>
  <c r="JY55" i="1"/>
  <c r="JW55" i="1"/>
  <c r="JX55" i="1" s="1"/>
  <c r="JV55" i="1"/>
  <c r="J55" i="1"/>
  <c r="MP54" i="1"/>
  <c r="MM54" i="1"/>
  <c r="ML54" i="1"/>
  <c r="MJ54" i="1"/>
  <c r="MG54" i="1"/>
  <c r="MF54" i="1"/>
  <c r="MD54" i="1"/>
  <c r="MA54" i="1"/>
  <c r="LZ54" i="1"/>
  <c r="LX54" i="1"/>
  <c r="LU54" i="1"/>
  <c r="LT54" i="1"/>
  <c r="LR54" i="1"/>
  <c r="LO54" i="1"/>
  <c r="LN54" i="1"/>
  <c r="LL54" i="1"/>
  <c r="LI54" i="1"/>
  <c r="LH54" i="1"/>
  <c r="LF54" i="1"/>
  <c r="LC54" i="1"/>
  <c r="LB54" i="1"/>
  <c r="KZ54" i="1"/>
  <c r="KW54" i="1"/>
  <c r="KV54" i="1"/>
  <c r="KX54" i="1" s="1"/>
  <c r="KT54" i="1"/>
  <c r="KQ54" i="1"/>
  <c r="KP54" i="1"/>
  <c r="KN54" i="1"/>
  <c r="KK54" i="1"/>
  <c r="KJ54" i="1"/>
  <c r="KH54" i="1"/>
  <c r="KG54" i="1"/>
  <c r="KB54" i="1"/>
  <c r="KA54" i="1"/>
  <c r="JZ54" i="1"/>
  <c r="JY54" i="1"/>
  <c r="JW54" i="1"/>
  <c r="KE54" i="1" s="1"/>
  <c r="KF54" i="1" s="1"/>
  <c r="JV54" i="1"/>
  <c r="J54" i="1"/>
  <c r="MP53" i="1"/>
  <c r="MM53" i="1"/>
  <c r="ML53" i="1"/>
  <c r="MJ53" i="1"/>
  <c r="MG53" i="1"/>
  <c r="MF53" i="1"/>
  <c r="MD53" i="1"/>
  <c r="MA53" i="1"/>
  <c r="LZ53" i="1"/>
  <c r="LX53" i="1"/>
  <c r="LU53" i="1"/>
  <c r="LT53" i="1"/>
  <c r="LR53" i="1"/>
  <c r="LO53" i="1"/>
  <c r="LN53" i="1"/>
  <c r="LL53" i="1"/>
  <c r="LI53" i="1"/>
  <c r="LH53" i="1"/>
  <c r="LK53" i="1" s="1"/>
  <c r="LF53" i="1"/>
  <c r="LC53" i="1"/>
  <c r="LB53" i="1"/>
  <c r="KZ53" i="1"/>
  <c r="KW53" i="1"/>
  <c r="KV53" i="1"/>
  <c r="KT53" i="1"/>
  <c r="KQ53" i="1"/>
  <c r="KP53" i="1"/>
  <c r="KN53" i="1"/>
  <c r="KK53" i="1"/>
  <c r="KJ53" i="1"/>
  <c r="KH53" i="1"/>
  <c r="KG53" i="1"/>
  <c r="KB53" i="1"/>
  <c r="KA53" i="1"/>
  <c r="JZ53" i="1"/>
  <c r="JY53" i="1"/>
  <c r="JW53" i="1"/>
  <c r="JV53" i="1"/>
  <c r="KC53" i="1" s="1"/>
  <c r="KD53" i="1" s="1"/>
  <c r="J53" i="1"/>
  <c r="MP52" i="1"/>
  <c r="MM52" i="1"/>
  <c r="ML52" i="1"/>
  <c r="MO52" i="1" s="1"/>
  <c r="MJ52" i="1"/>
  <c r="MG52" i="1"/>
  <c r="MF52" i="1"/>
  <c r="MH52" i="1" s="1"/>
  <c r="MD52" i="1"/>
  <c r="MA52" i="1"/>
  <c r="LZ52" i="1"/>
  <c r="MC52" i="1" s="1"/>
  <c r="LX52" i="1"/>
  <c r="LU52" i="1"/>
  <c r="LW52" i="1" s="1"/>
  <c r="LT52" i="1"/>
  <c r="LR52" i="1"/>
  <c r="LO52" i="1"/>
  <c r="LP52" i="1" s="1"/>
  <c r="LN52" i="1"/>
  <c r="LL52" i="1"/>
  <c r="LI52" i="1"/>
  <c r="LH52" i="1"/>
  <c r="LJ52" i="1" s="1"/>
  <c r="LF52" i="1"/>
  <c r="LC52" i="1"/>
  <c r="LB52" i="1"/>
  <c r="LD52" i="1" s="1"/>
  <c r="KZ52" i="1"/>
  <c r="KW52" i="1"/>
  <c r="KV52" i="1"/>
  <c r="KT52" i="1"/>
  <c r="KQ52" i="1"/>
  <c r="KP52" i="1"/>
  <c r="KN52" i="1"/>
  <c r="KK52" i="1"/>
  <c r="KJ52" i="1"/>
  <c r="KL52" i="1" s="1"/>
  <c r="KH52" i="1"/>
  <c r="KG52" i="1"/>
  <c r="KB52" i="1"/>
  <c r="KA52" i="1"/>
  <c r="KI52" i="1" s="1"/>
  <c r="JZ52" i="1"/>
  <c r="JY52" i="1"/>
  <c r="JW52" i="1"/>
  <c r="KE52" i="1" s="1"/>
  <c r="KF52" i="1" s="1"/>
  <c r="JV52" i="1"/>
  <c r="JX52" i="1" s="1"/>
  <c r="J52" i="1"/>
  <c r="MP51" i="1"/>
  <c r="MM51" i="1"/>
  <c r="ML51" i="1"/>
  <c r="MO51" i="1" s="1"/>
  <c r="MJ51" i="1"/>
  <c r="MG51" i="1"/>
  <c r="MF51" i="1"/>
  <c r="MI51" i="1" s="1"/>
  <c r="MD51" i="1"/>
  <c r="ME51" i="1" s="1"/>
  <c r="MA51" i="1"/>
  <c r="LZ51" i="1"/>
  <c r="LX51" i="1"/>
  <c r="LU51" i="1"/>
  <c r="LT51" i="1"/>
  <c r="LR51" i="1"/>
  <c r="LO51" i="1"/>
  <c r="LN51" i="1"/>
  <c r="LL51" i="1"/>
  <c r="LI51" i="1"/>
  <c r="LH51" i="1"/>
  <c r="LF51" i="1"/>
  <c r="LC51" i="1"/>
  <c r="LD51" i="1" s="1"/>
  <c r="LB51" i="1"/>
  <c r="KZ51" i="1"/>
  <c r="KW51" i="1"/>
  <c r="KV51" i="1"/>
  <c r="KT51" i="1"/>
  <c r="KQ51" i="1"/>
  <c r="KP51" i="1"/>
  <c r="KN51" i="1"/>
  <c r="KK51" i="1"/>
  <c r="KJ51" i="1"/>
  <c r="KM51" i="1" s="1"/>
  <c r="KH51" i="1"/>
  <c r="KG51" i="1"/>
  <c r="KB51" i="1"/>
  <c r="KA51" i="1"/>
  <c r="JZ51" i="1"/>
  <c r="JY51" i="1"/>
  <c r="JW51" i="1"/>
  <c r="JV51" i="1"/>
  <c r="KC51" i="1" s="1"/>
  <c r="KD51" i="1" s="1"/>
  <c r="J51" i="1"/>
  <c r="MP50" i="1"/>
  <c r="MM50" i="1"/>
  <c r="ML50" i="1"/>
  <c r="MJ50" i="1"/>
  <c r="MG50" i="1"/>
  <c r="MF50" i="1"/>
  <c r="MD50" i="1"/>
  <c r="MA50" i="1"/>
  <c r="LZ50" i="1"/>
  <c r="LX50" i="1"/>
  <c r="LU50" i="1"/>
  <c r="LT50" i="1"/>
  <c r="LR50" i="1"/>
  <c r="LO50" i="1"/>
  <c r="LN50" i="1"/>
  <c r="LL50" i="1"/>
  <c r="LI50" i="1"/>
  <c r="LH50" i="1"/>
  <c r="LJ50" i="1" s="1"/>
  <c r="LF50" i="1"/>
  <c r="LC50" i="1"/>
  <c r="LE50" i="1" s="1"/>
  <c r="LB50" i="1"/>
  <c r="KZ50" i="1"/>
  <c r="KW50" i="1"/>
  <c r="KV50" i="1"/>
  <c r="KT50" i="1"/>
  <c r="KQ50" i="1"/>
  <c r="KP50" i="1"/>
  <c r="KN50" i="1"/>
  <c r="KK50" i="1"/>
  <c r="KJ50" i="1"/>
  <c r="KL50" i="1" s="1"/>
  <c r="KH50" i="1"/>
  <c r="KG50" i="1"/>
  <c r="KB50" i="1"/>
  <c r="KA50" i="1"/>
  <c r="JZ50" i="1"/>
  <c r="JY50" i="1"/>
  <c r="JW50" i="1"/>
  <c r="KE50" i="1" s="1"/>
  <c r="KF50" i="1" s="1"/>
  <c r="JV50" i="1"/>
  <c r="JX50" i="1" s="1"/>
  <c r="J50" i="1"/>
  <c r="MP49" i="1"/>
  <c r="MM49" i="1"/>
  <c r="ML49" i="1"/>
  <c r="MO49" i="1" s="1"/>
  <c r="MJ49" i="1"/>
  <c r="MG49" i="1"/>
  <c r="MF49" i="1"/>
  <c r="MD49" i="1"/>
  <c r="MA49" i="1"/>
  <c r="LZ49" i="1"/>
  <c r="LX49" i="1"/>
  <c r="LU49" i="1"/>
  <c r="LT49" i="1"/>
  <c r="LR49" i="1"/>
  <c r="LS49" i="1" s="1"/>
  <c r="LO49" i="1"/>
  <c r="LN49" i="1"/>
  <c r="LQ49" i="1" s="1"/>
  <c r="LL49" i="1"/>
  <c r="LI49" i="1"/>
  <c r="LH49" i="1"/>
  <c r="LK49" i="1" s="1"/>
  <c r="LF49" i="1"/>
  <c r="LC49" i="1"/>
  <c r="LB49" i="1"/>
  <c r="KZ49" i="1"/>
  <c r="KW49" i="1"/>
  <c r="KV49" i="1"/>
  <c r="KT49" i="1"/>
  <c r="KQ49" i="1"/>
  <c r="KP49" i="1"/>
  <c r="KN49" i="1"/>
  <c r="KK49" i="1"/>
  <c r="KJ49" i="1"/>
  <c r="KM49" i="1" s="1"/>
  <c r="KH49" i="1"/>
  <c r="KG49" i="1"/>
  <c r="KB49" i="1"/>
  <c r="KA49" i="1"/>
  <c r="JZ49" i="1"/>
  <c r="JY49" i="1"/>
  <c r="JW49" i="1"/>
  <c r="JV49" i="1"/>
  <c r="KC49" i="1" s="1"/>
  <c r="KD49" i="1" s="1"/>
  <c r="J49" i="1"/>
  <c r="MP48" i="1"/>
  <c r="MM48" i="1"/>
  <c r="ML48" i="1"/>
  <c r="MJ48" i="1"/>
  <c r="MG48" i="1"/>
  <c r="MF48" i="1"/>
  <c r="MD48" i="1"/>
  <c r="MA48" i="1"/>
  <c r="LZ48" i="1"/>
  <c r="LX48" i="1"/>
  <c r="LU48" i="1"/>
  <c r="LT48" i="1"/>
  <c r="LR48" i="1"/>
  <c r="LO48" i="1"/>
  <c r="LN48" i="1"/>
  <c r="LQ48" i="1" s="1"/>
  <c r="LL48" i="1"/>
  <c r="LI48" i="1"/>
  <c r="LH48" i="1"/>
  <c r="LF48" i="1"/>
  <c r="LC48" i="1"/>
  <c r="LB48" i="1"/>
  <c r="KZ48" i="1"/>
  <c r="KW48" i="1"/>
  <c r="KV48" i="1"/>
  <c r="KT48" i="1"/>
  <c r="KQ48" i="1"/>
  <c r="KP48" i="1"/>
  <c r="KN48" i="1"/>
  <c r="KK48" i="1"/>
  <c r="KJ48" i="1"/>
  <c r="KH48" i="1"/>
  <c r="KG48" i="1"/>
  <c r="KB48" i="1"/>
  <c r="KA48" i="1"/>
  <c r="JZ48" i="1"/>
  <c r="JY48" i="1"/>
  <c r="JW48" i="1"/>
  <c r="KE48" i="1" s="1"/>
  <c r="KF48" i="1" s="1"/>
  <c r="JV48" i="1"/>
  <c r="J48" i="1"/>
  <c r="MP47" i="1"/>
  <c r="MM47" i="1"/>
  <c r="ML47" i="1"/>
  <c r="MJ47" i="1"/>
  <c r="MG47" i="1"/>
  <c r="MF47" i="1"/>
  <c r="MD47" i="1"/>
  <c r="MA47" i="1"/>
  <c r="LZ47" i="1"/>
  <c r="LX47" i="1"/>
  <c r="LU47" i="1"/>
  <c r="LT47" i="1"/>
  <c r="LR47" i="1"/>
  <c r="LO47" i="1"/>
  <c r="LN47" i="1"/>
  <c r="LL47" i="1"/>
  <c r="LI47" i="1"/>
  <c r="LH47" i="1"/>
  <c r="LF47" i="1"/>
  <c r="LC47" i="1"/>
  <c r="LB47" i="1"/>
  <c r="LE47" i="1" s="1"/>
  <c r="KZ47" i="1"/>
  <c r="KW47" i="1"/>
  <c r="KV47" i="1"/>
  <c r="KT47" i="1"/>
  <c r="KQ47" i="1"/>
  <c r="KP47" i="1"/>
  <c r="KN47" i="1"/>
  <c r="KK47" i="1"/>
  <c r="KJ47" i="1"/>
  <c r="KH47" i="1"/>
  <c r="KG47" i="1"/>
  <c r="KB47" i="1"/>
  <c r="KA47" i="1"/>
  <c r="JZ47" i="1"/>
  <c r="JY47" i="1"/>
  <c r="JW47" i="1"/>
  <c r="JV47" i="1"/>
  <c r="J47" i="1"/>
  <c r="MP426" i="1"/>
  <c r="MM426" i="1"/>
  <c r="ML426" i="1"/>
  <c r="MJ426" i="1"/>
  <c r="MG426" i="1"/>
  <c r="MF426" i="1"/>
  <c r="MI426" i="1" s="1"/>
  <c r="MD426" i="1"/>
  <c r="MA426" i="1"/>
  <c r="LZ426" i="1"/>
  <c r="LX426" i="1"/>
  <c r="LY426" i="1" s="1"/>
  <c r="LU426" i="1"/>
  <c r="LT426" i="1"/>
  <c r="LR426" i="1"/>
  <c r="LO426" i="1"/>
  <c r="LN426" i="1"/>
  <c r="LL426" i="1"/>
  <c r="LI426" i="1"/>
  <c r="LH426" i="1"/>
  <c r="LF426" i="1"/>
  <c r="LC426" i="1"/>
  <c r="LB426" i="1"/>
  <c r="KZ426" i="1"/>
  <c r="KW426" i="1"/>
  <c r="KX426" i="1" s="1"/>
  <c r="KV426" i="1"/>
  <c r="KT426" i="1"/>
  <c r="KQ426" i="1"/>
  <c r="KP426" i="1"/>
  <c r="KN426" i="1"/>
  <c r="KK426" i="1"/>
  <c r="KJ426" i="1"/>
  <c r="KH426" i="1"/>
  <c r="KG426" i="1"/>
  <c r="KB426" i="1"/>
  <c r="KA426" i="1"/>
  <c r="KI426" i="1" s="1"/>
  <c r="JZ426" i="1"/>
  <c r="JY426" i="1"/>
  <c r="JW426" i="1"/>
  <c r="JV426" i="1"/>
  <c r="J426" i="1"/>
  <c r="MP425" i="1"/>
  <c r="MM425" i="1"/>
  <c r="ML425" i="1"/>
  <c r="MJ425" i="1"/>
  <c r="MG425" i="1"/>
  <c r="MF425" i="1"/>
  <c r="MD425" i="1"/>
  <c r="MA425" i="1"/>
  <c r="LZ425" i="1"/>
  <c r="LX425" i="1"/>
  <c r="LU425" i="1"/>
  <c r="LT425" i="1"/>
  <c r="LR425" i="1"/>
  <c r="LO425" i="1"/>
  <c r="LN425" i="1"/>
  <c r="LL425" i="1"/>
  <c r="LI425" i="1"/>
  <c r="LH425" i="1"/>
  <c r="LF425" i="1"/>
  <c r="LC425" i="1"/>
  <c r="LB425" i="1"/>
  <c r="KZ425" i="1"/>
  <c r="KW425" i="1"/>
  <c r="KY425" i="1" s="1"/>
  <c r="KV425" i="1"/>
  <c r="KT425" i="1"/>
  <c r="KQ425" i="1"/>
  <c r="KP425" i="1"/>
  <c r="KN425" i="1"/>
  <c r="KK425" i="1"/>
  <c r="KJ425" i="1"/>
  <c r="KH425" i="1"/>
  <c r="KG425" i="1"/>
  <c r="KB425" i="1"/>
  <c r="KA425" i="1"/>
  <c r="JZ425" i="1"/>
  <c r="JY425" i="1"/>
  <c r="JW425" i="1"/>
  <c r="KE425" i="1" s="1"/>
  <c r="KF425" i="1" s="1"/>
  <c r="JV425" i="1"/>
  <c r="J425" i="1"/>
  <c r="MP424" i="1"/>
  <c r="MM424" i="1"/>
  <c r="ML424" i="1"/>
  <c r="MJ424" i="1"/>
  <c r="MG424" i="1"/>
  <c r="MF424" i="1"/>
  <c r="MD424" i="1"/>
  <c r="MA424" i="1"/>
  <c r="MB424" i="1" s="1"/>
  <c r="LZ424" i="1"/>
  <c r="LX424" i="1"/>
  <c r="LU424" i="1"/>
  <c r="LT424" i="1"/>
  <c r="LR424" i="1"/>
  <c r="LO424" i="1"/>
  <c r="LN424" i="1"/>
  <c r="LL424" i="1"/>
  <c r="LI424" i="1"/>
  <c r="LH424" i="1"/>
  <c r="LF424" i="1"/>
  <c r="LC424" i="1"/>
  <c r="LB424" i="1"/>
  <c r="KZ424" i="1"/>
  <c r="KW424" i="1"/>
  <c r="KV424" i="1"/>
  <c r="KT424" i="1"/>
  <c r="KQ424" i="1"/>
  <c r="KP424" i="1"/>
  <c r="KN424" i="1"/>
  <c r="KK424" i="1"/>
  <c r="KJ424" i="1"/>
  <c r="KH424" i="1"/>
  <c r="KG424" i="1"/>
  <c r="KB424" i="1"/>
  <c r="KA424" i="1"/>
  <c r="JZ424" i="1"/>
  <c r="JY424" i="1"/>
  <c r="JW424" i="1"/>
  <c r="JV424" i="1"/>
  <c r="J424" i="1"/>
  <c r="MP423" i="1"/>
  <c r="MM423" i="1"/>
  <c r="ML423" i="1"/>
  <c r="MJ423" i="1"/>
  <c r="MG423" i="1"/>
  <c r="MF423" i="1"/>
  <c r="MD423" i="1"/>
  <c r="MA423" i="1"/>
  <c r="ME423" i="1" s="1"/>
  <c r="LZ423" i="1"/>
  <c r="LX423" i="1"/>
  <c r="LU423" i="1"/>
  <c r="LT423" i="1"/>
  <c r="LR423" i="1"/>
  <c r="LO423" i="1"/>
  <c r="LN423" i="1"/>
  <c r="LL423" i="1"/>
  <c r="LI423" i="1"/>
  <c r="LH423" i="1"/>
  <c r="LF423" i="1"/>
  <c r="LC423" i="1"/>
  <c r="LG423" i="1" s="1"/>
  <c r="LB423" i="1"/>
  <c r="KZ423" i="1"/>
  <c r="KW423" i="1"/>
  <c r="KV423" i="1"/>
  <c r="KX423" i="1" s="1"/>
  <c r="KT423" i="1"/>
  <c r="KQ423" i="1"/>
  <c r="KP423" i="1"/>
  <c r="KN423" i="1"/>
  <c r="KK423" i="1"/>
  <c r="KJ423" i="1"/>
  <c r="KH423" i="1"/>
  <c r="KG423" i="1"/>
  <c r="KB423" i="1"/>
  <c r="KA423" i="1"/>
  <c r="JZ423" i="1"/>
  <c r="JY423" i="1"/>
  <c r="JW423" i="1"/>
  <c r="KE423" i="1" s="1"/>
  <c r="KF423" i="1" s="1"/>
  <c r="JV423" i="1"/>
  <c r="J423" i="1"/>
  <c r="MP422" i="1"/>
  <c r="MM422" i="1"/>
  <c r="ML422" i="1"/>
  <c r="MJ422" i="1"/>
  <c r="MG422" i="1"/>
  <c r="MF422" i="1"/>
  <c r="MI422" i="1" s="1"/>
  <c r="MD422" i="1"/>
  <c r="MA422" i="1"/>
  <c r="LZ422" i="1"/>
  <c r="LX422" i="1"/>
  <c r="LY422" i="1" s="1"/>
  <c r="LU422" i="1"/>
  <c r="LT422" i="1"/>
  <c r="LR422" i="1"/>
  <c r="LO422" i="1"/>
  <c r="LN422" i="1"/>
  <c r="LL422" i="1"/>
  <c r="LI422" i="1"/>
  <c r="LH422" i="1"/>
  <c r="LF422" i="1"/>
  <c r="LC422" i="1"/>
  <c r="LB422" i="1"/>
  <c r="KZ422" i="1"/>
  <c r="KW422" i="1"/>
  <c r="KV422" i="1"/>
  <c r="KT422" i="1"/>
  <c r="KQ422" i="1"/>
  <c r="KP422" i="1"/>
  <c r="KN422" i="1"/>
  <c r="KK422" i="1"/>
  <c r="KJ422" i="1"/>
  <c r="KH422" i="1"/>
  <c r="KG422" i="1"/>
  <c r="KB422" i="1"/>
  <c r="KA422" i="1"/>
  <c r="JZ422" i="1"/>
  <c r="JY422" i="1"/>
  <c r="JW422" i="1"/>
  <c r="JV422" i="1"/>
  <c r="J422" i="1"/>
  <c r="MP421" i="1"/>
  <c r="MM421" i="1"/>
  <c r="ML421" i="1"/>
  <c r="MJ421" i="1"/>
  <c r="MG421" i="1"/>
  <c r="MF421" i="1"/>
  <c r="MD421" i="1"/>
  <c r="MA421" i="1"/>
  <c r="LZ421" i="1"/>
  <c r="LX421" i="1"/>
  <c r="LU421" i="1"/>
  <c r="LT421" i="1"/>
  <c r="LR421" i="1"/>
  <c r="LO421" i="1"/>
  <c r="LQ421" i="1" s="1"/>
  <c r="LN421" i="1"/>
  <c r="LL421" i="1"/>
  <c r="LI421" i="1"/>
  <c r="LH421" i="1"/>
  <c r="LF421" i="1"/>
  <c r="LC421" i="1"/>
  <c r="LB421" i="1"/>
  <c r="KZ421" i="1"/>
  <c r="KW421" i="1"/>
  <c r="KV421" i="1"/>
  <c r="KT421" i="1"/>
  <c r="KQ421" i="1"/>
  <c r="KP421" i="1"/>
  <c r="KN421" i="1"/>
  <c r="KK421" i="1"/>
  <c r="KJ421" i="1"/>
  <c r="KH421" i="1"/>
  <c r="KG421" i="1"/>
  <c r="KB421" i="1"/>
  <c r="KA421" i="1"/>
  <c r="JZ421" i="1"/>
  <c r="JY421" i="1"/>
  <c r="JW421" i="1"/>
  <c r="KE421" i="1" s="1"/>
  <c r="KF421" i="1" s="1"/>
  <c r="JV421" i="1"/>
  <c r="J421" i="1"/>
  <c r="MP420" i="1"/>
  <c r="MM420" i="1"/>
  <c r="ML420" i="1"/>
  <c r="MJ420" i="1"/>
  <c r="MG420" i="1"/>
  <c r="MF420" i="1"/>
  <c r="MD420" i="1"/>
  <c r="MA420" i="1"/>
  <c r="LZ420" i="1"/>
  <c r="LX420" i="1"/>
  <c r="LU420" i="1"/>
  <c r="LT420" i="1"/>
  <c r="LR420" i="1"/>
  <c r="LO420" i="1"/>
  <c r="LN420" i="1"/>
  <c r="LL420" i="1"/>
  <c r="LI420" i="1"/>
  <c r="LH420" i="1"/>
  <c r="LF420" i="1"/>
  <c r="LG420" i="1" s="1"/>
  <c r="LC420" i="1"/>
  <c r="LB420" i="1"/>
  <c r="KZ420" i="1"/>
  <c r="KW420" i="1"/>
  <c r="KV420" i="1"/>
  <c r="KT420" i="1"/>
  <c r="KQ420" i="1"/>
  <c r="KP420" i="1"/>
  <c r="KN420" i="1"/>
  <c r="KK420" i="1"/>
  <c r="KJ420" i="1"/>
  <c r="KH420" i="1"/>
  <c r="KG420" i="1"/>
  <c r="KB420" i="1"/>
  <c r="KA420" i="1"/>
  <c r="KI420" i="1" s="1"/>
  <c r="JZ420" i="1"/>
  <c r="JY420" i="1"/>
  <c r="JW420" i="1"/>
  <c r="JV420" i="1"/>
  <c r="J420" i="1"/>
  <c r="MP419" i="1"/>
  <c r="MM419" i="1"/>
  <c r="MQ419" i="1" s="1"/>
  <c r="ML419" i="1"/>
  <c r="MJ419" i="1"/>
  <c r="MG419" i="1"/>
  <c r="MF419" i="1"/>
  <c r="MD419" i="1"/>
  <c r="MA419" i="1"/>
  <c r="ME419" i="1" s="1"/>
  <c r="LZ419" i="1"/>
  <c r="LX419" i="1"/>
  <c r="LU419" i="1"/>
  <c r="LT419" i="1"/>
  <c r="LR419" i="1"/>
  <c r="LO419" i="1"/>
  <c r="LS419" i="1" s="1"/>
  <c r="LN419" i="1"/>
  <c r="LL419" i="1"/>
  <c r="LI419" i="1"/>
  <c r="LH419" i="1"/>
  <c r="LJ419" i="1" s="1"/>
  <c r="LF419" i="1"/>
  <c r="LC419" i="1"/>
  <c r="LB419" i="1"/>
  <c r="KZ419" i="1"/>
  <c r="KW419" i="1"/>
  <c r="KV419" i="1"/>
  <c r="KT419" i="1"/>
  <c r="KQ419" i="1"/>
  <c r="KP419" i="1"/>
  <c r="KN419" i="1"/>
  <c r="KK419" i="1"/>
  <c r="KJ419" i="1"/>
  <c r="KH419" i="1"/>
  <c r="KG419" i="1"/>
  <c r="KB419" i="1"/>
  <c r="KA419" i="1"/>
  <c r="JZ419" i="1"/>
  <c r="JY419" i="1"/>
  <c r="JW419" i="1"/>
  <c r="KE419" i="1" s="1"/>
  <c r="KF419" i="1" s="1"/>
  <c r="JV419" i="1"/>
  <c r="J419" i="1"/>
  <c r="MP451" i="1"/>
  <c r="MQ451" i="1" s="1"/>
  <c r="MM451" i="1"/>
  <c r="ML451" i="1"/>
  <c r="MJ451" i="1"/>
  <c r="MG451" i="1"/>
  <c r="MF451" i="1"/>
  <c r="MD451" i="1"/>
  <c r="MA451" i="1"/>
  <c r="LZ451" i="1"/>
  <c r="LX451" i="1"/>
  <c r="LU451" i="1"/>
  <c r="LT451" i="1"/>
  <c r="LR451" i="1"/>
  <c r="LO451" i="1"/>
  <c r="LP451" i="1" s="1"/>
  <c r="LN451" i="1"/>
  <c r="LL451" i="1"/>
  <c r="LM451" i="1" s="1"/>
  <c r="LI451" i="1"/>
  <c r="LH451" i="1"/>
  <c r="LF451" i="1"/>
  <c r="LC451" i="1"/>
  <c r="LD451" i="1" s="1"/>
  <c r="LB451" i="1"/>
  <c r="KZ451" i="1"/>
  <c r="KW451" i="1"/>
  <c r="KV451" i="1"/>
  <c r="KT451" i="1"/>
  <c r="KQ451" i="1"/>
  <c r="KP451" i="1"/>
  <c r="KN451" i="1"/>
  <c r="KO451" i="1" s="1"/>
  <c r="KK451" i="1"/>
  <c r="KJ451" i="1"/>
  <c r="KH451" i="1"/>
  <c r="KG451" i="1"/>
  <c r="KB451" i="1"/>
  <c r="KA451" i="1"/>
  <c r="JZ451" i="1"/>
  <c r="JY451" i="1"/>
  <c r="JW451" i="1"/>
  <c r="JV451" i="1"/>
  <c r="JX451" i="1" s="1"/>
  <c r="J451" i="1"/>
  <c r="MP268" i="1"/>
  <c r="MQ268" i="1" s="1"/>
  <c r="MM268" i="1"/>
  <c r="ML268" i="1"/>
  <c r="MN268" i="1" s="1"/>
  <c r="MJ268" i="1"/>
  <c r="MG268" i="1"/>
  <c r="MF268" i="1"/>
  <c r="MD268" i="1"/>
  <c r="ME268" i="1" s="1"/>
  <c r="MA268" i="1"/>
  <c r="LZ268" i="1"/>
  <c r="MB268" i="1" s="1"/>
  <c r="LX268" i="1"/>
  <c r="LU268" i="1"/>
  <c r="LT268" i="1"/>
  <c r="LR268" i="1"/>
  <c r="LS268" i="1" s="1"/>
  <c r="LO268" i="1"/>
  <c r="LN268" i="1"/>
  <c r="LP268" i="1" s="1"/>
  <c r="LL268" i="1"/>
  <c r="LI268" i="1"/>
  <c r="LH268" i="1"/>
  <c r="LF268" i="1"/>
  <c r="LG268" i="1" s="1"/>
  <c r="LC268" i="1"/>
  <c r="LB268" i="1"/>
  <c r="LD268" i="1" s="1"/>
  <c r="KZ268" i="1"/>
  <c r="KW268" i="1"/>
  <c r="KV268" i="1"/>
  <c r="KT268" i="1"/>
  <c r="KU268" i="1" s="1"/>
  <c r="KQ268" i="1"/>
  <c r="KP268" i="1"/>
  <c r="KR268" i="1" s="1"/>
  <c r="KN268" i="1"/>
  <c r="KK268" i="1"/>
  <c r="KJ268" i="1"/>
  <c r="KH268" i="1"/>
  <c r="KG268" i="1"/>
  <c r="KB268" i="1"/>
  <c r="KA268" i="1"/>
  <c r="JZ268" i="1"/>
  <c r="JY268" i="1"/>
  <c r="JW268" i="1"/>
  <c r="JX268" i="1" s="1"/>
  <c r="JV268" i="1"/>
  <c r="J268" i="1"/>
  <c r="MP267" i="1"/>
  <c r="MM267" i="1"/>
  <c r="MQ267" i="1" s="1"/>
  <c r="ML267" i="1"/>
  <c r="MJ267" i="1"/>
  <c r="MG267" i="1"/>
  <c r="MF267" i="1"/>
  <c r="MD267" i="1"/>
  <c r="MA267" i="1"/>
  <c r="ME267" i="1" s="1"/>
  <c r="LZ267" i="1"/>
  <c r="LX267" i="1"/>
  <c r="LU267" i="1"/>
  <c r="LT267" i="1"/>
  <c r="LV267" i="1" s="1"/>
  <c r="LR267" i="1"/>
  <c r="LO267" i="1"/>
  <c r="LN267" i="1"/>
  <c r="LL267" i="1"/>
  <c r="LM267" i="1" s="1"/>
  <c r="LI267" i="1"/>
  <c r="LH267" i="1"/>
  <c r="LJ267" i="1" s="1"/>
  <c r="LF267" i="1"/>
  <c r="LC267" i="1"/>
  <c r="LB267" i="1"/>
  <c r="KZ267" i="1"/>
  <c r="KW267" i="1"/>
  <c r="KV267" i="1"/>
  <c r="KT267" i="1"/>
  <c r="KQ267" i="1"/>
  <c r="KP267" i="1"/>
  <c r="KN267" i="1"/>
  <c r="KK267" i="1"/>
  <c r="KJ267" i="1"/>
  <c r="KH267" i="1"/>
  <c r="KG267" i="1"/>
  <c r="KB267" i="1"/>
  <c r="KA267" i="1"/>
  <c r="JZ267" i="1"/>
  <c r="JY267" i="1"/>
  <c r="JW267" i="1"/>
  <c r="KE267" i="1" s="1"/>
  <c r="KF267" i="1" s="1"/>
  <c r="JV267" i="1"/>
  <c r="J267" i="1"/>
  <c r="MP313" i="1"/>
  <c r="MM313" i="1"/>
  <c r="ML313" i="1"/>
  <c r="MJ313" i="1"/>
  <c r="MG313" i="1"/>
  <c r="MF313" i="1"/>
  <c r="MD313" i="1"/>
  <c r="MA313" i="1"/>
  <c r="LZ313" i="1"/>
  <c r="LX313" i="1"/>
  <c r="LU313" i="1"/>
  <c r="LT313" i="1"/>
  <c r="LR313" i="1"/>
  <c r="LO313" i="1"/>
  <c r="LN313" i="1"/>
  <c r="LL313" i="1"/>
  <c r="LI313" i="1"/>
  <c r="LH313" i="1"/>
  <c r="LF313" i="1"/>
  <c r="LC313" i="1"/>
  <c r="LB313" i="1"/>
  <c r="KZ313" i="1"/>
  <c r="KW313" i="1"/>
  <c r="KV313" i="1"/>
  <c r="KT313" i="1"/>
  <c r="KQ313" i="1"/>
  <c r="KP313" i="1"/>
  <c r="KN313" i="1"/>
  <c r="KK313" i="1"/>
  <c r="KJ313" i="1"/>
  <c r="KH313" i="1"/>
  <c r="KG313" i="1"/>
  <c r="KB313" i="1"/>
  <c r="KA313" i="1"/>
  <c r="JZ313" i="1"/>
  <c r="JY313" i="1"/>
  <c r="JW313" i="1"/>
  <c r="JV313" i="1"/>
  <c r="J313" i="1"/>
  <c r="MP198" i="1"/>
  <c r="MM198" i="1"/>
  <c r="ML198" i="1"/>
  <c r="MJ198" i="1"/>
  <c r="MG198" i="1"/>
  <c r="MF198" i="1"/>
  <c r="MD198" i="1"/>
  <c r="MA198" i="1"/>
  <c r="LZ198" i="1"/>
  <c r="LX198" i="1"/>
  <c r="LU198" i="1"/>
  <c r="LW198" i="1" s="1"/>
  <c r="LT198" i="1"/>
  <c r="LR198" i="1"/>
  <c r="LO198" i="1"/>
  <c r="LN198" i="1"/>
  <c r="LL198" i="1"/>
  <c r="LI198" i="1"/>
  <c r="LH198" i="1"/>
  <c r="LF198" i="1"/>
  <c r="LC198" i="1"/>
  <c r="LB198" i="1"/>
  <c r="KZ198" i="1"/>
  <c r="KW198" i="1"/>
  <c r="KV198" i="1"/>
  <c r="KT198" i="1"/>
  <c r="KQ198" i="1"/>
  <c r="KP198" i="1"/>
  <c r="KN198" i="1"/>
  <c r="KK198" i="1"/>
  <c r="KJ198" i="1"/>
  <c r="KH198" i="1"/>
  <c r="KG198" i="1"/>
  <c r="KB198" i="1"/>
  <c r="KA198" i="1"/>
  <c r="KI198" i="1" s="1"/>
  <c r="JZ198" i="1"/>
  <c r="JY198" i="1"/>
  <c r="JW198" i="1"/>
  <c r="KE198" i="1" s="1"/>
  <c r="KF198" i="1" s="1"/>
  <c r="JV198" i="1"/>
  <c r="J198" i="1"/>
  <c r="MP312" i="1"/>
  <c r="MM312" i="1"/>
  <c r="MO312" i="1" s="1"/>
  <c r="ML312" i="1"/>
  <c r="MJ312" i="1"/>
  <c r="MK312" i="1" s="1"/>
  <c r="MG312" i="1"/>
  <c r="MF312" i="1"/>
  <c r="MI312" i="1" s="1"/>
  <c r="MD312" i="1"/>
  <c r="MA312" i="1"/>
  <c r="LZ312" i="1"/>
  <c r="LX312" i="1"/>
  <c r="LU312" i="1"/>
  <c r="LT312" i="1"/>
  <c r="LR312" i="1"/>
  <c r="LO312" i="1"/>
  <c r="LN312" i="1"/>
  <c r="LL312" i="1"/>
  <c r="LM312" i="1" s="1"/>
  <c r="LI312" i="1"/>
  <c r="LH312" i="1"/>
  <c r="LK312" i="1" s="1"/>
  <c r="LF312" i="1"/>
  <c r="LC312" i="1"/>
  <c r="LB312" i="1"/>
  <c r="KZ312" i="1"/>
  <c r="KW312" i="1"/>
  <c r="KV312" i="1"/>
  <c r="KT312" i="1"/>
  <c r="KQ312" i="1"/>
  <c r="KS312" i="1" s="1"/>
  <c r="KP312" i="1"/>
  <c r="KN312" i="1"/>
  <c r="KO312" i="1" s="1"/>
  <c r="KK312" i="1"/>
  <c r="KJ312" i="1"/>
  <c r="KM312" i="1" s="1"/>
  <c r="KH312" i="1"/>
  <c r="KG312" i="1"/>
  <c r="KB312" i="1"/>
  <c r="KA312" i="1"/>
  <c r="JZ312" i="1"/>
  <c r="JY312" i="1"/>
  <c r="JW312" i="1"/>
  <c r="JV312" i="1"/>
  <c r="JX312" i="1" s="1"/>
  <c r="J312" i="1"/>
  <c r="MP372" i="1"/>
  <c r="MM372" i="1"/>
  <c r="ML372" i="1"/>
  <c r="MJ372" i="1"/>
  <c r="MG372" i="1"/>
  <c r="MF372" i="1"/>
  <c r="MD372" i="1"/>
  <c r="MA372" i="1"/>
  <c r="LZ372" i="1"/>
  <c r="LX372" i="1"/>
  <c r="LU372" i="1"/>
  <c r="LT372" i="1"/>
  <c r="LR372" i="1"/>
  <c r="LO372" i="1"/>
  <c r="LN372" i="1"/>
  <c r="LL372" i="1"/>
  <c r="LM372" i="1" s="1"/>
  <c r="LK372" i="1"/>
  <c r="LI372" i="1"/>
  <c r="LH372" i="1"/>
  <c r="LJ372" i="1" s="1"/>
  <c r="LF372" i="1"/>
  <c r="LC372" i="1"/>
  <c r="LG372" i="1" s="1"/>
  <c r="LB372" i="1"/>
  <c r="KZ372" i="1"/>
  <c r="KW372" i="1"/>
  <c r="KV372" i="1"/>
  <c r="KT372" i="1"/>
  <c r="KQ372" i="1"/>
  <c r="KU372" i="1" s="1"/>
  <c r="KP372" i="1"/>
  <c r="KN372" i="1"/>
  <c r="KK372" i="1"/>
  <c r="KJ372" i="1"/>
  <c r="KL372" i="1" s="1"/>
  <c r="KH372" i="1"/>
  <c r="KG372" i="1"/>
  <c r="KB372" i="1"/>
  <c r="KA372" i="1"/>
  <c r="JZ372" i="1"/>
  <c r="JY372" i="1"/>
  <c r="JW372" i="1"/>
  <c r="KE372" i="1" s="1"/>
  <c r="KF372" i="1" s="1"/>
  <c r="JV372" i="1"/>
  <c r="J372" i="1"/>
  <c r="MP371" i="1"/>
  <c r="MM371" i="1"/>
  <c r="ML371" i="1"/>
  <c r="MO371" i="1" s="1"/>
  <c r="MJ371" i="1"/>
  <c r="MG371" i="1"/>
  <c r="MI371" i="1" s="1"/>
  <c r="MF371" i="1"/>
  <c r="MD371" i="1"/>
  <c r="MA371" i="1"/>
  <c r="LZ371" i="1"/>
  <c r="MC371" i="1" s="1"/>
  <c r="LX371" i="1"/>
  <c r="LU371" i="1"/>
  <c r="LW371" i="1" s="1"/>
  <c r="LT371" i="1"/>
  <c r="LR371" i="1"/>
  <c r="LO371" i="1"/>
  <c r="LN371" i="1"/>
  <c r="LQ371" i="1" s="1"/>
  <c r="LL371" i="1"/>
  <c r="LI371" i="1"/>
  <c r="LK371" i="1" s="1"/>
  <c r="LH371" i="1"/>
  <c r="LF371" i="1"/>
  <c r="LC371" i="1"/>
  <c r="LB371" i="1"/>
  <c r="LE371" i="1" s="1"/>
  <c r="KZ371" i="1"/>
  <c r="KW371" i="1"/>
  <c r="KY371" i="1" s="1"/>
  <c r="KV371" i="1"/>
  <c r="KT371" i="1"/>
  <c r="KQ371" i="1"/>
  <c r="KP371" i="1"/>
  <c r="KS371" i="1" s="1"/>
  <c r="KN371" i="1"/>
  <c r="KK371" i="1"/>
  <c r="KM371" i="1" s="1"/>
  <c r="KJ371" i="1"/>
  <c r="KH371" i="1"/>
  <c r="KG371" i="1"/>
  <c r="KB371" i="1"/>
  <c r="KA371" i="1"/>
  <c r="JZ371" i="1"/>
  <c r="JY371" i="1"/>
  <c r="JW371" i="1"/>
  <c r="KE371" i="1" s="1"/>
  <c r="KF371" i="1" s="1"/>
  <c r="JV371" i="1"/>
  <c r="J371" i="1"/>
  <c r="MP370" i="1"/>
  <c r="MM370" i="1"/>
  <c r="ML370" i="1"/>
  <c r="MJ370" i="1"/>
  <c r="MG370" i="1"/>
  <c r="MF370" i="1"/>
  <c r="MD370" i="1"/>
  <c r="MA370" i="1"/>
  <c r="LZ370" i="1"/>
  <c r="LX370" i="1"/>
  <c r="LU370" i="1"/>
  <c r="LT370" i="1"/>
  <c r="LR370" i="1"/>
  <c r="LS370" i="1" s="1"/>
  <c r="LQ370" i="1"/>
  <c r="LO370" i="1"/>
  <c r="LN370" i="1"/>
  <c r="LP370" i="1" s="1"/>
  <c r="LL370" i="1"/>
  <c r="LI370" i="1"/>
  <c r="LM370" i="1" s="1"/>
  <c r="LH370" i="1"/>
  <c r="LF370" i="1"/>
  <c r="LC370" i="1"/>
  <c r="LB370" i="1"/>
  <c r="KZ370" i="1"/>
  <c r="KW370" i="1"/>
  <c r="LA370" i="1" s="1"/>
  <c r="KV370" i="1"/>
  <c r="KT370" i="1"/>
  <c r="KQ370" i="1"/>
  <c r="KP370" i="1"/>
  <c r="KR370" i="1" s="1"/>
  <c r="KN370" i="1"/>
  <c r="KK370" i="1"/>
  <c r="KO370" i="1" s="1"/>
  <c r="KJ370" i="1"/>
  <c r="KH370" i="1"/>
  <c r="KG370" i="1"/>
  <c r="KB370" i="1"/>
  <c r="KA370" i="1"/>
  <c r="JZ370" i="1"/>
  <c r="JY370" i="1"/>
  <c r="JW370" i="1"/>
  <c r="KE370" i="1" s="1"/>
  <c r="KF370" i="1" s="1"/>
  <c r="JV370" i="1"/>
  <c r="J370" i="1"/>
  <c r="MP369" i="1"/>
  <c r="MO369" i="1"/>
  <c r="MM369" i="1"/>
  <c r="ML369" i="1"/>
  <c r="MN369" i="1" s="1"/>
  <c r="MJ369" i="1"/>
  <c r="MG369" i="1"/>
  <c r="MF369" i="1"/>
  <c r="MD369" i="1"/>
  <c r="MA369" i="1"/>
  <c r="LZ369" i="1"/>
  <c r="LX369" i="1"/>
  <c r="LU369" i="1"/>
  <c r="LT369" i="1"/>
  <c r="LR369" i="1"/>
  <c r="LO369" i="1"/>
  <c r="LN369" i="1"/>
  <c r="LL369" i="1"/>
  <c r="LI369" i="1"/>
  <c r="LH369" i="1"/>
  <c r="LF369" i="1"/>
  <c r="LC369" i="1"/>
  <c r="LE369" i="1" s="1"/>
  <c r="LB369" i="1"/>
  <c r="KZ369" i="1"/>
  <c r="KW369" i="1"/>
  <c r="KV369" i="1"/>
  <c r="KT369" i="1"/>
  <c r="KS369" i="1"/>
  <c r="KQ369" i="1"/>
  <c r="KP369" i="1"/>
  <c r="KN369" i="1"/>
  <c r="KK369" i="1"/>
  <c r="KJ369" i="1"/>
  <c r="KH369" i="1"/>
  <c r="KG369" i="1"/>
  <c r="KC369" i="1"/>
  <c r="KD369" i="1" s="1"/>
  <c r="KB369" i="1"/>
  <c r="KA369" i="1"/>
  <c r="JZ369" i="1"/>
  <c r="JY369" i="1"/>
  <c r="JW369" i="1"/>
  <c r="JV369" i="1"/>
  <c r="J369" i="1"/>
  <c r="MP311" i="1"/>
  <c r="MM311" i="1"/>
  <c r="ML311" i="1"/>
  <c r="MJ311" i="1"/>
  <c r="MI311" i="1"/>
  <c r="MG311" i="1"/>
  <c r="MF311" i="1"/>
  <c r="MD311" i="1"/>
  <c r="MA311" i="1"/>
  <c r="LZ311" i="1"/>
  <c r="LX311" i="1"/>
  <c r="LU311" i="1"/>
  <c r="LT311" i="1"/>
  <c r="LR311" i="1"/>
  <c r="LO311" i="1"/>
  <c r="LN311" i="1"/>
  <c r="LL311" i="1"/>
  <c r="LI311" i="1"/>
  <c r="LH311" i="1"/>
  <c r="LJ311" i="1" s="1"/>
  <c r="LF311" i="1"/>
  <c r="LC311" i="1"/>
  <c r="LB311" i="1"/>
  <c r="KZ311" i="1"/>
  <c r="KY311" i="1"/>
  <c r="KW311" i="1"/>
  <c r="KV311" i="1"/>
  <c r="KT311" i="1"/>
  <c r="KQ311" i="1"/>
  <c r="KP311" i="1"/>
  <c r="KN311" i="1"/>
  <c r="KK311" i="1"/>
  <c r="KM311" i="1" s="1"/>
  <c r="KJ311" i="1"/>
  <c r="KH311" i="1"/>
  <c r="KG311" i="1"/>
  <c r="KB311" i="1"/>
  <c r="KA311" i="1"/>
  <c r="JZ311" i="1"/>
  <c r="JY311" i="1"/>
  <c r="JW311" i="1"/>
  <c r="KE311" i="1" s="1"/>
  <c r="KF311" i="1" s="1"/>
  <c r="JV311" i="1"/>
  <c r="J311" i="1"/>
  <c r="MP310" i="1"/>
  <c r="MM310" i="1"/>
  <c r="ML310" i="1"/>
  <c r="MJ310" i="1"/>
  <c r="MG310" i="1"/>
  <c r="MF310" i="1"/>
  <c r="MD310" i="1"/>
  <c r="MA310" i="1"/>
  <c r="LZ310" i="1"/>
  <c r="LX310" i="1"/>
  <c r="LY310" i="1" s="1"/>
  <c r="LU310" i="1"/>
  <c r="LT310" i="1"/>
  <c r="LR310" i="1"/>
  <c r="LO310" i="1"/>
  <c r="LN310" i="1"/>
  <c r="LL310" i="1"/>
  <c r="LI310" i="1"/>
  <c r="LH310" i="1"/>
  <c r="LF310" i="1"/>
  <c r="LC310" i="1"/>
  <c r="LB310" i="1"/>
  <c r="KZ310" i="1"/>
  <c r="LA310" i="1" s="1"/>
  <c r="KW310" i="1"/>
  <c r="KV310" i="1"/>
  <c r="KT310" i="1"/>
  <c r="KQ310" i="1"/>
  <c r="KP310" i="1"/>
  <c r="KN310" i="1"/>
  <c r="KK310" i="1"/>
  <c r="KJ310" i="1"/>
  <c r="KH310" i="1"/>
  <c r="KG310" i="1"/>
  <c r="KB310" i="1"/>
  <c r="KA310" i="1"/>
  <c r="JZ310" i="1"/>
  <c r="JY310" i="1"/>
  <c r="JW310" i="1"/>
  <c r="KE310" i="1" s="1"/>
  <c r="KF310" i="1" s="1"/>
  <c r="JV310" i="1"/>
  <c r="JX310" i="1" s="1"/>
  <c r="J310" i="1"/>
  <c r="MP309" i="1"/>
  <c r="MM309" i="1"/>
  <c r="ML309" i="1"/>
  <c r="MJ309" i="1"/>
  <c r="MG309" i="1"/>
  <c r="MF309" i="1"/>
  <c r="MD309" i="1"/>
  <c r="MA309" i="1"/>
  <c r="LZ309" i="1"/>
  <c r="LX309" i="1"/>
  <c r="LU309" i="1"/>
  <c r="LT309" i="1"/>
  <c r="LR309" i="1"/>
  <c r="LO309" i="1"/>
  <c r="LN309" i="1"/>
  <c r="LL309" i="1"/>
  <c r="LI309" i="1"/>
  <c r="LH309" i="1"/>
  <c r="LF309" i="1"/>
  <c r="LC309" i="1"/>
  <c r="LB309" i="1"/>
  <c r="KZ309" i="1"/>
  <c r="KW309" i="1"/>
  <c r="KV309" i="1"/>
  <c r="KT309" i="1"/>
  <c r="KQ309" i="1"/>
  <c r="KP309" i="1"/>
  <c r="KN309" i="1"/>
  <c r="KK309" i="1"/>
  <c r="KJ309" i="1"/>
  <c r="KH309" i="1"/>
  <c r="KG309" i="1"/>
  <c r="KB309" i="1"/>
  <c r="KA309" i="1"/>
  <c r="JZ309" i="1"/>
  <c r="JY309" i="1"/>
  <c r="JW309" i="1"/>
  <c r="KE309" i="1" s="1"/>
  <c r="KF309" i="1" s="1"/>
  <c r="JV309" i="1"/>
  <c r="J309" i="1"/>
  <c r="MP308" i="1"/>
  <c r="MM308" i="1"/>
  <c r="ML308" i="1"/>
  <c r="MN308" i="1" s="1"/>
  <c r="MJ308" i="1"/>
  <c r="MG308" i="1"/>
  <c r="MF308" i="1"/>
  <c r="MD308" i="1"/>
  <c r="ME308" i="1" s="1"/>
  <c r="MA308" i="1"/>
  <c r="LZ308" i="1"/>
  <c r="LX308" i="1"/>
  <c r="LU308" i="1"/>
  <c r="LT308" i="1"/>
  <c r="LR308" i="1"/>
  <c r="LO308" i="1"/>
  <c r="LN308" i="1"/>
  <c r="LL308" i="1"/>
  <c r="LM308" i="1" s="1"/>
  <c r="LI308" i="1"/>
  <c r="LH308" i="1"/>
  <c r="LF308" i="1"/>
  <c r="LC308" i="1"/>
  <c r="LB308" i="1"/>
  <c r="LD308" i="1" s="1"/>
  <c r="KZ308" i="1"/>
  <c r="KW308" i="1"/>
  <c r="KV308" i="1"/>
  <c r="KT308" i="1"/>
  <c r="KQ308" i="1"/>
  <c r="KP308" i="1"/>
  <c r="KN308" i="1"/>
  <c r="KK308" i="1"/>
  <c r="KJ308" i="1"/>
  <c r="KH308" i="1"/>
  <c r="KG308" i="1"/>
  <c r="KB308" i="1"/>
  <c r="KA308" i="1"/>
  <c r="JZ308" i="1"/>
  <c r="JY308" i="1"/>
  <c r="JW308" i="1"/>
  <c r="JV308" i="1"/>
  <c r="J308" i="1"/>
  <c r="MP307" i="1"/>
  <c r="MM307" i="1"/>
  <c r="ML307" i="1"/>
  <c r="MJ307" i="1"/>
  <c r="MG307" i="1"/>
  <c r="MF307" i="1"/>
  <c r="MD307" i="1"/>
  <c r="MA307" i="1"/>
  <c r="LZ307" i="1"/>
  <c r="LX307" i="1"/>
  <c r="LU307" i="1"/>
  <c r="LT307" i="1"/>
  <c r="LR307" i="1"/>
  <c r="LO307" i="1"/>
  <c r="LN307" i="1"/>
  <c r="LL307" i="1"/>
  <c r="LI307" i="1"/>
  <c r="LH307" i="1"/>
  <c r="LG307" i="1"/>
  <c r="LF307" i="1"/>
  <c r="LC307" i="1"/>
  <c r="LB307" i="1"/>
  <c r="KZ307" i="1"/>
  <c r="LA307" i="1" s="1"/>
  <c r="KW307" i="1"/>
  <c r="KV307" i="1"/>
  <c r="KT307" i="1"/>
  <c r="KQ307" i="1"/>
  <c r="KP307" i="1"/>
  <c r="KN307" i="1"/>
  <c r="KK307" i="1"/>
  <c r="KJ307" i="1"/>
  <c r="KH307" i="1"/>
  <c r="KG307" i="1"/>
  <c r="KB307" i="1"/>
  <c r="KA307" i="1"/>
  <c r="JZ307" i="1"/>
  <c r="JY307" i="1"/>
  <c r="KI307" i="1" s="1"/>
  <c r="JW307" i="1"/>
  <c r="JV307" i="1"/>
  <c r="J307" i="1"/>
  <c r="MP197" i="1"/>
  <c r="MM197" i="1"/>
  <c r="ML197" i="1"/>
  <c r="MJ197" i="1"/>
  <c r="MG197" i="1"/>
  <c r="MI197" i="1" s="1"/>
  <c r="MF197" i="1"/>
  <c r="MD197" i="1"/>
  <c r="ME197" i="1" s="1"/>
  <c r="MA197" i="1"/>
  <c r="LZ197" i="1"/>
  <c r="LX197" i="1"/>
  <c r="LU197" i="1"/>
  <c r="LT197" i="1"/>
  <c r="LW197" i="1" s="1"/>
  <c r="LR197" i="1"/>
  <c r="LO197" i="1"/>
  <c r="LN197" i="1"/>
  <c r="LL197" i="1"/>
  <c r="LM197" i="1" s="1"/>
  <c r="LI197" i="1"/>
  <c r="LH197" i="1"/>
  <c r="LF197" i="1"/>
  <c r="LC197" i="1"/>
  <c r="LB197" i="1"/>
  <c r="KZ197" i="1"/>
  <c r="KW197" i="1"/>
  <c r="KV197" i="1"/>
  <c r="KT197" i="1"/>
  <c r="KU197" i="1" s="1"/>
  <c r="KQ197" i="1"/>
  <c r="KP197" i="1"/>
  <c r="KN197" i="1"/>
  <c r="KK197" i="1"/>
  <c r="KJ197" i="1"/>
  <c r="KH197" i="1"/>
  <c r="KG197" i="1"/>
  <c r="KE197" i="1"/>
  <c r="KF197" i="1" s="1"/>
  <c r="KB197" i="1"/>
  <c r="KA197" i="1"/>
  <c r="JZ197" i="1"/>
  <c r="JY197" i="1"/>
  <c r="JW197" i="1"/>
  <c r="JV197" i="1"/>
  <c r="J197" i="1"/>
  <c r="MP196" i="1"/>
  <c r="MQ196" i="1" s="1"/>
  <c r="MM196" i="1"/>
  <c r="ML196" i="1"/>
  <c r="MJ196" i="1"/>
  <c r="MK196" i="1" s="1"/>
  <c r="MG196" i="1"/>
  <c r="MF196" i="1"/>
  <c r="MH196" i="1" s="1"/>
  <c r="MD196" i="1"/>
  <c r="MA196" i="1"/>
  <c r="LZ196" i="1"/>
  <c r="LX196" i="1"/>
  <c r="LU196" i="1"/>
  <c r="LT196" i="1"/>
  <c r="LR196" i="1"/>
  <c r="LO196" i="1"/>
  <c r="LN196" i="1"/>
  <c r="LL196" i="1"/>
  <c r="LI196" i="1"/>
  <c r="LH196" i="1"/>
  <c r="LJ196" i="1" s="1"/>
  <c r="LF196" i="1"/>
  <c r="LC196" i="1"/>
  <c r="LB196" i="1"/>
  <c r="KZ196" i="1"/>
  <c r="KW196" i="1"/>
  <c r="KV196" i="1"/>
  <c r="KT196" i="1"/>
  <c r="KQ196" i="1"/>
  <c r="KP196" i="1"/>
  <c r="KN196" i="1"/>
  <c r="KO196" i="1" s="1"/>
  <c r="KK196" i="1"/>
  <c r="KJ196" i="1"/>
  <c r="KL196" i="1" s="1"/>
  <c r="KH196" i="1"/>
  <c r="KG196" i="1"/>
  <c r="KB196" i="1"/>
  <c r="KA196" i="1"/>
  <c r="KI196" i="1" s="1"/>
  <c r="JZ196" i="1"/>
  <c r="JY196" i="1"/>
  <c r="JW196" i="1"/>
  <c r="KE196" i="1" s="1"/>
  <c r="KF196" i="1" s="1"/>
  <c r="JV196" i="1"/>
  <c r="JX196" i="1" s="1"/>
  <c r="J196" i="1"/>
  <c r="MP195" i="1"/>
  <c r="MM195" i="1"/>
  <c r="ML195" i="1"/>
  <c r="MJ195" i="1"/>
  <c r="MG195" i="1"/>
  <c r="MF195" i="1"/>
  <c r="MD195" i="1"/>
  <c r="MA195" i="1"/>
  <c r="LZ195" i="1"/>
  <c r="LX195" i="1"/>
  <c r="LU195" i="1"/>
  <c r="LT195" i="1"/>
  <c r="LR195" i="1"/>
  <c r="LS195" i="1" s="1"/>
  <c r="LO195" i="1"/>
  <c r="LN195" i="1"/>
  <c r="LL195" i="1"/>
  <c r="LM195" i="1" s="1"/>
  <c r="LI195" i="1"/>
  <c r="LH195" i="1"/>
  <c r="LF195" i="1"/>
  <c r="LC195" i="1"/>
  <c r="LB195" i="1"/>
  <c r="KZ195" i="1"/>
  <c r="KW195" i="1"/>
  <c r="KV195" i="1"/>
  <c r="KT195" i="1"/>
  <c r="KU195" i="1" s="1"/>
  <c r="KQ195" i="1"/>
  <c r="KP195" i="1"/>
  <c r="KN195" i="1"/>
  <c r="KO195" i="1" s="1"/>
  <c r="KK195" i="1"/>
  <c r="KJ195" i="1"/>
  <c r="KH195" i="1"/>
  <c r="KG195" i="1"/>
  <c r="KB195" i="1"/>
  <c r="KA195" i="1"/>
  <c r="JZ195" i="1"/>
  <c r="JY195" i="1"/>
  <c r="JW195" i="1"/>
  <c r="JV195" i="1"/>
  <c r="J195" i="1"/>
  <c r="MP194" i="1"/>
  <c r="MM194" i="1"/>
  <c r="MO194" i="1" s="1"/>
  <c r="ML194" i="1"/>
  <c r="MJ194" i="1"/>
  <c r="MG194" i="1"/>
  <c r="MF194" i="1"/>
  <c r="MD194" i="1"/>
  <c r="MA194" i="1"/>
  <c r="LZ194" i="1"/>
  <c r="LX194" i="1"/>
  <c r="LU194" i="1"/>
  <c r="LW194" i="1" s="1"/>
  <c r="LT194" i="1"/>
  <c r="LR194" i="1"/>
  <c r="LO194" i="1"/>
  <c r="LN194" i="1"/>
  <c r="LL194" i="1"/>
  <c r="LI194" i="1"/>
  <c r="LH194" i="1"/>
  <c r="LJ194" i="1" s="1"/>
  <c r="LF194" i="1"/>
  <c r="LC194" i="1"/>
  <c r="LE194" i="1" s="1"/>
  <c r="LB194" i="1"/>
  <c r="KZ194" i="1"/>
  <c r="KW194" i="1"/>
  <c r="KV194" i="1"/>
  <c r="KT194" i="1"/>
  <c r="KQ194" i="1"/>
  <c r="KP194" i="1"/>
  <c r="KN194" i="1"/>
  <c r="KK194" i="1"/>
  <c r="KJ194" i="1"/>
  <c r="KM194" i="1" s="1"/>
  <c r="KH194" i="1"/>
  <c r="KG194" i="1"/>
  <c r="KB194" i="1"/>
  <c r="KA194" i="1"/>
  <c r="JZ194" i="1"/>
  <c r="JY194" i="1"/>
  <c r="JW194" i="1"/>
  <c r="KE194" i="1" s="1"/>
  <c r="KF194" i="1" s="1"/>
  <c r="JV194" i="1"/>
  <c r="J194" i="1"/>
  <c r="MP193" i="1"/>
  <c r="MM193" i="1"/>
  <c r="ML193" i="1"/>
  <c r="MJ193" i="1"/>
  <c r="MK193" i="1" s="1"/>
  <c r="MG193" i="1"/>
  <c r="MF193" i="1"/>
  <c r="MD193" i="1"/>
  <c r="ME193" i="1" s="1"/>
  <c r="MA193" i="1"/>
  <c r="LZ193" i="1"/>
  <c r="LX193" i="1"/>
  <c r="LU193" i="1"/>
  <c r="LT193" i="1"/>
  <c r="LR193" i="1"/>
  <c r="LO193" i="1"/>
  <c r="LN193" i="1"/>
  <c r="LL193" i="1"/>
  <c r="LI193" i="1"/>
  <c r="LH193" i="1"/>
  <c r="LF193" i="1"/>
  <c r="LC193" i="1"/>
  <c r="LB193" i="1"/>
  <c r="KZ193" i="1"/>
  <c r="KW193" i="1"/>
  <c r="KV193" i="1"/>
  <c r="KT193" i="1"/>
  <c r="KQ193" i="1"/>
  <c r="KP193" i="1"/>
  <c r="KN193" i="1"/>
  <c r="KK193" i="1"/>
  <c r="KJ193" i="1"/>
  <c r="KH193" i="1"/>
  <c r="KG193" i="1"/>
  <c r="KB193" i="1"/>
  <c r="KE193" i="1" s="1"/>
  <c r="KF193" i="1" s="1"/>
  <c r="KA193" i="1"/>
  <c r="JZ193" i="1"/>
  <c r="JY193" i="1"/>
  <c r="JW193" i="1"/>
  <c r="JV193" i="1"/>
  <c r="J193" i="1"/>
  <c r="MP192" i="1"/>
  <c r="MM192" i="1"/>
  <c r="ML192" i="1"/>
  <c r="MJ192" i="1"/>
  <c r="MK192" i="1" s="1"/>
  <c r="MG192" i="1"/>
  <c r="MF192" i="1"/>
  <c r="MD192" i="1"/>
  <c r="MA192" i="1"/>
  <c r="LZ192" i="1"/>
  <c r="LX192" i="1"/>
  <c r="LU192" i="1"/>
  <c r="LT192" i="1"/>
  <c r="LR192" i="1"/>
  <c r="LO192" i="1"/>
  <c r="LN192" i="1"/>
  <c r="LQ192" i="1" s="1"/>
  <c r="LL192" i="1"/>
  <c r="LM192" i="1" s="1"/>
  <c r="LI192" i="1"/>
  <c r="LH192" i="1"/>
  <c r="LJ192" i="1" s="1"/>
  <c r="LF192" i="1"/>
  <c r="LG192" i="1" s="1"/>
  <c r="LC192" i="1"/>
  <c r="LB192" i="1"/>
  <c r="KZ192" i="1"/>
  <c r="KW192" i="1"/>
  <c r="KY192" i="1" s="1"/>
  <c r="KV192" i="1"/>
  <c r="KT192" i="1"/>
  <c r="KQ192" i="1"/>
  <c r="KP192" i="1"/>
  <c r="KN192" i="1"/>
  <c r="KK192" i="1"/>
  <c r="KJ192" i="1"/>
  <c r="KL192" i="1" s="1"/>
  <c r="KH192" i="1"/>
  <c r="KG192" i="1"/>
  <c r="KC192" i="1"/>
  <c r="KD192" i="1" s="1"/>
  <c r="KB192" i="1"/>
  <c r="KA192" i="1"/>
  <c r="JZ192" i="1"/>
  <c r="JY192" i="1"/>
  <c r="JW192" i="1"/>
  <c r="KE192" i="1" s="1"/>
  <c r="KF192" i="1" s="1"/>
  <c r="JV192" i="1"/>
  <c r="J192" i="1"/>
  <c r="MP191" i="1"/>
  <c r="MM191" i="1"/>
  <c r="ML191" i="1"/>
  <c r="MJ191" i="1"/>
  <c r="MG191" i="1"/>
  <c r="MF191" i="1"/>
  <c r="MD191" i="1"/>
  <c r="MA191" i="1"/>
  <c r="LZ191" i="1"/>
  <c r="LX191" i="1"/>
  <c r="LU191" i="1"/>
  <c r="LT191" i="1"/>
  <c r="LR191" i="1"/>
  <c r="LO191" i="1"/>
  <c r="LN191" i="1"/>
  <c r="LL191" i="1"/>
  <c r="LI191" i="1"/>
  <c r="LH191" i="1"/>
  <c r="LF191" i="1"/>
  <c r="LC191" i="1"/>
  <c r="LB191" i="1"/>
  <c r="KZ191" i="1"/>
  <c r="KW191" i="1"/>
  <c r="KV191" i="1"/>
  <c r="KT191" i="1"/>
  <c r="KQ191" i="1"/>
  <c r="KP191" i="1"/>
  <c r="KN191" i="1"/>
  <c r="KK191" i="1"/>
  <c r="KJ191" i="1"/>
  <c r="KH191" i="1"/>
  <c r="KG191" i="1"/>
  <c r="KB191" i="1"/>
  <c r="KA191" i="1"/>
  <c r="JZ191" i="1"/>
  <c r="JY191" i="1"/>
  <c r="JW191" i="1"/>
  <c r="JV191" i="1"/>
  <c r="KC191" i="1" s="1"/>
  <c r="KD191" i="1" s="1"/>
  <c r="J191" i="1"/>
  <c r="MP450" i="1"/>
  <c r="MM450" i="1"/>
  <c r="ML450" i="1"/>
  <c r="MJ450" i="1"/>
  <c r="MK450" i="1" s="1"/>
  <c r="MG450" i="1"/>
  <c r="MF450" i="1"/>
  <c r="MD450" i="1"/>
  <c r="MA450" i="1"/>
  <c r="MC450" i="1" s="1"/>
  <c r="LZ450" i="1"/>
  <c r="LX450" i="1"/>
  <c r="LU450" i="1"/>
  <c r="LT450" i="1"/>
  <c r="LR450" i="1"/>
  <c r="LO450" i="1"/>
  <c r="LN450" i="1"/>
  <c r="LL450" i="1"/>
  <c r="LM450" i="1" s="1"/>
  <c r="LI450" i="1"/>
  <c r="LH450" i="1"/>
  <c r="LG450" i="1"/>
  <c r="LF450" i="1"/>
  <c r="LC450" i="1"/>
  <c r="LB450" i="1"/>
  <c r="LD450" i="1" s="1"/>
  <c r="KZ450" i="1"/>
  <c r="LA450" i="1" s="1"/>
  <c r="KW450" i="1"/>
  <c r="KV450" i="1"/>
  <c r="KT450" i="1"/>
  <c r="KQ450" i="1"/>
  <c r="KS450" i="1" s="1"/>
  <c r="KP450" i="1"/>
  <c r="KN450" i="1"/>
  <c r="KK450" i="1"/>
  <c r="KJ450" i="1"/>
  <c r="KH450" i="1"/>
  <c r="KG450" i="1"/>
  <c r="KB450" i="1"/>
  <c r="KA450" i="1"/>
  <c r="JZ450" i="1"/>
  <c r="JY450" i="1"/>
  <c r="JW450" i="1"/>
  <c r="KE450" i="1" s="1"/>
  <c r="KF450" i="1" s="1"/>
  <c r="JV450" i="1"/>
  <c r="J450" i="1"/>
  <c r="MP449" i="1"/>
  <c r="MM449" i="1"/>
  <c r="ML449" i="1"/>
  <c r="MJ449" i="1"/>
  <c r="MG449" i="1"/>
  <c r="MH449" i="1" s="1"/>
  <c r="MF449" i="1"/>
  <c r="MI449" i="1" s="1"/>
  <c r="MD449" i="1"/>
  <c r="MA449" i="1"/>
  <c r="LZ449" i="1"/>
  <c r="LX449" i="1"/>
  <c r="LU449" i="1"/>
  <c r="LT449" i="1"/>
  <c r="LR449" i="1"/>
  <c r="LO449" i="1"/>
  <c r="LN449" i="1"/>
  <c r="LL449" i="1"/>
  <c r="LI449" i="1"/>
  <c r="LH449" i="1"/>
  <c r="LF449" i="1"/>
  <c r="LC449" i="1"/>
  <c r="LB449" i="1"/>
  <c r="KZ449" i="1"/>
  <c r="KW449" i="1"/>
  <c r="KV449" i="1"/>
  <c r="KT449" i="1"/>
  <c r="KQ449" i="1"/>
  <c r="KP449" i="1"/>
  <c r="KN449" i="1"/>
  <c r="KK449" i="1"/>
  <c r="KJ449" i="1"/>
  <c r="KH449" i="1"/>
  <c r="KG449" i="1"/>
  <c r="KB449" i="1"/>
  <c r="KA449" i="1"/>
  <c r="JZ449" i="1"/>
  <c r="JY449" i="1"/>
  <c r="JW449" i="1"/>
  <c r="JV449" i="1"/>
  <c r="J449" i="1"/>
  <c r="MP448" i="1"/>
  <c r="MM448" i="1"/>
  <c r="ML448" i="1"/>
  <c r="MJ448" i="1"/>
  <c r="MG448" i="1"/>
  <c r="MF448" i="1"/>
  <c r="MH448" i="1" s="1"/>
  <c r="MD448" i="1"/>
  <c r="ME448" i="1" s="1"/>
  <c r="MA448" i="1"/>
  <c r="LZ448" i="1"/>
  <c r="LX448" i="1"/>
  <c r="LU448" i="1"/>
  <c r="LW448" i="1" s="1"/>
  <c r="LT448" i="1"/>
  <c r="LR448" i="1"/>
  <c r="LO448" i="1"/>
  <c r="LN448" i="1"/>
  <c r="LL448" i="1"/>
  <c r="LI448" i="1"/>
  <c r="LH448" i="1"/>
  <c r="LF448" i="1"/>
  <c r="LC448" i="1"/>
  <c r="LB448" i="1"/>
  <c r="KZ448" i="1"/>
  <c r="KW448" i="1"/>
  <c r="KV448" i="1"/>
  <c r="KT448" i="1"/>
  <c r="KQ448" i="1"/>
  <c r="KP448" i="1"/>
  <c r="KN448" i="1"/>
  <c r="KK448" i="1"/>
  <c r="KJ448" i="1"/>
  <c r="KH448" i="1"/>
  <c r="KG448" i="1"/>
  <c r="KB448" i="1"/>
  <c r="KA448" i="1"/>
  <c r="JZ448" i="1"/>
  <c r="JY448" i="1"/>
  <c r="JW448" i="1"/>
  <c r="KE448" i="1" s="1"/>
  <c r="KF448" i="1" s="1"/>
  <c r="JV448" i="1"/>
  <c r="J448" i="1"/>
  <c r="MP447" i="1"/>
  <c r="MM447" i="1"/>
  <c r="ML447" i="1"/>
  <c r="MO447" i="1" s="1"/>
  <c r="MJ447" i="1"/>
  <c r="MK447" i="1" s="1"/>
  <c r="MG447" i="1"/>
  <c r="MF447" i="1"/>
  <c r="MD447" i="1"/>
  <c r="MA447" i="1"/>
  <c r="LZ447" i="1"/>
  <c r="LX447" i="1"/>
  <c r="LU447" i="1"/>
  <c r="LT447" i="1"/>
  <c r="LR447" i="1"/>
  <c r="LO447" i="1"/>
  <c r="LN447" i="1"/>
  <c r="LQ447" i="1" s="1"/>
  <c r="LL447" i="1"/>
  <c r="LM447" i="1" s="1"/>
  <c r="LI447" i="1"/>
  <c r="LH447" i="1"/>
  <c r="LF447" i="1"/>
  <c r="LC447" i="1"/>
  <c r="LB447" i="1"/>
  <c r="KZ447" i="1"/>
  <c r="KW447" i="1"/>
  <c r="KV447" i="1"/>
  <c r="KT447" i="1"/>
  <c r="KQ447" i="1"/>
  <c r="KP447" i="1"/>
  <c r="KR447" i="1" s="1"/>
  <c r="KN447" i="1"/>
  <c r="KO447" i="1" s="1"/>
  <c r="KK447" i="1"/>
  <c r="KJ447" i="1"/>
  <c r="KH447" i="1"/>
  <c r="KG447" i="1"/>
  <c r="KB447" i="1"/>
  <c r="KA447" i="1"/>
  <c r="JZ447" i="1"/>
  <c r="JY447" i="1"/>
  <c r="JW447" i="1"/>
  <c r="JV447" i="1"/>
  <c r="J447" i="1"/>
  <c r="MP446" i="1"/>
  <c r="MM446" i="1"/>
  <c r="ML446" i="1"/>
  <c r="MJ446" i="1"/>
  <c r="MG446" i="1"/>
  <c r="MI446" i="1" s="1"/>
  <c r="MF446" i="1"/>
  <c r="MD446" i="1"/>
  <c r="MA446" i="1"/>
  <c r="LZ446" i="1"/>
  <c r="LX446" i="1"/>
  <c r="LU446" i="1"/>
  <c r="LT446" i="1"/>
  <c r="LV446" i="1" s="1"/>
  <c r="LR446" i="1"/>
  <c r="LO446" i="1"/>
  <c r="LN446" i="1"/>
  <c r="LL446" i="1"/>
  <c r="LM446" i="1" s="1"/>
  <c r="LI446" i="1"/>
  <c r="LH446" i="1"/>
  <c r="LF446" i="1"/>
  <c r="LD446" i="1"/>
  <c r="LC446" i="1"/>
  <c r="LE446" i="1" s="1"/>
  <c r="LB446" i="1"/>
  <c r="KZ446" i="1"/>
  <c r="KW446" i="1"/>
  <c r="KV446" i="1"/>
  <c r="KT446" i="1"/>
  <c r="KQ446" i="1"/>
  <c r="KP446" i="1"/>
  <c r="KN446" i="1"/>
  <c r="KK446" i="1"/>
  <c r="KJ446" i="1"/>
  <c r="KH446" i="1"/>
  <c r="KG446" i="1"/>
  <c r="KB446" i="1"/>
  <c r="KA446" i="1"/>
  <c r="JZ446" i="1"/>
  <c r="JY446" i="1"/>
  <c r="JW446" i="1"/>
  <c r="KE446" i="1" s="1"/>
  <c r="KF446" i="1" s="1"/>
  <c r="JV446" i="1"/>
  <c r="J446" i="1"/>
  <c r="MP216" i="1"/>
  <c r="MM216" i="1"/>
  <c r="ML216" i="1"/>
  <c r="MJ216" i="1"/>
  <c r="MG216" i="1"/>
  <c r="MF216" i="1"/>
  <c r="MD216" i="1"/>
  <c r="MA216" i="1"/>
  <c r="LZ216" i="1"/>
  <c r="LX216" i="1"/>
  <c r="LU216" i="1"/>
  <c r="LT216" i="1"/>
  <c r="LV216" i="1" s="1"/>
  <c r="LR216" i="1"/>
  <c r="LS216" i="1" s="1"/>
  <c r="LO216" i="1"/>
  <c r="LN216" i="1"/>
  <c r="LL216" i="1"/>
  <c r="LI216" i="1"/>
  <c r="LH216" i="1"/>
  <c r="LF216" i="1"/>
  <c r="LC216" i="1"/>
  <c r="LB216" i="1"/>
  <c r="KZ216" i="1"/>
  <c r="KW216" i="1"/>
  <c r="KV216" i="1"/>
  <c r="KY216" i="1" s="1"/>
  <c r="KT216" i="1"/>
  <c r="KQ216" i="1"/>
  <c r="KP216" i="1"/>
  <c r="KN216" i="1"/>
  <c r="KK216" i="1"/>
  <c r="KJ216" i="1"/>
  <c r="KH216" i="1"/>
  <c r="KG216" i="1"/>
  <c r="KB216" i="1"/>
  <c r="KA216" i="1"/>
  <c r="KI216" i="1" s="1"/>
  <c r="JZ216" i="1"/>
  <c r="JY216" i="1"/>
  <c r="JW216" i="1"/>
  <c r="JV216" i="1"/>
  <c r="J216" i="1"/>
  <c r="MP215" i="1"/>
  <c r="MM215" i="1"/>
  <c r="ML215" i="1"/>
  <c r="MJ215" i="1"/>
  <c r="MG215" i="1"/>
  <c r="MF215" i="1"/>
  <c r="MH215" i="1" s="1"/>
  <c r="MD215" i="1"/>
  <c r="MA215" i="1"/>
  <c r="LZ215" i="1"/>
  <c r="LX215" i="1"/>
  <c r="LU215" i="1"/>
  <c r="LT215" i="1"/>
  <c r="LR215" i="1"/>
  <c r="LO215" i="1"/>
  <c r="LN215" i="1"/>
  <c r="LL215" i="1"/>
  <c r="LI215" i="1"/>
  <c r="LH215" i="1"/>
  <c r="LJ215" i="1" s="1"/>
  <c r="LF215" i="1"/>
  <c r="LC215" i="1"/>
  <c r="LB215" i="1"/>
  <c r="KZ215" i="1"/>
  <c r="KW215" i="1"/>
  <c r="KV215" i="1"/>
  <c r="KT215" i="1"/>
  <c r="KQ215" i="1"/>
  <c r="KP215" i="1"/>
  <c r="KN215" i="1"/>
  <c r="KO215" i="1" s="1"/>
  <c r="KK215" i="1"/>
  <c r="KJ215" i="1"/>
  <c r="KH215" i="1"/>
  <c r="KG215" i="1"/>
  <c r="KB215" i="1"/>
  <c r="KA215" i="1"/>
  <c r="JZ215" i="1"/>
  <c r="JY215" i="1"/>
  <c r="JW215" i="1"/>
  <c r="KE215" i="1" s="1"/>
  <c r="KF215" i="1" s="1"/>
  <c r="JV215" i="1"/>
  <c r="J215" i="1"/>
  <c r="MP214" i="1"/>
  <c r="MM214" i="1"/>
  <c r="ML214" i="1"/>
  <c r="MJ214" i="1"/>
  <c r="MK214" i="1" s="1"/>
  <c r="MG214" i="1"/>
  <c r="MF214" i="1"/>
  <c r="MD214" i="1"/>
  <c r="MC214" i="1"/>
  <c r="MA214" i="1"/>
  <c r="LZ214" i="1"/>
  <c r="MB214" i="1" s="1"/>
  <c r="LX214" i="1"/>
  <c r="LU214" i="1"/>
  <c r="LT214" i="1"/>
  <c r="LR214" i="1"/>
  <c r="LO214" i="1"/>
  <c r="LN214" i="1"/>
  <c r="LL214" i="1"/>
  <c r="LI214" i="1"/>
  <c r="LH214" i="1"/>
  <c r="LF214" i="1"/>
  <c r="LC214" i="1"/>
  <c r="LB214" i="1"/>
  <c r="LA214" i="1"/>
  <c r="KZ214" i="1"/>
  <c r="KW214" i="1"/>
  <c r="KV214" i="1"/>
  <c r="KT214" i="1"/>
  <c r="KU214" i="1" s="1"/>
  <c r="KQ214" i="1"/>
  <c r="KP214" i="1"/>
  <c r="KN214" i="1"/>
  <c r="KK214" i="1"/>
  <c r="KJ214" i="1"/>
  <c r="KH214" i="1"/>
  <c r="KG214" i="1"/>
  <c r="KB214" i="1"/>
  <c r="KE214" i="1" s="1"/>
  <c r="KF214" i="1" s="1"/>
  <c r="KA214" i="1"/>
  <c r="KC214" i="1" s="1"/>
  <c r="KD214" i="1" s="1"/>
  <c r="JZ214" i="1"/>
  <c r="JY214" i="1"/>
  <c r="JX214" i="1"/>
  <c r="JW214" i="1"/>
  <c r="JV214" i="1"/>
  <c r="J214" i="1"/>
  <c r="MP213" i="1"/>
  <c r="MM213" i="1"/>
  <c r="MO213" i="1" s="1"/>
  <c r="ML213" i="1"/>
  <c r="MJ213" i="1"/>
  <c r="MI213" i="1"/>
  <c r="MG213" i="1"/>
  <c r="MF213" i="1"/>
  <c r="MD213" i="1"/>
  <c r="MB213" i="1"/>
  <c r="MA213" i="1"/>
  <c r="MC213" i="1" s="1"/>
  <c r="LZ213" i="1"/>
  <c r="LX213" i="1"/>
  <c r="LW213" i="1"/>
  <c r="LU213" i="1"/>
  <c r="LT213" i="1"/>
  <c r="LR213" i="1"/>
  <c r="LO213" i="1"/>
  <c r="LQ213" i="1" s="1"/>
  <c r="LN213" i="1"/>
  <c r="LL213" i="1"/>
  <c r="LI213" i="1"/>
  <c r="LH213" i="1"/>
  <c r="LF213" i="1"/>
  <c r="LC213" i="1"/>
  <c r="LB213" i="1"/>
  <c r="LD213" i="1" s="1"/>
  <c r="KZ213" i="1"/>
  <c r="KW213" i="1"/>
  <c r="KV213" i="1"/>
  <c r="KT213" i="1"/>
  <c r="KQ213" i="1"/>
  <c r="KP213" i="1"/>
  <c r="KN213" i="1"/>
  <c r="KK213" i="1"/>
  <c r="KJ213" i="1"/>
  <c r="KH213" i="1"/>
  <c r="KG213" i="1"/>
  <c r="KB213" i="1"/>
  <c r="KA213" i="1"/>
  <c r="JZ213" i="1"/>
  <c r="JY213" i="1"/>
  <c r="JW213" i="1"/>
  <c r="KE213" i="1" s="1"/>
  <c r="KF213" i="1" s="1"/>
  <c r="JV213" i="1"/>
  <c r="J213" i="1"/>
  <c r="MP212" i="1"/>
  <c r="MM212" i="1"/>
  <c r="ML212" i="1"/>
  <c r="MJ212" i="1"/>
  <c r="MG212" i="1"/>
  <c r="MF212" i="1"/>
  <c r="MH212" i="1" s="1"/>
  <c r="MD212" i="1"/>
  <c r="ME212" i="1" s="1"/>
  <c r="MA212" i="1"/>
  <c r="LZ212" i="1"/>
  <c r="LX212" i="1"/>
  <c r="LU212" i="1"/>
  <c r="LT212" i="1"/>
  <c r="LR212" i="1"/>
  <c r="LO212" i="1"/>
  <c r="LN212" i="1"/>
  <c r="LL212" i="1"/>
  <c r="LI212" i="1"/>
  <c r="LH212" i="1"/>
  <c r="LJ212" i="1" s="1"/>
  <c r="LF212" i="1"/>
  <c r="LC212" i="1"/>
  <c r="LB212" i="1"/>
  <c r="KZ212" i="1"/>
  <c r="KX212" i="1"/>
  <c r="KW212" i="1"/>
  <c r="KV212" i="1"/>
  <c r="KT212" i="1"/>
  <c r="KQ212" i="1"/>
  <c r="KP212" i="1"/>
  <c r="KN212" i="1"/>
  <c r="KK212" i="1"/>
  <c r="KM212" i="1" s="1"/>
  <c r="KJ212" i="1"/>
  <c r="KH212" i="1"/>
  <c r="KG212" i="1"/>
  <c r="KB212" i="1"/>
  <c r="KA212" i="1"/>
  <c r="KI212" i="1" s="1"/>
  <c r="JZ212" i="1"/>
  <c r="JY212" i="1"/>
  <c r="JW212" i="1"/>
  <c r="JV212" i="1"/>
  <c r="J212" i="1"/>
  <c r="MP368" i="1"/>
  <c r="MM368" i="1"/>
  <c r="ML368" i="1"/>
  <c r="MJ368" i="1"/>
  <c r="MG368" i="1"/>
  <c r="MF368" i="1"/>
  <c r="MH368" i="1" s="1"/>
  <c r="MD368" i="1"/>
  <c r="ME368" i="1" s="1"/>
  <c r="MA368" i="1"/>
  <c r="LZ368" i="1"/>
  <c r="LX368" i="1"/>
  <c r="LU368" i="1"/>
  <c r="LW368" i="1" s="1"/>
  <c r="LT368" i="1"/>
  <c r="LR368" i="1"/>
  <c r="LQ368" i="1"/>
  <c r="LO368" i="1"/>
  <c r="LN368" i="1"/>
  <c r="LL368" i="1"/>
  <c r="LK368" i="1"/>
  <c r="LI368" i="1"/>
  <c r="LH368" i="1"/>
  <c r="LF368" i="1"/>
  <c r="LC368" i="1"/>
  <c r="LB368" i="1"/>
  <c r="KZ368" i="1"/>
  <c r="KW368" i="1"/>
  <c r="KV368" i="1"/>
  <c r="KT368" i="1"/>
  <c r="KU368" i="1" s="1"/>
  <c r="KQ368" i="1"/>
  <c r="KP368" i="1"/>
  <c r="KN368" i="1"/>
  <c r="KK368" i="1"/>
  <c r="KM368" i="1" s="1"/>
  <c r="KJ368" i="1"/>
  <c r="KH368" i="1"/>
  <c r="KG368" i="1"/>
  <c r="KB368" i="1"/>
  <c r="KA368" i="1"/>
  <c r="JZ368" i="1"/>
  <c r="JY368" i="1"/>
  <c r="JW368" i="1"/>
  <c r="KE368" i="1" s="1"/>
  <c r="KF368" i="1" s="1"/>
  <c r="JV368" i="1"/>
  <c r="J368" i="1"/>
  <c r="MP367" i="1"/>
  <c r="MM367" i="1"/>
  <c r="ML367" i="1"/>
  <c r="MJ367" i="1"/>
  <c r="MG367" i="1"/>
  <c r="MI367" i="1" s="1"/>
  <c r="MF367" i="1"/>
  <c r="MD367" i="1"/>
  <c r="MA367" i="1"/>
  <c r="ME367" i="1" s="1"/>
  <c r="LZ367" i="1"/>
  <c r="LX367" i="1"/>
  <c r="LU367" i="1"/>
  <c r="LT367" i="1"/>
  <c r="LR367" i="1"/>
  <c r="LO367" i="1"/>
  <c r="LN367" i="1"/>
  <c r="LL367" i="1"/>
  <c r="LI367" i="1"/>
  <c r="LK367" i="1" s="1"/>
  <c r="LH367" i="1"/>
  <c r="LF367" i="1"/>
  <c r="LC367" i="1"/>
  <c r="LB367" i="1"/>
  <c r="LE367" i="1" s="1"/>
  <c r="KZ367" i="1"/>
  <c r="KW367" i="1"/>
  <c r="KV367" i="1"/>
  <c r="KT367" i="1"/>
  <c r="KQ367" i="1"/>
  <c r="KP367" i="1"/>
  <c r="KN367" i="1"/>
  <c r="KK367" i="1"/>
  <c r="KJ367" i="1"/>
  <c r="KH367" i="1"/>
  <c r="KG367" i="1"/>
  <c r="KC367" i="1"/>
  <c r="KD367" i="1" s="1"/>
  <c r="KB367" i="1"/>
  <c r="KA367" i="1"/>
  <c r="JZ367" i="1"/>
  <c r="JY367" i="1"/>
  <c r="JW367" i="1"/>
  <c r="KE367" i="1" s="1"/>
  <c r="KF367" i="1" s="1"/>
  <c r="JV367" i="1"/>
  <c r="J367" i="1"/>
  <c r="MP366" i="1"/>
  <c r="MQ366" i="1" s="1"/>
  <c r="MM366" i="1"/>
  <c r="ML366" i="1"/>
  <c r="MN366" i="1" s="1"/>
  <c r="MJ366" i="1"/>
  <c r="MG366" i="1"/>
  <c r="MF366" i="1"/>
  <c r="MD366" i="1"/>
  <c r="MA366" i="1"/>
  <c r="MB366" i="1" s="1"/>
  <c r="LZ366" i="1"/>
  <c r="LX366" i="1"/>
  <c r="LU366" i="1"/>
  <c r="LT366" i="1"/>
  <c r="LR366" i="1"/>
  <c r="LO366" i="1"/>
  <c r="LN366" i="1"/>
  <c r="LL366" i="1"/>
  <c r="LM366" i="1" s="1"/>
  <c r="LI366" i="1"/>
  <c r="LH366" i="1"/>
  <c r="LF366" i="1"/>
  <c r="LC366" i="1"/>
  <c r="LB366" i="1"/>
  <c r="KZ366" i="1"/>
  <c r="KW366" i="1"/>
  <c r="KV366" i="1"/>
  <c r="KT366" i="1"/>
  <c r="KQ366" i="1"/>
  <c r="KP366" i="1"/>
  <c r="KR366" i="1" s="1"/>
  <c r="KN366" i="1"/>
  <c r="KO366" i="1" s="1"/>
  <c r="KK366" i="1"/>
  <c r="KJ366" i="1"/>
  <c r="KH366" i="1"/>
  <c r="KG366" i="1"/>
  <c r="KB366" i="1"/>
  <c r="KA366" i="1"/>
  <c r="JZ366" i="1"/>
  <c r="JY366" i="1"/>
  <c r="JW366" i="1"/>
  <c r="JV366" i="1"/>
  <c r="J366" i="1"/>
  <c r="MP365" i="1"/>
  <c r="MM365" i="1"/>
  <c r="ML365" i="1"/>
  <c r="MJ365" i="1"/>
  <c r="MG365" i="1"/>
  <c r="MF365" i="1"/>
  <c r="MD365" i="1"/>
  <c r="MA365" i="1"/>
  <c r="LZ365" i="1"/>
  <c r="LX365" i="1"/>
  <c r="LU365" i="1"/>
  <c r="LT365" i="1"/>
  <c r="LW365" i="1" s="1"/>
  <c r="LR365" i="1"/>
  <c r="LO365" i="1"/>
  <c r="LN365" i="1"/>
  <c r="LL365" i="1"/>
  <c r="LI365" i="1"/>
  <c r="LH365" i="1"/>
  <c r="LF365" i="1"/>
  <c r="LC365" i="1"/>
  <c r="LB365" i="1"/>
  <c r="KZ365" i="1"/>
  <c r="KW365" i="1"/>
  <c r="KV365" i="1"/>
  <c r="KX365" i="1" s="1"/>
  <c r="KT365" i="1"/>
  <c r="KQ365" i="1"/>
  <c r="KP365" i="1"/>
  <c r="KN365" i="1"/>
  <c r="KM365" i="1"/>
  <c r="KK365" i="1"/>
  <c r="KJ365" i="1"/>
  <c r="KH365" i="1"/>
  <c r="KG365" i="1"/>
  <c r="KB365" i="1"/>
  <c r="KA365" i="1"/>
  <c r="JZ365" i="1"/>
  <c r="JY365" i="1"/>
  <c r="JW365" i="1"/>
  <c r="JV365" i="1"/>
  <c r="J365" i="1"/>
  <c r="MP364" i="1"/>
  <c r="MQ364" i="1" s="1"/>
  <c r="MM364" i="1"/>
  <c r="ML364" i="1"/>
  <c r="MJ364" i="1"/>
  <c r="MK364" i="1" s="1"/>
  <c r="MH364" i="1"/>
  <c r="MG364" i="1"/>
  <c r="MF364" i="1"/>
  <c r="MD364" i="1"/>
  <c r="MA364" i="1"/>
  <c r="LZ364" i="1"/>
  <c r="LX364" i="1"/>
  <c r="LU364" i="1"/>
  <c r="LV364" i="1" s="1"/>
  <c r="LT364" i="1"/>
  <c r="LR364" i="1"/>
  <c r="LO364" i="1"/>
  <c r="LN364" i="1"/>
  <c r="LL364" i="1"/>
  <c r="LI364" i="1"/>
  <c r="LH364" i="1"/>
  <c r="LF364" i="1"/>
  <c r="LC364" i="1"/>
  <c r="LB364" i="1"/>
  <c r="KZ364" i="1"/>
  <c r="KW364" i="1"/>
  <c r="KV364" i="1"/>
  <c r="KT364" i="1"/>
  <c r="KQ364" i="1"/>
  <c r="KP364" i="1"/>
  <c r="KR364" i="1" s="1"/>
  <c r="KN364" i="1"/>
  <c r="KK364" i="1"/>
  <c r="KJ364" i="1"/>
  <c r="KH364" i="1"/>
  <c r="KG364" i="1"/>
  <c r="KB364" i="1"/>
  <c r="KA364" i="1"/>
  <c r="JZ364" i="1"/>
  <c r="JY364" i="1"/>
  <c r="JW364" i="1"/>
  <c r="JV364" i="1"/>
  <c r="JX364" i="1" s="1"/>
  <c r="J364" i="1"/>
  <c r="MP363" i="1"/>
  <c r="MM363" i="1"/>
  <c r="ML363" i="1"/>
  <c r="MN363" i="1" s="1"/>
  <c r="MJ363" i="1"/>
  <c r="MG363" i="1"/>
  <c r="MF363" i="1"/>
  <c r="MD363" i="1"/>
  <c r="MA363" i="1"/>
  <c r="LZ363" i="1"/>
  <c r="LX363" i="1"/>
  <c r="LU363" i="1"/>
  <c r="LT363" i="1"/>
  <c r="LR363" i="1"/>
  <c r="LO363" i="1"/>
  <c r="LN363" i="1"/>
  <c r="LQ363" i="1" s="1"/>
  <c r="LL363" i="1"/>
  <c r="LI363" i="1"/>
  <c r="LH363" i="1"/>
  <c r="LF363" i="1"/>
  <c r="LC363" i="1"/>
  <c r="LB363" i="1"/>
  <c r="KZ363" i="1"/>
  <c r="KW363" i="1"/>
  <c r="KV363" i="1"/>
  <c r="KT363" i="1"/>
  <c r="KQ363" i="1"/>
  <c r="KP363" i="1"/>
  <c r="KN363" i="1"/>
  <c r="KK363" i="1"/>
  <c r="KJ363" i="1"/>
  <c r="KH363" i="1"/>
  <c r="KG363" i="1"/>
  <c r="KB363" i="1"/>
  <c r="KA363" i="1"/>
  <c r="JZ363" i="1"/>
  <c r="JY363" i="1"/>
  <c r="JW363" i="1"/>
  <c r="KE363" i="1" s="1"/>
  <c r="KF363" i="1" s="1"/>
  <c r="JV363" i="1"/>
  <c r="J363" i="1"/>
  <c r="MP362" i="1"/>
  <c r="MM362" i="1"/>
  <c r="ML362" i="1"/>
  <c r="MJ362" i="1"/>
  <c r="MG362" i="1"/>
  <c r="MF362" i="1"/>
  <c r="MD362" i="1"/>
  <c r="MA362" i="1"/>
  <c r="LZ362" i="1"/>
  <c r="LX362" i="1"/>
  <c r="LU362" i="1"/>
  <c r="LT362" i="1"/>
  <c r="LR362" i="1"/>
  <c r="LS362" i="1" s="1"/>
  <c r="LO362" i="1"/>
  <c r="LN362" i="1"/>
  <c r="LP362" i="1" s="1"/>
  <c r="LL362" i="1"/>
  <c r="LI362" i="1"/>
  <c r="LH362" i="1"/>
  <c r="LF362" i="1"/>
  <c r="LC362" i="1"/>
  <c r="LD362" i="1" s="1"/>
  <c r="LB362" i="1"/>
  <c r="KZ362" i="1"/>
  <c r="KW362" i="1"/>
  <c r="KV362" i="1"/>
  <c r="KT362" i="1"/>
  <c r="KQ362" i="1"/>
  <c r="KP362" i="1"/>
  <c r="KN362" i="1"/>
  <c r="KK362" i="1"/>
  <c r="KJ362" i="1"/>
  <c r="KH362" i="1"/>
  <c r="KG362" i="1"/>
  <c r="KB362" i="1"/>
  <c r="KA362" i="1"/>
  <c r="JZ362" i="1"/>
  <c r="JY362" i="1"/>
  <c r="JW362" i="1"/>
  <c r="JV362" i="1"/>
  <c r="J362" i="1"/>
  <c r="MP361" i="1"/>
  <c r="MM361" i="1"/>
  <c r="ML361" i="1"/>
  <c r="MJ361" i="1"/>
  <c r="MG361" i="1"/>
  <c r="MF361" i="1"/>
  <c r="MD361" i="1"/>
  <c r="MA361" i="1"/>
  <c r="LZ361" i="1"/>
  <c r="LX361" i="1"/>
  <c r="LU361" i="1"/>
  <c r="LT361" i="1"/>
  <c r="LV361" i="1" s="1"/>
  <c r="LR361" i="1"/>
  <c r="LO361" i="1"/>
  <c r="LN361" i="1"/>
  <c r="LL361" i="1"/>
  <c r="LK361" i="1"/>
  <c r="LI361" i="1"/>
  <c r="LH361" i="1"/>
  <c r="LF361" i="1"/>
  <c r="LC361" i="1"/>
  <c r="LE361" i="1" s="1"/>
  <c r="LB361" i="1"/>
  <c r="KZ361" i="1"/>
  <c r="KW361" i="1"/>
  <c r="LA361" i="1" s="1"/>
  <c r="KV361" i="1"/>
  <c r="KT361" i="1"/>
  <c r="KQ361" i="1"/>
  <c r="KP361" i="1"/>
  <c r="KN361" i="1"/>
  <c r="KK361" i="1"/>
  <c r="KJ361" i="1"/>
  <c r="KH361" i="1"/>
  <c r="KG361" i="1"/>
  <c r="KB361" i="1"/>
  <c r="KA361" i="1"/>
  <c r="JZ361" i="1"/>
  <c r="JY361" i="1"/>
  <c r="JW361" i="1"/>
  <c r="JV361" i="1"/>
  <c r="J361" i="1"/>
  <c r="MP360" i="1"/>
  <c r="MM360" i="1"/>
  <c r="ML360" i="1"/>
  <c r="MJ360" i="1"/>
  <c r="MG360" i="1"/>
  <c r="MF360" i="1"/>
  <c r="MD360" i="1"/>
  <c r="MA360" i="1"/>
  <c r="LZ360" i="1"/>
  <c r="LX360" i="1"/>
  <c r="LU360" i="1"/>
  <c r="LT360" i="1"/>
  <c r="LW360" i="1" s="1"/>
  <c r="LR360" i="1"/>
  <c r="LS360" i="1" s="1"/>
  <c r="LO360" i="1"/>
  <c r="LN360" i="1"/>
  <c r="LP360" i="1" s="1"/>
  <c r="LL360" i="1"/>
  <c r="LM360" i="1" s="1"/>
  <c r="LI360" i="1"/>
  <c r="LH360" i="1"/>
  <c r="LF360" i="1"/>
  <c r="LC360" i="1"/>
  <c r="LB360" i="1"/>
  <c r="KZ360" i="1"/>
  <c r="KW360" i="1"/>
  <c r="KV360" i="1"/>
  <c r="KX360" i="1" s="1"/>
  <c r="KT360" i="1"/>
  <c r="KQ360" i="1"/>
  <c r="KP360" i="1"/>
  <c r="KN360" i="1"/>
  <c r="KK360" i="1"/>
  <c r="KJ360" i="1"/>
  <c r="KH360" i="1"/>
  <c r="KG360" i="1"/>
  <c r="KB360" i="1"/>
  <c r="KA360" i="1"/>
  <c r="JZ360" i="1"/>
  <c r="JY360" i="1"/>
  <c r="JW360" i="1"/>
  <c r="JV360" i="1"/>
  <c r="J360" i="1"/>
  <c r="MP359" i="1"/>
  <c r="MM359" i="1"/>
  <c r="ML359" i="1"/>
  <c r="MO359" i="1" s="1"/>
  <c r="MJ359" i="1"/>
  <c r="MG359" i="1"/>
  <c r="MF359" i="1"/>
  <c r="MD359" i="1"/>
  <c r="MA359" i="1"/>
  <c r="LZ359" i="1"/>
  <c r="LX359" i="1"/>
  <c r="LU359" i="1"/>
  <c r="LT359" i="1"/>
  <c r="LR359" i="1"/>
  <c r="LO359" i="1"/>
  <c r="LN359" i="1"/>
  <c r="LL359" i="1"/>
  <c r="LI359" i="1"/>
  <c r="LH359" i="1"/>
  <c r="LF359" i="1"/>
  <c r="LC359" i="1"/>
  <c r="LB359" i="1"/>
  <c r="KZ359" i="1"/>
  <c r="KW359" i="1"/>
  <c r="KV359" i="1"/>
  <c r="KT359" i="1"/>
  <c r="KQ359" i="1"/>
  <c r="KP359" i="1"/>
  <c r="KS359" i="1" s="1"/>
  <c r="KN359" i="1"/>
  <c r="KK359" i="1"/>
  <c r="KJ359" i="1"/>
  <c r="KH359" i="1"/>
  <c r="KG359" i="1"/>
  <c r="KB359" i="1"/>
  <c r="KA359" i="1"/>
  <c r="JZ359" i="1"/>
  <c r="JY359" i="1"/>
  <c r="JW359" i="1"/>
  <c r="KE359" i="1" s="1"/>
  <c r="KF359" i="1" s="1"/>
  <c r="JV359" i="1"/>
  <c r="J359" i="1"/>
  <c r="MP266" i="1"/>
  <c r="MM266" i="1"/>
  <c r="ML266" i="1"/>
  <c r="MJ266" i="1"/>
  <c r="MG266" i="1"/>
  <c r="MF266" i="1"/>
  <c r="MD266" i="1"/>
  <c r="MA266" i="1"/>
  <c r="LZ266" i="1"/>
  <c r="LX266" i="1"/>
  <c r="LU266" i="1"/>
  <c r="LT266" i="1"/>
  <c r="LW266" i="1" s="1"/>
  <c r="LR266" i="1"/>
  <c r="LS266" i="1" s="1"/>
  <c r="LO266" i="1"/>
  <c r="LN266" i="1"/>
  <c r="LL266" i="1"/>
  <c r="LM266" i="1" s="1"/>
  <c r="LI266" i="1"/>
  <c r="LH266" i="1"/>
  <c r="LF266" i="1"/>
  <c r="LC266" i="1"/>
  <c r="LB266" i="1"/>
  <c r="KZ266" i="1"/>
  <c r="KW266" i="1"/>
  <c r="KX266" i="1" s="1"/>
  <c r="KV266" i="1"/>
  <c r="KT266" i="1"/>
  <c r="KQ266" i="1"/>
  <c r="KP266" i="1"/>
  <c r="KN266" i="1"/>
  <c r="KK266" i="1"/>
  <c r="KJ266" i="1"/>
  <c r="KH266" i="1"/>
  <c r="KG266" i="1"/>
  <c r="KB266" i="1"/>
  <c r="KA266" i="1"/>
  <c r="KI266" i="1" s="1"/>
  <c r="JZ266" i="1"/>
  <c r="JY266" i="1"/>
  <c r="JW266" i="1"/>
  <c r="JV266" i="1"/>
  <c r="J266" i="1"/>
  <c r="MP265" i="1"/>
  <c r="MM265" i="1"/>
  <c r="MQ265" i="1" s="1"/>
  <c r="ML265" i="1"/>
  <c r="MO265" i="1" s="1"/>
  <c r="MJ265" i="1"/>
  <c r="MG265" i="1"/>
  <c r="MF265" i="1"/>
  <c r="MD265" i="1"/>
  <c r="MA265" i="1"/>
  <c r="LZ265" i="1"/>
  <c r="LX265" i="1"/>
  <c r="LU265" i="1"/>
  <c r="LT265" i="1"/>
  <c r="LR265" i="1"/>
  <c r="LO265" i="1"/>
  <c r="LN265" i="1"/>
  <c r="LL265" i="1"/>
  <c r="LI265" i="1"/>
  <c r="LH265" i="1"/>
  <c r="LF265" i="1"/>
  <c r="LC265" i="1"/>
  <c r="LB265" i="1"/>
  <c r="KZ265" i="1"/>
  <c r="KW265" i="1"/>
  <c r="KV265" i="1"/>
  <c r="KT265" i="1"/>
  <c r="KQ265" i="1"/>
  <c r="KP265" i="1"/>
  <c r="KS265" i="1" s="1"/>
  <c r="KN265" i="1"/>
  <c r="KK265" i="1"/>
  <c r="KJ265" i="1"/>
  <c r="KH265" i="1"/>
  <c r="KG265" i="1"/>
  <c r="KB265" i="1"/>
  <c r="KA265" i="1"/>
  <c r="JZ265" i="1"/>
  <c r="JY265" i="1"/>
  <c r="JW265" i="1"/>
  <c r="KE265" i="1" s="1"/>
  <c r="KF265" i="1" s="1"/>
  <c r="JV265" i="1"/>
  <c r="J265" i="1"/>
  <c r="MP418" i="1"/>
  <c r="MQ418" i="1" s="1"/>
  <c r="MM418" i="1"/>
  <c r="ML418" i="1"/>
  <c r="MN418" i="1" s="1"/>
  <c r="MJ418" i="1"/>
  <c r="MK418" i="1" s="1"/>
  <c r="MG418" i="1"/>
  <c r="MF418" i="1"/>
  <c r="MD418" i="1"/>
  <c r="MA418" i="1"/>
  <c r="LZ418" i="1"/>
  <c r="LX418" i="1"/>
  <c r="LU418" i="1"/>
  <c r="LV418" i="1" s="1"/>
  <c r="LT418" i="1"/>
  <c r="LR418" i="1"/>
  <c r="LO418" i="1"/>
  <c r="LN418" i="1"/>
  <c r="LL418" i="1"/>
  <c r="LI418" i="1"/>
  <c r="LH418" i="1"/>
  <c r="LF418" i="1"/>
  <c r="LC418" i="1"/>
  <c r="LB418" i="1"/>
  <c r="KZ418" i="1"/>
  <c r="KW418" i="1"/>
  <c r="KV418" i="1"/>
  <c r="KT418" i="1"/>
  <c r="KQ418" i="1"/>
  <c r="KP418" i="1"/>
  <c r="KN418" i="1"/>
  <c r="KK418" i="1"/>
  <c r="KJ418" i="1"/>
  <c r="KL418" i="1" s="1"/>
  <c r="KH418" i="1"/>
  <c r="KG418" i="1"/>
  <c r="KB418" i="1"/>
  <c r="KA418" i="1"/>
  <c r="JZ418" i="1"/>
  <c r="JY418" i="1"/>
  <c r="JW418" i="1"/>
  <c r="JV418" i="1"/>
  <c r="J418" i="1"/>
  <c r="MP417" i="1"/>
  <c r="MM417" i="1"/>
  <c r="ML417" i="1"/>
  <c r="MJ417" i="1"/>
  <c r="MG417" i="1"/>
  <c r="MF417" i="1"/>
  <c r="MD417" i="1"/>
  <c r="MA417" i="1"/>
  <c r="LZ417" i="1"/>
  <c r="LX417" i="1"/>
  <c r="LU417" i="1"/>
  <c r="LT417" i="1"/>
  <c r="LR417" i="1"/>
  <c r="LO417" i="1"/>
  <c r="LN417" i="1"/>
  <c r="LQ417" i="1" s="1"/>
  <c r="LL417" i="1"/>
  <c r="LI417" i="1"/>
  <c r="LH417" i="1"/>
  <c r="LF417" i="1"/>
  <c r="LC417" i="1"/>
  <c r="LB417" i="1"/>
  <c r="KZ417" i="1"/>
  <c r="KW417" i="1"/>
  <c r="KV417" i="1"/>
  <c r="KT417" i="1"/>
  <c r="KQ417" i="1"/>
  <c r="KP417" i="1"/>
  <c r="KS417" i="1" s="1"/>
  <c r="KN417" i="1"/>
  <c r="KK417" i="1"/>
  <c r="KJ417" i="1"/>
  <c r="KH417" i="1"/>
  <c r="KG417" i="1"/>
  <c r="KB417" i="1"/>
  <c r="KA417" i="1"/>
  <c r="JZ417" i="1"/>
  <c r="JY417" i="1"/>
  <c r="JW417" i="1"/>
  <c r="KE417" i="1" s="1"/>
  <c r="KF417" i="1" s="1"/>
  <c r="JV417" i="1"/>
  <c r="J417" i="1"/>
  <c r="MP416" i="1"/>
  <c r="MM416" i="1"/>
  <c r="ML416" i="1"/>
  <c r="MJ416" i="1"/>
  <c r="MG416" i="1"/>
  <c r="MF416" i="1"/>
  <c r="MD416" i="1"/>
  <c r="MA416" i="1"/>
  <c r="LZ416" i="1"/>
  <c r="LX416" i="1"/>
  <c r="LU416" i="1"/>
  <c r="LT416" i="1"/>
  <c r="LV416" i="1" s="1"/>
  <c r="LR416" i="1"/>
  <c r="LS416" i="1" s="1"/>
  <c r="LO416" i="1"/>
  <c r="LN416" i="1"/>
  <c r="LL416" i="1"/>
  <c r="LM416" i="1" s="1"/>
  <c r="LI416" i="1"/>
  <c r="LH416" i="1"/>
  <c r="LF416" i="1"/>
  <c r="LD416" i="1"/>
  <c r="LC416" i="1"/>
  <c r="LB416" i="1"/>
  <c r="KZ416" i="1"/>
  <c r="KW416" i="1"/>
  <c r="KV416" i="1"/>
  <c r="KT416" i="1"/>
  <c r="KQ416" i="1"/>
  <c r="KP416" i="1"/>
  <c r="KN416" i="1"/>
  <c r="KK416" i="1"/>
  <c r="KJ416" i="1"/>
  <c r="KL416" i="1" s="1"/>
  <c r="KH416" i="1"/>
  <c r="KG416" i="1"/>
  <c r="KB416" i="1"/>
  <c r="KA416" i="1"/>
  <c r="JZ416" i="1"/>
  <c r="JY416" i="1"/>
  <c r="JW416" i="1"/>
  <c r="JV416" i="1"/>
  <c r="J416" i="1"/>
  <c r="MP90" i="1"/>
  <c r="MM90" i="1"/>
  <c r="ML90" i="1"/>
  <c r="MJ90" i="1"/>
  <c r="MG90" i="1"/>
  <c r="MF90" i="1"/>
  <c r="MD90" i="1"/>
  <c r="MA90" i="1"/>
  <c r="LZ90" i="1"/>
  <c r="LX90" i="1"/>
  <c r="LU90" i="1"/>
  <c r="LT90" i="1"/>
  <c r="LV90" i="1" s="1"/>
  <c r="LR90" i="1"/>
  <c r="LO90" i="1"/>
  <c r="LN90" i="1"/>
  <c r="LL90" i="1"/>
  <c r="LI90" i="1"/>
  <c r="LH90" i="1"/>
  <c r="LF90" i="1"/>
  <c r="LC90" i="1"/>
  <c r="LE90" i="1" s="1"/>
  <c r="LB90" i="1"/>
  <c r="KZ90" i="1"/>
  <c r="KW90" i="1"/>
  <c r="KV90" i="1"/>
  <c r="KY90" i="1" s="1"/>
  <c r="KT90" i="1"/>
  <c r="KQ90" i="1"/>
  <c r="KP90" i="1"/>
  <c r="KN90" i="1"/>
  <c r="KK90" i="1"/>
  <c r="KJ90" i="1"/>
  <c r="KH90" i="1"/>
  <c r="KG90" i="1"/>
  <c r="KB90" i="1"/>
  <c r="KA90" i="1"/>
  <c r="JZ90" i="1"/>
  <c r="JY90" i="1"/>
  <c r="JW90" i="1"/>
  <c r="KE90" i="1" s="1"/>
  <c r="KF90" i="1" s="1"/>
  <c r="JV90" i="1"/>
  <c r="J90" i="1"/>
  <c r="MP264" i="1"/>
  <c r="MM264" i="1"/>
  <c r="ML264" i="1"/>
  <c r="MJ264" i="1"/>
  <c r="MG264" i="1"/>
  <c r="MF264" i="1"/>
  <c r="MD264" i="1"/>
  <c r="MA264" i="1"/>
  <c r="LZ264" i="1"/>
  <c r="LX264" i="1"/>
  <c r="LU264" i="1"/>
  <c r="LT264" i="1"/>
  <c r="LR264" i="1"/>
  <c r="LO264" i="1"/>
  <c r="LN264" i="1"/>
  <c r="LL264" i="1"/>
  <c r="LI264" i="1"/>
  <c r="LH264" i="1"/>
  <c r="LF264" i="1"/>
  <c r="LC264" i="1"/>
  <c r="LB264" i="1"/>
  <c r="KZ264" i="1"/>
  <c r="KW264" i="1"/>
  <c r="KV264" i="1"/>
  <c r="KX264" i="1" s="1"/>
  <c r="KT264" i="1"/>
  <c r="KQ264" i="1"/>
  <c r="KP264" i="1"/>
  <c r="KN264" i="1"/>
  <c r="KK264" i="1"/>
  <c r="KJ264" i="1"/>
  <c r="KH264" i="1"/>
  <c r="KG264" i="1"/>
  <c r="KB264" i="1"/>
  <c r="KA264" i="1"/>
  <c r="JZ264" i="1"/>
  <c r="JY264" i="1"/>
  <c r="JW264" i="1"/>
  <c r="JV264" i="1"/>
  <c r="J264" i="1"/>
  <c r="MP263" i="1"/>
  <c r="MM263" i="1"/>
  <c r="ML263" i="1"/>
  <c r="MJ263" i="1"/>
  <c r="MG263" i="1"/>
  <c r="MF263" i="1"/>
  <c r="MD263" i="1"/>
  <c r="MA263" i="1"/>
  <c r="LZ263" i="1"/>
  <c r="MC263" i="1" s="1"/>
  <c r="LX263" i="1"/>
  <c r="LU263" i="1"/>
  <c r="LT263" i="1"/>
  <c r="LR263" i="1"/>
  <c r="LO263" i="1"/>
  <c r="LN263" i="1"/>
  <c r="LL263" i="1"/>
  <c r="LI263" i="1"/>
  <c r="LK263" i="1" s="1"/>
  <c r="LH263" i="1"/>
  <c r="LF263" i="1"/>
  <c r="LC263" i="1"/>
  <c r="LB263" i="1"/>
  <c r="KZ263" i="1"/>
  <c r="KW263" i="1"/>
  <c r="KV263" i="1"/>
  <c r="KT263" i="1"/>
  <c r="KQ263" i="1"/>
  <c r="KP263" i="1"/>
  <c r="KN263" i="1"/>
  <c r="KK263" i="1"/>
  <c r="KJ263" i="1"/>
  <c r="KH263" i="1"/>
  <c r="KG263" i="1"/>
  <c r="KC263" i="1"/>
  <c r="KD263" i="1" s="1"/>
  <c r="KB263" i="1"/>
  <c r="KA263" i="1"/>
  <c r="JZ263" i="1"/>
  <c r="JY263" i="1"/>
  <c r="JW263" i="1"/>
  <c r="KE263" i="1" s="1"/>
  <c r="KF263" i="1" s="1"/>
  <c r="JV263" i="1"/>
  <c r="J263" i="1"/>
  <c r="MP262" i="1"/>
  <c r="MQ262" i="1" s="1"/>
  <c r="MN262" i="1"/>
  <c r="MM262" i="1"/>
  <c r="ML262" i="1"/>
  <c r="MO262" i="1" s="1"/>
  <c r="MJ262" i="1"/>
  <c r="MG262" i="1"/>
  <c r="MF262" i="1"/>
  <c r="MD262" i="1"/>
  <c r="MA262" i="1"/>
  <c r="MB262" i="1" s="1"/>
  <c r="LZ262" i="1"/>
  <c r="LX262" i="1"/>
  <c r="LU262" i="1"/>
  <c r="LT262" i="1"/>
  <c r="LR262" i="1"/>
  <c r="LO262" i="1"/>
  <c r="LN262" i="1"/>
  <c r="LL262" i="1"/>
  <c r="LI262" i="1"/>
  <c r="LH262" i="1"/>
  <c r="LF262" i="1"/>
  <c r="LC262" i="1"/>
  <c r="LB262" i="1"/>
  <c r="KZ262" i="1"/>
  <c r="KW262" i="1"/>
  <c r="KV262" i="1"/>
  <c r="KT262" i="1"/>
  <c r="KQ262" i="1"/>
  <c r="KP262" i="1"/>
  <c r="KN262" i="1"/>
  <c r="KK262" i="1"/>
  <c r="KJ262" i="1"/>
  <c r="KH262" i="1"/>
  <c r="KG262" i="1"/>
  <c r="KB262" i="1"/>
  <c r="KA262" i="1"/>
  <c r="JZ262" i="1"/>
  <c r="JY262" i="1"/>
  <c r="JW262" i="1"/>
  <c r="JV262" i="1"/>
  <c r="J262" i="1"/>
  <c r="MP261" i="1"/>
  <c r="MM261" i="1"/>
  <c r="ML261" i="1"/>
  <c r="MJ261" i="1"/>
  <c r="MG261" i="1"/>
  <c r="MF261" i="1"/>
  <c r="MD261" i="1"/>
  <c r="MA261" i="1"/>
  <c r="LZ261" i="1"/>
  <c r="LX261" i="1"/>
  <c r="LU261" i="1"/>
  <c r="LT261" i="1"/>
  <c r="LR261" i="1"/>
  <c r="LO261" i="1"/>
  <c r="LN261" i="1"/>
  <c r="LL261" i="1"/>
  <c r="LI261" i="1"/>
  <c r="LH261" i="1"/>
  <c r="LF261" i="1"/>
  <c r="LC261" i="1"/>
  <c r="LB261" i="1"/>
  <c r="KZ261" i="1"/>
  <c r="KW261" i="1"/>
  <c r="KV261" i="1"/>
  <c r="KT261" i="1"/>
  <c r="KQ261" i="1"/>
  <c r="KP261" i="1"/>
  <c r="KN261" i="1"/>
  <c r="KK261" i="1"/>
  <c r="KJ261" i="1"/>
  <c r="KH261" i="1"/>
  <c r="KG261" i="1"/>
  <c r="KB261" i="1"/>
  <c r="KA261" i="1"/>
  <c r="JZ261" i="1"/>
  <c r="JY261" i="1"/>
  <c r="JW261" i="1"/>
  <c r="JV261" i="1"/>
  <c r="J261" i="1"/>
  <c r="MP260" i="1"/>
  <c r="MM260" i="1"/>
  <c r="ML260" i="1"/>
  <c r="MJ260" i="1"/>
  <c r="MG260" i="1"/>
  <c r="MF260" i="1"/>
  <c r="MD260" i="1"/>
  <c r="ME260" i="1" s="1"/>
  <c r="MA260" i="1"/>
  <c r="LZ260" i="1"/>
  <c r="LX260" i="1"/>
  <c r="LU260" i="1"/>
  <c r="LT260" i="1"/>
  <c r="LR260" i="1"/>
  <c r="LO260" i="1"/>
  <c r="LN260" i="1"/>
  <c r="LL260" i="1"/>
  <c r="LI260" i="1"/>
  <c r="LH260" i="1"/>
  <c r="LF260" i="1"/>
  <c r="LC260" i="1"/>
  <c r="LB260" i="1"/>
  <c r="KZ260" i="1"/>
  <c r="KW260" i="1"/>
  <c r="KV260" i="1"/>
  <c r="KT260" i="1"/>
  <c r="KQ260" i="1"/>
  <c r="KP260" i="1"/>
  <c r="KN260" i="1"/>
  <c r="KK260" i="1"/>
  <c r="KJ260" i="1"/>
  <c r="KH260" i="1"/>
  <c r="KG260" i="1"/>
  <c r="KB260" i="1"/>
  <c r="KA260" i="1"/>
  <c r="KI260" i="1" s="1"/>
  <c r="JZ260" i="1"/>
  <c r="JY260" i="1"/>
  <c r="JW260" i="1"/>
  <c r="JV260" i="1"/>
  <c r="J260" i="1"/>
  <c r="MP259" i="1"/>
  <c r="MM259" i="1"/>
  <c r="MQ259" i="1" s="1"/>
  <c r="ML259" i="1"/>
  <c r="MJ259" i="1"/>
  <c r="MG259" i="1"/>
  <c r="MF259" i="1"/>
  <c r="MH259" i="1" s="1"/>
  <c r="MD259" i="1"/>
  <c r="MA259" i="1"/>
  <c r="LZ259" i="1"/>
  <c r="LX259" i="1"/>
  <c r="LU259" i="1"/>
  <c r="LT259" i="1"/>
  <c r="LR259" i="1"/>
  <c r="LO259" i="1"/>
  <c r="LN259" i="1"/>
  <c r="LL259" i="1"/>
  <c r="LI259" i="1"/>
  <c r="LH259" i="1"/>
  <c r="LJ259" i="1" s="1"/>
  <c r="LF259" i="1"/>
  <c r="LC259" i="1"/>
  <c r="LB259" i="1"/>
  <c r="LE259" i="1" s="1"/>
  <c r="KZ259" i="1"/>
  <c r="KW259" i="1"/>
  <c r="KV259" i="1"/>
  <c r="KT259" i="1"/>
  <c r="KQ259" i="1"/>
  <c r="KP259" i="1"/>
  <c r="KN259" i="1"/>
  <c r="KK259" i="1"/>
  <c r="KJ259" i="1"/>
  <c r="KH259" i="1"/>
  <c r="KG259" i="1"/>
  <c r="KB259" i="1"/>
  <c r="KA259" i="1"/>
  <c r="JZ259" i="1"/>
  <c r="JY259" i="1"/>
  <c r="JW259" i="1"/>
  <c r="KE259" i="1" s="1"/>
  <c r="KF259" i="1" s="1"/>
  <c r="JV259" i="1"/>
  <c r="J259" i="1"/>
  <c r="MP258" i="1"/>
  <c r="MM258" i="1"/>
  <c r="MN258" i="1" s="1"/>
  <c r="ML258" i="1"/>
  <c r="MJ258" i="1"/>
  <c r="MG258" i="1"/>
  <c r="MF258" i="1"/>
  <c r="MD258" i="1"/>
  <c r="MA258" i="1"/>
  <c r="LZ258" i="1"/>
  <c r="LX258" i="1"/>
  <c r="LU258" i="1"/>
  <c r="LT258" i="1"/>
  <c r="LR258" i="1"/>
  <c r="LO258" i="1"/>
  <c r="LN258" i="1"/>
  <c r="LL258" i="1"/>
  <c r="LI258" i="1"/>
  <c r="LH258" i="1"/>
  <c r="LF258" i="1"/>
  <c r="LC258" i="1"/>
  <c r="LB258" i="1"/>
  <c r="KZ258" i="1"/>
  <c r="LA258" i="1" s="1"/>
  <c r="KW258" i="1"/>
  <c r="KV258" i="1"/>
  <c r="KT258" i="1"/>
  <c r="KR258" i="1"/>
  <c r="KQ258" i="1"/>
  <c r="KP258" i="1"/>
  <c r="KN258" i="1"/>
  <c r="KK258" i="1"/>
  <c r="KJ258" i="1"/>
  <c r="KH258" i="1"/>
  <c r="KG258" i="1"/>
  <c r="KB258" i="1"/>
  <c r="KA258" i="1"/>
  <c r="JZ258" i="1"/>
  <c r="JY258" i="1"/>
  <c r="JW258" i="1"/>
  <c r="JV258" i="1"/>
  <c r="J258" i="1"/>
  <c r="MP257" i="1"/>
  <c r="MM257" i="1"/>
  <c r="ML257" i="1"/>
  <c r="MJ257" i="1"/>
  <c r="MG257" i="1"/>
  <c r="MF257" i="1"/>
  <c r="MD257" i="1"/>
  <c r="MA257" i="1"/>
  <c r="LZ257" i="1"/>
  <c r="LX257" i="1"/>
  <c r="LU257" i="1"/>
  <c r="LT257" i="1"/>
  <c r="LR257" i="1"/>
  <c r="LO257" i="1"/>
  <c r="LN257" i="1"/>
  <c r="LL257" i="1"/>
  <c r="LI257" i="1"/>
  <c r="LH257" i="1"/>
  <c r="LF257" i="1"/>
  <c r="LC257" i="1"/>
  <c r="LB257" i="1"/>
  <c r="KZ257" i="1"/>
  <c r="KW257" i="1"/>
  <c r="KV257" i="1"/>
  <c r="KT257" i="1"/>
  <c r="KQ257" i="1"/>
  <c r="KP257" i="1"/>
  <c r="KN257" i="1"/>
  <c r="KK257" i="1"/>
  <c r="KJ257" i="1"/>
  <c r="KH257" i="1"/>
  <c r="KG257" i="1"/>
  <c r="KB257" i="1"/>
  <c r="KA257" i="1"/>
  <c r="JZ257" i="1"/>
  <c r="JY257" i="1"/>
  <c r="JW257" i="1"/>
  <c r="JV257" i="1"/>
  <c r="J257" i="1"/>
  <c r="MP256" i="1"/>
  <c r="MM256" i="1"/>
  <c r="ML256" i="1"/>
  <c r="MJ256" i="1"/>
  <c r="MG256" i="1"/>
  <c r="MF256" i="1"/>
  <c r="MD256" i="1"/>
  <c r="MA256" i="1"/>
  <c r="LZ256" i="1"/>
  <c r="LX256" i="1"/>
  <c r="LU256" i="1"/>
  <c r="LT256" i="1"/>
  <c r="LR256" i="1"/>
  <c r="LO256" i="1"/>
  <c r="LN256" i="1"/>
  <c r="LL256" i="1"/>
  <c r="LI256" i="1"/>
  <c r="LH256" i="1"/>
  <c r="LF256" i="1"/>
  <c r="LC256" i="1"/>
  <c r="LB256" i="1"/>
  <c r="KZ256" i="1"/>
  <c r="KW256" i="1"/>
  <c r="KV256" i="1"/>
  <c r="KT256" i="1"/>
  <c r="KQ256" i="1"/>
  <c r="KP256" i="1"/>
  <c r="KN256" i="1"/>
  <c r="KK256" i="1"/>
  <c r="KJ256" i="1"/>
  <c r="KH256" i="1"/>
  <c r="KG256" i="1"/>
  <c r="KB256" i="1"/>
  <c r="KA256" i="1"/>
  <c r="JZ256" i="1"/>
  <c r="JY256" i="1"/>
  <c r="JW256" i="1"/>
  <c r="JV256" i="1"/>
  <c r="J256" i="1"/>
  <c r="MP255" i="1"/>
  <c r="MM255" i="1"/>
  <c r="ML255" i="1"/>
  <c r="MJ255" i="1"/>
  <c r="MG255" i="1"/>
  <c r="MF255" i="1"/>
  <c r="MD255" i="1"/>
  <c r="MA255" i="1"/>
  <c r="LZ255" i="1"/>
  <c r="LX255" i="1"/>
  <c r="LU255" i="1"/>
  <c r="LT255" i="1"/>
  <c r="LR255" i="1"/>
  <c r="LO255" i="1"/>
  <c r="LN255" i="1"/>
  <c r="LQ255" i="1" s="1"/>
  <c r="LL255" i="1"/>
  <c r="LI255" i="1"/>
  <c r="LH255" i="1"/>
  <c r="LF255" i="1"/>
  <c r="LC255" i="1"/>
  <c r="LB255" i="1"/>
  <c r="KZ255" i="1"/>
  <c r="KW255" i="1"/>
  <c r="KV255" i="1"/>
  <c r="KT255" i="1"/>
  <c r="KQ255" i="1"/>
  <c r="KP255" i="1"/>
  <c r="KN255" i="1"/>
  <c r="KK255" i="1"/>
  <c r="KJ255" i="1"/>
  <c r="KH255" i="1"/>
  <c r="KG255" i="1"/>
  <c r="KC255" i="1"/>
  <c r="KD255" i="1" s="1"/>
  <c r="KB255" i="1"/>
  <c r="KA255" i="1"/>
  <c r="JZ255" i="1"/>
  <c r="JY255" i="1"/>
  <c r="JW255" i="1"/>
  <c r="KE255" i="1" s="1"/>
  <c r="KF255" i="1" s="1"/>
  <c r="JV255" i="1"/>
  <c r="J255" i="1"/>
  <c r="MP46" i="1"/>
  <c r="MM46" i="1"/>
  <c r="ML46" i="1"/>
  <c r="MJ46" i="1"/>
  <c r="MG46" i="1"/>
  <c r="MF46" i="1"/>
  <c r="MD46" i="1"/>
  <c r="MA46" i="1"/>
  <c r="ME46" i="1" s="1"/>
  <c r="LZ46" i="1"/>
  <c r="LX46" i="1"/>
  <c r="LU46" i="1"/>
  <c r="LT46" i="1"/>
  <c r="LV46" i="1" s="1"/>
  <c r="LR46" i="1"/>
  <c r="LO46" i="1"/>
  <c r="LN46" i="1"/>
  <c r="LL46" i="1"/>
  <c r="LI46" i="1"/>
  <c r="LH46" i="1"/>
  <c r="LF46" i="1"/>
  <c r="LC46" i="1"/>
  <c r="LB46" i="1"/>
  <c r="KZ46" i="1"/>
  <c r="KW46" i="1"/>
  <c r="KV46" i="1"/>
  <c r="KT46" i="1"/>
  <c r="KQ46" i="1"/>
  <c r="KP46" i="1"/>
  <c r="KN46" i="1"/>
  <c r="KK46" i="1"/>
  <c r="KJ46" i="1"/>
  <c r="KH46" i="1"/>
  <c r="KG46" i="1"/>
  <c r="KC46" i="1"/>
  <c r="KD46" i="1" s="1"/>
  <c r="KB46" i="1"/>
  <c r="KA46" i="1"/>
  <c r="JZ46" i="1"/>
  <c r="JY46" i="1"/>
  <c r="JW46" i="1"/>
  <c r="KE46" i="1" s="1"/>
  <c r="KF46" i="1" s="1"/>
  <c r="JV46" i="1"/>
  <c r="J46" i="1"/>
  <c r="MP45" i="1"/>
  <c r="MQ45" i="1" s="1"/>
  <c r="MM45" i="1"/>
  <c r="ML45" i="1"/>
  <c r="MJ45" i="1"/>
  <c r="MG45" i="1"/>
  <c r="MF45" i="1"/>
  <c r="MD45" i="1"/>
  <c r="MA45" i="1"/>
  <c r="MB45" i="1" s="1"/>
  <c r="LZ45" i="1"/>
  <c r="LX45" i="1"/>
  <c r="LU45" i="1"/>
  <c r="LT45" i="1"/>
  <c r="LR45" i="1"/>
  <c r="LO45" i="1"/>
  <c r="LN45" i="1"/>
  <c r="LL45" i="1"/>
  <c r="LM45" i="1" s="1"/>
  <c r="LI45" i="1"/>
  <c r="LH45" i="1"/>
  <c r="LF45" i="1"/>
  <c r="LC45" i="1"/>
  <c r="LB45" i="1"/>
  <c r="KZ45" i="1"/>
  <c r="KW45" i="1"/>
  <c r="KV45" i="1"/>
  <c r="KT45" i="1"/>
  <c r="KU45" i="1" s="1"/>
  <c r="KQ45" i="1"/>
  <c r="KP45" i="1"/>
  <c r="KR45" i="1" s="1"/>
  <c r="KN45" i="1"/>
  <c r="KK45" i="1"/>
  <c r="KJ45" i="1"/>
  <c r="KH45" i="1"/>
  <c r="KG45" i="1"/>
  <c r="KB45" i="1"/>
  <c r="KA45" i="1"/>
  <c r="JZ45" i="1"/>
  <c r="JY45" i="1"/>
  <c r="JW45" i="1"/>
  <c r="JV45" i="1"/>
  <c r="KC45" i="1" s="1"/>
  <c r="KD45" i="1" s="1"/>
  <c r="J45" i="1"/>
  <c r="MP44" i="1"/>
  <c r="MM44" i="1"/>
  <c r="ML44" i="1"/>
  <c r="MJ44" i="1"/>
  <c r="MG44" i="1"/>
  <c r="MF44" i="1"/>
  <c r="MD44" i="1"/>
  <c r="MA44" i="1"/>
  <c r="LZ44" i="1"/>
  <c r="LX44" i="1"/>
  <c r="LU44" i="1"/>
  <c r="LT44" i="1"/>
  <c r="LR44" i="1"/>
  <c r="LO44" i="1"/>
  <c r="LN44" i="1"/>
  <c r="LL44" i="1"/>
  <c r="LI44" i="1"/>
  <c r="LK44" i="1" s="1"/>
  <c r="LH44" i="1"/>
  <c r="LF44" i="1"/>
  <c r="LC44" i="1"/>
  <c r="LB44" i="1"/>
  <c r="LE44" i="1" s="1"/>
  <c r="KZ44" i="1"/>
  <c r="KW44" i="1"/>
  <c r="KV44" i="1"/>
  <c r="KT44" i="1"/>
  <c r="KS44" i="1"/>
  <c r="KQ44" i="1"/>
  <c r="KP44" i="1"/>
  <c r="KN44" i="1"/>
  <c r="KK44" i="1"/>
  <c r="KM44" i="1" s="1"/>
  <c r="KJ44" i="1"/>
  <c r="KH44" i="1"/>
  <c r="KG44" i="1"/>
  <c r="KE44" i="1"/>
  <c r="KF44" i="1" s="1"/>
  <c r="KB44" i="1"/>
  <c r="KA44" i="1"/>
  <c r="JZ44" i="1"/>
  <c r="JY44" i="1"/>
  <c r="JW44" i="1"/>
  <c r="JV44" i="1"/>
  <c r="JX44" i="1" s="1"/>
  <c r="J44" i="1"/>
  <c r="MP43" i="1"/>
  <c r="MQ43" i="1" s="1"/>
  <c r="MM43" i="1"/>
  <c r="ML43" i="1"/>
  <c r="MO43" i="1" s="1"/>
  <c r="MJ43" i="1"/>
  <c r="MG43" i="1"/>
  <c r="MF43" i="1"/>
  <c r="MD43" i="1"/>
  <c r="MA43" i="1"/>
  <c r="LZ43" i="1"/>
  <c r="LX43" i="1"/>
  <c r="LU43" i="1"/>
  <c r="LT43" i="1"/>
  <c r="LR43" i="1"/>
  <c r="LS43" i="1" s="1"/>
  <c r="LO43" i="1"/>
  <c r="LN43" i="1"/>
  <c r="LQ43" i="1" s="1"/>
  <c r="LL43" i="1"/>
  <c r="LI43" i="1"/>
  <c r="LH43" i="1"/>
  <c r="LF43" i="1"/>
  <c r="LC43" i="1"/>
  <c r="LB43" i="1"/>
  <c r="KZ43" i="1"/>
  <c r="KW43" i="1"/>
  <c r="KV43" i="1"/>
  <c r="KT43" i="1"/>
  <c r="KU43" i="1" s="1"/>
  <c r="KQ43" i="1"/>
  <c r="KP43" i="1"/>
  <c r="KS43" i="1" s="1"/>
  <c r="KN43" i="1"/>
  <c r="KK43" i="1"/>
  <c r="KJ43" i="1"/>
  <c r="KH43" i="1"/>
  <c r="KG43" i="1"/>
  <c r="KB43" i="1"/>
  <c r="KA43" i="1"/>
  <c r="JZ43" i="1"/>
  <c r="JY43" i="1"/>
  <c r="JW43" i="1"/>
  <c r="JV43" i="1"/>
  <c r="KC43" i="1" s="1"/>
  <c r="KD43" i="1" s="1"/>
  <c r="J43" i="1"/>
  <c r="MP42" i="1"/>
  <c r="MM42" i="1"/>
  <c r="ML42" i="1"/>
  <c r="MJ42" i="1"/>
  <c r="MG42" i="1"/>
  <c r="MF42" i="1"/>
  <c r="MD42" i="1"/>
  <c r="MA42" i="1"/>
  <c r="LZ42" i="1"/>
  <c r="MC42" i="1" s="1"/>
  <c r="LX42" i="1"/>
  <c r="LU42" i="1"/>
  <c r="LT42" i="1"/>
  <c r="LR42" i="1"/>
  <c r="LO42" i="1"/>
  <c r="LN42" i="1"/>
  <c r="LL42" i="1"/>
  <c r="LI42" i="1"/>
  <c r="LH42" i="1"/>
  <c r="LF42" i="1"/>
  <c r="LC42" i="1"/>
  <c r="LG42" i="1" s="1"/>
  <c r="LB42" i="1"/>
  <c r="KZ42" i="1"/>
  <c r="KW42" i="1"/>
  <c r="KV42" i="1"/>
  <c r="KT42" i="1"/>
  <c r="KQ42" i="1"/>
  <c r="KP42" i="1"/>
  <c r="KN42" i="1"/>
  <c r="KK42" i="1"/>
  <c r="KJ42" i="1"/>
  <c r="KH42" i="1"/>
  <c r="KG42" i="1"/>
  <c r="KB42" i="1"/>
  <c r="KA42" i="1"/>
  <c r="JZ42" i="1"/>
  <c r="JY42" i="1"/>
  <c r="JW42" i="1"/>
  <c r="KE42" i="1" s="1"/>
  <c r="KF42" i="1" s="1"/>
  <c r="JV42" i="1"/>
  <c r="J42" i="1"/>
  <c r="MP41" i="1"/>
  <c r="MM41" i="1"/>
  <c r="ML41" i="1"/>
  <c r="MJ41" i="1"/>
  <c r="MG41" i="1"/>
  <c r="MF41" i="1"/>
  <c r="MD41" i="1"/>
  <c r="MA41" i="1"/>
  <c r="LZ41" i="1"/>
  <c r="LX41" i="1"/>
  <c r="LU41" i="1"/>
  <c r="LV41" i="1" s="1"/>
  <c r="LT41" i="1"/>
  <c r="LR41" i="1"/>
  <c r="LO41" i="1"/>
  <c r="LN41" i="1"/>
  <c r="LL41" i="1"/>
  <c r="LI41" i="1"/>
  <c r="LH41" i="1"/>
  <c r="LF41" i="1"/>
  <c r="LC41" i="1"/>
  <c r="LB41" i="1"/>
  <c r="KZ41" i="1"/>
  <c r="KW41" i="1"/>
  <c r="KX41" i="1" s="1"/>
  <c r="KV41" i="1"/>
  <c r="KT41" i="1"/>
  <c r="KQ41" i="1"/>
  <c r="KP41" i="1"/>
  <c r="KN41" i="1"/>
  <c r="KK41" i="1"/>
  <c r="KJ41" i="1"/>
  <c r="KH41" i="1"/>
  <c r="KG41" i="1"/>
  <c r="KB41" i="1"/>
  <c r="KA41" i="1"/>
  <c r="JZ41" i="1"/>
  <c r="JY41" i="1"/>
  <c r="JW41" i="1"/>
  <c r="JV41" i="1"/>
  <c r="J41" i="1"/>
  <c r="MP40" i="1"/>
  <c r="MQ40" i="1" s="1"/>
  <c r="MM40" i="1"/>
  <c r="ML40" i="1"/>
  <c r="MJ40" i="1"/>
  <c r="MG40" i="1"/>
  <c r="MF40" i="1"/>
  <c r="MD40" i="1"/>
  <c r="MA40" i="1"/>
  <c r="LZ40" i="1"/>
  <c r="LX40" i="1"/>
  <c r="LU40" i="1"/>
  <c r="LT40" i="1"/>
  <c r="LW40" i="1" s="1"/>
  <c r="LR40" i="1"/>
  <c r="LS40" i="1" s="1"/>
  <c r="LO40" i="1"/>
  <c r="LN40" i="1"/>
  <c r="LL40" i="1"/>
  <c r="LI40" i="1"/>
  <c r="LH40" i="1"/>
  <c r="LF40" i="1"/>
  <c r="LC40" i="1"/>
  <c r="LB40" i="1"/>
  <c r="LE40" i="1" s="1"/>
  <c r="KZ40" i="1"/>
  <c r="KW40" i="1"/>
  <c r="KV40" i="1"/>
  <c r="KT40" i="1"/>
  <c r="KQ40" i="1"/>
  <c r="KP40" i="1"/>
  <c r="KN40" i="1"/>
  <c r="KK40" i="1"/>
  <c r="KJ40" i="1"/>
  <c r="KH40" i="1"/>
  <c r="KG40" i="1"/>
  <c r="KB40" i="1"/>
  <c r="KA40" i="1"/>
  <c r="KI40" i="1" s="1"/>
  <c r="JZ40" i="1"/>
  <c r="JY40" i="1"/>
  <c r="JW40" i="1"/>
  <c r="JV40" i="1"/>
  <c r="J40" i="1"/>
  <c r="MP39" i="1"/>
  <c r="MM39" i="1"/>
  <c r="ML39" i="1"/>
  <c r="MJ39" i="1"/>
  <c r="MG39" i="1"/>
  <c r="MF39" i="1"/>
  <c r="MD39" i="1"/>
  <c r="ME39" i="1" s="1"/>
  <c r="MA39" i="1"/>
  <c r="LZ39" i="1"/>
  <c r="MC39" i="1" s="1"/>
  <c r="LX39" i="1"/>
  <c r="LU39" i="1"/>
  <c r="LT39" i="1"/>
  <c r="LR39" i="1"/>
  <c r="LO39" i="1"/>
  <c r="LN39" i="1"/>
  <c r="LL39" i="1"/>
  <c r="LI39" i="1"/>
  <c r="LH39" i="1"/>
  <c r="LF39" i="1"/>
  <c r="LG39" i="1" s="1"/>
  <c r="LC39" i="1"/>
  <c r="LB39" i="1"/>
  <c r="LE39" i="1" s="1"/>
  <c r="KZ39" i="1"/>
  <c r="KW39" i="1"/>
  <c r="KV39" i="1"/>
  <c r="KT39" i="1"/>
  <c r="KQ39" i="1"/>
  <c r="KP39" i="1"/>
  <c r="KN39" i="1"/>
  <c r="KK39" i="1"/>
  <c r="KJ39" i="1"/>
  <c r="KH39" i="1"/>
  <c r="KG39" i="1"/>
  <c r="KB39" i="1"/>
  <c r="KA39" i="1"/>
  <c r="JZ39" i="1"/>
  <c r="JY39" i="1"/>
  <c r="JW39" i="1"/>
  <c r="JV39" i="1"/>
  <c r="KC39" i="1" s="1"/>
  <c r="KD39" i="1" s="1"/>
  <c r="J39" i="1"/>
  <c r="MP38" i="1"/>
  <c r="MM38" i="1"/>
  <c r="ML38" i="1"/>
  <c r="MJ38" i="1"/>
  <c r="MG38" i="1"/>
  <c r="MF38" i="1"/>
  <c r="MD38" i="1"/>
  <c r="ME38" i="1" s="1"/>
  <c r="MC38" i="1"/>
  <c r="MA38" i="1"/>
  <c r="LZ38" i="1"/>
  <c r="LX38" i="1"/>
  <c r="LU38" i="1"/>
  <c r="LW38" i="1" s="1"/>
  <c r="LT38" i="1"/>
  <c r="LR38" i="1"/>
  <c r="LO38" i="1"/>
  <c r="LN38" i="1"/>
  <c r="LL38" i="1"/>
  <c r="LI38" i="1"/>
  <c r="LM38" i="1" s="1"/>
  <c r="LH38" i="1"/>
  <c r="LF38" i="1"/>
  <c r="LG38" i="1" s="1"/>
  <c r="LC38" i="1"/>
  <c r="LB38" i="1"/>
  <c r="LE38" i="1" s="1"/>
  <c r="KZ38" i="1"/>
  <c r="KW38" i="1"/>
  <c r="KV38" i="1"/>
  <c r="KT38" i="1"/>
  <c r="KQ38" i="1"/>
  <c r="KR38" i="1" s="1"/>
  <c r="KP38" i="1"/>
  <c r="KN38" i="1"/>
  <c r="KK38" i="1"/>
  <c r="KJ38" i="1"/>
  <c r="KH38" i="1"/>
  <c r="KG38" i="1"/>
  <c r="KB38" i="1"/>
  <c r="KA38" i="1"/>
  <c r="KC38" i="1" s="1"/>
  <c r="KD38" i="1" s="1"/>
  <c r="JZ38" i="1"/>
  <c r="JY38" i="1"/>
  <c r="JW38" i="1"/>
  <c r="KE38" i="1" s="1"/>
  <c r="KF38" i="1" s="1"/>
  <c r="JV38" i="1"/>
  <c r="J38" i="1"/>
  <c r="MP37" i="1"/>
  <c r="MM37" i="1"/>
  <c r="ML37" i="1"/>
  <c r="MJ37" i="1"/>
  <c r="MG37" i="1"/>
  <c r="MF37" i="1"/>
  <c r="MI37" i="1" s="1"/>
  <c r="MD37" i="1"/>
  <c r="MA37" i="1"/>
  <c r="LZ37" i="1"/>
  <c r="LX37" i="1"/>
  <c r="LY37" i="1" s="1"/>
  <c r="LU37" i="1"/>
  <c r="LT37" i="1"/>
  <c r="LR37" i="1"/>
  <c r="LO37" i="1"/>
  <c r="LN37" i="1"/>
  <c r="LL37" i="1"/>
  <c r="LI37" i="1"/>
  <c r="LH37" i="1"/>
  <c r="LK37" i="1" s="1"/>
  <c r="LF37" i="1"/>
  <c r="LC37" i="1"/>
  <c r="LB37" i="1"/>
  <c r="KZ37" i="1"/>
  <c r="LA37" i="1" s="1"/>
  <c r="KW37" i="1"/>
  <c r="KV37" i="1"/>
  <c r="KT37" i="1"/>
  <c r="KQ37" i="1"/>
  <c r="KP37" i="1"/>
  <c r="KN37" i="1"/>
  <c r="KK37" i="1"/>
  <c r="KJ37" i="1"/>
  <c r="KM37" i="1" s="1"/>
  <c r="KH37" i="1"/>
  <c r="KG37" i="1"/>
  <c r="KB37" i="1"/>
  <c r="KA37" i="1"/>
  <c r="KI37" i="1" s="1"/>
  <c r="JZ37" i="1"/>
  <c r="JY37" i="1"/>
  <c r="JW37" i="1"/>
  <c r="JV37" i="1"/>
  <c r="KC37" i="1" s="1"/>
  <c r="KD37" i="1" s="1"/>
  <c r="J37" i="1"/>
  <c r="MP36" i="1"/>
  <c r="MM36" i="1"/>
  <c r="ML36" i="1"/>
  <c r="MO36" i="1" s="1"/>
  <c r="MJ36" i="1"/>
  <c r="MG36" i="1"/>
  <c r="MF36" i="1"/>
  <c r="MD36" i="1"/>
  <c r="MA36" i="1"/>
  <c r="MB36" i="1" s="1"/>
  <c r="LZ36" i="1"/>
  <c r="LX36" i="1"/>
  <c r="LU36" i="1"/>
  <c r="LT36" i="1"/>
  <c r="LR36" i="1"/>
  <c r="LO36" i="1"/>
  <c r="LN36" i="1"/>
  <c r="LQ36" i="1" s="1"/>
  <c r="LL36" i="1"/>
  <c r="LI36" i="1"/>
  <c r="LH36" i="1"/>
  <c r="LF36" i="1"/>
  <c r="LC36" i="1"/>
  <c r="LB36" i="1"/>
  <c r="KZ36" i="1"/>
  <c r="KW36" i="1"/>
  <c r="KV36" i="1"/>
  <c r="KT36" i="1"/>
  <c r="KQ36" i="1"/>
  <c r="KR36" i="1" s="1"/>
  <c r="KP36" i="1"/>
  <c r="KN36" i="1"/>
  <c r="KK36" i="1"/>
  <c r="KJ36" i="1"/>
  <c r="KH36" i="1"/>
  <c r="KG36" i="1"/>
  <c r="KB36" i="1"/>
  <c r="KA36" i="1"/>
  <c r="JZ36" i="1"/>
  <c r="JY36" i="1"/>
  <c r="JW36" i="1"/>
  <c r="JV36" i="1"/>
  <c r="J36" i="1"/>
  <c r="MP415" i="1"/>
  <c r="MM415" i="1"/>
  <c r="MQ415" i="1" s="1"/>
  <c r="ML415" i="1"/>
  <c r="MJ415" i="1"/>
  <c r="MG415" i="1"/>
  <c r="MF415" i="1"/>
  <c r="MI415" i="1" s="1"/>
  <c r="MD415" i="1"/>
  <c r="MA415" i="1"/>
  <c r="LZ415" i="1"/>
  <c r="LX415" i="1"/>
  <c r="LU415" i="1"/>
  <c r="LT415" i="1"/>
  <c r="LR415" i="1"/>
  <c r="LO415" i="1"/>
  <c r="LS415" i="1" s="1"/>
  <c r="LN415" i="1"/>
  <c r="LL415" i="1"/>
  <c r="LI415" i="1"/>
  <c r="LH415" i="1"/>
  <c r="LK415" i="1" s="1"/>
  <c r="LF415" i="1"/>
  <c r="LC415" i="1"/>
  <c r="LB415" i="1"/>
  <c r="KZ415" i="1"/>
  <c r="KW415" i="1"/>
  <c r="KV415" i="1"/>
  <c r="KT415" i="1"/>
  <c r="KQ415" i="1"/>
  <c r="KU415" i="1" s="1"/>
  <c r="KP415" i="1"/>
  <c r="KN415" i="1"/>
  <c r="KK415" i="1"/>
  <c r="KJ415" i="1"/>
  <c r="KM415" i="1" s="1"/>
  <c r="KH415" i="1"/>
  <c r="KG415" i="1"/>
  <c r="KB415" i="1"/>
  <c r="KA415" i="1"/>
  <c r="JZ415" i="1"/>
  <c r="JY415" i="1"/>
  <c r="JW415" i="1"/>
  <c r="JV415" i="1"/>
  <c r="JX415" i="1" s="1"/>
  <c r="J415" i="1"/>
  <c r="MP414" i="1"/>
  <c r="MM414" i="1"/>
  <c r="ML414" i="1"/>
  <c r="MO414" i="1" s="1"/>
  <c r="MJ414" i="1"/>
  <c r="MG414" i="1"/>
  <c r="MF414" i="1"/>
  <c r="MD414" i="1"/>
  <c r="MA414" i="1"/>
  <c r="MB414" i="1" s="1"/>
  <c r="LZ414" i="1"/>
  <c r="LX414" i="1"/>
  <c r="LU414" i="1"/>
  <c r="LT414" i="1"/>
  <c r="LR414" i="1"/>
  <c r="LO414" i="1"/>
  <c r="LN414" i="1"/>
  <c r="LL414" i="1"/>
  <c r="LI414" i="1"/>
  <c r="LH414" i="1"/>
  <c r="LF414" i="1"/>
  <c r="LC414" i="1"/>
  <c r="LG414" i="1" s="1"/>
  <c r="LB414" i="1"/>
  <c r="KZ414" i="1"/>
  <c r="KW414" i="1"/>
  <c r="KV414" i="1"/>
  <c r="KX414" i="1" s="1"/>
  <c r="KT414" i="1"/>
  <c r="KQ414" i="1"/>
  <c r="KP414" i="1"/>
  <c r="KN414" i="1"/>
  <c r="KO414" i="1" s="1"/>
  <c r="KK414" i="1"/>
  <c r="KJ414" i="1"/>
  <c r="KH414" i="1"/>
  <c r="KG414" i="1"/>
  <c r="KB414" i="1"/>
  <c r="KA414" i="1"/>
  <c r="JZ414" i="1"/>
  <c r="JY414" i="1"/>
  <c r="JW414" i="1"/>
  <c r="JV414" i="1"/>
  <c r="J414" i="1"/>
  <c r="MP413" i="1"/>
  <c r="MM413" i="1"/>
  <c r="ML413" i="1"/>
  <c r="MJ413" i="1"/>
  <c r="MG413" i="1"/>
  <c r="MF413" i="1"/>
  <c r="MD413" i="1"/>
  <c r="MA413" i="1"/>
  <c r="LZ413" i="1"/>
  <c r="MC413" i="1" s="1"/>
  <c r="LX413" i="1"/>
  <c r="LU413" i="1"/>
  <c r="LT413" i="1"/>
  <c r="LR413" i="1"/>
  <c r="LO413" i="1"/>
  <c r="LN413" i="1"/>
  <c r="LL413" i="1"/>
  <c r="LI413" i="1"/>
  <c r="LH413" i="1"/>
  <c r="LF413" i="1"/>
  <c r="LC413" i="1"/>
  <c r="LB413" i="1"/>
  <c r="LE413" i="1" s="1"/>
  <c r="KZ413" i="1"/>
  <c r="KW413" i="1"/>
  <c r="KV413" i="1"/>
  <c r="KT413" i="1"/>
  <c r="KQ413" i="1"/>
  <c r="KP413" i="1"/>
  <c r="KN413" i="1"/>
  <c r="KK413" i="1"/>
  <c r="KJ413" i="1"/>
  <c r="KH413" i="1"/>
  <c r="KG413" i="1"/>
  <c r="KB413" i="1"/>
  <c r="KA413" i="1"/>
  <c r="JZ413" i="1"/>
  <c r="JY413" i="1"/>
  <c r="JW413" i="1"/>
  <c r="KE413" i="1" s="1"/>
  <c r="KF413" i="1" s="1"/>
  <c r="JV413" i="1"/>
  <c r="J413" i="1"/>
  <c r="MP412" i="1"/>
  <c r="MM412" i="1"/>
  <c r="ML412" i="1"/>
  <c r="MJ412" i="1"/>
  <c r="MG412" i="1"/>
  <c r="MF412" i="1"/>
  <c r="MI412" i="1" s="1"/>
  <c r="MD412" i="1"/>
  <c r="MA412" i="1"/>
  <c r="LZ412" i="1"/>
  <c r="LX412" i="1"/>
  <c r="LU412" i="1"/>
  <c r="LT412" i="1"/>
  <c r="LR412" i="1"/>
  <c r="LO412" i="1"/>
  <c r="LN412" i="1"/>
  <c r="LL412" i="1"/>
  <c r="LI412" i="1"/>
  <c r="LH412" i="1"/>
  <c r="LF412" i="1"/>
  <c r="LC412" i="1"/>
  <c r="LB412" i="1"/>
  <c r="KZ412" i="1"/>
  <c r="KW412" i="1"/>
  <c r="KV412" i="1"/>
  <c r="KT412" i="1"/>
  <c r="KQ412" i="1"/>
  <c r="KP412" i="1"/>
  <c r="KN412" i="1"/>
  <c r="KK412" i="1"/>
  <c r="KO412" i="1" s="1"/>
  <c r="KJ412" i="1"/>
  <c r="KH412" i="1"/>
  <c r="KG412" i="1"/>
  <c r="KB412" i="1"/>
  <c r="KA412" i="1"/>
  <c r="JZ412" i="1"/>
  <c r="JY412" i="1"/>
  <c r="JW412" i="1"/>
  <c r="JV412" i="1"/>
  <c r="J412" i="1"/>
  <c r="MP89" i="1"/>
  <c r="MM89" i="1"/>
  <c r="ML89" i="1"/>
  <c r="MJ89" i="1"/>
  <c r="MG89" i="1"/>
  <c r="MF89" i="1"/>
  <c r="MD89" i="1"/>
  <c r="MA89" i="1"/>
  <c r="LZ89" i="1"/>
  <c r="LX89" i="1"/>
  <c r="LU89" i="1"/>
  <c r="LT89" i="1"/>
  <c r="LR89" i="1"/>
  <c r="LO89" i="1"/>
  <c r="LN89" i="1"/>
  <c r="LL89" i="1"/>
  <c r="LI89" i="1"/>
  <c r="LH89" i="1"/>
  <c r="LF89" i="1"/>
  <c r="LC89" i="1"/>
  <c r="LB89" i="1"/>
  <c r="KZ89" i="1"/>
  <c r="KW89" i="1"/>
  <c r="KV89" i="1"/>
  <c r="KT89" i="1"/>
  <c r="KQ89" i="1"/>
  <c r="KP89" i="1"/>
  <c r="KN89" i="1"/>
  <c r="KK89" i="1"/>
  <c r="KJ89" i="1"/>
  <c r="KH89" i="1"/>
  <c r="KG89" i="1"/>
  <c r="KB89" i="1"/>
  <c r="KA89" i="1"/>
  <c r="JZ89" i="1"/>
  <c r="JY89" i="1"/>
  <c r="JW89" i="1"/>
  <c r="JV89" i="1"/>
  <c r="J89" i="1"/>
  <c r="MP88" i="1"/>
  <c r="MM88" i="1"/>
  <c r="MQ88" i="1" s="1"/>
  <c r="ML88" i="1"/>
  <c r="MJ88" i="1"/>
  <c r="MG88" i="1"/>
  <c r="MF88" i="1"/>
  <c r="MH88" i="1" s="1"/>
  <c r="MD88" i="1"/>
  <c r="MA88" i="1"/>
  <c r="LZ88" i="1"/>
  <c r="LX88" i="1"/>
  <c r="LU88" i="1"/>
  <c r="LT88" i="1"/>
  <c r="LR88" i="1"/>
  <c r="LO88" i="1"/>
  <c r="LN88" i="1"/>
  <c r="LP88" i="1" s="1"/>
  <c r="LL88" i="1"/>
  <c r="LI88" i="1"/>
  <c r="LH88" i="1"/>
  <c r="LF88" i="1"/>
  <c r="LC88" i="1"/>
  <c r="LB88" i="1"/>
  <c r="KZ88" i="1"/>
  <c r="KW88" i="1"/>
  <c r="KV88" i="1"/>
  <c r="KT88" i="1"/>
  <c r="KQ88" i="1"/>
  <c r="KP88" i="1"/>
  <c r="KN88" i="1"/>
  <c r="KK88" i="1"/>
  <c r="KJ88" i="1"/>
  <c r="KH88" i="1"/>
  <c r="KG88" i="1"/>
  <c r="KB88" i="1"/>
  <c r="KA88" i="1"/>
  <c r="JZ88" i="1"/>
  <c r="JY88" i="1"/>
  <c r="JW88" i="1"/>
  <c r="JV88" i="1"/>
  <c r="J88" i="1"/>
  <c r="MP87" i="1"/>
  <c r="MM87" i="1"/>
  <c r="MQ87" i="1" s="1"/>
  <c r="ML87" i="1"/>
  <c r="MJ87" i="1"/>
  <c r="MG87" i="1"/>
  <c r="MF87" i="1"/>
  <c r="MD87" i="1"/>
  <c r="MA87" i="1"/>
  <c r="LZ87" i="1"/>
  <c r="LX87" i="1"/>
  <c r="LU87" i="1"/>
  <c r="LT87" i="1"/>
  <c r="LR87" i="1"/>
  <c r="LO87" i="1"/>
  <c r="LS87" i="1" s="1"/>
  <c r="LN87" i="1"/>
  <c r="LL87" i="1"/>
  <c r="LI87" i="1"/>
  <c r="LH87" i="1"/>
  <c r="LF87" i="1"/>
  <c r="LC87" i="1"/>
  <c r="LB87" i="1"/>
  <c r="KZ87" i="1"/>
  <c r="KW87" i="1"/>
  <c r="KV87" i="1"/>
  <c r="KT87" i="1"/>
  <c r="KQ87" i="1"/>
  <c r="KU87" i="1" s="1"/>
  <c r="KP87" i="1"/>
  <c r="KN87" i="1"/>
  <c r="KK87" i="1"/>
  <c r="KJ87" i="1"/>
  <c r="KH87" i="1"/>
  <c r="KG87" i="1"/>
  <c r="KB87" i="1"/>
  <c r="KA87" i="1"/>
  <c r="JZ87" i="1"/>
  <c r="JY87" i="1"/>
  <c r="JW87" i="1"/>
  <c r="KE87" i="1" s="1"/>
  <c r="KF87" i="1" s="1"/>
  <c r="JV87" i="1"/>
  <c r="J87" i="1"/>
  <c r="MP86" i="1"/>
  <c r="MM86" i="1"/>
  <c r="ML86" i="1"/>
  <c r="MJ86" i="1"/>
  <c r="MG86" i="1"/>
  <c r="MF86" i="1"/>
  <c r="MD86" i="1"/>
  <c r="MA86" i="1"/>
  <c r="LZ86" i="1"/>
  <c r="LX86" i="1"/>
  <c r="LU86" i="1"/>
  <c r="LY86" i="1" s="1"/>
  <c r="LT86" i="1"/>
  <c r="LR86" i="1"/>
  <c r="LO86" i="1"/>
  <c r="LN86" i="1"/>
  <c r="LP86" i="1" s="1"/>
  <c r="LL86" i="1"/>
  <c r="LI86" i="1"/>
  <c r="LH86" i="1"/>
  <c r="LF86" i="1"/>
  <c r="LC86" i="1"/>
  <c r="LB86" i="1"/>
  <c r="KZ86" i="1"/>
  <c r="KW86" i="1"/>
  <c r="KV86" i="1"/>
  <c r="KT86" i="1"/>
  <c r="KQ86" i="1"/>
  <c r="KP86" i="1"/>
  <c r="KN86" i="1"/>
  <c r="KK86" i="1"/>
  <c r="KJ86" i="1"/>
  <c r="KH86" i="1"/>
  <c r="KG86" i="1"/>
  <c r="KB86" i="1"/>
  <c r="KA86" i="1"/>
  <c r="JZ86" i="1"/>
  <c r="JY86" i="1"/>
  <c r="JW86" i="1"/>
  <c r="JV86" i="1"/>
  <c r="J86" i="1"/>
  <c r="MP190" i="1"/>
  <c r="MM190" i="1"/>
  <c r="ML190" i="1"/>
  <c r="MJ190" i="1"/>
  <c r="MG190" i="1"/>
  <c r="MF190" i="1"/>
  <c r="MD190" i="1"/>
  <c r="MA190" i="1"/>
  <c r="ME190" i="1" s="1"/>
  <c r="LZ190" i="1"/>
  <c r="LX190" i="1"/>
  <c r="LU190" i="1"/>
  <c r="LT190" i="1"/>
  <c r="LV190" i="1" s="1"/>
  <c r="LR190" i="1"/>
  <c r="LO190" i="1"/>
  <c r="LN190" i="1"/>
  <c r="LL190" i="1"/>
  <c r="LI190" i="1"/>
  <c r="LH190" i="1"/>
  <c r="LF190" i="1"/>
  <c r="LC190" i="1"/>
  <c r="LB190" i="1"/>
  <c r="KZ190" i="1"/>
  <c r="KW190" i="1"/>
  <c r="KV190" i="1"/>
  <c r="KX190" i="1" s="1"/>
  <c r="KT190" i="1"/>
  <c r="KQ190" i="1"/>
  <c r="KP190" i="1"/>
  <c r="KN190" i="1"/>
  <c r="KK190" i="1"/>
  <c r="KJ190" i="1"/>
  <c r="KH190" i="1"/>
  <c r="KG190" i="1"/>
  <c r="KB190" i="1"/>
  <c r="KA190" i="1"/>
  <c r="JZ190" i="1"/>
  <c r="JY190" i="1"/>
  <c r="JW190" i="1"/>
  <c r="JV190" i="1"/>
  <c r="JX190" i="1" s="1"/>
  <c r="J190" i="1"/>
  <c r="MP189" i="1"/>
  <c r="MM189" i="1"/>
  <c r="ML189" i="1"/>
  <c r="MN189" i="1" s="1"/>
  <c r="MJ189" i="1"/>
  <c r="MG189" i="1"/>
  <c r="MF189" i="1"/>
  <c r="MD189" i="1"/>
  <c r="MA189" i="1"/>
  <c r="LZ189" i="1"/>
  <c r="LX189" i="1"/>
  <c r="LU189" i="1"/>
  <c r="LT189" i="1"/>
  <c r="LR189" i="1"/>
  <c r="LO189" i="1"/>
  <c r="LN189" i="1"/>
  <c r="LP189" i="1" s="1"/>
  <c r="LL189" i="1"/>
  <c r="LI189" i="1"/>
  <c r="LH189" i="1"/>
  <c r="LF189" i="1"/>
  <c r="LC189" i="1"/>
  <c r="LB189" i="1"/>
  <c r="KZ189" i="1"/>
  <c r="KW189" i="1"/>
  <c r="KV189" i="1"/>
  <c r="KT189" i="1"/>
  <c r="KQ189" i="1"/>
  <c r="KP189" i="1"/>
  <c r="KN189" i="1"/>
  <c r="KK189" i="1"/>
  <c r="KJ189" i="1"/>
  <c r="KM189" i="1" s="1"/>
  <c r="KH189" i="1"/>
  <c r="KG189" i="1"/>
  <c r="KB189" i="1"/>
  <c r="KA189" i="1"/>
  <c r="JZ189" i="1"/>
  <c r="JY189" i="1"/>
  <c r="JW189" i="1"/>
  <c r="JV189" i="1"/>
  <c r="JX189" i="1" s="1"/>
  <c r="J189" i="1"/>
  <c r="MP188" i="1"/>
  <c r="MM188" i="1"/>
  <c r="ML188" i="1"/>
  <c r="MJ188" i="1"/>
  <c r="MG188" i="1"/>
  <c r="MF188" i="1"/>
  <c r="MD188" i="1"/>
  <c r="MA188" i="1"/>
  <c r="LZ188" i="1"/>
  <c r="LX188" i="1"/>
  <c r="LU188" i="1"/>
  <c r="LY188" i="1" s="1"/>
  <c r="LT188" i="1"/>
  <c r="LR188" i="1"/>
  <c r="LO188" i="1"/>
  <c r="LN188" i="1"/>
  <c r="LL188" i="1"/>
  <c r="LI188" i="1"/>
  <c r="LH188" i="1"/>
  <c r="LF188" i="1"/>
  <c r="LC188" i="1"/>
  <c r="LB188" i="1"/>
  <c r="KZ188" i="1"/>
  <c r="KW188" i="1"/>
  <c r="LA188" i="1" s="1"/>
  <c r="KV188" i="1"/>
  <c r="KT188" i="1"/>
  <c r="KQ188" i="1"/>
  <c r="KP188" i="1"/>
  <c r="KN188" i="1"/>
  <c r="KK188" i="1"/>
  <c r="KJ188" i="1"/>
  <c r="KH188" i="1"/>
  <c r="KG188" i="1"/>
  <c r="KB188" i="1"/>
  <c r="KA188" i="1"/>
  <c r="JZ188" i="1"/>
  <c r="JY188" i="1"/>
  <c r="JW188" i="1"/>
  <c r="JV188" i="1"/>
  <c r="JX188" i="1" s="1"/>
  <c r="J188" i="1"/>
  <c r="MP187" i="1"/>
  <c r="MM187" i="1"/>
  <c r="ML187" i="1"/>
  <c r="MO187" i="1" s="1"/>
  <c r="MJ187" i="1"/>
  <c r="MG187" i="1"/>
  <c r="MF187" i="1"/>
  <c r="MD187" i="1"/>
  <c r="MA187" i="1"/>
  <c r="LZ187" i="1"/>
  <c r="MC187" i="1" s="1"/>
  <c r="LX187" i="1"/>
  <c r="LU187" i="1"/>
  <c r="LT187" i="1"/>
  <c r="LR187" i="1"/>
  <c r="LO187" i="1"/>
  <c r="LN187" i="1"/>
  <c r="LL187" i="1"/>
  <c r="LI187" i="1"/>
  <c r="LH187" i="1"/>
  <c r="LF187" i="1"/>
  <c r="LC187" i="1"/>
  <c r="LG187" i="1" s="1"/>
  <c r="LB187" i="1"/>
  <c r="KZ187" i="1"/>
  <c r="KW187" i="1"/>
  <c r="KV187" i="1"/>
  <c r="KX187" i="1" s="1"/>
  <c r="KT187" i="1"/>
  <c r="KQ187" i="1"/>
  <c r="KP187" i="1"/>
  <c r="KN187" i="1"/>
  <c r="KK187" i="1"/>
  <c r="KJ187" i="1"/>
  <c r="KH187" i="1"/>
  <c r="KG187" i="1"/>
  <c r="KB187" i="1"/>
  <c r="KA187" i="1"/>
  <c r="JZ187" i="1"/>
  <c r="JY187" i="1"/>
  <c r="JW187" i="1"/>
  <c r="JV187" i="1"/>
  <c r="J187" i="1"/>
  <c r="MP186" i="1"/>
  <c r="MM186" i="1"/>
  <c r="MQ186" i="1" s="1"/>
  <c r="ML186" i="1"/>
  <c r="MJ186" i="1"/>
  <c r="MG186" i="1"/>
  <c r="MK186" i="1" s="1"/>
  <c r="MF186" i="1"/>
  <c r="MD186" i="1"/>
  <c r="MA186" i="1"/>
  <c r="LZ186" i="1"/>
  <c r="MC186" i="1" s="1"/>
  <c r="LX186" i="1"/>
  <c r="LU186" i="1"/>
  <c r="LT186" i="1"/>
  <c r="LR186" i="1"/>
  <c r="LO186" i="1"/>
  <c r="LS186" i="1" s="1"/>
  <c r="LN186" i="1"/>
  <c r="LL186" i="1"/>
  <c r="LI186" i="1"/>
  <c r="LM186" i="1" s="1"/>
  <c r="LH186" i="1"/>
  <c r="LF186" i="1"/>
  <c r="LC186" i="1"/>
  <c r="LB186" i="1"/>
  <c r="LE186" i="1" s="1"/>
  <c r="KZ186" i="1"/>
  <c r="KW186" i="1"/>
  <c r="KV186" i="1"/>
  <c r="KT186" i="1"/>
  <c r="KQ186" i="1"/>
  <c r="KU186" i="1" s="1"/>
  <c r="KP186" i="1"/>
  <c r="KN186" i="1"/>
  <c r="KK186" i="1"/>
  <c r="KO186" i="1" s="1"/>
  <c r="KJ186" i="1"/>
  <c r="KH186" i="1"/>
  <c r="KG186" i="1"/>
  <c r="KB186" i="1"/>
  <c r="KA186" i="1"/>
  <c r="JZ186" i="1"/>
  <c r="JY186" i="1"/>
  <c r="JW186" i="1"/>
  <c r="KE186" i="1" s="1"/>
  <c r="KF186" i="1" s="1"/>
  <c r="JV186" i="1"/>
  <c r="J186" i="1"/>
  <c r="MP185" i="1"/>
  <c r="MM185" i="1"/>
  <c r="ML185" i="1"/>
  <c r="MJ185" i="1"/>
  <c r="MG185" i="1"/>
  <c r="MF185" i="1"/>
  <c r="MD185" i="1"/>
  <c r="MA185" i="1"/>
  <c r="LZ185" i="1"/>
  <c r="LX185" i="1"/>
  <c r="LU185" i="1"/>
  <c r="LY185" i="1" s="1"/>
  <c r="LT185" i="1"/>
  <c r="LR185" i="1"/>
  <c r="LO185" i="1"/>
  <c r="LN185" i="1"/>
  <c r="LP185" i="1" s="1"/>
  <c r="LL185" i="1"/>
  <c r="LI185" i="1"/>
  <c r="LH185" i="1"/>
  <c r="LK185" i="1" s="1"/>
  <c r="LF185" i="1"/>
  <c r="LC185" i="1"/>
  <c r="LB185" i="1"/>
  <c r="KZ185" i="1"/>
  <c r="KW185" i="1"/>
  <c r="KX185" i="1" s="1"/>
  <c r="KV185" i="1"/>
  <c r="KT185" i="1"/>
  <c r="KQ185" i="1"/>
  <c r="KP185" i="1"/>
  <c r="KN185" i="1"/>
  <c r="KK185" i="1"/>
  <c r="KO185" i="1" s="1"/>
  <c r="KJ185" i="1"/>
  <c r="KH185" i="1"/>
  <c r="KG185" i="1"/>
  <c r="KB185" i="1"/>
  <c r="KA185" i="1"/>
  <c r="JZ185" i="1"/>
  <c r="JY185" i="1"/>
  <c r="JW185" i="1"/>
  <c r="JV185" i="1"/>
  <c r="J185" i="1"/>
  <c r="MP184" i="1"/>
  <c r="MM184" i="1"/>
  <c r="ML184" i="1"/>
  <c r="MJ184" i="1"/>
  <c r="MG184" i="1"/>
  <c r="MF184" i="1"/>
  <c r="MI184" i="1" s="1"/>
  <c r="MD184" i="1"/>
  <c r="MA184" i="1"/>
  <c r="LZ184" i="1"/>
  <c r="LX184" i="1"/>
  <c r="LU184" i="1"/>
  <c r="LT184" i="1"/>
  <c r="LW184" i="1" s="1"/>
  <c r="LR184" i="1"/>
  <c r="LO184" i="1"/>
  <c r="LN184" i="1"/>
  <c r="LL184" i="1"/>
  <c r="LI184" i="1"/>
  <c r="LH184" i="1"/>
  <c r="LF184" i="1"/>
  <c r="LC184" i="1"/>
  <c r="LB184" i="1"/>
  <c r="KZ184" i="1"/>
  <c r="KW184" i="1"/>
  <c r="KV184" i="1"/>
  <c r="KT184" i="1"/>
  <c r="KQ184" i="1"/>
  <c r="KP184" i="1"/>
  <c r="KN184" i="1"/>
  <c r="KK184" i="1"/>
  <c r="KJ184" i="1"/>
  <c r="KM184" i="1" s="1"/>
  <c r="KH184" i="1"/>
  <c r="KG184" i="1"/>
  <c r="KB184" i="1"/>
  <c r="KA184" i="1"/>
  <c r="KI184" i="1" s="1"/>
  <c r="JZ184" i="1"/>
  <c r="JY184" i="1"/>
  <c r="JW184" i="1"/>
  <c r="JV184" i="1"/>
  <c r="JX184" i="1" s="1"/>
  <c r="J184" i="1"/>
  <c r="MP183" i="1"/>
  <c r="MM183" i="1"/>
  <c r="MQ183" i="1" s="1"/>
  <c r="ML183" i="1"/>
  <c r="MJ183" i="1"/>
  <c r="MG183" i="1"/>
  <c r="MF183" i="1"/>
  <c r="MH183" i="1" s="1"/>
  <c r="MD183" i="1"/>
  <c r="MA183" i="1"/>
  <c r="LZ183" i="1"/>
  <c r="LX183" i="1"/>
  <c r="LU183" i="1"/>
  <c r="LT183" i="1"/>
  <c r="LR183" i="1"/>
  <c r="LO183" i="1"/>
  <c r="LN183" i="1"/>
  <c r="LQ183" i="1" s="1"/>
  <c r="LL183" i="1"/>
  <c r="LM183" i="1" s="1"/>
  <c r="LI183" i="1"/>
  <c r="LH183" i="1"/>
  <c r="LJ183" i="1" s="1"/>
  <c r="LF183" i="1"/>
  <c r="LD183" i="1"/>
  <c r="LC183" i="1"/>
  <c r="LB183" i="1"/>
  <c r="LE183" i="1" s="1"/>
  <c r="KZ183" i="1"/>
  <c r="KW183" i="1"/>
  <c r="KV183" i="1"/>
  <c r="KT183" i="1"/>
  <c r="KQ183" i="1"/>
  <c r="KU183" i="1" s="1"/>
  <c r="KP183" i="1"/>
  <c r="KN183" i="1"/>
  <c r="KK183" i="1"/>
  <c r="KJ183" i="1"/>
  <c r="KL183" i="1" s="1"/>
  <c r="KH183" i="1"/>
  <c r="KG183" i="1"/>
  <c r="KB183" i="1"/>
  <c r="KA183" i="1"/>
  <c r="JZ183" i="1"/>
  <c r="JY183" i="1"/>
  <c r="JW183" i="1"/>
  <c r="JV183" i="1"/>
  <c r="J183" i="1"/>
  <c r="MP107" i="1"/>
  <c r="MM107" i="1"/>
  <c r="ML107" i="1"/>
  <c r="MN107" i="1" s="1"/>
  <c r="MJ107" i="1"/>
  <c r="MG107" i="1"/>
  <c r="MF107" i="1"/>
  <c r="MH107" i="1" s="1"/>
  <c r="MD107" i="1"/>
  <c r="MA107" i="1"/>
  <c r="LZ107" i="1"/>
  <c r="LX107" i="1"/>
  <c r="LU107" i="1"/>
  <c r="LT107" i="1"/>
  <c r="LR107" i="1"/>
  <c r="LO107" i="1"/>
  <c r="LN107" i="1"/>
  <c r="LL107" i="1"/>
  <c r="LI107" i="1"/>
  <c r="LH107" i="1"/>
  <c r="LJ107" i="1" s="1"/>
  <c r="LF107" i="1"/>
  <c r="LG107" i="1" s="1"/>
  <c r="LC107" i="1"/>
  <c r="LB107" i="1"/>
  <c r="KZ107" i="1"/>
  <c r="KW107" i="1"/>
  <c r="KV107" i="1"/>
  <c r="KT107" i="1"/>
  <c r="KQ107" i="1"/>
  <c r="KP107" i="1"/>
  <c r="KN107" i="1"/>
  <c r="KK107" i="1"/>
  <c r="KJ107" i="1"/>
  <c r="KH107" i="1"/>
  <c r="KG107" i="1"/>
  <c r="KB107" i="1"/>
  <c r="KA107" i="1"/>
  <c r="JZ107" i="1"/>
  <c r="JY107" i="1"/>
  <c r="JW107" i="1"/>
  <c r="JV107" i="1"/>
  <c r="J107" i="1"/>
  <c r="MP445" i="1"/>
  <c r="MM445" i="1"/>
  <c r="ML445" i="1"/>
  <c r="MJ445" i="1"/>
  <c r="MH445" i="1"/>
  <c r="MG445" i="1"/>
  <c r="MF445" i="1"/>
  <c r="MD445" i="1"/>
  <c r="MA445" i="1"/>
  <c r="LZ445" i="1"/>
  <c r="LX445" i="1"/>
  <c r="LV445" i="1"/>
  <c r="LU445" i="1"/>
  <c r="LW445" i="1" s="1"/>
  <c r="LT445" i="1"/>
  <c r="LR445" i="1"/>
  <c r="LO445" i="1"/>
  <c r="LS445" i="1" s="1"/>
  <c r="LN445" i="1"/>
  <c r="LL445" i="1"/>
  <c r="LI445" i="1"/>
  <c r="LK445" i="1" s="1"/>
  <c r="LH445" i="1"/>
  <c r="LJ445" i="1" s="1"/>
  <c r="LF445" i="1"/>
  <c r="LC445" i="1"/>
  <c r="LG445" i="1" s="1"/>
  <c r="LB445" i="1"/>
  <c r="KZ445" i="1"/>
  <c r="KW445" i="1"/>
  <c r="KY445" i="1" s="1"/>
  <c r="KV445" i="1"/>
  <c r="KT445" i="1"/>
  <c r="KQ445" i="1"/>
  <c r="KP445" i="1"/>
  <c r="KN445" i="1"/>
  <c r="KK445" i="1"/>
  <c r="KJ445" i="1"/>
  <c r="KL445" i="1" s="1"/>
  <c r="KH445" i="1"/>
  <c r="KG445" i="1"/>
  <c r="KB445" i="1"/>
  <c r="KA445" i="1"/>
  <c r="JZ445" i="1"/>
  <c r="JY445" i="1"/>
  <c r="JW445" i="1"/>
  <c r="KE445" i="1" s="1"/>
  <c r="KF445" i="1" s="1"/>
  <c r="JV445" i="1"/>
  <c r="J445" i="1"/>
  <c r="MP182" i="1"/>
  <c r="MM182" i="1"/>
  <c r="ML182" i="1"/>
  <c r="MJ182" i="1"/>
  <c r="MG182" i="1"/>
  <c r="MF182" i="1"/>
  <c r="MD182" i="1"/>
  <c r="MA182" i="1"/>
  <c r="LZ182" i="1"/>
  <c r="LX182" i="1"/>
  <c r="LU182" i="1"/>
  <c r="LT182" i="1"/>
  <c r="LR182" i="1"/>
  <c r="LO182" i="1"/>
  <c r="LN182" i="1"/>
  <c r="LL182" i="1"/>
  <c r="LI182" i="1"/>
  <c r="LH182" i="1"/>
  <c r="LF182" i="1"/>
  <c r="LC182" i="1"/>
  <c r="LB182" i="1"/>
  <c r="KZ182" i="1"/>
  <c r="KW182" i="1"/>
  <c r="KV182" i="1"/>
  <c r="KT182" i="1"/>
  <c r="KQ182" i="1"/>
  <c r="KP182" i="1"/>
  <c r="KN182" i="1"/>
  <c r="KK182" i="1"/>
  <c r="KJ182" i="1"/>
  <c r="KH182" i="1"/>
  <c r="KG182" i="1"/>
  <c r="KB182" i="1"/>
  <c r="KA182" i="1"/>
  <c r="JZ182" i="1"/>
  <c r="JY182" i="1"/>
  <c r="JW182" i="1"/>
  <c r="KE182" i="1" s="1"/>
  <c r="KF182" i="1" s="1"/>
  <c r="JV182" i="1"/>
  <c r="J182" i="1"/>
  <c r="MP358" i="1"/>
  <c r="MM358" i="1"/>
  <c r="ML358" i="1"/>
  <c r="MJ358" i="1"/>
  <c r="MG358" i="1"/>
  <c r="MF358" i="1"/>
  <c r="MD358" i="1"/>
  <c r="MA358" i="1"/>
  <c r="LZ358" i="1"/>
  <c r="LX358" i="1"/>
  <c r="LU358" i="1"/>
  <c r="LT358" i="1"/>
  <c r="LR358" i="1"/>
  <c r="LO358" i="1"/>
  <c r="LS358" i="1" s="1"/>
  <c r="LN358" i="1"/>
  <c r="LL358" i="1"/>
  <c r="LI358" i="1"/>
  <c r="LH358" i="1"/>
  <c r="LK358" i="1" s="1"/>
  <c r="LF358" i="1"/>
  <c r="LC358" i="1"/>
  <c r="LB358" i="1"/>
  <c r="KZ358" i="1"/>
  <c r="KW358" i="1"/>
  <c r="KV358" i="1"/>
  <c r="KT358" i="1"/>
  <c r="KQ358" i="1"/>
  <c r="KP358" i="1"/>
  <c r="KN358" i="1"/>
  <c r="KK358" i="1"/>
  <c r="KJ358" i="1"/>
  <c r="KH358" i="1"/>
  <c r="KG358" i="1"/>
  <c r="KB358" i="1"/>
  <c r="KA358" i="1"/>
  <c r="JZ358" i="1"/>
  <c r="JY358" i="1"/>
  <c r="JW358" i="1"/>
  <c r="JV358" i="1"/>
  <c r="JX358" i="1" s="1"/>
  <c r="J358" i="1"/>
  <c r="MP357" i="1"/>
  <c r="MM357" i="1"/>
  <c r="ML357" i="1"/>
  <c r="MJ357" i="1"/>
  <c r="MG357" i="1"/>
  <c r="MF357" i="1"/>
  <c r="MD357" i="1"/>
  <c r="ME357" i="1" s="1"/>
  <c r="MA357" i="1"/>
  <c r="LZ357" i="1"/>
  <c r="MC357" i="1" s="1"/>
  <c r="LX357" i="1"/>
  <c r="LV357" i="1"/>
  <c r="LU357" i="1"/>
  <c r="LT357" i="1"/>
  <c r="LW357" i="1" s="1"/>
  <c r="LR357" i="1"/>
  <c r="LO357" i="1"/>
  <c r="LN357" i="1"/>
  <c r="LL357" i="1"/>
  <c r="LI357" i="1"/>
  <c r="LH357" i="1"/>
  <c r="LF357" i="1"/>
  <c r="LC357" i="1"/>
  <c r="LB357" i="1"/>
  <c r="KZ357" i="1"/>
  <c r="KW357" i="1"/>
  <c r="KV357" i="1"/>
  <c r="KY357" i="1" s="1"/>
  <c r="KT357" i="1"/>
  <c r="KQ357" i="1"/>
  <c r="KP357" i="1"/>
  <c r="KN357" i="1"/>
  <c r="KK357" i="1"/>
  <c r="KJ357" i="1"/>
  <c r="KH357" i="1"/>
  <c r="KG357" i="1"/>
  <c r="KB357" i="1"/>
  <c r="KA357" i="1"/>
  <c r="KI357" i="1" s="1"/>
  <c r="JZ357" i="1"/>
  <c r="JY357" i="1"/>
  <c r="JW357" i="1"/>
  <c r="JV357" i="1"/>
  <c r="KC357" i="1" s="1"/>
  <c r="KD357" i="1" s="1"/>
  <c r="J357" i="1"/>
  <c r="MP181" i="1"/>
  <c r="MM181" i="1"/>
  <c r="ML181" i="1"/>
  <c r="MJ181" i="1"/>
  <c r="MG181" i="1"/>
  <c r="MK181" i="1" s="1"/>
  <c r="MF181" i="1"/>
  <c r="MD181" i="1"/>
  <c r="MA181" i="1"/>
  <c r="LZ181" i="1"/>
  <c r="MC181" i="1" s="1"/>
  <c r="LX181" i="1"/>
  <c r="LU181" i="1"/>
  <c r="LT181" i="1"/>
  <c r="LR181" i="1"/>
  <c r="LO181" i="1"/>
  <c r="LN181" i="1"/>
  <c r="LL181" i="1"/>
  <c r="LI181" i="1"/>
  <c r="LH181" i="1"/>
  <c r="LF181" i="1"/>
  <c r="LG181" i="1" s="1"/>
  <c r="LC181" i="1"/>
  <c r="LB181" i="1"/>
  <c r="LE181" i="1" s="1"/>
  <c r="KZ181" i="1"/>
  <c r="KX181" i="1"/>
  <c r="KW181" i="1"/>
  <c r="KV181" i="1"/>
  <c r="KY181" i="1" s="1"/>
  <c r="KT181" i="1"/>
  <c r="KQ181" i="1"/>
  <c r="KP181" i="1"/>
  <c r="KN181" i="1"/>
  <c r="KK181" i="1"/>
  <c r="KJ181" i="1"/>
  <c r="KH181" i="1"/>
  <c r="KG181" i="1"/>
  <c r="KB181" i="1"/>
  <c r="KA181" i="1"/>
  <c r="JZ181" i="1"/>
  <c r="JY181" i="1"/>
  <c r="JW181" i="1"/>
  <c r="JV181" i="1"/>
  <c r="KC181" i="1" s="1"/>
  <c r="KD181" i="1" s="1"/>
  <c r="J181" i="1"/>
  <c r="MP180" i="1"/>
  <c r="MM180" i="1"/>
  <c r="ML180" i="1"/>
  <c r="MJ180" i="1"/>
  <c r="MG180" i="1"/>
  <c r="MF180" i="1"/>
  <c r="MD180" i="1"/>
  <c r="MA180" i="1"/>
  <c r="LZ180" i="1"/>
  <c r="MC180" i="1" s="1"/>
  <c r="LX180" i="1"/>
  <c r="LU180" i="1"/>
  <c r="LT180" i="1"/>
  <c r="LR180" i="1"/>
  <c r="LO180" i="1"/>
  <c r="LN180" i="1"/>
  <c r="LL180" i="1"/>
  <c r="LI180" i="1"/>
  <c r="LH180" i="1"/>
  <c r="LF180" i="1"/>
  <c r="LC180" i="1"/>
  <c r="LB180" i="1"/>
  <c r="KZ180" i="1"/>
  <c r="KW180" i="1"/>
  <c r="KV180" i="1"/>
  <c r="KT180" i="1"/>
  <c r="KQ180" i="1"/>
  <c r="KP180" i="1"/>
  <c r="KN180" i="1"/>
  <c r="KK180" i="1"/>
  <c r="KJ180" i="1"/>
  <c r="KH180" i="1"/>
  <c r="KG180" i="1"/>
  <c r="KB180" i="1"/>
  <c r="KA180" i="1"/>
  <c r="KI180" i="1" s="1"/>
  <c r="JZ180" i="1"/>
  <c r="JY180" i="1"/>
  <c r="JW180" i="1"/>
  <c r="JX180" i="1" s="1"/>
  <c r="JV180" i="1"/>
  <c r="J180" i="1"/>
  <c r="MP179" i="1"/>
  <c r="MM179" i="1"/>
  <c r="MQ179" i="1" s="1"/>
  <c r="ML179" i="1"/>
  <c r="MJ179" i="1"/>
  <c r="MG179" i="1"/>
  <c r="MI179" i="1" s="1"/>
  <c r="MF179" i="1"/>
  <c r="MH179" i="1" s="1"/>
  <c r="MD179" i="1"/>
  <c r="MA179" i="1"/>
  <c r="LZ179" i="1"/>
  <c r="LX179" i="1"/>
  <c r="LV179" i="1"/>
  <c r="LU179" i="1"/>
  <c r="LT179" i="1"/>
  <c r="LR179" i="1"/>
  <c r="LO179" i="1"/>
  <c r="LS179" i="1" s="1"/>
  <c r="LN179" i="1"/>
  <c r="LL179" i="1"/>
  <c r="LI179" i="1"/>
  <c r="LH179" i="1"/>
  <c r="LF179" i="1"/>
  <c r="LC179" i="1"/>
  <c r="LB179" i="1"/>
  <c r="KZ179" i="1"/>
  <c r="KW179" i="1"/>
  <c r="KV179" i="1"/>
  <c r="KX179" i="1" s="1"/>
  <c r="KT179" i="1"/>
  <c r="KQ179" i="1"/>
  <c r="KU179" i="1" s="1"/>
  <c r="KP179" i="1"/>
  <c r="KN179" i="1"/>
  <c r="KK179" i="1"/>
  <c r="KM179" i="1" s="1"/>
  <c r="KJ179" i="1"/>
  <c r="KL179" i="1" s="1"/>
  <c r="KH179" i="1"/>
  <c r="KG179" i="1"/>
  <c r="KB179" i="1"/>
  <c r="KA179" i="1"/>
  <c r="JZ179" i="1"/>
  <c r="JY179" i="1"/>
  <c r="JW179" i="1"/>
  <c r="KE179" i="1" s="1"/>
  <c r="KF179" i="1" s="1"/>
  <c r="JV179" i="1"/>
  <c r="J179" i="1"/>
  <c r="MP178" i="1"/>
  <c r="MM178" i="1"/>
  <c r="ML178" i="1"/>
  <c r="MJ178" i="1"/>
  <c r="MG178" i="1"/>
  <c r="MF178" i="1"/>
  <c r="MH178" i="1" s="1"/>
  <c r="MD178" i="1"/>
  <c r="MA178" i="1"/>
  <c r="LZ178" i="1"/>
  <c r="LX178" i="1"/>
  <c r="LU178" i="1"/>
  <c r="LY178" i="1" s="1"/>
  <c r="LT178" i="1"/>
  <c r="LR178" i="1"/>
  <c r="LO178" i="1"/>
  <c r="LN178" i="1"/>
  <c r="LQ178" i="1" s="1"/>
  <c r="LL178" i="1"/>
  <c r="LI178" i="1"/>
  <c r="LH178" i="1"/>
  <c r="LF178" i="1"/>
  <c r="LC178" i="1"/>
  <c r="LB178" i="1"/>
  <c r="KZ178" i="1"/>
  <c r="KW178" i="1"/>
  <c r="KV178" i="1"/>
  <c r="KT178" i="1"/>
  <c r="KU178" i="1" s="1"/>
  <c r="KQ178" i="1"/>
  <c r="KP178" i="1"/>
  <c r="KS178" i="1" s="1"/>
  <c r="KN178" i="1"/>
  <c r="KK178" i="1"/>
  <c r="KJ178" i="1"/>
  <c r="KH178" i="1"/>
  <c r="KG178" i="1"/>
  <c r="KB178" i="1"/>
  <c r="KA178" i="1"/>
  <c r="JZ178" i="1"/>
  <c r="JY178" i="1"/>
  <c r="JW178" i="1"/>
  <c r="JV178" i="1"/>
  <c r="KC178" i="1" s="1"/>
  <c r="KD178" i="1" s="1"/>
  <c r="J178" i="1"/>
  <c r="MP177" i="1"/>
  <c r="MM177" i="1"/>
  <c r="ML177" i="1"/>
  <c r="MO177" i="1" s="1"/>
  <c r="MJ177" i="1"/>
  <c r="MG177" i="1"/>
  <c r="MF177" i="1"/>
  <c r="MD177" i="1"/>
  <c r="MA177" i="1"/>
  <c r="LZ177" i="1"/>
  <c r="LX177" i="1"/>
  <c r="LU177" i="1"/>
  <c r="LY177" i="1" s="1"/>
  <c r="LT177" i="1"/>
  <c r="LR177" i="1"/>
  <c r="LO177" i="1"/>
  <c r="LN177" i="1"/>
  <c r="LQ177" i="1" s="1"/>
  <c r="LL177" i="1"/>
  <c r="LI177" i="1"/>
  <c r="LH177" i="1"/>
  <c r="LF177" i="1"/>
  <c r="LC177" i="1"/>
  <c r="LB177" i="1"/>
  <c r="KZ177" i="1"/>
  <c r="KW177" i="1"/>
  <c r="LA177" i="1" s="1"/>
  <c r="KV177" i="1"/>
  <c r="KT177" i="1"/>
  <c r="KQ177" i="1"/>
  <c r="KP177" i="1"/>
  <c r="KS177" i="1" s="1"/>
  <c r="KN177" i="1"/>
  <c r="KK177" i="1"/>
  <c r="KJ177" i="1"/>
  <c r="KH177" i="1"/>
  <c r="KG177" i="1"/>
  <c r="KB177" i="1"/>
  <c r="KA177" i="1"/>
  <c r="JZ177" i="1"/>
  <c r="JY177" i="1"/>
  <c r="JW177" i="1"/>
  <c r="JX177" i="1" s="1"/>
  <c r="JV177" i="1"/>
  <c r="J177" i="1"/>
  <c r="MP176" i="1"/>
  <c r="MM176" i="1"/>
  <c r="ML176" i="1"/>
  <c r="MJ176" i="1"/>
  <c r="MG176" i="1"/>
  <c r="MF176" i="1"/>
  <c r="MD176" i="1"/>
  <c r="MA176" i="1"/>
  <c r="LZ176" i="1"/>
  <c r="LX176" i="1"/>
  <c r="LU176" i="1"/>
  <c r="LT176" i="1"/>
  <c r="LR176" i="1"/>
  <c r="LO176" i="1"/>
  <c r="LN176" i="1"/>
  <c r="LQ176" i="1" s="1"/>
  <c r="LL176" i="1"/>
  <c r="LI176" i="1"/>
  <c r="LH176" i="1"/>
  <c r="LF176" i="1"/>
  <c r="LC176" i="1"/>
  <c r="LB176" i="1"/>
  <c r="KZ176" i="1"/>
  <c r="KW176" i="1"/>
  <c r="KV176" i="1"/>
  <c r="KT176" i="1"/>
  <c r="KQ176" i="1"/>
  <c r="KP176" i="1"/>
  <c r="KN176" i="1"/>
  <c r="KK176" i="1"/>
  <c r="KJ176" i="1"/>
  <c r="KH176" i="1"/>
  <c r="KG176" i="1"/>
  <c r="KB176" i="1"/>
  <c r="KA176" i="1"/>
  <c r="JZ176" i="1"/>
  <c r="JY176" i="1"/>
  <c r="JW176" i="1"/>
  <c r="JV176" i="1"/>
  <c r="J176" i="1"/>
  <c r="MP175" i="1"/>
  <c r="MM175" i="1"/>
  <c r="ML175" i="1"/>
  <c r="MJ175" i="1"/>
  <c r="MG175" i="1"/>
  <c r="MF175" i="1"/>
  <c r="MD175" i="1"/>
  <c r="MA175" i="1"/>
  <c r="LZ175" i="1"/>
  <c r="LX175" i="1"/>
  <c r="LU175" i="1"/>
  <c r="LW175" i="1" s="1"/>
  <c r="LT175" i="1"/>
  <c r="LR175" i="1"/>
  <c r="LO175" i="1"/>
  <c r="LN175" i="1"/>
  <c r="LL175" i="1"/>
  <c r="LI175" i="1"/>
  <c r="LH175" i="1"/>
  <c r="LK175" i="1" s="1"/>
  <c r="LF175" i="1"/>
  <c r="LC175" i="1"/>
  <c r="LB175" i="1"/>
  <c r="KZ175" i="1"/>
  <c r="KW175" i="1"/>
  <c r="KV175" i="1"/>
  <c r="KT175" i="1"/>
  <c r="KQ175" i="1"/>
  <c r="KP175" i="1"/>
  <c r="KN175" i="1"/>
  <c r="KK175" i="1"/>
  <c r="KJ175" i="1"/>
  <c r="KH175" i="1"/>
  <c r="KG175" i="1"/>
  <c r="KB175" i="1"/>
  <c r="KA175" i="1"/>
  <c r="KI175" i="1" s="1"/>
  <c r="JZ175" i="1"/>
  <c r="JY175" i="1"/>
  <c r="JW175" i="1"/>
  <c r="KE175" i="1" s="1"/>
  <c r="KF175" i="1" s="1"/>
  <c r="JV175" i="1"/>
  <c r="JX175" i="1" s="1"/>
  <c r="J175" i="1"/>
  <c r="MP106" i="1"/>
  <c r="MM106" i="1"/>
  <c r="ML106" i="1"/>
  <c r="MO106" i="1" s="1"/>
  <c r="MJ106" i="1"/>
  <c r="MG106" i="1"/>
  <c r="MF106" i="1"/>
  <c r="MD106" i="1"/>
  <c r="ME106" i="1" s="1"/>
  <c r="MA106" i="1"/>
  <c r="LZ106" i="1"/>
  <c r="LX106" i="1"/>
  <c r="LV106" i="1"/>
  <c r="LU106" i="1"/>
  <c r="LT106" i="1"/>
  <c r="LR106" i="1"/>
  <c r="LO106" i="1"/>
  <c r="LN106" i="1"/>
  <c r="LL106" i="1"/>
  <c r="LI106" i="1"/>
  <c r="LH106" i="1"/>
  <c r="LF106" i="1"/>
  <c r="LC106" i="1"/>
  <c r="LB106" i="1"/>
  <c r="KZ106" i="1"/>
  <c r="KW106" i="1"/>
  <c r="KV106" i="1"/>
  <c r="KT106" i="1"/>
  <c r="KQ106" i="1"/>
  <c r="KP106" i="1"/>
  <c r="KN106" i="1"/>
  <c r="KK106" i="1"/>
  <c r="KJ106" i="1"/>
  <c r="KM106" i="1" s="1"/>
  <c r="KH106" i="1"/>
  <c r="KG106" i="1"/>
  <c r="KB106" i="1"/>
  <c r="KA106" i="1"/>
  <c r="KI106" i="1" s="1"/>
  <c r="JZ106" i="1"/>
  <c r="JY106" i="1"/>
  <c r="JW106" i="1"/>
  <c r="JV106" i="1"/>
  <c r="KC106" i="1" s="1"/>
  <c r="KD106" i="1" s="1"/>
  <c r="J106" i="1"/>
  <c r="MP105" i="1"/>
  <c r="MM105" i="1"/>
  <c r="ML105" i="1"/>
  <c r="MJ105" i="1"/>
  <c r="MG105" i="1"/>
  <c r="MF105" i="1"/>
  <c r="MD105" i="1"/>
  <c r="MA105" i="1"/>
  <c r="LZ105" i="1"/>
  <c r="LX105" i="1"/>
  <c r="LU105" i="1"/>
  <c r="LY105" i="1" s="1"/>
  <c r="LT105" i="1"/>
  <c r="LR105" i="1"/>
  <c r="LO105" i="1"/>
  <c r="LN105" i="1"/>
  <c r="LL105" i="1"/>
  <c r="LI105" i="1"/>
  <c r="LH105" i="1"/>
  <c r="LF105" i="1"/>
  <c r="LC105" i="1"/>
  <c r="LB105" i="1"/>
  <c r="KZ105" i="1"/>
  <c r="KW105" i="1"/>
  <c r="LA105" i="1" s="1"/>
  <c r="KV105" i="1"/>
  <c r="KT105" i="1"/>
  <c r="KQ105" i="1"/>
  <c r="KP105" i="1"/>
  <c r="KN105" i="1"/>
  <c r="KK105" i="1"/>
  <c r="KJ105" i="1"/>
  <c r="KH105" i="1"/>
  <c r="KG105" i="1"/>
  <c r="KB105" i="1"/>
  <c r="KA105" i="1"/>
  <c r="JZ105" i="1"/>
  <c r="JY105" i="1"/>
  <c r="JW105" i="1"/>
  <c r="JV105" i="1"/>
  <c r="J105" i="1"/>
  <c r="MP104" i="1"/>
  <c r="MM104" i="1"/>
  <c r="ML104" i="1"/>
  <c r="MJ104" i="1"/>
  <c r="MG104" i="1"/>
  <c r="MF104" i="1"/>
  <c r="MI104" i="1" s="1"/>
  <c r="MD104" i="1"/>
  <c r="MA104" i="1"/>
  <c r="LZ104" i="1"/>
  <c r="LX104" i="1"/>
  <c r="LU104" i="1"/>
  <c r="LT104" i="1"/>
  <c r="LR104" i="1"/>
  <c r="LO104" i="1"/>
  <c r="LN104" i="1"/>
  <c r="LL104" i="1"/>
  <c r="LI104" i="1"/>
  <c r="LH104" i="1"/>
  <c r="LF104" i="1"/>
  <c r="LC104" i="1"/>
  <c r="LG104" i="1" s="1"/>
  <c r="LB104" i="1"/>
  <c r="KZ104" i="1"/>
  <c r="KW104" i="1"/>
  <c r="KV104" i="1"/>
  <c r="KY104" i="1" s="1"/>
  <c r="KT104" i="1"/>
  <c r="KQ104" i="1"/>
  <c r="KP104" i="1"/>
  <c r="KN104" i="1"/>
  <c r="KK104" i="1"/>
  <c r="KJ104" i="1"/>
  <c r="KH104" i="1"/>
  <c r="KG104" i="1"/>
  <c r="KB104" i="1"/>
  <c r="KA104" i="1"/>
  <c r="JZ104" i="1"/>
  <c r="JY104" i="1"/>
  <c r="JW104" i="1"/>
  <c r="JV104" i="1"/>
  <c r="J104" i="1"/>
  <c r="MP103" i="1"/>
  <c r="MM103" i="1"/>
  <c r="ML103" i="1"/>
  <c r="MJ103" i="1"/>
  <c r="MG103" i="1"/>
  <c r="MF103" i="1"/>
  <c r="MD103" i="1"/>
  <c r="MA103" i="1"/>
  <c r="LZ103" i="1"/>
  <c r="MC103" i="1" s="1"/>
  <c r="LX103" i="1"/>
  <c r="LU103" i="1"/>
  <c r="LT103" i="1"/>
  <c r="LR103" i="1"/>
  <c r="LO103" i="1"/>
  <c r="LN103" i="1"/>
  <c r="LL103" i="1"/>
  <c r="LI103" i="1"/>
  <c r="LH103" i="1"/>
  <c r="LF103" i="1"/>
  <c r="LC103" i="1"/>
  <c r="LB103" i="1"/>
  <c r="LE103" i="1" s="1"/>
  <c r="KZ103" i="1"/>
  <c r="KW103" i="1"/>
  <c r="KV103" i="1"/>
  <c r="KT103" i="1"/>
  <c r="KQ103" i="1"/>
  <c r="KP103" i="1"/>
  <c r="KN103" i="1"/>
  <c r="KK103" i="1"/>
  <c r="KJ103" i="1"/>
  <c r="KH103" i="1"/>
  <c r="KG103" i="1"/>
  <c r="KB103" i="1"/>
  <c r="KA103" i="1"/>
  <c r="JZ103" i="1"/>
  <c r="JY103" i="1"/>
  <c r="JW103" i="1"/>
  <c r="KE103" i="1" s="1"/>
  <c r="KF103" i="1" s="1"/>
  <c r="JV103" i="1"/>
  <c r="J103" i="1"/>
  <c r="MP102" i="1"/>
  <c r="MM102" i="1"/>
  <c r="ML102" i="1"/>
  <c r="MJ102" i="1"/>
  <c r="MG102" i="1"/>
  <c r="MF102" i="1"/>
  <c r="MI102" i="1" s="1"/>
  <c r="MD102" i="1"/>
  <c r="MA102" i="1"/>
  <c r="LZ102" i="1"/>
  <c r="LX102" i="1"/>
  <c r="LU102" i="1"/>
  <c r="LT102" i="1"/>
  <c r="LR102" i="1"/>
  <c r="LO102" i="1"/>
  <c r="LN102" i="1"/>
  <c r="LL102" i="1"/>
  <c r="LI102" i="1"/>
  <c r="LH102" i="1"/>
  <c r="LF102" i="1"/>
  <c r="LC102" i="1"/>
  <c r="LB102" i="1"/>
  <c r="KZ102" i="1"/>
  <c r="KW102" i="1"/>
  <c r="KV102" i="1"/>
  <c r="KT102" i="1"/>
  <c r="KQ102" i="1"/>
  <c r="KP102" i="1"/>
  <c r="KN102" i="1"/>
  <c r="KK102" i="1"/>
  <c r="KJ102" i="1"/>
  <c r="KM102" i="1" s="1"/>
  <c r="KH102" i="1"/>
  <c r="KG102" i="1"/>
  <c r="KB102" i="1"/>
  <c r="KA102" i="1"/>
  <c r="KI102" i="1" s="1"/>
  <c r="JZ102" i="1"/>
  <c r="JY102" i="1"/>
  <c r="JW102" i="1"/>
  <c r="JV102" i="1"/>
  <c r="KC102" i="1" s="1"/>
  <c r="KD102" i="1" s="1"/>
  <c r="J102" i="1"/>
  <c r="MP444" i="1"/>
  <c r="MM444" i="1"/>
  <c r="ML444" i="1"/>
  <c r="MJ444" i="1"/>
  <c r="MG444" i="1"/>
  <c r="MK444" i="1" s="1"/>
  <c r="MF444" i="1"/>
  <c r="MD444" i="1"/>
  <c r="MA444" i="1"/>
  <c r="MC444" i="1" s="1"/>
  <c r="LZ444" i="1"/>
  <c r="MB444" i="1" s="1"/>
  <c r="LX444" i="1"/>
  <c r="LU444" i="1"/>
  <c r="LT444" i="1"/>
  <c r="LR444" i="1"/>
  <c r="LP444" i="1"/>
  <c r="LO444" i="1"/>
  <c r="LN444" i="1"/>
  <c r="LL444" i="1"/>
  <c r="LI444" i="1"/>
  <c r="LM444" i="1" s="1"/>
  <c r="LH444" i="1"/>
  <c r="LF444" i="1"/>
  <c r="LC444" i="1"/>
  <c r="LB444" i="1"/>
  <c r="KZ444" i="1"/>
  <c r="KW444" i="1"/>
  <c r="LA444" i="1" s="1"/>
  <c r="KV444" i="1"/>
  <c r="KT444" i="1"/>
  <c r="KQ444" i="1"/>
  <c r="KP444" i="1"/>
  <c r="KN444" i="1"/>
  <c r="KK444" i="1"/>
  <c r="KO444" i="1" s="1"/>
  <c r="KJ444" i="1"/>
  <c r="KH444" i="1"/>
  <c r="KG444" i="1"/>
  <c r="KC444" i="1"/>
  <c r="KD444" i="1" s="1"/>
  <c r="KB444" i="1"/>
  <c r="KA444" i="1"/>
  <c r="JZ444" i="1"/>
  <c r="JY444" i="1"/>
  <c r="JW444" i="1"/>
  <c r="JV444" i="1"/>
  <c r="J444" i="1"/>
  <c r="MP443" i="1"/>
  <c r="MM443" i="1"/>
  <c r="ML443" i="1"/>
  <c r="MJ443" i="1"/>
  <c r="MG443" i="1"/>
  <c r="MF443" i="1"/>
  <c r="MD443" i="1"/>
  <c r="MA443" i="1"/>
  <c r="LZ443" i="1"/>
  <c r="MC443" i="1" s="1"/>
  <c r="LX443" i="1"/>
  <c r="LU443" i="1"/>
  <c r="LT443" i="1"/>
  <c r="LR443" i="1"/>
  <c r="LO443" i="1"/>
  <c r="LN443" i="1"/>
  <c r="LL443" i="1"/>
  <c r="LI443" i="1"/>
  <c r="LH443" i="1"/>
  <c r="LF443" i="1"/>
  <c r="LC443" i="1"/>
  <c r="LG443" i="1" s="1"/>
  <c r="LB443" i="1"/>
  <c r="KZ443" i="1"/>
  <c r="KW443" i="1"/>
  <c r="KV443" i="1"/>
  <c r="KY443" i="1" s="1"/>
  <c r="KT443" i="1"/>
  <c r="KQ443" i="1"/>
  <c r="KP443" i="1"/>
  <c r="KN443" i="1"/>
  <c r="KK443" i="1"/>
  <c r="KJ443" i="1"/>
  <c r="KH443" i="1"/>
  <c r="KG443" i="1"/>
  <c r="KB443" i="1"/>
  <c r="KA443" i="1"/>
  <c r="JZ443" i="1"/>
  <c r="JY443" i="1"/>
  <c r="JW443" i="1"/>
  <c r="JV443" i="1"/>
  <c r="J443" i="1"/>
  <c r="MP442" i="1"/>
  <c r="MM442" i="1"/>
  <c r="ML442" i="1"/>
  <c r="MJ442" i="1"/>
  <c r="MG442" i="1"/>
  <c r="MK442" i="1" s="1"/>
  <c r="MF442" i="1"/>
  <c r="MD442" i="1"/>
  <c r="MA442" i="1"/>
  <c r="LZ442" i="1"/>
  <c r="MC442" i="1" s="1"/>
  <c r="LX442" i="1"/>
  <c r="LU442" i="1"/>
  <c r="LT442" i="1"/>
  <c r="LR442" i="1"/>
  <c r="LO442" i="1"/>
  <c r="LN442" i="1"/>
  <c r="LL442" i="1"/>
  <c r="LI442" i="1"/>
  <c r="LM442" i="1" s="1"/>
  <c r="LH442" i="1"/>
  <c r="LF442" i="1"/>
  <c r="LC442" i="1"/>
  <c r="LB442" i="1"/>
  <c r="LE442" i="1" s="1"/>
  <c r="KZ442" i="1"/>
  <c r="KW442" i="1"/>
  <c r="KV442" i="1"/>
  <c r="KT442" i="1"/>
  <c r="KQ442" i="1"/>
  <c r="KP442" i="1"/>
  <c r="KN442" i="1"/>
  <c r="KK442" i="1"/>
  <c r="KO442" i="1" s="1"/>
  <c r="KJ442" i="1"/>
  <c r="KH442" i="1"/>
  <c r="KG442" i="1"/>
  <c r="KB442" i="1"/>
  <c r="KA442" i="1"/>
  <c r="JZ442" i="1"/>
  <c r="JY442" i="1"/>
  <c r="JW442" i="1"/>
  <c r="KE442" i="1" s="1"/>
  <c r="KF442" i="1" s="1"/>
  <c r="JV442" i="1"/>
  <c r="J442" i="1"/>
  <c r="MP441" i="1"/>
  <c r="MM441" i="1"/>
  <c r="ML441" i="1"/>
  <c r="MJ441" i="1"/>
  <c r="MG441" i="1"/>
  <c r="MF441" i="1"/>
  <c r="MD441" i="1"/>
  <c r="MA441" i="1"/>
  <c r="LZ441" i="1"/>
  <c r="LX441" i="1"/>
  <c r="LU441" i="1"/>
  <c r="LT441" i="1"/>
  <c r="LR441" i="1"/>
  <c r="LO441" i="1"/>
  <c r="LN441" i="1"/>
  <c r="LL441" i="1"/>
  <c r="LI441" i="1"/>
  <c r="LH441" i="1"/>
  <c r="LK441" i="1" s="1"/>
  <c r="LF441" i="1"/>
  <c r="LC441" i="1"/>
  <c r="LB441" i="1"/>
  <c r="KZ441" i="1"/>
  <c r="KW441" i="1"/>
  <c r="KV441" i="1"/>
  <c r="KT441" i="1"/>
  <c r="KQ441" i="1"/>
  <c r="KP441" i="1"/>
  <c r="KN441" i="1"/>
  <c r="KK441" i="1"/>
  <c r="KO441" i="1" s="1"/>
  <c r="KJ441" i="1"/>
  <c r="KH441" i="1"/>
  <c r="KG441" i="1"/>
  <c r="KB441" i="1"/>
  <c r="KA441" i="1"/>
  <c r="JZ441" i="1"/>
  <c r="JY441" i="1"/>
  <c r="JW441" i="1"/>
  <c r="JV441" i="1"/>
  <c r="KC441" i="1" s="1"/>
  <c r="KD441" i="1" s="1"/>
  <c r="J441" i="1"/>
  <c r="MP440" i="1"/>
  <c r="MM440" i="1"/>
  <c r="MO440" i="1" s="1"/>
  <c r="ML440" i="1"/>
  <c r="MJ440" i="1"/>
  <c r="MG440" i="1"/>
  <c r="MF440" i="1"/>
  <c r="MI440" i="1" s="1"/>
  <c r="MD440" i="1"/>
  <c r="MA440" i="1"/>
  <c r="LZ440" i="1"/>
  <c r="LX440" i="1"/>
  <c r="LU440" i="1"/>
  <c r="LT440" i="1"/>
  <c r="LW440" i="1" s="1"/>
  <c r="LR440" i="1"/>
  <c r="LO440" i="1"/>
  <c r="LN440" i="1"/>
  <c r="LL440" i="1"/>
  <c r="LI440" i="1"/>
  <c r="LH440" i="1"/>
  <c r="LK440" i="1" s="1"/>
  <c r="LF440" i="1"/>
  <c r="LC440" i="1"/>
  <c r="LB440" i="1"/>
  <c r="KZ440" i="1"/>
  <c r="KW440" i="1"/>
  <c r="KV440" i="1"/>
  <c r="KT440" i="1"/>
  <c r="KQ440" i="1"/>
  <c r="KP440" i="1"/>
  <c r="KS440" i="1" s="1"/>
  <c r="KN440" i="1"/>
  <c r="KK440" i="1"/>
  <c r="KJ440" i="1"/>
  <c r="KH440" i="1"/>
  <c r="KG440" i="1"/>
  <c r="KB440" i="1"/>
  <c r="KA440" i="1"/>
  <c r="JZ440" i="1"/>
  <c r="JY440" i="1"/>
  <c r="JW440" i="1"/>
  <c r="JV440" i="1"/>
  <c r="J440" i="1"/>
  <c r="MP356" i="1"/>
  <c r="MM356" i="1"/>
  <c r="ML356" i="1"/>
  <c r="MJ356" i="1"/>
  <c r="MG356" i="1"/>
  <c r="MF356" i="1"/>
  <c r="MD356" i="1"/>
  <c r="MA356" i="1"/>
  <c r="LZ356" i="1"/>
  <c r="LX356" i="1"/>
  <c r="LU356" i="1"/>
  <c r="LW356" i="1" s="1"/>
  <c r="LT356" i="1"/>
  <c r="LR356" i="1"/>
  <c r="LO356" i="1"/>
  <c r="LN356" i="1"/>
  <c r="LL356" i="1"/>
  <c r="LJ356" i="1"/>
  <c r="LI356" i="1"/>
  <c r="LH356" i="1"/>
  <c r="LF356" i="1"/>
  <c r="LC356" i="1"/>
  <c r="LG356" i="1" s="1"/>
  <c r="LB356" i="1"/>
  <c r="KZ356" i="1"/>
  <c r="KW356" i="1"/>
  <c r="KV356" i="1"/>
  <c r="KT356" i="1"/>
  <c r="KQ356" i="1"/>
  <c r="KP356" i="1"/>
  <c r="KN356" i="1"/>
  <c r="KK356" i="1"/>
  <c r="KJ356" i="1"/>
  <c r="KH356" i="1"/>
  <c r="KG356" i="1"/>
  <c r="KB356" i="1"/>
  <c r="KA356" i="1"/>
  <c r="JZ356" i="1"/>
  <c r="JY356" i="1"/>
  <c r="JW356" i="1"/>
  <c r="KE356" i="1" s="1"/>
  <c r="KF356" i="1" s="1"/>
  <c r="JV356" i="1"/>
  <c r="J356" i="1"/>
  <c r="MP355" i="1"/>
  <c r="MM355" i="1"/>
  <c r="ML355" i="1"/>
  <c r="MJ355" i="1"/>
  <c r="MG355" i="1"/>
  <c r="MF355" i="1"/>
  <c r="MD355" i="1"/>
  <c r="MA355" i="1"/>
  <c r="LZ355" i="1"/>
  <c r="LX355" i="1"/>
  <c r="LU355" i="1"/>
  <c r="LT355" i="1"/>
  <c r="LR355" i="1"/>
  <c r="LO355" i="1"/>
  <c r="LN355" i="1"/>
  <c r="LL355" i="1"/>
  <c r="LI355" i="1"/>
  <c r="LH355" i="1"/>
  <c r="LF355" i="1"/>
  <c r="LC355" i="1"/>
  <c r="LB355" i="1"/>
  <c r="KZ355" i="1"/>
  <c r="KW355" i="1"/>
  <c r="KV355" i="1"/>
  <c r="KY355" i="1" s="1"/>
  <c r="KT355" i="1"/>
  <c r="KQ355" i="1"/>
  <c r="KP355" i="1"/>
  <c r="KN355" i="1"/>
  <c r="KK355" i="1"/>
  <c r="KJ355" i="1"/>
  <c r="KH355" i="1"/>
  <c r="KG355" i="1"/>
  <c r="KB355" i="1"/>
  <c r="KA355" i="1"/>
  <c r="JZ355" i="1"/>
  <c r="JY355" i="1"/>
  <c r="JW355" i="1"/>
  <c r="JV355" i="1"/>
  <c r="KC355" i="1" s="1"/>
  <c r="KD355" i="1" s="1"/>
  <c r="J355" i="1"/>
  <c r="MP354" i="1"/>
  <c r="MM354" i="1"/>
  <c r="ML354" i="1"/>
  <c r="MJ354" i="1"/>
  <c r="MG354" i="1"/>
  <c r="MF354" i="1"/>
  <c r="MD354" i="1"/>
  <c r="MA354" i="1"/>
  <c r="LZ354" i="1"/>
  <c r="LX354" i="1"/>
  <c r="LU354" i="1"/>
  <c r="LT354" i="1"/>
  <c r="LW354" i="1" s="1"/>
  <c r="LR354" i="1"/>
  <c r="LO354" i="1"/>
  <c r="LN354" i="1"/>
  <c r="LL354" i="1"/>
  <c r="LI354" i="1"/>
  <c r="LH354" i="1"/>
  <c r="LF354" i="1"/>
  <c r="LC354" i="1"/>
  <c r="LB354" i="1"/>
  <c r="KZ354" i="1"/>
  <c r="KW354" i="1"/>
  <c r="KV354" i="1"/>
  <c r="KY354" i="1" s="1"/>
  <c r="KT354" i="1"/>
  <c r="KQ354" i="1"/>
  <c r="KP354" i="1"/>
  <c r="KN354" i="1"/>
  <c r="KK354" i="1"/>
  <c r="KJ354" i="1"/>
  <c r="KH354" i="1"/>
  <c r="KG354" i="1"/>
  <c r="KB354" i="1"/>
  <c r="KA354" i="1"/>
  <c r="JZ354" i="1"/>
  <c r="JY354" i="1"/>
  <c r="JW354" i="1"/>
  <c r="JV354" i="1"/>
  <c r="J354" i="1"/>
  <c r="MP353" i="1"/>
  <c r="MM353" i="1"/>
  <c r="ML353" i="1"/>
  <c r="MJ353" i="1"/>
  <c r="MG353" i="1"/>
  <c r="MF353" i="1"/>
  <c r="MD353" i="1"/>
  <c r="MA353" i="1"/>
  <c r="ME353" i="1" s="1"/>
  <c r="LZ353" i="1"/>
  <c r="LX353" i="1"/>
  <c r="LU353" i="1"/>
  <c r="LT353" i="1"/>
  <c r="LW353" i="1" s="1"/>
  <c r="LR353" i="1"/>
  <c r="LO353" i="1"/>
  <c r="LN353" i="1"/>
  <c r="LL353" i="1"/>
  <c r="LI353" i="1"/>
  <c r="LH353" i="1"/>
  <c r="LF353" i="1"/>
  <c r="LC353" i="1"/>
  <c r="LB353" i="1"/>
  <c r="KZ353" i="1"/>
  <c r="KW353" i="1"/>
  <c r="KV353" i="1"/>
  <c r="KY353" i="1" s="1"/>
  <c r="KT353" i="1"/>
  <c r="KQ353" i="1"/>
  <c r="KP353" i="1"/>
  <c r="KN353" i="1"/>
  <c r="KK353" i="1"/>
  <c r="KJ353" i="1"/>
  <c r="KH353" i="1"/>
  <c r="KG353" i="1"/>
  <c r="KB353" i="1"/>
  <c r="KA353" i="1"/>
  <c r="JZ353" i="1"/>
  <c r="JY353" i="1"/>
  <c r="JW353" i="1"/>
  <c r="JV353" i="1"/>
  <c r="JX353" i="1" s="1"/>
  <c r="J353" i="1"/>
  <c r="MP352" i="1"/>
  <c r="MM352" i="1"/>
  <c r="ML352" i="1"/>
  <c r="MO352" i="1" s="1"/>
  <c r="MJ352" i="1"/>
  <c r="MG352" i="1"/>
  <c r="MF352" i="1"/>
  <c r="MD352" i="1"/>
  <c r="MA352" i="1"/>
  <c r="LZ352" i="1"/>
  <c r="MC352" i="1" s="1"/>
  <c r="LX352" i="1"/>
  <c r="LU352" i="1"/>
  <c r="LT352" i="1"/>
  <c r="LR352" i="1"/>
  <c r="LO352" i="1"/>
  <c r="LN352" i="1"/>
  <c r="LL352" i="1"/>
  <c r="LI352" i="1"/>
  <c r="LH352" i="1"/>
  <c r="LK352" i="1" s="1"/>
  <c r="LF352" i="1"/>
  <c r="LC352" i="1"/>
  <c r="LB352" i="1"/>
  <c r="KZ352" i="1"/>
  <c r="KW352" i="1"/>
  <c r="KV352" i="1"/>
  <c r="KT352" i="1"/>
  <c r="KQ352" i="1"/>
  <c r="KP352" i="1"/>
  <c r="KS352" i="1" s="1"/>
  <c r="KN352" i="1"/>
  <c r="KK352" i="1"/>
  <c r="KJ352" i="1"/>
  <c r="KH352" i="1"/>
  <c r="KG352" i="1"/>
  <c r="KB352" i="1"/>
  <c r="KA352" i="1"/>
  <c r="KI352" i="1" s="1"/>
  <c r="JZ352" i="1"/>
  <c r="JY352" i="1"/>
  <c r="JW352" i="1"/>
  <c r="KE352" i="1" s="1"/>
  <c r="KF352" i="1" s="1"/>
  <c r="JV352" i="1"/>
  <c r="JX352" i="1" s="1"/>
  <c r="J352" i="1"/>
  <c r="MP337" i="1"/>
  <c r="MM337" i="1"/>
  <c r="MQ337" i="1" s="1"/>
  <c r="ML337" i="1"/>
  <c r="MJ337" i="1"/>
  <c r="MG337" i="1"/>
  <c r="MF337" i="1"/>
  <c r="MD337" i="1"/>
  <c r="MA337" i="1"/>
  <c r="ME337" i="1" s="1"/>
  <c r="LZ337" i="1"/>
  <c r="LX337" i="1"/>
  <c r="LY337" i="1" s="1"/>
  <c r="LU337" i="1"/>
  <c r="LT337" i="1"/>
  <c r="LR337" i="1"/>
  <c r="LO337" i="1"/>
  <c r="LS337" i="1" s="1"/>
  <c r="LN337" i="1"/>
  <c r="LL337" i="1"/>
  <c r="LI337" i="1"/>
  <c r="LH337" i="1"/>
  <c r="LF337" i="1"/>
  <c r="LC337" i="1"/>
  <c r="LG337" i="1" s="1"/>
  <c r="LB337" i="1"/>
  <c r="KZ337" i="1"/>
  <c r="LA337" i="1" s="1"/>
  <c r="KW337" i="1"/>
  <c r="KV337" i="1"/>
  <c r="KT337" i="1"/>
  <c r="KQ337" i="1"/>
  <c r="KU337" i="1" s="1"/>
  <c r="KP337" i="1"/>
  <c r="KN337" i="1"/>
  <c r="KK337" i="1"/>
  <c r="KJ337" i="1"/>
  <c r="KH337" i="1"/>
  <c r="KG337" i="1"/>
  <c r="KB337" i="1"/>
  <c r="KA337" i="1"/>
  <c r="JZ337" i="1"/>
  <c r="JY337" i="1"/>
  <c r="JW337" i="1"/>
  <c r="KE337" i="1" s="1"/>
  <c r="KF337" i="1" s="1"/>
  <c r="JV337" i="1"/>
  <c r="J337" i="1"/>
  <c r="MP336" i="1"/>
  <c r="MM336" i="1"/>
  <c r="ML336" i="1"/>
  <c r="MJ336" i="1"/>
  <c r="MG336" i="1"/>
  <c r="MF336" i="1"/>
  <c r="MD336" i="1"/>
  <c r="MA336" i="1"/>
  <c r="LZ336" i="1"/>
  <c r="LX336" i="1"/>
  <c r="LU336" i="1"/>
  <c r="LT336" i="1"/>
  <c r="LR336" i="1"/>
  <c r="LO336" i="1"/>
  <c r="LN336" i="1"/>
  <c r="LL336" i="1"/>
  <c r="LI336" i="1"/>
  <c r="LM336" i="1" s="1"/>
  <c r="LH336" i="1"/>
  <c r="LF336" i="1"/>
  <c r="LC336" i="1"/>
  <c r="LB336" i="1"/>
  <c r="LE336" i="1" s="1"/>
  <c r="KZ336" i="1"/>
  <c r="KW336" i="1"/>
  <c r="KV336" i="1"/>
  <c r="KT336" i="1"/>
  <c r="KQ336" i="1"/>
  <c r="KP336" i="1"/>
  <c r="KN336" i="1"/>
  <c r="KK336" i="1"/>
  <c r="KL336" i="1" s="1"/>
  <c r="KJ336" i="1"/>
  <c r="KH336" i="1"/>
  <c r="KG336" i="1"/>
  <c r="KB336" i="1"/>
  <c r="KA336" i="1"/>
  <c r="JZ336" i="1"/>
  <c r="JY336" i="1"/>
  <c r="JW336" i="1"/>
  <c r="JV336" i="1"/>
  <c r="KC336" i="1" s="1"/>
  <c r="KD336" i="1" s="1"/>
  <c r="J336" i="1"/>
  <c r="MP335" i="1"/>
  <c r="MM335" i="1"/>
  <c r="ML335" i="1"/>
  <c r="MJ335" i="1"/>
  <c r="MG335" i="1"/>
  <c r="MF335" i="1"/>
  <c r="MI335" i="1" s="1"/>
  <c r="MD335" i="1"/>
  <c r="MA335" i="1"/>
  <c r="LZ335" i="1"/>
  <c r="LX335" i="1"/>
  <c r="LU335" i="1"/>
  <c r="LT335" i="1"/>
  <c r="LW335" i="1" s="1"/>
  <c r="LR335" i="1"/>
  <c r="LO335" i="1"/>
  <c r="LN335" i="1"/>
  <c r="LL335" i="1"/>
  <c r="LI335" i="1"/>
  <c r="LH335" i="1"/>
  <c r="LK335" i="1" s="1"/>
  <c r="LF335" i="1"/>
  <c r="LC335" i="1"/>
  <c r="LB335" i="1"/>
  <c r="KZ335" i="1"/>
  <c r="KW335" i="1"/>
  <c r="KV335" i="1"/>
  <c r="KY335" i="1" s="1"/>
  <c r="KT335" i="1"/>
  <c r="KQ335" i="1"/>
  <c r="KP335" i="1"/>
  <c r="KN335" i="1"/>
  <c r="KK335" i="1"/>
  <c r="KJ335" i="1"/>
  <c r="KM335" i="1" s="1"/>
  <c r="KH335" i="1"/>
  <c r="KG335" i="1"/>
  <c r="KB335" i="1"/>
  <c r="KA335" i="1"/>
  <c r="JZ335" i="1"/>
  <c r="JY335" i="1"/>
  <c r="JW335" i="1"/>
  <c r="JV335" i="1"/>
  <c r="J335" i="1"/>
  <c r="MP334" i="1"/>
  <c r="MM334" i="1"/>
  <c r="ML334" i="1"/>
  <c r="MJ334" i="1"/>
  <c r="MG334" i="1"/>
  <c r="MF334" i="1"/>
  <c r="MD334" i="1"/>
  <c r="MA334" i="1"/>
  <c r="LZ334" i="1"/>
  <c r="MB334" i="1" s="1"/>
  <c r="LX334" i="1"/>
  <c r="LU334" i="1"/>
  <c r="LT334" i="1"/>
  <c r="LR334" i="1"/>
  <c r="LO334" i="1"/>
  <c r="LN334" i="1"/>
  <c r="LL334" i="1"/>
  <c r="LI334" i="1"/>
  <c r="LH334" i="1"/>
  <c r="LF334" i="1"/>
  <c r="LC334" i="1"/>
  <c r="LB334" i="1"/>
  <c r="KZ334" i="1"/>
  <c r="KW334" i="1"/>
  <c r="KV334" i="1"/>
  <c r="KT334" i="1"/>
  <c r="KQ334" i="1"/>
  <c r="KP334" i="1"/>
  <c r="KN334" i="1"/>
  <c r="KK334" i="1"/>
  <c r="KJ334" i="1"/>
  <c r="KH334" i="1"/>
  <c r="KG334" i="1"/>
  <c r="KB334" i="1"/>
  <c r="KA334" i="1"/>
  <c r="JZ334" i="1"/>
  <c r="JY334" i="1"/>
  <c r="JW334" i="1"/>
  <c r="JV334" i="1"/>
  <c r="J334" i="1"/>
  <c r="MP333" i="1"/>
  <c r="MM333" i="1"/>
  <c r="ML333" i="1"/>
  <c r="MJ333" i="1"/>
  <c r="MG333" i="1"/>
  <c r="MF333" i="1"/>
  <c r="MD333" i="1"/>
  <c r="MA333" i="1"/>
  <c r="LZ333" i="1"/>
  <c r="LX333" i="1"/>
  <c r="LY333" i="1" s="1"/>
  <c r="LU333" i="1"/>
  <c r="LT333" i="1"/>
  <c r="LR333" i="1"/>
  <c r="LO333" i="1"/>
  <c r="LN333" i="1"/>
  <c r="LL333" i="1"/>
  <c r="LI333" i="1"/>
  <c r="LH333" i="1"/>
  <c r="LF333" i="1"/>
  <c r="LC333" i="1"/>
  <c r="LB333" i="1"/>
  <c r="KZ333" i="1"/>
  <c r="LA333" i="1" s="1"/>
  <c r="KW333" i="1"/>
  <c r="KV333" i="1"/>
  <c r="KT333" i="1"/>
  <c r="KQ333" i="1"/>
  <c r="KP333" i="1"/>
  <c r="KN333" i="1"/>
  <c r="KO333" i="1" s="1"/>
  <c r="KK333" i="1"/>
  <c r="KJ333" i="1"/>
  <c r="KH333" i="1"/>
  <c r="KG333" i="1"/>
  <c r="KB333" i="1"/>
  <c r="KA333" i="1"/>
  <c r="JZ333" i="1"/>
  <c r="JY333" i="1"/>
  <c r="JW333" i="1"/>
  <c r="KE333" i="1" s="1"/>
  <c r="KF333" i="1" s="1"/>
  <c r="JV333" i="1"/>
  <c r="J333" i="1"/>
  <c r="MP85" i="1"/>
  <c r="MM85" i="1"/>
  <c r="ML85" i="1"/>
  <c r="MJ85" i="1"/>
  <c r="MG85" i="1"/>
  <c r="MF85" i="1"/>
  <c r="MD85" i="1"/>
  <c r="MA85" i="1"/>
  <c r="ME85" i="1" s="1"/>
  <c r="LZ85" i="1"/>
  <c r="LX85" i="1"/>
  <c r="LU85" i="1"/>
  <c r="LT85" i="1"/>
  <c r="LW85" i="1" s="1"/>
  <c r="LR85" i="1"/>
  <c r="LO85" i="1"/>
  <c r="LS85" i="1" s="1"/>
  <c r="LN85" i="1"/>
  <c r="LL85" i="1"/>
  <c r="LI85" i="1"/>
  <c r="LH85" i="1"/>
  <c r="LK85" i="1" s="1"/>
  <c r="LF85" i="1"/>
  <c r="LC85" i="1"/>
  <c r="LB85" i="1"/>
  <c r="KZ85" i="1"/>
  <c r="LA85" i="1" s="1"/>
  <c r="KW85" i="1"/>
  <c r="KV85" i="1"/>
  <c r="KY85" i="1" s="1"/>
  <c r="KT85" i="1"/>
  <c r="KQ85" i="1"/>
  <c r="KP85" i="1"/>
  <c r="KN85" i="1"/>
  <c r="KK85" i="1"/>
  <c r="KJ85" i="1"/>
  <c r="KH85" i="1"/>
  <c r="KG85" i="1"/>
  <c r="KB85" i="1"/>
  <c r="KE85" i="1" s="1"/>
  <c r="KF85" i="1" s="1"/>
  <c r="KA85" i="1"/>
  <c r="JZ85" i="1"/>
  <c r="JY85" i="1"/>
  <c r="JW85" i="1"/>
  <c r="JV85" i="1"/>
  <c r="JX85" i="1" s="1"/>
  <c r="J85" i="1"/>
  <c r="MP84" i="1"/>
  <c r="MM84" i="1"/>
  <c r="ML84" i="1"/>
  <c r="MN84" i="1" s="1"/>
  <c r="MJ84" i="1"/>
  <c r="MG84" i="1"/>
  <c r="MF84" i="1"/>
  <c r="MD84" i="1"/>
  <c r="MA84" i="1"/>
  <c r="LZ84" i="1"/>
  <c r="LX84" i="1"/>
  <c r="LU84" i="1"/>
  <c r="LT84" i="1"/>
  <c r="LR84" i="1"/>
  <c r="LO84" i="1"/>
  <c r="LN84" i="1"/>
  <c r="LL84" i="1"/>
  <c r="LM84" i="1" s="1"/>
  <c r="LI84" i="1"/>
  <c r="LH84" i="1"/>
  <c r="LF84" i="1"/>
  <c r="LC84" i="1"/>
  <c r="LB84" i="1"/>
  <c r="KZ84" i="1"/>
  <c r="LA84" i="1" s="1"/>
  <c r="KW84" i="1"/>
  <c r="KV84" i="1"/>
  <c r="KY84" i="1" s="1"/>
  <c r="KT84" i="1"/>
  <c r="KQ84" i="1"/>
  <c r="KP84" i="1"/>
  <c r="KN84" i="1"/>
  <c r="KM84" i="1"/>
  <c r="KK84" i="1"/>
  <c r="KJ84" i="1"/>
  <c r="KH84" i="1"/>
  <c r="KG84" i="1"/>
  <c r="KB84" i="1"/>
  <c r="KA84" i="1"/>
  <c r="JZ84" i="1"/>
  <c r="JY84" i="1"/>
  <c r="JW84" i="1"/>
  <c r="KE84" i="1" s="1"/>
  <c r="KF84" i="1" s="1"/>
  <c r="JV84" i="1"/>
  <c r="J84" i="1"/>
  <c r="MP83" i="1"/>
  <c r="MM83" i="1"/>
  <c r="ML83" i="1"/>
  <c r="MJ83" i="1"/>
  <c r="MG83" i="1"/>
  <c r="MF83" i="1"/>
  <c r="MD83" i="1"/>
  <c r="ME83" i="1" s="1"/>
  <c r="MA83" i="1"/>
  <c r="LZ83" i="1"/>
  <c r="MC83" i="1" s="1"/>
  <c r="LX83" i="1"/>
  <c r="LU83" i="1"/>
  <c r="LT83" i="1"/>
  <c r="LR83" i="1"/>
  <c r="LO83" i="1"/>
  <c r="LN83" i="1"/>
  <c r="LL83" i="1"/>
  <c r="LI83" i="1"/>
  <c r="LH83" i="1"/>
  <c r="LF83" i="1"/>
  <c r="LC83" i="1"/>
  <c r="LB83" i="1"/>
  <c r="KZ83" i="1"/>
  <c r="KW83" i="1"/>
  <c r="KV83" i="1"/>
  <c r="KT83" i="1"/>
  <c r="KQ83" i="1"/>
  <c r="KP83" i="1"/>
  <c r="KN83" i="1"/>
  <c r="KK83" i="1"/>
  <c r="KJ83" i="1"/>
  <c r="KH83" i="1"/>
  <c r="KG83" i="1"/>
  <c r="KB83" i="1"/>
  <c r="KA83" i="1"/>
  <c r="JZ83" i="1"/>
  <c r="JY83" i="1"/>
  <c r="JW83" i="1"/>
  <c r="JV83" i="1"/>
  <c r="KC83" i="1" s="1"/>
  <c r="KD83" i="1" s="1"/>
  <c r="J83" i="1"/>
  <c r="MP82" i="1"/>
  <c r="MM82" i="1"/>
  <c r="ML82" i="1"/>
  <c r="MJ82" i="1"/>
  <c r="MG82" i="1"/>
  <c r="MF82" i="1"/>
  <c r="MD82" i="1"/>
  <c r="MA82" i="1"/>
  <c r="LZ82" i="1"/>
  <c r="LX82" i="1"/>
  <c r="LU82" i="1"/>
  <c r="LT82" i="1"/>
  <c r="LR82" i="1"/>
  <c r="LO82" i="1"/>
  <c r="LQ82" i="1" s="1"/>
  <c r="LN82" i="1"/>
  <c r="LL82" i="1"/>
  <c r="LI82" i="1"/>
  <c r="LH82" i="1"/>
  <c r="LF82" i="1"/>
  <c r="LC82" i="1"/>
  <c r="LB82" i="1"/>
  <c r="KZ82" i="1"/>
  <c r="KW82" i="1"/>
  <c r="KV82" i="1"/>
  <c r="KT82" i="1"/>
  <c r="KQ82" i="1"/>
  <c r="KS82" i="1" s="1"/>
  <c r="KP82" i="1"/>
  <c r="KN82" i="1"/>
  <c r="KK82" i="1"/>
  <c r="KJ82" i="1"/>
  <c r="KH82" i="1"/>
  <c r="KG82" i="1"/>
  <c r="KB82" i="1"/>
  <c r="KE82" i="1" s="1"/>
  <c r="KF82" i="1" s="1"/>
  <c r="KA82" i="1"/>
  <c r="JZ82" i="1"/>
  <c r="JY82" i="1"/>
  <c r="JX82" i="1"/>
  <c r="JW82" i="1"/>
  <c r="JV82" i="1"/>
  <c r="KC82" i="1" s="1"/>
  <c r="KD82" i="1" s="1"/>
  <c r="J82" i="1"/>
  <c r="MP81" i="1"/>
  <c r="MM81" i="1"/>
  <c r="ML81" i="1"/>
  <c r="MJ81" i="1"/>
  <c r="MG81" i="1"/>
  <c r="MF81" i="1"/>
  <c r="MD81" i="1"/>
  <c r="MA81" i="1"/>
  <c r="MB81" i="1" s="1"/>
  <c r="LZ81" i="1"/>
  <c r="LX81" i="1"/>
  <c r="LU81" i="1"/>
  <c r="LT81" i="1"/>
  <c r="LR81" i="1"/>
  <c r="LO81" i="1"/>
  <c r="LN81" i="1"/>
  <c r="LL81" i="1"/>
  <c r="LI81" i="1"/>
  <c r="LH81" i="1"/>
  <c r="LF81" i="1"/>
  <c r="LC81" i="1"/>
  <c r="LB81" i="1"/>
  <c r="KZ81" i="1"/>
  <c r="KW81" i="1"/>
  <c r="KV81" i="1"/>
  <c r="KT81" i="1"/>
  <c r="KQ81" i="1"/>
  <c r="KP81" i="1"/>
  <c r="KN81" i="1"/>
  <c r="KO81" i="1" s="1"/>
  <c r="KK81" i="1"/>
  <c r="KJ81" i="1"/>
  <c r="KH81" i="1"/>
  <c r="KG81" i="1"/>
  <c r="KB81" i="1"/>
  <c r="KA81" i="1"/>
  <c r="JZ81" i="1"/>
  <c r="JY81" i="1"/>
  <c r="JW81" i="1"/>
  <c r="JV81" i="1"/>
  <c r="J81" i="1"/>
  <c r="MP411" i="1"/>
  <c r="MM411" i="1"/>
  <c r="ML411" i="1"/>
  <c r="MJ411" i="1"/>
  <c r="MG411" i="1"/>
  <c r="MF411" i="1"/>
  <c r="MD411" i="1"/>
  <c r="MA411" i="1"/>
  <c r="LZ411" i="1"/>
  <c r="LX411" i="1"/>
  <c r="LU411" i="1"/>
  <c r="LT411" i="1"/>
  <c r="LR411" i="1"/>
  <c r="LO411" i="1"/>
  <c r="LN411" i="1"/>
  <c r="LL411" i="1"/>
  <c r="LI411" i="1"/>
  <c r="LH411" i="1"/>
  <c r="LF411" i="1"/>
  <c r="LC411" i="1"/>
  <c r="LB411" i="1"/>
  <c r="KZ411" i="1"/>
  <c r="KW411" i="1"/>
  <c r="KV411" i="1"/>
  <c r="KT411" i="1"/>
  <c r="KQ411" i="1"/>
  <c r="KP411" i="1"/>
  <c r="KN411" i="1"/>
  <c r="KK411" i="1"/>
  <c r="KJ411" i="1"/>
  <c r="KH411" i="1"/>
  <c r="KG411" i="1"/>
  <c r="KB411" i="1"/>
  <c r="KA411" i="1"/>
  <c r="JZ411" i="1"/>
  <c r="JY411" i="1"/>
  <c r="JW411" i="1"/>
  <c r="JV411" i="1"/>
  <c r="J411" i="1"/>
  <c r="MP410" i="1"/>
  <c r="MM410" i="1"/>
  <c r="ML410" i="1"/>
  <c r="MJ410" i="1"/>
  <c r="MK410" i="1" s="1"/>
  <c r="MG410" i="1"/>
  <c r="MF410" i="1"/>
  <c r="MD410" i="1"/>
  <c r="MA410" i="1"/>
  <c r="LZ410" i="1"/>
  <c r="MB410" i="1" s="1"/>
  <c r="LX410" i="1"/>
  <c r="LU410" i="1"/>
  <c r="LT410" i="1"/>
  <c r="LR410" i="1"/>
  <c r="LO410" i="1"/>
  <c r="LN410" i="1"/>
  <c r="LL410" i="1"/>
  <c r="LI410" i="1"/>
  <c r="LH410" i="1"/>
  <c r="LF410" i="1"/>
  <c r="LC410" i="1"/>
  <c r="LB410" i="1"/>
  <c r="KZ410" i="1"/>
  <c r="KW410" i="1"/>
  <c r="KV410" i="1"/>
  <c r="KT410" i="1"/>
  <c r="KQ410" i="1"/>
  <c r="KP410" i="1"/>
  <c r="KN410" i="1"/>
  <c r="KK410" i="1"/>
  <c r="KJ410" i="1"/>
  <c r="KH410" i="1"/>
  <c r="KG410" i="1"/>
  <c r="KB410" i="1"/>
  <c r="KA410" i="1"/>
  <c r="JZ410" i="1"/>
  <c r="JY410" i="1"/>
  <c r="JW410" i="1"/>
  <c r="JV410" i="1"/>
  <c r="J410" i="1"/>
  <c r="MP409" i="1"/>
  <c r="MM409" i="1"/>
  <c r="ML409" i="1"/>
  <c r="MJ409" i="1"/>
  <c r="MG409" i="1"/>
  <c r="MF409" i="1"/>
  <c r="MD409" i="1"/>
  <c r="MA409" i="1"/>
  <c r="LZ409" i="1"/>
  <c r="LX409" i="1"/>
  <c r="LU409" i="1"/>
  <c r="LT409" i="1"/>
  <c r="LR409" i="1"/>
  <c r="LO409" i="1"/>
  <c r="LN409" i="1"/>
  <c r="LL409" i="1"/>
  <c r="LI409" i="1"/>
  <c r="LH409" i="1"/>
  <c r="LF409" i="1"/>
  <c r="LC409" i="1"/>
  <c r="LB409" i="1"/>
  <c r="KZ409" i="1"/>
  <c r="KW409" i="1"/>
  <c r="KV409" i="1"/>
  <c r="KT409" i="1"/>
  <c r="KQ409" i="1"/>
  <c r="KP409" i="1"/>
  <c r="KN409" i="1"/>
  <c r="KK409" i="1"/>
  <c r="KJ409" i="1"/>
  <c r="KH409" i="1"/>
  <c r="KG409" i="1"/>
  <c r="KB409" i="1"/>
  <c r="KA409" i="1"/>
  <c r="JZ409" i="1"/>
  <c r="JY409" i="1"/>
  <c r="JW409" i="1"/>
  <c r="KE409" i="1" s="1"/>
  <c r="KF409" i="1" s="1"/>
  <c r="JV409" i="1"/>
  <c r="J409" i="1"/>
  <c r="MP80" i="1"/>
  <c r="MM80" i="1"/>
  <c r="ML80" i="1"/>
  <c r="MJ80" i="1"/>
  <c r="MG80" i="1"/>
  <c r="MF80" i="1"/>
  <c r="MD80" i="1"/>
  <c r="MA80" i="1"/>
  <c r="LZ80" i="1"/>
  <c r="LX80" i="1"/>
  <c r="LU80" i="1"/>
  <c r="LT80" i="1"/>
  <c r="LR80" i="1"/>
  <c r="LO80" i="1"/>
  <c r="LN80" i="1"/>
  <c r="LL80" i="1"/>
  <c r="LI80" i="1"/>
  <c r="LJ80" i="1" s="1"/>
  <c r="LH80" i="1"/>
  <c r="LF80" i="1"/>
  <c r="LC80" i="1"/>
  <c r="LB80" i="1"/>
  <c r="KZ80" i="1"/>
  <c r="KW80" i="1"/>
  <c r="KV80" i="1"/>
  <c r="KT80" i="1"/>
  <c r="KQ80" i="1"/>
  <c r="KP80" i="1"/>
  <c r="KN80" i="1"/>
  <c r="KK80" i="1"/>
  <c r="KJ80" i="1"/>
  <c r="KH80" i="1"/>
  <c r="KG80" i="1"/>
  <c r="KB80" i="1"/>
  <c r="KA80" i="1"/>
  <c r="JZ80" i="1"/>
  <c r="JY80" i="1"/>
  <c r="JW80" i="1"/>
  <c r="JV80" i="1"/>
  <c r="KC80" i="1" s="1"/>
  <c r="KD80" i="1" s="1"/>
  <c r="J80" i="1"/>
  <c r="MP35" i="1"/>
  <c r="MM35" i="1"/>
  <c r="ML35" i="1"/>
  <c r="MJ35" i="1"/>
  <c r="MG35" i="1"/>
  <c r="MF35" i="1"/>
  <c r="MD35" i="1"/>
  <c r="MA35" i="1"/>
  <c r="LZ35" i="1"/>
  <c r="LX35" i="1"/>
  <c r="LU35" i="1"/>
  <c r="LT35" i="1"/>
  <c r="LW35" i="1" s="1"/>
  <c r="LR35" i="1"/>
  <c r="LO35" i="1"/>
  <c r="LN35" i="1"/>
  <c r="LL35" i="1"/>
  <c r="LI35" i="1"/>
  <c r="LH35" i="1"/>
  <c r="LF35" i="1"/>
  <c r="LC35" i="1"/>
  <c r="LB35" i="1"/>
  <c r="KZ35" i="1"/>
  <c r="KW35" i="1"/>
  <c r="KV35" i="1"/>
  <c r="KY35" i="1" s="1"/>
  <c r="KT35" i="1"/>
  <c r="KQ35" i="1"/>
  <c r="KP35" i="1"/>
  <c r="KN35" i="1"/>
  <c r="KK35" i="1"/>
  <c r="KJ35" i="1"/>
  <c r="KH35" i="1"/>
  <c r="KG35" i="1"/>
  <c r="KB35" i="1"/>
  <c r="KA35" i="1"/>
  <c r="JZ35" i="1"/>
  <c r="JY35" i="1"/>
  <c r="JW35" i="1"/>
  <c r="KE35" i="1" s="1"/>
  <c r="KF35" i="1" s="1"/>
  <c r="JV35" i="1"/>
  <c r="J35" i="1"/>
  <c r="MP34" i="1"/>
  <c r="MM34" i="1"/>
  <c r="ML34" i="1"/>
  <c r="MJ34" i="1"/>
  <c r="MG34" i="1"/>
  <c r="MF34" i="1"/>
  <c r="MD34" i="1"/>
  <c r="MA34" i="1"/>
  <c r="LZ34" i="1"/>
  <c r="MB34" i="1" s="1"/>
  <c r="LX34" i="1"/>
  <c r="LU34" i="1"/>
  <c r="LT34" i="1"/>
  <c r="LR34" i="1"/>
  <c r="LO34" i="1"/>
  <c r="LN34" i="1"/>
  <c r="LL34" i="1"/>
  <c r="LI34" i="1"/>
  <c r="LH34" i="1"/>
  <c r="LF34" i="1"/>
  <c r="LC34" i="1"/>
  <c r="LB34" i="1"/>
  <c r="LE34" i="1" s="1"/>
  <c r="KZ34" i="1"/>
  <c r="KW34" i="1"/>
  <c r="KV34" i="1"/>
  <c r="KT34" i="1"/>
  <c r="KQ34" i="1"/>
  <c r="KP34" i="1"/>
  <c r="KN34" i="1"/>
  <c r="KK34" i="1"/>
  <c r="KJ34" i="1"/>
  <c r="KH34" i="1"/>
  <c r="KG34" i="1"/>
  <c r="KB34" i="1"/>
  <c r="KA34" i="1"/>
  <c r="KC34" i="1" s="1"/>
  <c r="KD34" i="1" s="1"/>
  <c r="JZ34" i="1"/>
  <c r="JY34" i="1"/>
  <c r="JW34" i="1"/>
  <c r="JV34" i="1"/>
  <c r="J34" i="1"/>
  <c r="MP33" i="1"/>
  <c r="MM33" i="1"/>
  <c r="ML33" i="1"/>
  <c r="MJ33" i="1"/>
  <c r="MG33" i="1"/>
  <c r="MF33" i="1"/>
  <c r="MD33" i="1"/>
  <c r="ME33" i="1" s="1"/>
  <c r="MA33" i="1"/>
  <c r="LZ33" i="1"/>
  <c r="MB33" i="1" s="1"/>
  <c r="LX33" i="1"/>
  <c r="LY33" i="1" s="1"/>
  <c r="LU33" i="1"/>
  <c r="LT33" i="1"/>
  <c r="LR33" i="1"/>
  <c r="LQ33" i="1"/>
  <c r="LO33" i="1"/>
  <c r="LN33" i="1"/>
  <c r="LL33" i="1"/>
  <c r="LI33" i="1"/>
  <c r="LH33" i="1"/>
  <c r="LF33" i="1"/>
  <c r="LC33" i="1"/>
  <c r="LB33" i="1"/>
  <c r="LE33" i="1" s="1"/>
  <c r="KZ33" i="1"/>
  <c r="KW33" i="1"/>
  <c r="KV33" i="1"/>
  <c r="KT33" i="1"/>
  <c r="KU33" i="1" s="1"/>
  <c r="KQ33" i="1"/>
  <c r="KP33" i="1"/>
  <c r="KN33" i="1"/>
  <c r="KK33" i="1"/>
  <c r="KJ33" i="1"/>
  <c r="KH33" i="1"/>
  <c r="KG33" i="1"/>
  <c r="KB33" i="1"/>
  <c r="KA33" i="1"/>
  <c r="JZ33" i="1"/>
  <c r="JY33" i="1"/>
  <c r="JW33" i="1"/>
  <c r="JV33" i="1"/>
  <c r="J33" i="1"/>
  <c r="MP32" i="1"/>
  <c r="MM32" i="1"/>
  <c r="ML32" i="1"/>
  <c r="MJ32" i="1"/>
  <c r="MG32" i="1"/>
  <c r="MF32" i="1"/>
  <c r="MD32" i="1"/>
  <c r="MA32" i="1"/>
  <c r="LZ32" i="1"/>
  <c r="LX32" i="1"/>
  <c r="LU32" i="1"/>
  <c r="LT32" i="1"/>
  <c r="LR32" i="1"/>
  <c r="LO32" i="1"/>
  <c r="LN32" i="1"/>
  <c r="LL32" i="1"/>
  <c r="LI32" i="1"/>
  <c r="LH32" i="1"/>
  <c r="LF32" i="1"/>
  <c r="LC32" i="1"/>
  <c r="LB32" i="1"/>
  <c r="KZ32" i="1"/>
  <c r="KW32" i="1"/>
  <c r="KV32" i="1"/>
  <c r="KT32" i="1"/>
  <c r="KQ32" i="1"/>
  <c r="KP32" i="1"/>
  <c r="KN32" i="1"/>
  <c r="KK32" i="1"/>
  <c r="KJ32" i="1"/>
  <c r="KH32" i="1"/>
  <c r="KG32" i="1"/>
  <c r="KB32" i="1"/>
  <c r="KA32" i="1"/>
  <c r="JZ32" i="1"/>
  <c r="JY32" i="1"/>
  <c r="JW32" i="1"/>
  <c r="JV32" i="1"/>
  <c r="J32" i="1"/>
  <c r="MP31" i="1"/>
  <c r="MM31" i="1"/>
  <c r="ML31" i="1"/>
  <c r="MJ31" i="1"/>
  <c r="MG31" i="1"/>
  <c r="MH31" i="1" s="1"/>
  <c r="MF31" i="1"/>
  <c r="MI31" i="1" s="1"/>
  <c r="MD31" i="1"/>
  <c r="MA31" i="1"/>
  <c r="LZ31" i="1"/>
  <c r="LX31" i="1"/>
  <c r="LU31" i="1"/>
  <c r="LV31" i="1" s="1"/>
  <c r="LT31" i="1"/>
  <c r="LW31" i="1" s="1"/>
  <c r="LR31" i="1"/>
  <c r="LO31" i="1"/>
  <c r="LN31" i="1"/>
  <c r="LL31" i="1"/>
  <c r="LI31" i="1"/>
  <c r="LJ31" i="1" s="1"/>
  <c r="LH31" i="1"/>
  <c r="LK31" i="1" s="1"/>
  <c r="LF31" i="1"/>
  <c r="LC31" i="1"/>
  <c r="LB31" i="1"/>
  <c r="KZ31" i="1"/>
  <c r="KW31" i="1"/>
  <c r="KX31" i="1" s="1"/>
  <c r="KV31" i="1"/>
  <c r="KY31" i="1" s="1"/>
  <c r="KT31" i="1"/>
  <c r="KQ31" i="1"/>
  <c r="KP31" i="1"/>
  <c r="KN31" i="1"/>
  <c r="KK31" i="1"/>
  <c r="KL31" i="1" s="1"/>
  <c r="KJ31" i="1"/>
  <c r="KM31" i="1" s="1"/>
  <c r="KH31" i="1"/>
  <c r="KG31" i="1"/>
  <c r="KB31" i="1"/>
  <c r="KA31" i="1"/>
  <c r="JZ31" i="1"/>
  <c r="JY31" i="1"/>
  <c r="JW31" i="1"/>
  <c r="KE31" i="1" s="1"/>
  <c r="KF31" i="1" s="1"/>
  <c r="JV31" i="1"/>
  <c r="J31" i="1"/>
  <c r="MP30" i="1"/>
  <c r="MM30" i="1"/>
  <c r="ML30" i="1"/>
  <c r="MJ30" i="1"/>
  <c r="MK30" i="1" s="1"/>
  <c r="MG30" i="1"/>
  <c r="MF30" i="1"/>
  <c r="MD30" i="1"/>
  <c r="MA30" i="1"/>
  <c r="LZ30" i="1"/>
  <c r="LX30" i="1"/>
  <c r="LU30" i="1"/>
  <c r="LT30" i="1"/>
  <c r="LR30" i="1"/>
  <c r="LO30" i="1"/>
  <c r="LN30" i="1"/>
  <c r="LL30" i="1"/>
  <c r="LI30" i="1"/>
  <c r="LH30" i="1"/>
  <c r="LF30" i="1"/>
  <c r="LC30" i="1"/>
  <c r="LB30" i="1"/>
  <c r="LD30" i="1" s="1"/>
  <c r="KZ30" i="1"/>
  <c r="LA30" i="1" s="1"/>
  <c r="KW30" i="1"/>
  <c r="KV30" i="1"/>
  <c r="KY30" i="1" s="1"/>
  <c r="KT30" i="1"/>
  <c r="KU30" i="1" s="1"/>
  <c r="KQ30" i="1"/>
  <c r="KP30" i="1"/>
  <c r="KR30" i="1" s="1"/>
  <c r="KO30" i="1"/>
  <c r="KN30" i="1"/>
  <c r="KK30" i="1"/>
  <c r="KJ30" i="1"/>
  <c r="KM30" i="1" s="1"/>
  <c r="KH30" i="1"/>
  <c r="KG30" i="1"/>
  <c r="KB30" i="1"/>
  <c r="KA30" i="1"/>
  <c r="JZ30" i="1"/>
  <c r="JY30" i="1"/>
  <c r="JW30" i="1"/>
  <c r="JV30" i="1"/>
  <c r="JX30" i="1" s="1"/>
  <c r="J30" i="1"/>
  <c r="MP29" i="1"/>
  <c r="MM29" i="1"/>
  <c r="ML29" i="1"/>
  <c r="MJ29" i="1"/>
  <c r="MG29" i="1"/>
  <c r="MF29" i="1"/>
  <c r="MD29" i="1"/>
  <c r="MA29" i="1"/>
  <c r="ME29" i="1" s="1"/>
  <c r="LZ29" i="1"/>
  <c r="LX29" i="1"/>
  <c r="LU29" i="1"/>
  <c r="LT29" i="1"/>
  <c r="LR29" i="1"/>
  <c r="LO29" i="1"/>
  <c r="LS29" i="1" s="1"/>
  <c r="LN29" i="1"/>
  <c r="LL29" i="1"/>
  <c r="LI29" i="1"/>
  <c r="LH29" i="1"/>
  <c r="LF29" i="1"/>
  <c r="LC29" i="1"/>
  <c r="LG29" i="1" s="1"/>
  <c r="LB29" i="1"/>
  <c r="KZ29" i="1"/>
  <c r="KW29" i="1"/>
  <c r="KV29" i="1"/>
  <c r="KT29" i="1"/>
  <c r="KQ29" i="1"/>
  <c r="KU29" i="1" s="1"/>
  <c r="KP29" i="1"/>
  <c r="KN29" i="1"/>
  <c r="KK29" i="1"/>
  <c r="KJ29" i="1"/>
  <c r="KH29" i="1"/>
  <c r="KG29" i="1"/>
  <c r="KB29" i="1"/>
  <c r="KA29" i="1"/>
  <c r="JZ29" i="1"/>
  <c r="JY29" i="1"/>
  <c r="JW29" i="1"/>
  <c r="JV29" i="1"/>
  <c r="JX29" i="1" s="1"/>
  <c r="J29" i="1"/>
  <c r="MP28" i="1"/>
  <c r="MM28" i="1"/>
  <c r="ML28" i="1"/>
  <c r="MJ28" i="1"/>
  <c r="MG28" i="1"/>
  <c r="MF28" i="1"/>
  <c r="MD28" i="1"/>
  <c r="MA28" i="1"/>
  <c r="LZ28" i="1"/>
  <c r="LX28" i="1"/>
  <c r="LU28" i="1"/>
  <c r="LT28" i="1"/>
  <c r="LR28" i="1"/>
  <c r="LO28" i="1"/>
  <c r="LN28" i="1"/>
  <c r="LL28" i="1"/>
  <c r="LI28" i="1"/>
  <c r="LH28" i="1"/>
  <c r="LF28" i="1"/>
  <c r="LC28" i="1"/>
  <c r="LB28" i="1"/>
  <c r="KZ28" i="1"/>
  <c r="KW28" i="1"/>
  <c r="KV28" i="1"/>
  <c r="KT28" i="1"/>
  <c r="KQ28" i="1"/>
  <c r="KP28" i="1"/>
  <c r="KN28" i="1"/>
  <c r="KK28" i="1"/>
  <c r="KJ28" i="1"/>
  <c r="KH28" i="1"/>
  <c r="KG28" i="1"/>
  <c r="KB28" i="1"/>
  <c r="KA28" i="1"/>
  <c r="JZ28" i="1"/>
  <c r="JY28" i="1"/>
  <c r="JW28" i="1"/>
  <c r="JV28" i="1"/>
  <c r="J28" i="1"/>
  <c r="MP27" i="1"/>
  <c r="MM27" i="1"/>
  <c r="ML27" i="1"/>
  <c r="MJ27" i="1"/>
  <c r="MG27" i="1"/>
  <c r="MF27" i="1"/>
  <c r="MI27" i="1" s="1"/>
  <c r="MD27" i="1"/>
  <c r="MA27" i="1"/>
  <c r="LZ27" i="1"/>
  <c r="LX27" i="1"/>
  <c r="LU27" i="1"/>
  <c r="LT27" i="1"/>
  <c r="LW27" i="1" s="1"/>
  <c r="LR27" i="1"/>
  <c r="LO27" i="1"/>
  <c r="LN27" i="1"/>
  <c r="LL27" i="1"/>
  <c r="LI27" i="1"/>
  <c r="LH27" i="1"/>
  <c r="LK27" i="1" s="1"/>
  <c r="LF27" i="1"/>
  <c r="LC27" i="1"/>
  <c r="LB27" i="1"/>
  <c r="KZ27" i="1"/>
  <c r="KW27" i="1"/>
  <c r="KV27" i="1"/>
  <c r="KY27" i="1" s="1"/>
  <c r="KT27" i="1"/>
  <c r="KQ27" i="1"/>
  <c r="KP27" i="1"/>
  <c r="KN27" i="1"/>
  <c r="KK27" i="1"/>
  <c r="KJ27" i="1"/>
  <c r="KM27" i="1" s="1"/>
  <c r="KH27" i="1"/>
  <c r="KG27" i="1"/>
  <c r="KB27" i="1"/>
  <c r="KA27" i="1"/>
  <c r="JZ27" i="1"/>
  <c r="JY27" i="1"/>
  <c r="JW27" i="1"/>
  <c r="KE27" i="1" s="1"/>
  <c r="KF27" i="1" s="1"/>
  <c r="JV27" i="1"/>
  <c r="J27" i="1"/>
  <c r="MP26" i="1"/>
  <c r="MM26" i="1"/>
  <c r="ML26" i="1"/>
  <c r="MJ26" i="1"/>
  <c r="MG26" i="1"/>
  <c r="MF26" i="1"/>
  <c r="MD26" i="1"/>
  <c r="ME26" i="1" s="1"/>
  <c r="MA26" i="1"/>
  <c r="LZ26" i="1"/>
  <c r="MC26" i="1" s="1"/>
  <c r="LX26" i="1"/>
  <c r="LU26" i="1"/>
  <c r="LT26" i="1"/>
  <c r="LR26" i="1"/>
  <c r="LO26" i="1"/>
  <c r="LN26" i="1"/>
  <c r="LL26" i="1"/>
  <c r="LI26" i="1"/>
  <c r="LH26" i="1"/>
  <c r="LF26" i="1"/>
  <c r="LC26" i="1"/>
  <c r="LB26" i="1"/>
  <c r="LD26" i="1" s="1"/>
  <c r="KZ26" i="1"/>
  <c r="KW26" i="1"/>
  <c r="KV26" i="1"/>
  <c r="KT26" i="1"/>
  <c r="KQ26" i="1"/>
  <c r="KP26" i="1"/>
  <c r="KN26" i="1"/>
  <c r="KK26" i="1"/>
  <c r="KJ26" i="1"/>
  <c r="KH26" i="1"/>
  <c r="KG26" i="1"/>
  <c r="KB26" i="1"/>
  <c r="KA26" i="1"/>
  <c r="JZ26" i="1"/>
  <c r="JY26" i="1"/>
  <c r="JW26" i="1"/>
  <c r="JV26" i="1"/>
  <c r="J26" i="1"/>
  <c r="MP25" i="1"/>
  <c r="MM25" i="1"/>
  <c r="ML25" i="1"/>
  <c r="MJ25" i="1"/>
  <c r="MG25" i="1"/>
  <c r="MF25" i="1"/>
  <c r="MD25" i="1"/>
  <c r="MA25" i="1"/>
  <c r="LZ25" i="1"/>
  <c r="LX25" i="1"/>
  <c r="LU25" i="1"/>
  <c r="LT25" i="1"/>
  <c r="LR25" i="1"/>
  <c r="LO25" i="1"/>
  <c r="LN25" i="1"/>
  <c r="LL25" i="1"/>
  <c r="LI25" i="1"/>
  <c r="LH25" i="1"/>
  <c r="LF25" i="1"/>
  <c r="LC25" i="1"/>
  <c r="LB25" i="1"/>
  <c r="KZ25" i="1"/>
  <c r="KW25" i="1"/>
  <c r="KV25" i="1"/>
  <c r="KT25" i="1"/>
  <c r="KQ25" i="1"/>
  <c r="KP25" i="1"/>
  <c r="KN25" i="1"/>
  <c r="KK25" i="1"/>
  <c r="KJ25" i="1"/>
  <c r="KH25" i="1"/>
  <c r="KG25" i="1"/>
  <c r="KB25" i="1"/>
  <c r="KA25" i="1"/>
  <c r="JZ25" i="1"/>
  <c r="JY25" i="1"/>
  <c r="JW25" i="1"/>
  <c r="JV25" i="1"/>
  <c r="JX25" i="1" s="1"/>
  <c r="J25" i="1"/>
  <c r="MP408" i="1"/>
  <c r="MM408" i="1"/>
  <c r="ML408" i="1"/>
  <c r="MJ408" i="1"/>
  <c r="MG408" i="1"/>
  <c r="MF408" i="1"/>
  <c r="MD408" i="1"/>
  <c r="MA408" i="1"/>
  <c r="LZ408" i="1"/>
  <c r="LX408" i="1"/>
  <c r="LU408" i="1"/>
  <c r="LT408" i="1"/>
  <c r="LV408" i="1" s="1"/>
  <c r="LR408" i="1"/>
  <c r="LO408" i="1"/>
  <c r="LN408" i="1"/>
  <c r="LL408" i="1"/>
  <c r="LI408" i="1"/>
  <c r="LH408" i="1"/>
  <c r="LF408" i="1"/>
  <c r="LC408" i="1"/>
  <c r="LB408" i="1"/>
  <c r="KZ408" i="1"/>
  <c r="KW408" i="1"/>
  <c r="KV408" i="1"/>
  <c r="KX408" i="1" s="1"/>
  <c r="KT408" i="1"/>
  <c r="KQ408" i="1"/>
  <c r="KP408" i="1"/>
  <c r="KN408" i="1"/>
  <c r="KK408" i="1"/>
  <c r="KJ408" i="1"/>
  <c r="KH408" i="1"/>
  <c r="KG408" i="1"/>
  <c r="KB408" i="1"/>
  <c r="KA408" i="1"/>
  <c r="KC408" i="1" s="1"/>
  <c r="KD408" i="1" s="1"/>
  <c r="JZ408" i="1"/>
  <c r="JY408" i="1"/>
  <c r="JW408" i="1"/>
  <c r="KE408" i="1" s="1"/>
  <c r="KF408" i="1" s="1"/>
  <c r="JV408" i="1"/>
  <c r="J408" i="1"/>
  <c r="MP407" i="1"/>
  <c r="MM407" i="1"/>
  <c r="ML407" i="1"/>
  <c r="MO407" i="1" s="1"/>
  <c r="MJ407" i="1"/>
  <c r="MG407" i="1"/>
  <c r="MF407" i="1"/>
  <c r="MD407" i="1"/>
  <c r="MA407" i="1"/>
  <c r="LZ407" i="1"/>
  <c r="LX407" i="1"/>
  <c r="LU407" i="1"/>
  <c r="LT407" i="1"/>
  <c r="LR407" i="1"/>
  <c r="LO407" i="1"/>
  <c r="LN407" i="1"/>
  <c r="LQ407" i="1" s="1"/>
  <c r="LM407" i="1"/>
  <c r="LL407" i="1"/>
  <c r="LI407" i="1"/>
  <c r="LH407" i="1"/>
  <c r="LF407" i="1"/>
  <c r="LC407" i="1"/>
  <c r="LB407" i="1"/>
  <c r="KZ407" i="1"/>
  <c r="KW407" i="1"/>
  <c r="LA407" i="1" s="1"/>
  <c r="KV407" i="1"/>
  <c r="KT407" i="1"/>
  <c r="KQ407" i="1"/>
  <c r="KP407" i="1"/>
  <c r="KR407" i="1" s="1"/>
  <c r="KN407" i="1"/>
  <c r="KK407" i="1"/>
  <c r="KO407" i="1" s="1"/>
  <c r="KJ407" i="1"/>
  <c r="KH407" i="1"/>
  <c r="KG407" i="1"/>
  <c r="KB407" i="1"/>
  <c r="KA407" i="1"/>
  <c r="JZ407" i="1"/>
  <c r="JY407" i="1"/>
  <c r="JW407" i="1"/>
  <c r="JV407" i="1"/>
  <c r="KC407" i="1" s="1"/>
  <c r="KD407" i="1" s="1"/>
  <c r="J407" i="1"/>
  <c r="MP406" i="1"/>
  <c r="MM406" i="1"/>
  <c r="ML406" i="1"/>
  <c r="MJ406" i="1"/>
  <c r="MG406" i="1"/>
  <c r="MF406" i="1"/>
  <c r="MI406" i="1" s="1"/>
  <c r="MD406" i="1"/>
  <c r="MA406" i="1"/>
  <c r="LZ406" i="1"/>
  <c r="LX406" i="1"/>
  <c r="LU406" i="1"/>
  <c r="LT406" i="1"/>
  <c r="LR406" i="1"/>
  <c r="LO406" i="1"/>
  <c r="LN406" i="1"/>
  <c r="LP406" i="1" s="1"/>
  <c r="LL406" i="1"/>
  <c r="LI406" i="1"/>
  <c r="LH406" i="1"/>
  <c r="LF406" i="1"/>
  <c r="LC406" i="1"/>
  <c r="LB406" i="1"/>
  <c r="KZ406" i="1"/>
  <c r="KW406" i="1"/>
  <c r="KV406" i="1"/>
  <c r="KT406" i="1"/>
  <c r="KQ406" i="1"/>
  <c r="KR406" i="1" s="1"/>
  <c r="KP406" i="1"/>
  <c r="KN406" i="1"/>
  <c r="KK406" i="1"/>
  <c r="KM406" i="1" s="1"/>
  <c r="KJ406" i="1"/>
  <c r="KH406" i="1"/>
  <c r="KG406" i="1"/>
  <c r="KB406" i="1"/>
  <c r="KA406" i="1"/>
  <c r="JZ406" i="1"/>
  <c r="JY406" i="1"/>
  <c r="JW406" i="1"/>
  <c r="JV406" i="1"/>
  <c r="J406" i="1"/>
  <c r="MP405" i="1"/>
  <c r="MM405" i="1"/>
  <c r="ML405" i="1"/>
  <c r="MJ405" i="1"/>
  <c r="MG405" i="1"/>
  <c r="MF405" i="1"/>
  <c r="MD405" i="1"/>
  <c r="MA405" i="1"/>
  <c r="LZ405" i="1"/>
  <c r="LX405" i="1"/>
  <c r="LU405" i="1"/>
  <c r="LT405" i="1"/>
  <c r="LV405" i="1" s="1"/>
  <c r="LR405" i="1"/>
  <c r="LO405" i="1"/>
  <c r="LN405" i="1"/>
  <c r="LL405" i="1"/>
  <c r="LJ405" i="1"/>
  <c r="LI405" i="1"/>
  <c r="LH405" i="1"/>
  <c r="LF405" i="1"/>
  <c r="LC405" i="1"/>
  <c r="LB405" i="1"/>
  <c r="KZ405" i="1"/>
  <c r="KW405" i="1"/>
  <c r="KV405" i="1"/>
  <c r="KT405" i="1"/>
  <c r="KQ405" i="1"/>
  <c r="KP405" i="1"/>
  <c r="KN405" i="1"/>
  <c r="KK405" i="1"/>
  <c r="KJ405" i="1"/>
  <c r="KH405" i="1"/>
  <c r="KG405" i="1"/>
  <c r="KB405" i="1"/>
  <c r="KE405" i="1" s="1"/>
  <c r="KF405" i="1" s="1"/>
  <c r="KA405" i="1"/>
  <c r="JZ405" i="1"/>
  <c r="JY405" i="1"/>
  <c r="JW405" i="1"/>
  <c r="JV405" i="1"/>
  <c r="J405" i="1"/>
  <c r="MP79" i="1"/>
  <c r="MM79" i="1"/>
  <c r="ML79" i="1"/>
  <c r="MJ79" i="1"/>
  <c r="MG79" i="1"/>
  <c r="MF79" i="1"/>
  <c r="MD79" i="1"/>
  <c r="MA79" i="1"/>
  <c r="LZ79" i="1"/>
  <c r="MB79" i="1" s="1"/>
  <c r="LX79" i="1"/>
  <c r="LU79" i="1"/>
  <c r="LT79" i="1"/>
  <c r="LR79" i="1"/>
  <c r="LO79" i="1"/>
  <c r="LN79" i="1"/>
  <c r="LL79" i="1"/>
  <c r="LI79" i="1"/>
  <c r="LH79" i="1"/>
  <c r="LF79" i="1"/>
  <c r="LC79" i="1"/>
  <c r="LB79" i="1"/>
  <c r="LD79" i="1" s="1"/>
  <c r="KZ79" i="1"/>
  <c r="KW79" i="1"/>
  <c r="KV79" i="1"/>
  <c r="KT79" i="1"/>
  <c r="KQ79" i="1"/>
  <c r="KP79" i="1"/>
  <c r="KN79" i="1"/>
  <c r="KK79" i="1"/>
  <c r="KJ79" i="1"/>
  <c r="KH79" i="1"/>
  <c r="KG79" i="1"/>
  <c r="KB79" i="1"/>
  <c r="KA79" i="1"/>
  <c r="JZ79" i="1"/>
  <c r="JY79" i="1"/>
  <c r="JW79" i="1"/>
  <c r="JV79" i="1"/>
  <c r="J79" i="1"/>
  <c r="MP78" i="1"/>
  <c r="MM78" i="1"/>
  <c r="ML78" i="1"/>
  <c r="MJ78" i="1"/>
  <c r="MG78" i="1"/>
  <c r="MF78" i="1"/>
  <c r="MD78" i="1"/>
  <c r="MA78" i="1"/>
  <c r="LZ78" i="1"/>
  <c r="LX78" i="1"/>
  <c r="LU78" i="1"/>
  <c r="LT78" i="1"/>
  <c r="LR78" i="1"/>
  <c r="LO78" i="1"/>
  <c r="LN78" i="1"/>
  <c r="LL78" i="1"/>
  <c r="LM78" i="1" s="1"/>
  <c r="LI78" i="1"/>
  <c r="LH78" i="1"/>
  <c r="LF78" i="1"/>
  <c r="LC78" i="1"/>
  <c r="LB78" i="1"/>
  <c r="KZ78" i="1"/>
  <c r="KW78" i="1"/>
  <c r="KV78" i="1"/>
  <c r="KT78" i="1"/>
  <c r="KQ78" i="1"/>
  <c r="KP78" i="1"/>
  <c r="KN78" i="1"/>
  <c r="KK78" i="1"/>
  <c r="KJ78" i="1"/>
  <c r="KH78" i="1"/>
  <c r="KG78" i="1"/>
  <c r="KB78" i="1"/>
  <c r="KE78" i="1" s="1"/>
  <c r="KF78" i="1" s="1"/>
  <c r="KA78" i="1"/>
  <c r="JZ78" i="1"/>
  <c r="JY78" i="1"/>
  <c r="JX78" i="1"/>
  <c r="JW78" i="1"/>
  <c r="JV78" i="1"/>
  <c r="J78" i="1"/>
  <c r="MP77" i="1"/>
  <c r="MM77" i="1"/>
  <c r="ML77" i="1"/>
  <c r="MJ77" i="1"/>
  <c r="MG77" i="1"/>
  <c r="MF77" i="1"/>
  <c r="MD77" i="1"/>
  <c r="MA77" i="1"/>
  <c r="LZ77" i="1"/>
  <c r="MB77" i="1" s="1"/>
  <c r="LX77" i="1"/>
  <c r="LU77" i="1"/>
  <c r="LT77" i="1"/>
  <c r="LV77" i="1" s="1"/>
  <c r="LR77" i="1"/>
  <c r="LO77" i="1"/>
  <c r="LN77" i="1"/>
  <c r="LL77" i="1"/>
  <c r="LI77" i="1"/>
  <c r="LH77" i="1"/>
  <c r="LF77" i="1"/>
  <c r="LC77" i="1"/>
  <c r="LB77" i="1"/>
  <c r="KZ77" i="1"/>
  <c r="KW77" i="1"/>
  <c r="KV77" i="1"/>
  <c r="KT77" i="1"/>
  <c r="KQ77" i="1"/>
  <c r="KP77" i="1"/>
  <c r="KR77" i="1" s="1"/>
  <c r="KN77" i="1"/>
  <c r="KK77" i="1"/>
  <c r="KJ77" i="1"/>
  <c r="KM77" i="1" s="1"/>
  <c r="KH77" i="1"/>
  <c r="KG77" i="1"/>
  <c r="KB77" i="1"/>
  <c r="KA77" i="1"/>
  <c r="JZ77" i="1"/>
  <c r="JY77" i="1"/>
  <c r="JW77" i="1"/>
  <c r="JV77" i="1"/>
  <c r="JX77" i="1" s="1"/>
  <c r="J77" i="1"/>
  <c r="MP76" i="1"/>
  <c r="MM76" i="1"/>
  <c r="ML76" i="1"/>
  <c r="MJ76" i="1"/>
  <c r="MG76" i="1"/>
  <c r="MF76" i="1"/>
  <c r="MI76" i="1" s="1"/>
  <c r="MD76" i="1"/>
  <c r="MA76" i="1"/>
  <c r="LZ76" i="1"/>
  <c r="LX76" i="1"/>
  <c r="LU76" i="1"/>
  <c r="LV76" i="1" s="1"/>
  <c r="LT76" i="1"/>
  <c r="LR76" i="1"/>
  <c r="LO76" i="1"/>
  <c r="LN76" i="1"/>
  <c r="LL76" i="1"/>
  <c r="LI76" i="1"/>
  <c r="LH76" i="1"/>
  <c r="LJ76" i="1" s="1"/>
  <c r="LF76" i="1"/>
  <c r="LC76" i="1"/>
  <c r="LB76" i="1"/>
  <c r="KZ76" i="1"/>
  <c r="KW76" i="1"/>
  <c r="KV76" i="1"/>
  <c r="KX76" i="1" s="1"/>
  <c r="KT76" i="1"/>
  <c r="KQ76" i="1"/>
  <c r="KP76" i="1"/>
  <c r="KN76" i="1"/>
  <c r="KK76" i="1"/>
  <c r="KJ76" i="1"/>
  <c r="KM76" i="1" s="1"/>
  <c r="KH76" i="1"/>
  <c r="KG76" i="1"/>
  <c r="KB76" i="1"/>
  <c r="KA76" i="1"/>
  <c r="JZ76" i="1"/>
  <c r="JY76" i="1"/>
  <c r="JW76" i="1"/>
  <c r="JV76" i="1"/>
  <c r="J76" i="1"/>
  <c r="MP254" i="1"/>
  <c r="MM254" i="1"/>
  <c r="ML254" i="1"/>
  <c r="MJ254" i="1"/>
  <c r="MG254" i="1"/>
  <c r="MF254" i="1"/>
  <c r="MD254" i="1"/>
  <c r="MA254" i="1"/>
  <c r="LZ254" i="1"/>
  <c r="LX254" i="1"/>
  <c r="LU254" i="1"/>
  <c r="LT254" i="1"/>
  <c r="LR254" i="1"/>
  <c r="LO254" i="1"/>
  <c r="LN254" i="1"/>
  <c r="LQ254" i="1" s="1"/>
  <c r="LL254" i="1"/>
  <c r="LI254" i="1"/>
  <c r="LH254" i="1"/>
  <c r="LJ254" i="1" s="1"/>
  <c r="LF254" i="1"/>
  <c r="LG254" i="1" s="1"/>
  <c r="LC254" i="1"/>
  <c r="LB254" i="1"/>
  <c r="KZ254" i="1"/>
  <c r="LA254" i="1" s="1"/>
  <c r="KW254" i="1"/>
  <c r="KV254" i="1"/>
  <c r="KT254" i="1"/>
  <c r="KQ254" i="1"/>
  <c r="KP254" i="1"/>
  <c r="KN254" i="1"/>
  <c r="KK254" i="1"/>
  <c r="KJ254" i="1"/>
  <c r="KH254" i="1"/>
  <c r="KG254" i="1"/>
  <c r="KB254" i="1"/>
  <c r="KA254" i="1"/>
  <c r="JZ254" i="1"/>
  <c r="JY254" i="1"/>
  <c r="JW254" i="1"/>
  <c r="JV254" i="1"/>
  <c r="J254" i="1"/>
  <c r="MP253" i="1"/>
  <c r="MM253" i="1"/>
  <c r="MN253" i="1" s="1"/>
  <c r="ML253" i="1"/>
  <c r="MJ253" i="1"/>
  <c r="MG253" i="1"/>
  <c r="MF253" i="1"/>
  <c r="MD253" i="1"/>
  <c r="MA253" i="1"/>
  <c r="LZ253" i="1"/>
  <c r="MB253" i="1" s="1"/>
  <c r="LX253" i="1"/>
  <c r="LU253" i="1"/>
  <c r="LT253" i="1"/>
  <c r="LR253" i="1"/>
  <c r="LO253" i="1"/>
  <c r="LQ253" i="1" s="1"/>
  <c r="LN253" i="1"/>
  <c r="LP253" i="1" s="1"/>
  <c r="LL253" i="1"/>
  <c r="LI253" i="1"/>
  <c r="LH253" i="1"/>
  <c r="LF253" i="1"/>
  <c r="LC253" i="1"/>
  <c r="LB253" i="1"/>
  <c r="LE253" i="1" s="1"/>
  <c r="KZ253" i="1"/>
  <c r="KW253" i="1"/>
  <c r="KV253" i="1"/>
  <c r="KT253" i="1"/>
  <c r="KQ253" i="1"/>
  <c r="KP253" i="1"/>
  <c r="KN253" i="1"/>
  <c r="KK253" i="1"/>
  <c r="KJ253" i="1"/>
  <c r="KH253" i="1"/>
  <c r="KG253" i="1"/>
  <c r="KB253" i="1"/>
  <c r="KA253" i="1"/>
  <c r="JZ253" i="1"/>
  <c r="JY253" i="1"/>
  <c r="JW253" i="1"/>
  <c r="JV253" i="1"/>
  <c r="J253" i="1"/>
  <c r="MP252" i="1"/>
  <c r="MM252" i="1"/>
  <c r="ML252" i="1"/>
  <c r="MJ252" i="1"/>
  <c r="MG252" i="1"/>
  <c r="MF252" i="1"/>
  <c r="MD252" i="1"/>
  <c r="MA252" i="1"/>
  <c r="LZ252" i="1"/>
  <c r="LX252" i="1"/>
  <c r="LU252" i="1"/>
  <c r="LW252" i="1" s="1"/>
  <c r="LT252" i="1"/>
  <c r="LR252" i="1"/>
  <c r="LO252" i="1"/>
  <c r="LN252" i="1"/>
  <c r="LL252" i="1"/>
  <c r="LI252" i="1"/>
  <c r="LH252" i="1"/>
  <c r="LJ252" i="1" s="1"/>
  <c r="LF252" i="1"/>
  <c r="LC252" i="1"/>
  <c r="LB252" i="1"/>
  <c r="KZ252" i="1"/>
  <c r="KW252" i="1"/>
  <c r="KY252" i="1" s="1"/>
  <c r="KV252" i="1"/>
  <c r="KT252" i="1"/>
  <c r="KQ252" i="1"/>
  <c r="KP252" i="1"/>
  <c r="KN252" i="1"/>
  <c r="KK252" i="1"/>
  <c r="KJ252" i="1"/>
  <c r="KH252" i="1"/>
  <c r="KG252" i="1"/>
  <c r="KB252" i="1"/>
  <c r="KA252" i="1"/>
  <c r="JZ252" i="1"/>
  <c r="JY252" i="1"/>
  <c r="JW252" i="1"/>
  <c r="KE252" i="1" s="1"/>
  <c r="KF252" i="1" s="1"/>
  <c r="JV252" i="1"/>
  <c r="J252" i="1"/>
  <c r="MP251" i="1"/>
  <c r="MM251" i="1"/>
  <c r="ML251" i="1"/>
  <c r="MO251" i="1" s="1"/>
  <c r="MJ251" i="1"/>
  <c r="MG251" i="1"/>
  <c r="MF251" i="1"/>
  <c r="MD251" i="1"/>
  <c r="MA251" i="1"/>
  <c r="LZ251" i="1"/>
  <c r="LX251" i="1"/>
  <c r="LU251" i="1"/>
  <c r="LT251" i="1"/>
  <c r="LR251" i="1"/>
  <c r="LO251" i="1"/>
  <c r="LN251" i="1"/>
  <c r="LQ251" i="1" s="1"/>
  <c r="LL251" i="1"/>
  <c r="LI251" i="1"/>
  <c r="LH251" i="1"/>
  <c r="LF251" i="1"/>
  <c r="LC251" i="1"/>
  <c r="LB251" i="1"/>
  <c r="KZ251" i="1"/>
  <c r="LA251" i="1" s="1"/>
  <c r="KW251" i="1"/>
  <c r="KV251" i="1"/>
  <c r="KT251" i="1"/>
  <c r="KQ251" i="1"/>
  <c r="KP251" i="1"/>
  <c r="KN251" i="1"/>
  <c r="KK251" i="1"/>
  <c r="KJ251" i="1"/>
  <c r="KH251" i="1"/>
  <c r="KG251" i="1"/>
  <c r="KB251" i="1"/>
  <c r="KA251" i="1"/>
  <c r="JZ251" i="1"/>
  <c r="JY251" i="1"/>
  <c r="JW251" i="1"/>
  <c r="JV251" i="1"/>
  <c r="J251" i="1"/>
  <c r="MP250" i="1"/>
  <c r="MM250" i="1"/>
  <c r="ML250" i="1"/>
  <c r="MN250" i="1" s="1"/>
  <c r="MJ250" i="1"/>
  <c r="MK250" i="1" s="1"/>
  <c r="MG250" i="1"/>
  <c r="MF250" i="1"/>
  <c r="MH250" i="1" s="1"/>
  <c r="MD250" i="1"/>
  <c r="MA250" i="1"/>
  <c r="MC250" i="1" s="1"/>
  <c r="LZ250" i="1"/>
  <c r="LX250" i="1"/>
  <c r="LU250" i="1"/>
  <c r="LT250" i="1"/>
  <c r="LR250" i="1"/>
  <c r="LO250" i="1"/>
  <c r="LN250" i="1"/>
  <c r="LL250" i="1"/>
  <c r="LM250" i="1" s="1"/>
  <c r="LI250" i="1"/>
  <c r="LH250" i="1"/>
  <c r="LF250" i="1"/>
  <c r="LC250" i="1"/>
  <c r="LB250" i="1"/>
  <c r="KZ250" i="1"/>
  <c r="KW250" i="1"/>
  <c r="KV250" i="1"/>
  <c r="KT250" i="1"/>
  <c r="KQ250" i="1"/>
  <c r="KP250" i="1"/>
  <c r="KR250" i="1" s="1"/>
  <c r="KN250" i="1"/>
  <c r="KK250" i="1"/>
  <c r="KJ250" i="1"/>
  <c r="KH250" i="1"/>
  <c r="KG250" i="1"/>
  <c r="KB250" i="1"/>
  <c r="KA250" i="1"/>
  <c r="JZ250" i="1"/>
  <c r="JY250" i="1"/>
  <c r="JW250" i="1"/>
  <c r="JV250" i="1"/>
  <c r="JX250" i="1" s="1"/>
  <c r="J250" i="1"/>
  <c r="MP249" i="1"/>
  <c r="MQ249" i="1" s="1"/>
  <c r="MM249" i="1"/>
  <c r="ML249" i="1"/>
  <c r="MJ249" i="1"/>
  <c r="MG249" i="1"/>
  <c r="MF249" i="1"/>
  <c r="MD249" i="1"/>
  <c r="MA249" i="1"/>
  <c r="LZ249" i="1"/>
  <c r="LX249" i="1"/>
  <c r="LU249" i="1"/>
  <c r="LT249" i="1"/>
  <c r="LR249" i="1"/>
  <c r="LO249" i="1"/>
  <c r="LN249" i="1"/>
  <c r="LL249" i="1"/>
  <c r="LI249" i="1"/>
  <c r="LH249" i="1"/>
  <c r="LF249" i="1"/>
  <c r="LC249" i="1"/>
  <c r="LB249" i="1"/>
  <c r="KZ249" i="1"/>
  <c r="KW249" i="1"/>
  <c r="KV249" i="1"/>
  <c r="KY249" i="1" s="1"/>
  <c r="KT249" i="1"/>
  <c r="KU249" i="1" s="1"/>
  <c r="KQ249" i="1"/>
  <c r="KP249" i="1"/>
  <c r="KN249" i="1"/>
  <c r="KM249" i="1"/>
  <c r="KK249" i="1"/>
  <c r="KJ249" i="1"/>
  <c r="KL249" i="1" s="1"/>
  <c r="KH249" i="1"/>
  <c r="KG249" i="1"/>
  <c r="KB249" i="1"/>
  <c r="KA249" i="1"/>
  <c r="KI249" i="1" s="1"/>
  <c r="JZ249" i="1"/>
  <c r="JY249" i="1"/>
  <c r="JW249" i="1"/>
  <c r="JV249" i="1"/>
  <c r="J249" i="1"/>
  <c r="MP248" i="1"/>
  <c r="MM248" i="1"/>
  <c r="ML248" i="1"/>
  <c r="MJ248" i="1"/>
  <c r="MG248" i="1"/>
  <c r="MF248" i="1"/>
  <c r="MD248" i="1"/>
  <c r="MA248" i="1"/>
  <c r="LZ248" i="1"/>
  <c r="LX248" i="1"/>
  <c r="LU248" i="1"/>
  <c r="LV248" i="1" s="1"/>
  <c r="LT248" i="1"/>
  <c r="LR248" i="1"/>
  <c r="LO248" i="1"/>
  <c r="LQ248" i="1" s="1"/>
  <c r="LN248" i="1"/>
  <c r="LL248" i="1"/>
  <c r="LI248" i="1"/>
  <c r="LH248" i="1"/>
  <c r="LF248" i="1"/>
  <c r="LC248" i="1"/>
  <c r="LB248" i="1"/>
  <c r="KZ248" i="1"/>
  <c r="KW248" i="1"/>
  <c r="KV248" i="1"/>
  <c r="KT248" i="1"/>
  <c r="KQ248" i="1"/>
  <c r="KP248" i="1"/>
  <c r="KN248" i="1"/>
  <c r="KK248" i="1"/>
  <c r="KJ248" i="1"/>
  <c r="KH248" i="1"/>
  <c r="KG248" i="1"/>
  <c r="KB248" i="1"/>
  <c r="KA248" i="1"/>
  <c r="JZ248" i="1"/>
  <c r="JY248" i="1"/>
  <c r="JW248" i="1"/>
  <c r="JV248" i="1"/>
  <c r="JX248" i="1" s="1"/>
  <c r="J248" i="1"/>
  <c r="MP247" i="1"/>
  <c r="MM247" i="1"/>
  <c r="ML247" i="1"/>
  <c r="MJ247" i="1"/>
  <c r="MG247" i="1"/>
  <c r="MF247" i="1"/>
  <c r="MD247" i="1"/>
  <c r="MA247" i="1"/>
  <c r="LZ247" i="1"/>
  <c r="MC247" i="1" s="1"/>
  <c r="LX247" i="1"/>
  <c r="LU247" i="1"/>
  <c r="LT247" i="1"/>
  <c r="LR247" i="1"/>
  <c r="LP247" i="1"/>
  <c r="LO247" i="1"/>
  <c r="LN247" i="1"/>
  <c r="LL247" i="1"/>
  <c r="LI247" i="1"/>
  <c r="LH247" i="1"/>
  <c r="LF247" i="1"/>
  <c r="LC247" i="1"/>
  <c r="LB247" i="1"/>
  <c r="KZ247" i="1"/>
  <c r="KW247" i="1"/>
  <c r="KV247" i="1"/>
  <c r="KT247" i="1"/>
  <c r="KQ247" i="1"/>
  <c r="KP247" i="1"/>
  <c r="KN247" i="1"/>
  <c r="KK247" i="1"/>
  <c r="KJ247" i="1"/>
  <c r="KH247" i="1"/>
  <c r="KG247" i="1"/>
  <c r="KB247" i="1"/>
  <c r="KA247" i="1"/>
  <c r="JZ247" i="1"/>
  <c r="JY247" i="1"/>
  <c r="JW247" i="1"/>
  <c r="JV247" i="1"/>
  <c r="J247" i="1"/>
  <c r="MP246" i="1"/>
  <c r="MM246" i="1"/>
  <c r="ML246" i="1"/>
  <c r="MN246" i="1" s="1"/>
  <c r="MJ246" i="1"/>
  <c r="MG246" i="1"/>
  <c r="MF246" i="1"/>
  <c r="MI246" i="1" s="1"/>
  <c r="MD246" i="1"/>
  <c r="ME246" i="1" s="1"/>
  <c r="MA246" i="1"/>
  <c r="LZ246" i="1"/>
  <c r="LX246" i="1"/>
  <c r="LU246" i="1"/>
  <c r="LT246" i="1"/>
  <c r="LR246" i="1"/>
  <c r="LO246" i="1"/>
  <c r="LN246" i="1"/>
  <c r="LL246" i="1"/>
  <c r="LI246" i="1"/>
  <c r="LH246" i="1"/>
  <c r="LF246" i="1"/>
  <c r="LC246" i="1"/>
  <c r="LB246" i="1"/>
  <c r="KZ246" i="1"/>
  <c r="KW246" i="1"/>
  <c r="KV246" i="1"/>
  <c r="KT246" i="1"/>
  <c r="KQ246" i="1"/>
  <c r="KU246" i="1" s="1"/>
  <c r="KP246" i="1"/>
  <c r="KN246" i="1"/>
  <c r="KK246" i="1"/>
  <c r="KJ246" i="1"/>
  <c r="KM246" i="1" s="1"/>
  <c r="KH246" i="1"/>
  <c r="KG246" i="1"/>
  <c r="KB246" i="1"/>
  <c r="KA246" i="1"/>
  <c r="JZ246" i="1"/>
  <c r="JY246" i="1"/>
  <c r="JW246" i="1"/>
  <c r="JV246" i="1"/>
  <c r="JX246" i="1" s="1"/>
  <c r="J246" i="1"/>
  <c r="MP245" i="1"/>
  <c r="MQ245" i="1" s="1"/>
  <c r="MM245" i="1"/>
  <c r="ML245" i="1"/>
  <c r="MJ245" i="1"/>
  <c r="MG245" i="1"/>
  <c r="MF245" i="1"/>
  <c r="MD245" i="1"/>
  <c r="MA245" i="1"/>
  <c r="LZ245" i="1"/>
  <c r="LX245" i="1"/>
  <c r="LU245" i="1"/>
  <c r="LT245" i="1"/>
  <c r="LW245" i="1" s="1"/>
  <c r="LR245" i="1"/>
  <c r="LO245" i="1"/>
  <c r="LN245" i="1"/>
  <c r="LL245" i="1"/>
  <c r="LI245" i="1"/>
  <c r="LH245" i="1"/>
  <c r="LF245" i="1"/>
  <c r="LC245" i="1"/>
  <c r="LB245" i="1"/>
  <c r="KZ245" i="1"/>
  <c r="KW245" i="1"/>
  <c r="KV245" i="1"/>
  <c r="KY245" i="1" s="1"/>
  <c r="KT245" i="1"/>
  <c r="KU245" i="1" s="1"/>
  <c r="KQ245" i="1"/>
  <c r="KP245" i="1"/>
  <c r="KN245" i="1"/>
  <c r="KK245" i="1"/>
  <c r="KJ245" i="1"/>
  <c r="KM245" i="1" s="1"/>
  <c r="KH245" i="1"/>
  <c r="KG245" i="1"/>
  <c r="KB245" i="1"/>
  <c r="KA245" i="1"/>
  <c r="JZ245" i="1"/>
  <c r="JY245" i="1"/>
  <c r="JW245" i="1"/>
  <c r="KE245" i="1" s="1"/>
  <c r="KF245" i="1" s="1"/>
  <c r="JV245" i="1"/>
  <c r="JX245" i="1" s="1"/>
  <c r="J245" i="1"/>
  <c r="MP244" i="1"/>
  <c r="MQ244" i="1" s="1"/>
  <c r="MM244" i="1"/>
  <c r="ML244" i="1"/>
  <c r="MJ244" i="1"/>
  <c r="MG244" i="1"/>
  <c r="MF244" i="1"/>
  <c r="MD244" i="1"/>
  <c r="MA244" i="1"/>
  <c r="LZ244" i="1"/>
  <c r="LX244" i="1"/>
  <c r="LU244" i="1"/>
  <c r="LY244" i="1" s="1"/>
  <c r="LT244" i="1"/>
  <c r="LR244" i="1"/>
  <c r="LO244" i="1"/>
  <c r="LN244" i="1"/>
  <c r="LQ244" i="1" s="1"/>
  <c r="LL244" i="1"/>
  <c r="LI244" i="1"/>
  <c r="LH244" i="1"/>
  <c r="LF244" i="1"/>
  <c r="LC244" i="1"/>
  <c r="LB244" i="1"/>
  <c r="KZ244" i="1"/>
  <c r="KW244" i="1"/>
  <c r="KV244" i="1"/>
  <c r="KT244" i="1"/>
  <c r="KQ244" i="1"/>
  <c r="KP244" i="1"/>
  <c r="KN244" i="1"/>
  <c r="KK244" i="1"/>
  <c r="KJ244" i="1"/>
  <c r="KH244" i="1"/>
  <c r="KG244" i="1"/>
  <c r="KB244" i="1"/>
  <c r="KA244" i="1"/>
  <c r="JZ244" i="1"/>
  <c r="JY244" i="1"/>
  <c r="JW244" i="1"/>
  <c r="JV244" i="1"/>
  <c r="J244" i="1"/>
  <c r="MP243" i="1"/>
  <c r="MM243" i="1"/>
  <c r="ML243" i="1"/>
  <c r="MJ243" i="1"/>
  <c r="MG243" i="1"/>
  <c r="MF243" i="1"/>
  <c r="MD243" i="1"/>
  <c r="MA243" i="1"/>
  <c r="LZ243" i="1"/>
  <c r="MC243" i="1" s="1"/>
  <c r="LX243" i="1"/>
  <c r="LU243" i="1"/>
  <c r="LT243" i="1"/>
  <c r="LR243" i="1"/>
  <c r="LO243" i="1"/>
  <c r="LN243" i="1"/>
  <c r="LL243" i="1"/>
  <c r="LI243" i="1"/>
  <c r="LH243" i="1"/>
  <c r="LF243" i="1"/>
  <c r="LC243" i="1"/>
  <c r="LB243" i="1"/>
  <c r="KZ243" i="1"/>
  <c r="LA243" i="1" s="1"/>
  <c r="KW243" i="1"/>
  <c r="KV243" i="1"/>
  <c r="KT243" i="1"/>
  <c r="KU243" i="1" s="1"/>
  <c r="KQ243" i="1"/>
  <c r="KP243" i="1"/>
  <c r="KN243" i="1"/>
  <c r="KK243" i="1"/>
  <c r="KJ243" i="1"/>
  <c r="KH243" i="1"/>
  <c r="KG243" i="1"/>
  <c r="KB243" i="1"/>
  <c r="KA243" i="1"/>
  <c r="JZ243" i="1"/>
  <c r="JY243" i="1"/>
  <c r="JW243" i="1"/>
  <c r="JV243" i="1"/>
  <c r="J243" i="1"/>
  <c r="MP242" i="1"/>
  <c r="MM242" i="1"/>
  <c r="ML242" i="1"/>
  <c r="MJ242" i="1"/>
  <c r="MG242" i="1"/>
  <c r="MF242" i="1"/>
  <c r="MI242" i="1" s="1"/>
  <c r="MD242" i="1"/>
  <c r="ME242" i="1" s="1"/>
  <c r="MA242" i="1"/>
  <c r="LZ242" i="1"/>
  <c r="LX242" i="1"/>
  <c r="LY242" i="1" s="1"/>
  <c r="LU242" i="1"/>
  <c r="LT242" i="1"/>
  <c r="LR242" i="1"/>
  <c r="LS242" i="1" s="1"/>
  <c r="LO242" i="1"/>
  <c r="LN242" i="1"/>
  <c r="LL242" i="1"/>
  <c r="LI242" i="1"/>
  <c r="LH242" i="1"/>
  <c r="LF242" i="1"/>
  <c r="LC242" i="1"/>
  <c r="LB242" i="1"/>
  <c r="KZ242" i="1"/>
  <c r="KW242" i="1"/>
  <c r="KV242" i="1"/>
  <c r="KT242" i="1"/>
  <c r="KQ242" i="1"/>
  <c r="KP242" i="1"/>
  <c r="KN242" i="1"/>
  <c r="KK242" i="1"/>
  <c r="KJ242" i="1"/>
  <c r="KH242" i="1"/>
  <c r="KG242" i="1"/>
  <c r="KB242" i="1"/>
  <c r="KA242" i="1"/>
  <c r="JZ242" i="1"/>
  <c r="JY242" i="1"/>
  <c r="JW242" i="1"/>
  <c r="JV242" i="1"/>
  <c r="J242" i="1"/>
  <c r="MP241" i="1"/>
  <c r="MM241" i="1"/>
  <c r="ML241" i="1"/>
  <c r="MJ241" i="1"/>
  <c r="MG241" i="1"/>
  <c r="MF241" i="1"/>
  <c r="MD241" i="1"/>
  <c r="MA241" i="1"/>
  <c r="ME241" i="1" s="1"/>
  <c r="LZ241" i="1"/>
  <c r="LX241" i="1"/>
  <c r="LY241" i="1" s="1"/>
  <c r="LU241" i="1"/>
  <c r="LT241" i="1"/>
  <c r="LW241" i="1" s="1"/>
  <c r="LR241" i="1"/>
  <c r="LO241" i="1"/>
  <c r="LN241" i="1"/>
  <c r="LL241" i="1"/>
  <c r="LI241" i="1"/>
  <c r="LH241" i="1"/>
  <c r="LF241" i="1"/>
  <c r="LC241" i="1"/>
  <c r="LB241" i="1"/>
  <c r="KZ241" i="1"/>
  <c r="KW241" i="1"/>
  <c r="KV241" i="1"/>
  <c r="KY241" i="1" s="1"/>
  <c r="KU241" i="1"/>
  <c r="KT241" i="1"/>
  <c r="KQ241" i="1"/>
  <c r="KP241" i="1"/>
  <c r="KN241" i="1"/>
  <c r="KK241" i="1"/>
  <c r="KJ241" i="1"/>
  <c r="KH241" i="1"/>
  <c r="KG241" i="1"/>
  <c r="KE241" i="1"/>
  <c r="KF241" i="1" s="1"/>
  <c r="KB241" i="1"/>
  <c r="KA241" i="1"/>
  <c r="JZ241" i="1"/>
  <c r="JY241" i="1"/>
  <c r="JW241" i="1"/>
  <c r="JV241" i="1"/>
  <c r="JX241" i="1" s="1"/>
  <c r="J241" i="1"/>
  <c r="MP404" i="1"/>
  <c r="MQ404" i="1" s="1"/>
  <c r="MM404" i="1"/>
  <c r="ML404" i="1"/>
  <c r="MJ404" i="1"/>
  <c r="MG404" i="1"/>
  <c r="MF404" i="1"/>
  <c r="MD404" i="1"/>
  <c r="MA404" i="1"/>
  <c r="LZ404" i="1"/>
  <c r="LX404" i="1"/>
  <c r="LU404" i="1"/>
  <c r="LY404" i="1" s="1"/>
  <c r="LT404" i="1"/>
  <c r="LV404" i="1" s="1"/>
  <c r="LR404" i="1"/>
  <c r="LO404" i="1"/>
  <c r="LN404" i="1"/>
  <c r="LQ404" i="1" s="1"/>
  <c r="LL404" i="1"/>
  <c r="LM404" i="1" s="1"/>
  <c r="LI404" i="1"/>
  <c r="LH404" i="1"/>
  <c r="LJ404" i="1" s="1"/>
  <c r="LF404" i="1"/>
  <c r="LC404" i="1"/>
  <c r="LB404" i="1"/>
  <c r="LE404" i="1" s="1"/>
  <c r="KZ404" i="1"/>
  <c r="LA404" i="1" s="1"/>
  <c r="KW404" i="1"/>
  <c r="KX404" i="1" s="1"/>
  <c r="KV404" i="1"/>
  <c r="KT404" i="1"/>
  <c r="KQ404" i="1"/>
  <c r="KP404" i="1"/>
  <c r="KN404" i="1"/>
  <c r="KK404" i="1"/>
  <c r="KJ404" i="1"/>
  <c r="KH404" i="1"/>
  <c r="KG404" i="1"/>
  <c r="KB404" i="1"/>
  <c r="KA404" i="1"/>
  <c r="JZ404" i="1"/>
  <c r="JY404" i="1"/>
  <c r="JW404" i="1"/>
  <c r="JV404" i="1"/>
  <c r="J404" i="1"/>
  <c r="MP403" i="1"/>
  <c r="MM403" i="1"/>
  <c r="ML403" i="1"/>
  <c r="MJ403" i="1"/>
  <c r="MG403" i="1"/>
  <c r="MF403" i="1"/>
  <c r="MD403" i="1"/>
  <c r="ME403" i="1" s="1"/>
  <c r="MA403" i="1"/>
  <c r="LZ403" i="1"/>
  <c r="LX403" i="1"/>
  <c r="LU403" i="1"/>
  <c r="LT403" i="1"/>
  <c r="LR403" i="1"/>
  <c r="LO403" i="1"/>
  <c r="LN403" i="1"/>
  <c r="LL403" i="1"/>
  <c r="LM403" i="1" s="1"/>
  <c r="LI403" i="1"/>
  <c r="LH403" i="1"/>
  <c r="LF403" i="1"/>
  <c r="LC403" i="1"/>
  <c r="LB403" i="1"/>
  <c r="KZ403" i="1"/>
  <c r="KW403" i="1"/>
  <c r="KV403" i="1"/>
  <c r="KT403" i="1"/>
  <c r="KQ403" i="1"/>
  <c r="KR403" i="1" s="1"/>
  <c r="KP403" i="1"/>
  <c r="KN403" i="1"/>
  <c r="KK403" i="1"/>
  <c r="KJ403" i="1"/>
  <c r="KH403" i="1"/>
  <c r="KG403" i="1"/>
  <c r="KB403" i="1"/>
  <c r="KA403" i="1"/>
  <c r="JZ403" i="1"/>
  <c r="JY403" i="1"/>
  <c r="JW403" i="1"/>
  <c r="JV403" i="1"/>
  <c r="KC403" i="1" s="1"/>
  <c r="KD403" i="1" s="1"/>
  <c r="J403" i="1"/>
  <c r="MP402" i="1"/>
  <c r="MM402" i="1"/>
  <c r="ML402" i="1"/>
  <c r="MN402" i="1" s="1"/>
  <c r="MJ402" i="1"/>
  <c r="MG402" i="1"/>
  <c r="MF402" i="1"/>
  <c r="MD402" i="1"/>
  <c r="MA402" i="1"/>
  <c r="LZ402" i="1"/>
  <c r="MB402" i="1" s="1"/>
  <c r="LX402" i="1"/>
  <c r="LU402" i="1"/>
  <c r="LT402" i="1"/>
  <c r="LW402" i="1" s="1"/>
  <c r="LR402" i="1"/>
  <c r="LO402" i="1"/>
  <c r="LQ402" i="1" s="1"/>
  <c r="LN402" i="1"/>
  <c r="LL402" i="1"/>
  <c r="LI402" i="1"/>
  <c r="LH402" i="1"/>
  <c r="LF402" i="1"/>
  <c r="LC402" i="1"/>
  <c r="LB402" i="1"/>
  <c r="KZ402" i="1"/>
  <c r="LA402" i="1" s="1"/>
  <c r="KW402" i="1"/>
  <c r="KV402" i="1"/>
  <c r="KT402" i="1"/>
  <c r="KQ402" i="1"/>
  <c r="KP402" i="1"/>
  <c r="KR402" i="1" s="1"/>
  <c r="KN402" i="1"/>
  <c r="KK402" i="1"/>
  <c r="KJ402" i="1"/>
  <c r="KM402" i="1" s="1"/>
  <c r="KH402" i="1"/>
  <c r="KG402" i="1"/>
  <c r="KB402" i="1"/>
  <c r="KA402" i="1"/>
  <c r="JZ402" i="1"/>
  <c r="JY402" i="1"/>
  <c r="JW402" i="1"/>
  <c r="JV402" i="1"/>
  <c r="J402" i="1"/>
  <c r="MP401" i="1"/>
  <c r="MQ401" i="1" s="1"/>
  <c r="MM401" i="1"/>
  <c r="ML401" i="1"/>
  <c r="MJ401" i="1"/>
  <c r="MG401" i="1"/>
  <c r="MF401" i="1"/>
  <c r="MH401" i="1" s="1"/>
  <c r="MD401" i="1"/>
  <c r="MA401" i="1"/>
  <c r="LZ401" i="1"/>
  <c r="LX401" i="1"/>
  <c r="LV401" i="1"/>
  <c r="LU401" i="1"/>
  <c r="LW401" i="1" s="1"/>
  <c r="LT401" i="1"/>
  <c r="LR401" i="1"/>
  <c r="LO401" i="1"/>
  <c r="LN401" i="1"/>
  <c r="LL401" i="1"/>
  <c r="LI401" i="1"/>
  <c r="LH401" i="1"/>
  <c r="LF401" i="1"/>
  <c r="LC401" i="1"/>
  <c r="LB401" i="1"/>
  <c r="KZ401" i="1"/>
  <c r="KW401" i="1"/>
  <c r="KV401" i="1"/>
  <c r="KX401" i="1" s="1"/>
  <c r="KT401" i="1"/>
  <c r="KU401" i="1" s="1"/>
  <c r="KQ401" i="1"/>
  <c r="KP401" i="1"/>
  <c r="KN401" i="1"/>
  <c r="KK401" i="1"/>
  <c r="KJ401" i="1"/>
  <c r="KH401" i="1"/>
  <c r="KG401" i="1"/>
  <c r="KE401" i="1"/>
  <c r="KF401" i="1" s="1"/>
  <c r="KB401" i="1"/>
  <c r="KA401" i="1"/>
  <c r="JZ401" i="1"/>
  <c r="JY401" i="1"/>
  <c r="JW401" i="1"/>
  <c r="JV401" i="1"/>
  <c r="J401" i="1"/>
  <c r="MP400" i="1"/>
  <c r="MQ400" i="1" s="1"/>
  <c r="MM400" i="1"/>
  <c r="ML400" i="1"/>
  <c r="MJ400" i="1"/>
  <c r="MG400" i="1"/>
  <c r="MF400" i="1"/>
  <c r="MD400" i="1"/>
  <c r="MA400" i="1"/>
  <c r="LZ400" i="1"/>
  <c r="LX400" i="1"/>
  <c r="LU400" i="1"/>
  <c r="LT400" i="1"/>
  <c r="LV400" i="1" s="1"/>
  <c r="LR400" i="1"/>
  <c r="LS400" i="1" s="1"/>
  <c r="LO400" i="1"/>
  <c r="LN400" i="1"/>
  <c r="LL400" i="1"/>
  <c r="LI400" i="1"/>
  <c r="LH400" i="1"/>
  <c r="LF400" i="1"/>
  <c r="LC400" i="1"/>
  <c r="LB400" i="1"/>
  <c r="KZ400" i="1"/>
  <c r="KW400" i="1"/>
  <c r="KV400" i="1"/>
  <c r="KT400" i="1"/>
  <c r="KQ400" i="1"/>
  <c r="KP400" i="1"/>
  <c r="KN400" i="1"/>
  <c r="KK400" i="1"/>
  <c r="KJ400" i="1"/>
  <c r="KH400" i="1"/>
  <c r="KG400" i="1"/>
  <c r="KB400" i="1"/>
  <c r="KA400" i="1"/>
  <c r="JZ400" i="1"/>
  <c r="JY400" i="1"/>
  <c r="JW400" i="1"/>
  <c r="JV400" i="1"/>
  <c r="J400" i="1"/>
  <c r="MP399" i="1"/>
  <c r="MM399" i="1"/>
  <c r="ML399" i="1"/>
  <c r="MJ399" i="1"/>
  <c r="MK399" i="1" s="1"/>
  <c r="MG399" i="1"/>
  <c r="MF399" i="1"/>
  <c r="MD399" i="1"/>
  <c r="MA399" i="1"/>
  <c r="LZ399" i="1"/>
  <c r="LX399" i="1"/>
  <c r="LY399" i="1" s="1"/>
  <c r="LU399" i="1"/>
  <c r="LT399" i="1"/>
  <c r="LR399" i="1"/>
  <c r="LO399" i="1"/>
  <c r="LN399" i="1"/>
  <c r="LL399" i="1"/>
  <c r="LI399" i="1"/>
  <c r="LM399" i="1" s="1"/>
  <c r="LH399" i="1"/>
  <c r="LF399" i="1"/>
  <c r="LC399" i="1"/>
  <c r="LB399" i="1"/>
  <c r="KZ399" i="1"/>
  <c r="LA399" i="1" s="1"/>
  <c r="KW399" i="1"/>
  <c r="KV399" i="1"/>
  <c r="KT399" i="1"/>
  <c r="KQ399" i="1"/>
  <c r="KU399" i="1" s="1"/>
  <c r="KP399" i="1"/>
  <c r="KN399" i="1"/>
  <c r="KK399" i="1"/>
  <c r="KJ399" i="1"/>
  <c r="KH399" i="1"/>
  <c r="KG399" i="1"/>
  <c r="KB399" i="1"/>
  <c r="KA399" i="1"/>
  <c r="KC399" i="1" s="1"/>
  <c r="KD399" i="1" s="1"/>
  <c r="JZ399" i="1"/>
  <c r="JY399" i="1"/>
  <c r="JW399" i="1"/>
  <c r="JX399" i="1" s="1"/>
  <c r="JV399" i="1"/>
  <c r="J399" i="1"/>
  <c r="MP398" i="1"/>
  <c r="MM398" i="1"/>
  <c r="ML398" i="1"/>
  <c r="MJ398" i="1"/>
  <c r="MG398" i="1"/>
  <c r="MF398" i="1"/>
  <c r="MD398" i="1"/>
  <c r="MA398" i="1"/>
  <c r="LZ398" i="1"/>
  <c r="MB398" i="1" s="1"/>
  <c r="LX398" i="1"/>
  <c r="LU398" i="1"/>
  <c r="LT398" i="1"/>
  <c r="LR398" i="1"/>
  <c r="LO398" i="1"/>
  <c r="LQ398" i="1" s="1"/>
  <c r="LN398" i="1"/>
  <c r="LL398" i="1"/>
  <c r="LI398" i="1"/>
  <c r="LH398" i="1"/>
  <c r="LF398" i="1"/>
  <c r="LC398" i="1"/>
  <c r="LB398" i="1"/>
  <c r="KZ398" i="1"/>
  <c r="LA398" i="1" s="1"/>
  <c r="KW398" i="1"/>
  <c r="KV398" i="1"/>
  <c r="KT398" i="1"/>
  <c r="KR398" i="1"/>
  <c r="KQ398" i="1"/>
  <c r="KP398" i="1"/>
  <c r="KN398" i="1"/>
  <c r="KM398" i="1"/>
  <c r="KK398" i="1"/>
  <c r="KJ398" i="1"/>
  <c r="KH398" i="1"/>
  <c r="KG398" i="1"/>
  <c r="KB398" i="1"/>
  <c r="KA398" i="1"/>
  <c r="JZ398" i="1"/>
  <c r="JY398" i="1"/>
  <c r="JW398" i="1"/>
  <c r="JV398" i="1"/>
  <c r="J398" i="1"/>
  <c r="MP397" i="1"/>
  <c r="MM397" i="1"/>
  <c r="ML397" i="1"/>
  <c r="MJ397" i="1"/>
  <c r="MG397" i="1"/>
  <c r="MF397" i="1"/>
  <c r="MD397" i="1"/>
  <c r="MA397" i="1"/>
  <c r="LZ397" i="1"/>
  <c r="LX397" i="1"/>
  <c r="LU397" i="1"/>
  <c r="LT397" i="1"/>
  <c r="LR397" i="1"/>
  <c r="LO397" i="1"/>
  <c r="LN397" i="1"/>
  <c r="LL397" i="1"/>
  <c r="LI397" i="1"/>
  <c r="LH397" i="1"/>
  <c r="LJ397" i="1" s="1"/>
  <c r="LF397" i="1"/>
  <c r="LC397" i="1"/>
  <c r="LB397" i="1"/>
  <c r="KZ397" i="1"/>
  <c r="KW397" i="1"/>
  <c r="KV397" i="1"/>
  <c r="KT397" i="1"/>
  <c r="KQ397" i="1"/>
  <c r="KP397" i="1"/>
  <c r="KN397" i="1"/>
  <c r="KK397" i="1"/>
  <c r="KJ397" i="1"/>
  <c r="KM397" i="1" s="1"/>
  <c r="KH397" i="1"/>
  <c r="KG397" i="1"/>
  <c r="KB397" i="1"/>
  <c r="KA397" i="1"/>
  <c r="JZ397" i="1"/>
  <c r="JY397" i="1"/>
  <c r="JW397" i="1"/>
  <c r="JV397" i="1"/>
  <c r="J397" i="1"/>
  <c r="MP396" i="1"/>
  <c r="MM396" i="1"/>
  <c r="ML396" i="1"/>
  <c r="MJ396" i="1"/>
  <c r="MG396" i="1"/>
  <c r="MF396" i="1"/>
  <c r="MD396" i="1"/>
  <c r="MA396" i="1"/>
  <c r="LZ396" i="1"/>
  <c r="LX396" i="1"/>
  <c r="LU396" i="1"/>
  <c r="LT396" i="1"/>
  <c r="LV396" i="1" s="1"/>
  <c r="LR396" i="1"/>
  <c r="LS396" i="1" s="1"/>
  <c r="LO396" i="1"/>
  <c r="LN396" i="1"/>
  <c r="LQ396" i="1" s="1"/>
  <c r="LM396" i="1"/>
  <c r="LL396" i="1"/>
  <c r="LI396" i="1"/>
  <c r="LH396" i="1"/>
  <c r="LJ396" i="1" s="1"/>
  <c r="LF396" i="1"/>
  <c r="LG396" i="1" s="1"/>
  <c r="LC396" i="1"/>
  <c r="LB396" i="1"/>
  <c r="KZ396" i="1"/>
  <c r="LA396" i="1" s="1"/>
  <c r="KW396" i="1"/>
  <c r="KV396" i="1"/>
  <c r="KT396" i="1"/>
  <c r="KQ396" i="1"/>
  <c r="KP396" i="1"/>
  <c r="KN396" i="1"/>
  <c r="KK396" i="1"/>
  <c r="KJ396" i="1"/>
  <c r="KH396" i="1"/>
  <c r="KG396" i="1"/>
  <c r="KB396" i="1"/>
  <c r="KA396" i="1"/>
  <c r="JZ396" i="1"/>
  <c r="JY396" i="1"/>
  <c r="JW396" i="1"/>
  <c r="KE396" i="1" s="1"/>
  <c r="KF396" i="1" s="1"/>
  <c r="JV396" i="1"/>
  <c r="J396" i="1"/>
  <c r="MP395" i="1"/>
  <c r="MM395" i="1"/>
  <c r="ML395" i="1"/>
  <c r="MJ395" i="1"/>
  <c r="MG395" i="1"/>
  <c r="MF395" i="1"/>
  <c r="MD395" i="1"/>
  <c r="MA395" i="1"/>
  <c r="LZ395" i="1"/>
  <c r="MB395" i="1" s="1"/>
  <c r="LX395" i="1"/>
  <c r="LU395" i="1"/>
  <c r="LT395" i="1"/>
  <c r="LR395" i="1"/>
  <c r="LO395" i="1"/>
  <c r="LN395" i="1"/>
  <c r="LL395" i="1"/>
  <c r="LI395" i="1"/>
  <c r="LH395" i="1"/>
  <c r="LF395" i="1"/>
  <c r="LG395" i="1" s="1"/>
  <c r="LC395" i="1"/>
  <c r="LB395" i="1"/>
  <c r="LA395" i="1"/>
  <c r="KZ395" i="1"/>
  <c r="KW395" i="1"/>
  <c r="KV395" i="1"/>
  <c r="KT395" i="1"/>
  <c r="KU395" i="1" s="1"/>
  <c r="KQ395" i="1"/>
  <c r="KP395" i="1"/>
  <c r="KN395" i="1"/>
  <c r="KK395" i="1"/>
  <c r="KJ395" i="1"/>
  <c r="KH395" i="1"/>
  <c r="KG395" i="1"/>
  <c r="KB395" i="1"/>
  <c r="KE395" i="1" s="1"/>
  <c r="KF395" i="1" s="1"/>
  <c r="KA395" i="1"/>
  <c r="JZ395" i="1"/>
  <c r="JY395" i="1"/>
  <c r="JX395" i="1"/>
  <c r="JW395" i="1"/>
  <c r="JV395" i="1"/>
  <c r="J395" i="1"/>
  <c r="MP394" i="1"/>
  <c r="MM394" i="1"/>
  <c r="ML394" i="1"/>
  <c r="MJ394" i="1"/>
  <c r="MG394" i="1"/>
  <c r="MF394" i="1"/>
  <c r="MD394" i="1"/>
  <c r="ME394" i="1" s="1"/>
  <c r="MA394" i="1"/>
  <c r="LZ394" i="1"/>
  <c r="LX394" i="1"/>
  <c r="LU394" i="1"/>
  <c r="LT394" i="1"/>
  <c r="LV394" i="1" s="1"/>
  <c r="LR394" i="1"/>
  <c r="LO394" i="1"/>
  <c r="LS394" i="1" s="1"/>
  <c r="LN394" i="1"/>
  <c r="LQ394" i="1" s="1"/>
  <c r="LL394" i="1"/>
  <c r="LM394" i="1" s="1"/>
  <c r="LI394" i="1"/>
  <c r="LH394" i="1"/>
  <c r="LF394" i="1"/>
  <c r="LC394" i="1"/>
  <c r="LB394" i="1"/>
  <c r="KZ394" i="1"/>
  <c r="KW394" i="1"/>
  <c r="KV394" i="1"/>
  <c r="KT394" i="1"/>
  <c r="KQ394" i="1"/>
  <c r="KP394" i="1"/>
  <c r="KR394" i="1" s="1"/>
  <c r="KN394" i="1"/>
  <c r="KK394" i="1"/>
  <c r="KJ394" i="1"/>
  <c r="KH394" i="1"/>
  <c r="KG394" i="1"/>
  <c r="KB394" i="1"/>
  <c r="KA394" i="1"/>
  <c r="JZ394" i="1"/>
  <c r="JY394" i="1"/>
  <c r="JW394" i="1"/>
  <c r="JV394" i="1"/>
  <c r="JX394" i="1" s="1"/>
  <c r="J394" i="1"/>
  <c r="MP155" i="1"/>
  <c r="MM155" i="1"/>
  <c r="ML155" i="1"/>
  <c r="MJ155" i="1"/>
  <c r="MG155" i="1"/>
  <c r="MF155" i="1"/>
  <c r="MI155" i="1" s="1"/>
  <c r="MD155" i="1"/>
  <c r="MA155" i="1"/>
  <c r="ME155" i="1" s="1"/>
  <c r="LZ155" i="1"/>
  <c r="LX155" i="1"/>
  <c r="LU155" i="1"/>
  <c r="LT155" i="1"/>
  <c r="LR155" i="1"/>
  <c r="LO155" i="1"/>
  <c r="LN155" i="1"/>
  <c r="LL155" i="1"/>
  <c r="LI155" i="1"/>
  <c r="LH155" i="1"/>
  <c r="LF155" i="1"/>
  <c r="LC155" i="1"/>
  <c r="LB155" i="1"/>
  <c r="KZ155" i="1"/>
  <c r="KW155" i="1"/>
  <c r="KV155" i="1"/>
  <c r="KT155" i="1"/>
  <c r="KQ155" i="1"/>
  <c r="KP155" i="1"/>
  <c r="KN155" i="1"/>
  <c r="KK155" i="1"/>
  <c r="KJ155" i="1"/>
  <c r="KH155" i="1"/>
  <c r="KG155" i="1"/>
  <c r="KB155" i="1"/>
  <c r="KA155" i="1"/>
  <c r="JZ155" i="1"/>
  <c r="JY155" i="1"/>
  <c r="JW155" i="1"/>
  <c r="JV155" i="1"/>
  <c r="J155" i="1"/>
  <c r="MP101" i="1"/>
  <c r="MM101" i="1"/>
  <c r="ML101" i="1"/>
  <c r="MJ101" i="1"/>
  <c r="MG101" i="1"/>
  <c r="MF101" i="1"/>
  <c r="MD101" i="1"/>
  <c r="ME101" i="1" s="1"/>
  <c r="MA101" i="1"/>
  <c r="LZ101" i="1"/>
  <c r="LX101" i="1"/>
  <c r="LU101" i="1"/>
  <c r="LT101" i="1"/>
  <c r="LV101" i="1" s="1"/>
  <c r="LR101" i="1"/>
  <c r="LO101" i="1"/>
  <c r="LN101" i="1"/>
  <c r="LQ101" i="1" s="1"/>
  <c r="LL101" i="1"/>
  <c r="LM101" i="1" s="1"/>
  <c r="LI101" i="1"/>
  <c r="LH101" i="1"/>
  <c r="LJ101" i="1" s="1"/>
  <c r="LF101" i="1"/>
  <c r="LG101" i="1" s="1"/>
  <c r="LC101" i="1"/>
  <c r="LB101" i="1"/>
  <c r="LD101" i="1" s="1"/>
  <c r="LA101" i="1"/>
  <c r="KZ101" i="1"/>
  <c r="KW101" i="1"/>
  <c r="KV101" i="1"/>
  <c r="KY101" i="1" s="1"/>
  <c r="KT101" i="1"/>
  <c r="KU101" i="1" s="1"/>
  <c r="KQ101" i="1"/>
  <c r="KP101" i="1"/>
  <c r="KN101" i="1"/>
  <c r="KK101" i="1"/>
  <c r="KJ101" i="1"/>
  <c r="KH101" i="1"/>
  <c r="KG101" i="1"/>
  <c r="KD101" i="1"/>
  <c r="KB101" i="1"/>
  <c r="KA101" i="1"/>
  <c r="KC101" i="1" s="1"/>
  <c r="JZ101" i="1"/>
  <c r="JY101" i="1"/>
  <c r="JW101" i="1"/>
  <c r="JV101" i="1"/>
  <c r="JX101" i="1" s="1"/>
  <c r="J101" i="1"/>
  <c r="MP100" i="1"/>
  <c r="MM100" i="1"/>
  <c r="ML100" i="1"/>
  <c r="MO100" i="1" s="1"/>
  <c r="MJ100" i="1"/>
  <c r="MG100" i="1"/>
  <c r="MF100" i="1"/>
  <c r="MD100" i="1"/>
  <c r="MA100" i="1"/>
  <c r="LZ100" i="1"/>
  <c r="LX100" i="1"/>
  <c r="LU100" i="1"/>
  <c r="LT100" i="1"/>
  <c r="LR100" i="1"/>
  <c r="LO100" i="1"/>
  <c r="LN100" i="1"/>
  <c r="LQ100" i="1" s="1"/>
  <c r="LL100" i="1"/>
  <c r="LM100" i="1" s="1"/>
  <c r="LI100" i="1"/>
  <c r="LH100" i="1"/>
  <c r="LF100" i="1"/>
  <c r="LD100" i="1"/>
  <c r="LC100" i="1"/>
  <c r="LB100" i="1"/>
  <c r="KZ100" i="1"/>
  <c r="KW100" i="1"/>
  <c r="KV100" i="1"/>
  <c r="KT100" i="1"/>
  <c r="KQ100" i="1"/>
  <c r="KP100" i="1"/>
  <c r="KN100" i="1"/>
  <c r="KK100" i="1"/>
  <c r="KJ100" i="1"/>
  <c r="KH100" i="1"/>
  <c r="KG100" i="1"/>
  <c r="KB100" i="1"/>
  <c r="KA100" i="1"/>
  <c r="JZ100" i="1"/>
  <c r="JY100" i="1"/>
  <c r="JW100" i="1"/>
  <c r="JV100" i="1"/>
  <c r="J100" i="1"/>
  <c r="MP99" i="1"/>
  <c r="MM99" i="1"/>
  <c r="ML99" i="1"/>
  <c r="MJ99" i="1"/>
  <c r="MG99" i="1"/>
  <c r="MI99" i="1" s="1"/>
  <c r="MF99" i="1"/>
  <c r="MD99" i="1"/>
  <c r="MA99" i="1"/>
  <c r="LZ99" i="1"/>
  <c r="LX99" i="1"/>
  <c r="LU99" i="1"/>
  <c r="LW99" i="1" s="1"/>
  <c r="LT99" i="1"/>
  <c r="LR99" i="1"/>
  <c r="LO99" i="1"/>
  <c r="LN99" i="1"/>
  <c r="LL99" i="1"/>
  <c r="LI99" i="1"/>
  <c r="LH99" i="1"/>
  <c r="LF99" i="1"/>
  <c r="LC99" i="1"/>
  <c r="LB99" i="1"/>
  <c r="KZ99" i="1"/>
  <c r="KW99" i="1"/>
  <c r="KV99" i="1"/>
  <c r="KT99" i="1"/>
  <c r="KQ99" i="1"/>
  <c r="KP99" i="1"/>
  <c r="KN99" i="1"/>
  <c r="KK99" i="1"/>
  <c r="KJ99" i="1"/>
  <c r="KH99" i="1"/>
  <c r="KG99" i="1"/>
  <c r="KB99" i="1"/>
  <c r="KA99" i="1"/>
  <c r="JZ99" i="1"/>
  <c r="JY99" i="1"/>
  <c r="JW99" i="1"/>
  <c r="JV99" i="1"/>
  <c r="J99" i="1"/>
  <c r="MP98" i="1"/>
  <c r="MM98" i="1"/>
  <c r="ML98" i="1"/>
  <c r="MJ98" i="1"/>
  <c r="MG98" i="1"/>
  <c r="MF98" i="1"/>
  <c r="MH98" i="1" s="1"/>
  <c r="MD98" i="1"/>
  <c r="ME98" i="1" s="1"/>
  <c r="MA98" i="1"/>
  <c r="LZ98" i="1"/>
  <c r="LX98" i="1"/>
  <c r="LU98" i="1"/>
  <c r="LT98" i="1"/>
  <c r="LR98" i="1"/>
  <c r="LO98" i="1"/>
  <c r="LN98" i="1"/>
  <c r="LL98" i="1"/>
  <c r="LM98" i="1" s="1"/>
  <c r="LI98" i="1"/>
  <c r="LH98" i="1"/>
  <c r="LK98" i="1" s="1"/>
  <c r="LF98" i="1"/>
  <c r="LG98" i="1" s="1"/>
  <c r="LC98" i="1"/>
  <c r="LB98" i="1"/>
  <c r="KZ98" i="1"/>
  <c r="KW98" i="1"/>
  <c r="KV98" i="1"/>
  <c r="KT98" i="1"/>
  <c r="KQ98" i="1"/>
  <c r="KP98" i="1"/>
  <c r="KN98" i="1"/>
  <c r="KK98" i="1"/>
  <c r="KJ98" i="1"/>
  <c r="KM98" i="1" s="1"/>
  <c r="KH98" i="1"/>
  <c r="KG98" i="1"/>
  <c r="KB98" i="1"/>
  <c r="KA98" i="1"/>
  <c r="JZ98" i="1"/>
  <c r="JY98" i="1"/>
  <c r="JW98" i="1"/>
  <c r="JV98" i="1"/>
  <c r="J98" i="1"/>
  <c r="MP97" i="1"/>
  <c r="MM97" i="1"/>
  <c r="ML97" i="1"/>
  <c r="MJ97" i="1"/>
  <c r="MG97" i="1"/>
  <c r="MF97" i="1"/>
  <c r="MD97" i="1"/>
  <c r="MA97" i="1"/>
  <c r="LZ97" i="1"/>
  <c r="LX97" i="1"/>
  <c r="LU97" i="1"/>
  <c r="LT97" i="1"/>
  <c r="LR97" i="1"/>
  <c r="LO97" i="1"/>
  <c r="LN97" i="1"/>
  <c r="LL97" i="1"/>
  <c r="LI97" i="1"/>
  <c r="LH97" i="1"/>
  <c r="LF97" i="1"/>
  <c r="LC97" i="1"/>
  <c r="LB97" i="1"/>
  <c r="KZ97" i="1"/>
  <c r="KW97" i="1"/>
  <c r="KV97" i="1"/>
  <c r="KT97" i="1"/>
  <c r="KQ97" i="1"/>
  <c r="KP97" i="1"/>
  <c r="KN97" i="1"/>
  <c r="KK97" i="1"/>
  <c r="KJ97" i="1"/>
  <c r="KH97" i="1"/>
  <c r="KG97" i="1"/>
  <c r="KB97" i="1"/>
  <c r="KA97" i="1"/>
  <c r="KC97" i="1" s="1"/>
  <c r="KD97" i="1" s="1"/>
  <c r="JZ97" i="1"/>
  <c r="JY97" i="1"/>
  <c r="JW97" i="1"/>
  <c r="JV97" i="1"/>
  <c r="J97" i="1"/>
  <c r="MP154" i="1"/>
  <c r="MQ154" i="1" s="1"/>
  <c r="MM154" i="1"/>
  <c r="ML154" i="1"/>
  <c r="MO154" i="1" s="1"/>
  <c r="MJ154" i="1"/>
  <c r="MG154" i="1"/>
  <c r="MF154" i="1"/>
  <c r="MD154" i="1"/>
  <c r="MA154" i="1"/>
  <c r="LZ154" i="1"/>
  <c r="LX154" i="1"/>
  <c r="LU154" i="1"/>
  <c r="LT154" i="1"/>
  <c r="LR154" i="1"/>
  <c r="LS154" i="1" s="1"/>
  <c r="LO154" i="1"/>
  <c r="LN154" i="1"/>
  <c r="LQ154" i="1" s="1"/>
  <c r="LM154" i="1"/>
  <c r="LL154" i="1"/>
  <c r="LI154" i="1"/>
  <c r="LH154" i="1"/>
  <c r="LF154" i="1"/>
  <c r="LC154" i="1"/>
  <c r="LB154" i="1"/>
  <c r="KZ154" i="1"/>
  <c r="KW154" i="1"/>
  <c r="LA154" i="1" s="1"/>
  <c r="KV154" i="1"/>
  <c r="KT154" i="1"/>
  <c r="KQ154" i="1"/>
  <c r="KP154" i="1"/>
  <c r="KN154" i="1"/>
  <c r="KK154" i="1"/>
  <c r="KJ154" i="1"/>
  <c r="KH154" i="1"/>
  <c r="KG154" i="1"/>
  <c r="KB154" i="1"/>
  <c r="KA154" i="1"/>
  <c r="JZ154" i="1"/>
  <c r="JY154" i="1"/>
  <c r="JW154" i="1"/>
  <c r="JV154" i="1"/>
  <c r="KC154" i="1" s="1"/>
  <c r="KD154" i="1" s="1"/>
  <c r="J154" i="1"/>
  <c r="MP153" i="1"/>
  <c r="MM153" i="1"/>
  <c r="ML153" i="1"/>
  <c r="MN153" i="1" s="1"/>
  <c r="MJ153" i="1"/>
  <c r="MG153" i="1"/>
  <c r="MF153" i="1"/>
  <c r="MD153" i="1"/>
  <c r="MA153" i="1"/>
  <c r="LZ153" i="1"/>
  <c r="LX153" i="1"/>
  <c r="LU153" i="1"/>
  <c r="LT153" i="1"/>
  <c r="LW153" i="1" s="1"/>
  <c r="LR153" i="1"/>
  <c r="LS153" i="1" s="1"/>
  <c r="LO153" i="1"/>
  <c r="LN153" i="1"/>
  <c r="LL153" i="1"/>
  <c r="LI153" i="1"/>
  <c r="LH153" i="1"/>
  <c r="LF153" i="1"/>
  <c r="LC153" i="1"/>
  <c r="LB153" i="1"/>
  <c r="KZ153" i="1"/>
  <c r="KW153" i="1"/>
  <c r="KV153" i="1"/>
  <c r="KT153" i="1"/>
  <c r="KQ153" i="1"/>
  <c r="KP153" i="1"/>
  <c r="KR153" i="1" s="1"/>
  <c r="KN153" i="1"/>
  <c r="KO153" i="1" s="1"/>
  <c r="KK153" i="1"/>
  <c r="KJ153" i="1"/>
  <c r="KH153" i="1"/>
  <c r="KG153" i="1"/>
  <c r="KB153" i="1"/>
  <c r="KA153" i="1"/>
  <c r="JZ153" i="1"/>
  <c r="JY153" i="1"/>
  <c r="JW153" i="1"/>
  <c r="JV153" i="1"/>
  <c r="J153" i="1"/>
  <c r="MP152" i="1"/>
  <c r="MM152" i="1"/>
  <c r="ML152" i="1"/>
  <c r="MJ152" i="1"/>
  <c r="MG152" i="1"/>
  <c r="MF152" i="1"/>
  <c r="MD152" i="1"/>
  <c r="MA152" i="1"/>
  <c r="LZ152" i="1"/>
  <c r="LX152" i="1"/>
  <c r="LU152" i="1"/>
  <c r="LT152" i="1"/>
  <c r="LV152" i="1" s="1"/>
  <c r="LR152" i="1"/>
  <c r="LS152" i="1" s="1"/>
  <c r="LO152" i="1"/>
  <c r="LN152" i="1"/>
  <c r="LL152" i="1"/>
  <c r="LK152" i="1"/>
  <c r="LI152" i="1"/>
  <c r="LH152" i="1"/>
  <c r="LF152" i="1"/>
  <c r="LC152" i="1"/>
  <c r="LB152" i="1"/>
  <c r="KZ152" i="1"/>
  <c r="KW152" i="1"/>
  <c r="KY152" i="1" s="1"/>
  <c r="KV152" i="1"/>
  <c r="KT152" i="1"/>
  <c r="KU152" i="1" s="1"/>
  <c r="KQ152" i="1"/>
  <c r="KP152" i="1"/>
  <c r="KN152" i="1"/>
  <c r="KK152" i="1"/>
  <c r="KJ152" i="1"/>
  <c r="KM152" i="1" s="1"/>
  <c r="KH152" i="1"/>
  <c r="KG152" i="1"/>
  <c r="KB152" i="1"/>
  <c r="KA152" i="1"/>
  <c r="JZ152" i="1"/>
  <c r="JY152" i="1"/>
  <c r="JW152" i="1"/>
  <c r="JV152" i="1"/>
  <c r="J152" i="1"/>
  <c r="MP151" i="1"/>
  <c r="MM151" i="1"/>
  <c r="ML151" i="1"/>
  <c r="MJ151" i="1"/>
  <c r="MG151" i="1"/>
  <c r="MF151" i="1"/>
  <c r="MD151" i="1"/>
  <c r="ME151" i="1" s="1"/>
  <c r="MA151" i="1"/>
  <c r="LZ151" i="1"/>
  <c r="LX151" i="1"/>
  <c r="LU151" i="1"/>
  <c r="LT151" i="1"/>
  <c r="LR151" i="1"/>
  <c r="LO151" i="1"/>
  <c r="LN151" i="1"/>
  <c r="LP151" i="1" s="1"/>
  <c r="LL151" i="1"/>
  <c r="LI151" i="1"/>
  <c r="LH151" i="1"/>
  <c r="LJ151" i="1" s="1"/>
  <c r="LF151" i="1"/>
  <c r="LC151" i="1"/>
  <c r="LB151" i="1"/>
  <c r="KZ151" i="1"/>
  <c r="KW151" i="1"/>
  <c r="KX151" i="1" s="1"/>
  <c r="KV151" i="1"/>
  <c r="KT151" i="1"/>
  <c r="KQ151" i="1"/>
  <c r="KP151" i="1"/>
  <c r="KN151" i="1"/>
  <c r="KK151" i="1"/>
  <c r="KJ151" i="1"/>
  <c r="KH151" i="1"/>
  <c r="KG151" i="1"/>
  <c r="KB151" i="1"/>
  <c r="KA151" i="1"/>
  <c r="JZ151" i="1"/>
  <c r="JY151" i="1"/>
  <c r="JW151" i="1"/>
  <c r="JV151" i="1"/>
  <c r="J151" i="1"/>
  <c r="MP150" i="1"/>
  <c r="MM150" i="1"/>
  <c r="ML150" i="1"/>
  <c r="MJ150" i="1"/>
  <c r="MG150" i="1"/>
  <c r="MF150" i="1"/>
  <c r="MD150" i="1"/>
  <c r="MA150" i="1"/>
  <c r="LZ150" i="1"/>
  <c r="LX150" i="1"/>
  <c r="LU150" i="1"/>
  <c r="LT150" i="1"/>
  <c r="LR150" i="1"/>
  <c r="LO150" i="1"/>
  <c r="LN150" i="1"/>
  <c r="LL150" i="1"/>
  <c r="LM150" i="1" s="1"/>
  <c r="LI150" i="1"/>
  <c r="LH150" i="1"/>
  <c r="LF150" i="1"/>
  <c r="LC150" i="1"/>
  <c r="LB150" i="1"/>
  <c r="KZ150" i="1"/>
  <c r="KW150" i="1"/>
  <c r="KV150" i="1"/>
  <c r="KT150" i="1"/>
  <c r="KQ150" i="1"/>
  <c r="KP150" i="1"/>
  <c r="KS150" i="1" s="1"/>
  <c r="KN150" i="1"/>
  <c r="KK150" i="1"/>
  <c r="KJ150" i="1"/>
  <c r="KH150" i="1"/>
  <c r="KG150" i="1"/>
  <c r="KB150" i="1"/>
  <c r="KA150" i="1"/>
  <c r="JZ150" i="1"/>
  <c r="JY150" i="1"/>
  <c r="JW150" i="1"/>
  <c r="JV150" i="1"/>
  <c r="J150" i="1"/>
  <c r="MP393" i="1"/>
  <c r="MM393" i="1"/>
  <c r="ML393" i="1"/>
  <c r="MJ393" i="1"/>
  <c r="MG393" i="1"/>
  <c r="MF393" i="1"/>
  <c r="MD393" i="1"/>
  <c r="MA393" i="1"/>
  <c r="LZ393" i="1"/>
  <c r="LX393" i="1"/>
  <c r="LU393" i="1"/>
  <c r="LT393" i="1"/>
  <c r="LR393" i="1"/>
  <c r="LO393" i="1"/>
  <c r="LN393" i="1"/>
  <c r="LL393" i="1"/>
  <c r="LI393" i="1"/>
  <c r="LH393" i="1"/>
  <c r="LF393" i="1"/>
  <c r="LC393" i="1"/>
  <c r="LB393" i="1"/>
  <c r="KZ393" i="1"/>
  <c r="KW393" i="1"/>
  <c r="KV393" i="1"/>
  <c r="KT393" i="1"/>
  <c r="KQ393" i="1"/>
  <c r="KP393" i="1"/>
  <c r="KN393" i="1"/>
  <c r="KO393" i="1" s="1"/>
  <c r="KK393" i="1"/>
  <c r="KJ393" i="1"/>
  <c r="KH393" i="1"/>
  <c r="KG393" i="1"/>
  <c r="KB393" i="1"/>
  <c r="KA393" i="1"/>
  <c r="JZ393" i="1"/>
  <c r="JY393" i="1"/>
  <c r="JW393" i="1"/>
  <c r="JV393" i="1"/>
  <c r="JX393" i="1" s="1"/>
  <c r="J393" i="1"/>
  <c r="MP392" i="1"/>
  <c r="MM392" i="1"/>
  <c r="ML392" i="1"/>
  <c r="MJ392" i="1"/>
  <c r="MG392" i="1"/>
  <c r="MK392" i="1" s="1"/>
  <c r="MF392" i="1"/>
  <c r="MD392" i="1"/>
  <c r="MA392" i="1"/>
  <c r="LZ392" i="1"/>
  <c r="MC392" i="1" s="1"/>
  <c r="LX392" i="1"/>
  <c r="LU392" i="1"/>
  <c r="LY392" i="1" s="1"/>
  <c r="LT392" i="1"/>
  <c r="LR392" i="1"/>
  <c r="LO392" i="1"/>
  <c r="LN392" i="1"/>
  <c r="LQ392" i="1" s="1"/>
  <c r="LL392" i="1"/>
  <c r="LI392" i="1"/>
  <c r="LJ392" i="1" s="1"/>
  <c r="LH392" i="1"/>
  <c r="LF392" i="1"/>
  <c r="LC392" i="1"/>
  <c r="LB392" i="1"/>
  <c r="LE392" i="1" s="1"/>
  <c r="KZ392" i="1"/>
  <c r="KW392" i="1"/>
  <c r="LA392" i="1" s="1"/>
  <c r="KV392" i="1"/>
  <c r="KT392" i="1"/>
  <c r="KQ392" i="1"/>
  <c r="KP392" i="1"/>
  <c r="KN392" i="1"/>
  <c r="KK392" i="1"/>
  <c r="KO392" i="1" s="1"/>
  <c r="KJ392" i="1"/>
  <c r="KH392" i="1"/>
  <c r="KG392" i="1"/>
  <c r="KB392" i="1"/>
  <c r="KA392" i="1"/>
  <c r="JZ392" i="1"/>
  <c r="JY392" i="1"/>
  <c r="JW392" i="1"/>
  <c r="KE392" i="1" s="1"/>
  <c r="KF392" i="1" s="1"/>
  <c r="JV392" i="1"/>
  <c r="J392" i="1"/>
  <c r="MP391" i="1"/>
  <c r="MM391" i="1"/>
  <c r="ML391" i="1"/>
  <c r="MJ391" i="1"/>
  <c r="MG391" i="1"/>
  <c r="MF391" i="1"/>
  <c r="MD391" i="1"/>
  <c r="MA391" i="1"/>
  <c r="MB391" i="1" s="1"/>
  <c r="LZ391" i="1"/>
  <c r="LX391" i="1"/>
  <c r="LU391" i="1"/>
  <c r="LT391" i="1"/>
  <c r="LR391" i="1"/>
  <c r="LO391" i="1"/>
  <c r="LN391" i="1"/>
  <c r="LL391" i="1"/>
  <c r="LI391" i="1"/>
  <c r="LH391" i="1"/>
  <c r="LF391" i="1"/>
  <c r="LC391" i="1"/>
  <c r="LB391" i="1"/>
  <c r="KZ391" i="1"/>
  <c r="KW391" i="1"/>
  <c r="KV391" i="1"/>
  <c r="KT391" i="1"/>
  <c r="KQ391" i="1"/>
  <c r="KP391" i="1"/>
  <c r="KN391" i="1"/>
  <c r="KK391" i="1"/>
  <c r="KJ391" i="1"/>
  <c r="KH391" i="1"/>
  <c r="KG391" i="1"/>
  <c r="KB391" i="1"/>
  <c r="KA391" i="1"/>
  <c r="KI391" i="1" s="1"/>
  <c r="JZ391" i="1"/>
  <c r="JY391" i="1"/>
  <c r="JW391" i="1"/>
  <c r="JV391" i="1"/>
  <c r="KC391" i="1" s="1"/>
  <c r="KD391" i="1" s="1"/>
  <c r="J391" i="1"/>
  <c r="MP390" i="1"/>
  <c r="MM390" i="1"/>
  <c r="ML390" i="1"/>
  <c r="MJ390" i="1"/>
  <c r="MG390" i="1"/>
  <c r="MF390" i="1"/>
  <c r="MD390" i="1"/>
  <c r="MA390" i="1"/>
  <c r="LZ390" i="1"/>
  <c r="LX390" i="1"/>
  <c r="LU390" i="1"/>
  <c r="LT390" i="1"/>
  <c r="LR390" i="1"/>
  <c r="LO390" i="1"/>
  <c r="LS390" i="1" s="1"/>
  <c r="LN390" i="1"/>
  <c r="LL390" i="1"/>
  <c r="LI390" i="1"/>
  <c r="LH390" i="1"/>
  <c r="LK390" i="1" s="1"/>
  <c r="LF390" i="1"/>
  <c r="LC390" i="1"/>
  <c r="LB390" i="1"/>
  <c r="KZ390" i="1"/>
  <c r="KW390" i="1"/>
  <c r="KV390" i="1"/>
  <c r="KT390" i="1"/>
  <c r="KQ390" i="1"/>
  <c r="KP390" i="1"/>
  <c r="KN390" i="1"/>
  <c r="KK390" i="1"/>
  <c r="KJ390" i="1"/>
  <c r="KH390" i="1"/>
  <c r="KG390" i="1"/>
  <c r="KB390" i="1"/>
  <c r="KA390" i="1"/>
  <c r="JZ390" i="1"/>
  <c r="JY390" i="1"/>
  <c r="JW390" i="1"/>
  <c r="JV390" i="1"/>
  <c r="JX390" i="1" s="1"/>
  <c r="J390" i="1"/>
  <c r="MP299" i="1"/>
  <c r="MM299" i="1"/>
  <c r="ML299" i="1"/>
  <c r="MJ299" i="1"/>
  <c r="MG299" i="1"/>
  <c r="MF299" i="1"/>
  <c r="MD299" i="1"/>
  <c r="MA299" i="1"/>
  <c r="LZ299" i="1"/>
  <c r="LX299" i="1"/>
  <c r="LU299" i="1"/>
  <c r="LT299" i="1"/>
  <c r="LR299" i="1"/>
  <c r="LO299" i="1"/>
  <c r="LN299" i="1"/>
  <c r="LL299" i="1"/>
  <c r="LI299" i="1"/>
  <c r="LH299" i="1"/>
  <c r="LF299" i="1"/>
  <c r="LC299" i="1"/>
  <c r="LB299" i="1"/>
  <c r="KZ299" i="1"/>
  <c r="KW299" i="1"/>
  <c r="KV299" i="1"/>
  <c r="KT299" i="1"/>
  <c r="KQ299" i="1"/>
  <c r="KP299" i="1"/>
  <c r="KN299" i="1"/>
  <c r="KK299" i="1"/>
  <c r="KJ299" i="1"/>
  <c r="KH299" i="1"/>
  <c r="KG299" i="1"/>
  <c r="KB299" i="1"/>
  <c r="KA299" i="1"/>
  <c r="JZ299" i="1"/>
  <c r="JY299" i="1"/>
  <c r="JW299" i="1"/>
  <c r="JV299" i="1"/>
  <c r="KC299" i="1" s="1"/>
  <c r="KD299" i="1" s="1"/>
  <c r="J299" i="1"/>
  <c r="MP351" i="1"/>
  <c r="MM351" i="1"/>
  <c r="ML351" i="1"/>
  <c r="MJ351" i="1"/>
  <c r="MG351" i="1"/>
  <c r="MF351" i="1"/>
  <c r="MD351" i="1"/>
  <c r="MA351" i="1"/>
  <c r="LZ351" i="1"/>
  <c r="LX351" i="1"/>
  <c r="LU351" i="1"/>
  <c r="LT351" i="1"/>
  <c r="LR351" i="1"/>
  <c r="LO351" i="1"/>
  <c r="LN351" i="1"/>
  <c r="LL351" i="1"/>
  <c r="LI351" i="1"/>
  <c r="LH351" i="1"/>
  <c r="LF351" i="1"/>
  <c r="LC351" i="1"/>
  <c r="LB351" i="1"/>
  <c r="KZ351" i="1"/>
  <c r="KW351" i="1"/>
  <c r="KV351" i="1"/>
  <c r="KT351" i="1"/>
  <c r="KQ351" i="1"/>
  <c r="KP351" i="1"/>
  <c r="KN351" i="1"/>
  <c r="KK351" i="1"/>
  <c r="KJ351" i="1"/>
  <c r="KH351" i="1"/>
  <c r="KG351" i="1"/>
  <c r="KB351" i="1"/>
  <c r="KA351" i="1"/>
  <c r="JZ351" i="1"/>
  <c r="JY351" i="1"/>
  <c r="JW351" i="1"/>
  <c r="JV351" i="1"/>
  <c r="J351" i="1"/>
  <c r="MP350" i="1"/>
  <c r="MM350" i="1"/>
  <c r="ML350" i="1"/>
  <c r="MJ350" i="1"/>
  <c r="MG350" i="1"/>
  <c r="MF350" i="1"/>
  <c r="MD350" i="1"/>
  <c r="MA350" i="1"/>
  <c r="LZ350" i="1"/>
  <c r="LX350" i="1"/>
  <c r="LU350" i="1"/>
  <c r="LT350" i="1"/>
  <c r="LR350" i="1"/>
  <c r="LO350" i="1"/>
  <c r="LN350" i="1"/>
  <c r="LL350" i="1"/>
  <c r="LI350" i="1"/>
  <c r="LH350" i="1"/>
  <c r="LF350" i="1"/>
  <c r="LC350" i="1"/>
  <c r="LB350" i="1"/>
  <c r="KZ350" i="1"/>
  <c r="KW350" i="1"/>
  <c r="KV350" i="1"/>
  <c r="KT350" i="1"/>
  <c r="KQ350" i="1"/>
  <c r="KP350" i="1"/>
  <c r="KN350" i="1"/>
  <c r="KK350" i="1"/>
  <c r="KJ350" i="1"/>
  <c r="KH350" i="1"/>
  <c r="KG350" i="1"/>
  <c r="KB350" i="1"/>
  <c r="KA350" i="1"/>
  <c r="JZ350" i="1"/>
  <c r="JY350" i="1"/>
  <c r="JW350" i="1"/>
  <c r="JV350" i="1"/>
  <c r="KC350" i="1" s="1"/>
  <c r="KD350" i="1" s="1"/>
  <c r="J350" i="1"/>
  <c r="MP298" i="1"/>
  <c r="MM298" i="1"/>
  <c r="ML298" i="1"/>
  <c r="MJ298" i="1"/>
  <c r="MG298" i="1"/>
  <c r="MF298" i="1"/>
  <c r="MD298" i="1"/>
  <c r="MA298" i="1"/>
  <c r="LZ298" i="1"/>
  <c r="LX298" i="1"/>
  <c r="LU298" i="1"/>
  <c r="LT298" i="1"/>
  <c r="LR298" i="1"/>
  <c r="LO298" i="1"/>
  <c r="LN298" i="1"/>
  <c r="LL298" i="1"/>
  <c r="LI298" i="1"/>
  <c r="LH298" i="1"/>
  <c r="LF298" i="1"/>
  <c r="LC298" i="1"/>
  <c r="LB298" i="1"/>
  <c r="KZ298" i="1"/>
  <c r="KW298" i="1"/>
  <c r="KV298" i="1"/>
  <c r="KT298" i="1"/>
  <c r="KQ298" i="1"/>
  <c r="KP298" i="1"/>
  <c r="KN298" i="1"/>
  <c r="KK298" i="1"/>
  <c r="KJ298" i="1"/>
  <c r="KH298" i="1"/>
  <c r="KG298" i="1"/>
  <c r="KB298" i="1"/>
  <c r="KA298" i="1"/>
  <c r="JZ298" i="1"/>
  <c r="JY298" i="1"/>
  <c r="JW298" i="1"/>
  <c r="KE298" i="1" s="1"/>
  <c r="KF298" i="1" s="1"/>
  <c r="JV298" i="1"/>
  <c r="J298" i="1"/>
  <c r="MP297" i="1"/>
  <c r="MM297" i="1"/>
  <c r="ML297" i="1"/>
  <c r="MO297" i="1" s="1"/>
  <c r="MJ297" i="1"/>
  <c r="MG297" i="1"/>
  <c r="MF297" i="1"/>
  <c r="MD297" i="1"/>
  <c r="MA297" i="1"/>
  <c r="LZ297" i="1"/>
  <c r="LX297" i="1"/>
  <c r="LU297" i="1"/>
  <c r="LT297" i="1"/>
  <c r="LR297" i="1"/>
  <c r="LO297" i="1"/>
  <c r="LN297" i="1"/>
  <c r="LQ297" i="1" s="1"/>
  <c r="LL297" i="1"/>
  <c r="LI297" i="1"/>
  <c r="LH297" i="1"/>
  <c r="LF297" i="1"/>
  <c r="LC297" i="1"/>
  <c r="LB297" i="1"/>
  <c r="KZ297" i="1"/>
  <c r="KW297" i="1"/>
  <c r="KV297" i="1"/>
  <c r="KT297" i="1"/>
  <c r="KQ297" i="1"/>
  <c r="KP297" i="1"/>
  <c r="KS297" i="1" s="1"/>
  <c r="KN297" i="1"/>
  <c r="KK297" i="1"/>
  <c r="KJ297" i="1"/>
  <c r="KH297" i="1"/>
  <c r="KG297" i="1"/>
  <c r="KB297" i="1"/>
  <c r="KA297" i="1"/>
  <c r="JZ297" i="1"/>
  <c r="JY297" i="1"/>
  <c r="JW297" i="1"/>
  <c r="JV297" i="1"/>
  <c r="J297" i="1"/>
  <c r="MP296" i="1"/>
  <c r="MM296" i="1"/>
  <c r="ML296" i="1"/>
  <c r="MJ296" i="1"/>
  <c r="MG296" i="1"/>
  <c r="MF296" i="1"/>
  <c r="MD296" i="1"/>
  <c r="MA296" i="1"/>
  <c r="LZ296" i="1"/>
  <c r="LX296" i="1"/>
  <c r="LU296" i="1"/>
  <c r="LT296" i="1"/>
  <c r="LR296" i="1"/>
  <c r="LO296" i="1"/>
  <c r="LN296" i="1"/>
  <c r="LL296" i="1"/>
  <c r="LI296" i="1"/>
  <c r="LH296" i="1"/>
  <c r="LF296" i="1"/>
  <c r="LC296" i="1"/>
  <c r="LB296" i="1"/>
  <c r="KZ296" i="1"/>
  <c r="KW296" i="1"/>
  <c r="KV296" i="1"/>
  <c r="KT296" i="1"/>
  <c r="KQ296" i="1"/>
  <c r="KP296" i="1"/>
  <c r="KN296" i="1"/>
  <c r="KK296" i="1"/>
  <c r="KJ296" i="1"/>
  <c r="KH296" i="1"/>
  <c r="KG296" i="1"/>
  <c r="KB296" i="1"/>
  <c r="KA296" i="1"/>
  <c r="JZ296" i="1"/>
  <c r="JY296" i="1"/>
  <c r="JW296" i="1"/>
  <c r="JV296" i="1"/>
  <c r="J296" i="1"/>
  <c r="MP295" i="1"/>
  <c r="MM295" i="1"/>
  <c r="ML295" i="1"/>
  <c r="MJ295" i="1"/>
  <c r="MG295" i="1"/>
  <c r="MF295" i="1"/>
  <c r="MD295" i="1"/>
  <c r="MA295" i="1"/>
  <c r="LZ295" i="1"/>
  <c r="LX295" i="1"/>
  <c r="LU295" i="1"/>
  <c r="LT295" i="1"/>
  <c r="LR295" i="1"/>
  <c r="LO295" i="1"/>
  <c r="LN295" i="1"/>
  <c r="LL295" i="1"/>
  <c r="LI295" i="1"/>
  <c r="LH295" i="1"/>
  <c r="LF295" i="1"/>
  <c r="LC295" i="1"/>
  <c r="LB295" i="1"/>
  <c r="KZ295" i="1"/>
  <c r="KW295" i="1"/>
  <c r="KV295" i="1"/>
  <c r="KT295" i="1"/>
  <c r="KQ295" i="1"/>
  <c r="KP295" i="1"/>
  <c r="KN295" i="1"/>
  <c r="KK295" i="1"/>
  <c r="KJ295" i="1"/>
  <c r="KH295" i="1"/>
  <c r="KG295" i="1"/>
  <c r="KB295" i="1"/>
  <c r="KA295" i="1"/>
  <c r="KI295" i="1" s="1"/>
  <c r="JZ295" i="1"/>
  <c r="JY295" i="1"/>
  <c r="JW295" i="1"/>
  <c r="JV295" i="1"/>
  <c r="KC295" i="1" s="1"/>
  <c r="KD295" i="1" s="1"/>
  <c r="J295" i="1"/>
  <c r="MP294" i="1"/>
  <c r="MM294" i="1"/>
  <c r="ML294" i="1"/>
  <c r="MJ294" i="1"/>
  <c r="MG294" i="1"/>
  <c r="MF294" i="1"/>
  <c r="MD294" i="1"/>
  <c r="MA294" i="1"/>
  <c r="LZ294" i="1"/>
  <c r="LX294" i="1"/>
  <c r="LU294" i="1"/>
  <c r="LT294" i="1"/>
  <c r="LR294" i="1"/>
  <c r="LO294" i="1"/>
  <c r="LN294" i="1"/>
  <c r="LL294" i="1"/>
  <c r="LI294" i="1"/>
  <c r="LH294" i="1"/>
  <c r="LF294" i="1"/>
  <c r="LC294" i="1"/>
  <c r="LB294" i="1"/>
  <c r="KZ294" i="1"/>
  <c r="KW294" i="1"/>
  <c r="KV294" i="1"/>
  <c r="KT294" i="1"/>
  <c r="KQ294" i="1"/>
  <c r="KP294" i="1"/>
  <c r="KN294" i="1"/>
  <c r="KK294" i="1"/>
  <c r="KJ294" i="1"/>
  <c r="KH294" i="1"/>
  <c r="KG294" i="1"/>
  <c r="KB294" i="1"/>
  <c r="KA294" i="1"/>
  <c r="JZ294" i="1"/>
  <c r="JY294" i="1"/>
  <c r="JW294" i="1"/>
  <c r="KE294" i="1" s="1"/>
  <c r="KF294" i="1" s="1"/>
  <c r="JV294" i="1"/>
  <c r="J294" i="1"/>
  <c r="MP293" i="1"/>
  <c r="MM293" i="1"/>
  <c r="ML293" i="1"/>
  <c r="MJ293" i="1"/>
  <c r="MG293" i="1"/>
  <c r="MF293" i="1"/>
  <c r="MD293" i="1"/>
  <c r="MA293" i="1"/>
  <c r="LZ293" i="1"/>
  <c r="LX293" i="1"/>
  <c r="LU293" i="1"/>
  <c r="LT293" i="1"/>
  <c r="LR293" i="1"/>
  <c r="LO293" i="1"/>
  <c r="LN293" i="1"/>
  <c r="LL293" i="1"/>
  <c r="LI293" i="1"/>
  <c r="LH293" i="1"/>
  <c r="LF293" i="1"/>
  <c r="LC293" i="1"/>
  <c r="LB293" i="1"/>
  <c r="KZ293" i="1"/>
  <c r="KW293" i="1"/>
  <c r="KV293" i="1"/>
  <c r="KT293" i="1"/>
  <c r="KQ293" i="1"/>
  <c r="KP293" i="1"/>
  <c r="KN293" i="1"/>
  <c r="KK293" i="1"/>
  <c r="KJ293" i="1"/>
  <c r="KH293" i="1"/>
  <c r="KG293" i="1"/>
  <c r="KB293" i="1"/>
  <c r="KA293" i="1"/>
  <c r="JZ293" i="1"/>
  <c r="JY293" i="1"/>
  <c r="JW293" i="1"/>
  <c r="JV293" i="1"/>
  <c r="JX293" i="1" s="1"/>
  <c r="J293" i="1"/>
  <c r="MP292" i="1"/>
  <c r="MM292" i="1"/>
  <c r="ML292" i="1"/>
  <c r="MJ292" i="1"/>
  <c r="MG292" i="1"/>
  <c r="MF292" i="1"/>
  <c r="MD292" i="1"/>
  <c r="ME292" i="1" s="1"/>
  <c r="MA292" i="1"/>
  <c r="LZ292" i="1"/>
  <c r="LX292" i="1"/>
  <c r="LU292" i="1"/>
  <c r="LT292" i="1"/>
  <c r="LR292" i="1"/>
  <c r="LO292" i="1"/>
  <c r="LN292" i="1"/>
  <c r="LL292" i="1"/>
  <c r="LI292" i="1"/>
  <c r="LH292" i="1"/>
  <c r="LF292" i="1"/>
  <c r="LG292" i="1" s="1"/>
  <c r="LC292" i="1"/>
  <c r="LB292" i="1"/>
  <c r="KZ292" i="1"/>
  <c r="KW292" i="1"/>
  <c r="KV292" i="1"/>
  <c r="KT292" i="1"/>
  <c r="KQ292" i="1"/>
  <c r="KP292" i="1"/>
  <c r="KN292" i="1"/>
  <c r="KK292" i="1"/>
  <c r="KJ292" i="1"/>
  <c r="KH292" i="1"/>
  <c r="KG292" i="1"/>
  <c r="KB292" i="1"/>
  <c r="KA292" i="1"/>
  <c r="JZ292" i="1"/>
  <c r="JY292" i="1"/>
  <c r="JW292" i="1"/>
  <c r="JV292" i="1"/>
  <c r="J292" i="1"/>
  <c r="MP291" i="1"/>
  <c r="MM291" i="1"/>
  <c r="ML291" i="1"/>
  <c r="MJ291" i="1"/>
  <c r="MK291" i="1" s="1"/>
  <c r="MG291" i="1"/>
  <c r="MF291" i="1"/>
  <c r="MI291" i="1" s="1"/>
  <c r="MD291" i="1"/>
  <c r="MA291" i="1"/>
  <c r="LZ291" i="1"/>
  <c r="LX291" i="1"/>
  <c r="LU291" i="1"/>
  <c r="LT291" i="1"/>
  <c r="LW291" i="1" s="1"/>
  <c r="LR291" i="1"/>
  <c r="LO291" i="1"/>
  <c r="LN291" i="1"/>
  <c r="LL291" i="1"/>
  <c r="LM291" i="1" s="1"/>
  <c r="LI291" i="1"/>
  <c r="LH291" i="1"/>
  <c r="LK291" i="1" s="1"/>
  <c r="LF291" i="1"/>
  <c r="LC291" i="1"/>
  <c r="LB291" i="1"/>
  <c r="KZ291" i="1"/>
  <c r="KW291" i="1"/>
  <c r="KV291" i="1"/>
  <c r="KY291" i="1" s="1"/>
  <c r="KT291" i="1"/>
  <c r="KQ291" i="1"/>
  <c r="KP291" i="1"/>
  <c r="KN291" i="1"/>
  <c r="KO291" i="1" s="1"/>
  <c r="KK291" i="1"/>
  <c r="KJ291" i="1"/>
  <c r="KM291" i="1" s="1"/>
  <c r="KH291" i="1"/>
  <c r="KG291" i="1"/>
  <c r="KB291" i="1"/>
  <c r="KA291" i="1"/>
  <c r="JZ291" i="1"/>
  <c r="JY291" i="1"/>
  <c r="JW291" i="1"/>
  <c r="JV291" i="1"/>
  <c r="J291" i="1"/>
  <c r="MP349" i="1"/>
  <c r="MM349" i="1"/>
  <c r="ML349" i="1"/>
  <c r="MO349" i="1" s="1"/>
  <c r="MJ349" i="1"/>
  <c r="MG349" i="1"/>
  <c r="MF349" i="1"/>
  <c r="MD349" i="1"/>
  <c r="MA349" i="1"/>
  <c r="LZ349" i="1"/>
  <c r="MC349" i="1" s="1"/>
  <c r="LX349" i="1"/>
  <c r="LU349" i="1"/>
  <c r="LT349" i="1"/>
  <c r="LR349" i="1"/>
  <c r="LO349" i="1"/>
  <c r="LN349" i="1"/>
  <c r="LQ349" i="1" s="1"/>
  <c r="LL349" i="1"/>
  <c r="LI349" i="1"/>
  <c r="LH349" i="1"/>
  <c r="LF349" i="1"/>
  <c r="LC349" i="1"/>
  <c r="LB349" i="1"/>
  <c r="LE349" i="1" s="1"/>
  <c r="KZ349" i="1"/>
  <c r="KW349" i="1"/>
  <c r="KV349" i="1"/>
  <c r="KT349" i="1"/>
  <c r="KQ349" i="1"/>
  <c r="KP349" i="1"/>
  <c r="KS349" i="1" s="1"/>
  <c r="KN349" i="1"/>
  <c r="KK349" i="1"/>
  <c r="KJ349" i="1"/>
  <c r="KH349" i="1"/>
  <c r="KG349" i="1"/>
  <c r="KB349" i="1"/>
  <c r="KA349" i="1"/>
  <c r="JZ349" i="1"/>
  <c r="JY349" i="1"/>
  <c r="JW349" i="1"/>
  <c r="JX349" i="1" s="1"/>
  <c r="JV349" i="1"/>
  <c r="J349" i="1"/>
  <c r="MP348" i="1"/>
  <c r="MM348" i="1"/>
  <c r="MN348" i="1" s="1"/>
  <c r="ML348" i="1"/>
  <c r="MJ348" i="1"/>
  <c r="MG348" i="1"/>
  <c r="MF348" i="1"/>
  <c r="MD348" i="1"/>
  <c r="MA348" i="1"/>
  <c r="LZ348" i="1"/>
  <c r="LX348" i="1"/>
  <c r="LU348" i="1"/>
  <c r="LT348" i="1"/>
  <c r="LR348" i="1"/>
  <c r="LO348" i="1"/>
  <c r="LP348" i="1" s="1"/>
  <c r="LN348" i="1"/>
  <c r="LL348" i="1"/>
  <c r="LI348" i="1"/>
  <c r="LH348" i="1"/>
  <c r="LF348" i="1"/>
  <c r="LC348" i="1"/>
  <c r="LB348" i="1"/>
  <c r="KZ348" i="1"/>
  <c r="KW348" i="1"/>
  <c r="KV348" i="1"/>
  <c r="KT348" i="1"/>
  <c r="KQ348" i="1"/>
  <c r="KR348" i="1" s="1"/>
  <c r="KP348" i="1"/>
  <c r="KN348" i="1"/>
  <c r="KK348" i="1"/>
  <c r="KJ348" i="1"/>
  <c r="KH348" i="1"/>
  <c r="KG348" i="1"/>
  <c r="KB348" i="1"/>
  <c r="KA348" i="1"/>
  <c r="JZ348" i="1"/>
  <c r="JY348" i="1"/>
  <c r="JW348" i="1"/>
  <c r="JV348" i="1"/>
  <c r="J348" i="1"/>
  <c r="MP347" i="1"/>
  <c r="MM347" i="1"/>
  <c r="ML347" i="1"/>
  <c r="MJ347" i="1"/>
  <c r="MG347" i="1"/>
  <c r="MF347" i="1"/>
  <c r="MD347" i="1"/>
  <c r="MA347" i="1"/>
  <c r="LZ347" i="1"/>
  <c r="LX347" i="1"/>
  <c r="LU347" i="1"/>
  <c r="LT347" i="1"/>
  <c r="LR347" i="1"/>
  <c r="LO347" i="1"/>
  <c r="LN347" i="1"/>
  <c r="LL347" i="1"/>
  <c r="LI347" i="1"/>
  <c r="LH347" i="1"/>
  <c r="LF347" i="1"/>
  <c r="LC347" i="1"/>
  <c r="LB347" i="1"/>
  <c r="KZ347" i="1"/>
  <c r="KW347" i="1"/>
  <c r="KV347" i="1"/>
  <c r="KT347" i="1"/>
  <c r="KQ347" i="1"/>
  <c r="KP347" i="1"/>
  <c r="KN347" i="1"/>
  <c r="KK347" i="1"/>
  <c r="KJ347" i="1"/>
  <c r="KH347" i="1"/>
  <c r="KG347" i="1"/>
  <c r="KB347" i="1"/>
  <c r="KA347" i="1"/>
  <c r="JZ347" i="1"/>
  <c r="JY347" i="1"/>
  <c r="JW347" i="1"/>
  <c r="JV347" i="1"/>
  <c r="KC347" i="1" s="1"/>
  <c r="KD347" i="1" s="1"/>
  <c r="J347" i="1"/>
  <c r="MP346" i="1"/>
  <c r="MM346" i="1"/>
  <c r="MN346" i="1" s="1"/>
  <c r="ML346" i="1"/>
  <c r="MJ346" i="1"/>
  <c r="MG346" i="1"/>
  <c r="MF346" i="1"/>
  <c r="MD346" i="1"/>
  <c r="MA346" i="1"/>
  <c r="MB346" i="1" s="1"/>
  <c r="LZ346" i="1"/>
  <c r="LX346" i="1"/>
  <c r="LU346" i="1"/>
  <c r="LT346" i="1"/>
  <c r="LR346" i="1"/>
  <c r="LO346" i="1"/>
  <c r="LP346" i="1" s="1"/>
  <c r="LN346" i="1"/>
  <c r="LL346" i="1"/>
  <c r="LI346" i="1"/>
  <c r="LH346" i="1"/>
  <c r="LF346" i="1"/>
  <c r="LC346" i="1"/>
  <c r="LD346" i="1" s="1"/>
  <c r="LB346" i="1"/>
  <c r="KZ346" i="1"/>
  <c r="KW346" i="1"/>
  <c r="KV346" i="1"/>
  <c r="KT346" i="1"/>
  <c r="KQ346" i="1"/>
  <c r="KR346" i="1" s="1"/>
  <c r="KP346" i="1"/>
  <c r="KN346" i="1"/>
  <c r="KK346" i="1"/>
  <c r="KJ346" i="1"/>
  <c r="KH346" i="1"/>
  <c r="KG346" i="1"/>
  <c r="KB346" i="1"/>
  <c r="KA346" i="1"/>
  <c r="JZ346" i="1"/>
  <c r="JY346" i="1"/>
  <c r="JW346" i="1"/>
  <c r="KE346" i="1" s="1"/>
  <c r="KF346" i="1" s="1"/>
  <c r="JV346" i="1"/>
  <c r="J346" i="1"/>
  <c r="MP345" i="1"/>
  <c r="MQ345" i="1" s="1"/>
  <c r="MM345" i="1"/>
  <c r="ML345" i="1"/>
  <c r="MJ345" i="1"/>
  <c r="MG345" i="1"/>
  <c r="MF345" i="1"/>
  <c r="MD345" i="1"/>
  <c r="ME345" i="1" s="1"/>
  <c r="MA345" i="1"/>
  <c r="LZ345" i="1"/>
  <c r="LX345" i="1"/>
  <c r="LU345" i="1"/>
  <c r="LT345" i="1"/>
  <c r="LR345" i="1"/>
  <c r="LS345" i="1" s="1"/>
  <c r="LO345" i="1"/>
  <c r="LN345" i="1"/>
  <c r="LL345" i="1"/>
  <c r="LI345" i="1"/>
  <c r="LH345" i="1"/>
  <c r="LF345" i="1"/>
  <c r="LG345" i="1" s="1"/>
  <c r="LC345" i="1"/>
  <c r="LB345" i="1"/>
  <c r="KZ345" i="1"/>
  <c r="KW345" i="1"/>
  <c r="KV345" i="1"/>
  <c r="KT345" i="1"/>
  <c r="KU345" i="1" s="1"/>
  <c r="KQ345" i="1"/>
  <c r="KP345" i="1"/>
  <c r="KN345" i="1"/>
  <c r="KK345" i="1"/>
  <c r="KJ345" i="1"/>
  <c r="KH345" i="1"/>
  <c r="KG345" i="1"/>
  <c r="KB345" i="1"/>
  <c r="KA345" i="1"/>
  <c r="JZ345" i="1"/>
  <c r="JY345" i="1"/>
  <c r="JW345" i="1"/>
  <c r="JV345" i="1"/>
  <c r="J345" i="1"/>
  <c r="MP290" i="1"/>
  <c r="MM290" i="1"/>
  <c r="ML290" i="1"/>
  <c r="MJ290" i="1"/>
  <c r="MG290" i="1"/>
  <c r="MF290" i="1"/>
  <c r="MD290" i="1"/>
  <c r="MA290" i="1"/>
  <c r="LZ290" i="1"/>
  <c r="LX290" i="1"/>
  <c r="LU290" i="1"/>
  <c r="LT290" i="1"/>
  <c r="LR290" i="1"/>
  <c r="LO290" i="1"/>
  <c r="LN290" i="1"/>
  <c r="LL290" i="1"/>
  <c r="LI290" i="1"/>
  <c r="LH290" i="1"/>
  <c r="LF290" i="1"/>
  <c r="LC290" i="1"/>
  <c r="LB290" i="1"/>
  <c r="KZ290" i="1"/>
  <c r="KW290" i="1"/>
  <c r="KV290" i="1"/>
  <c r="KT290" i="1"/>
  <c r="KQ290" i="1"/>
  <c r="KP290" i="1"/>
  <c r="KN290" i="1"/>
  <c r="KK290" i="1"/>
  <c r="KJ290" i="1"/>
  <c r="KH290" i="1"/>
  <c r="KG290" i="1"/>
  <c r="KB290" i="1"/>
  <c r="KA290" i="1"/>
  <c r="JZ290" i="1"/>
  <c r="JY290" i="1"/>
  <c r="JW290" i="1"/>
  <c r="KE290" i="1" s="1"/>
  <c r="KF290" i="1" s="1"/>
  <c r="JV290" i="1"/>
  <c r="J290" i="1"/>
  <c r="MP149" i="1"/>
  <c r="MM149" i="1"/>
  <c r="ML149" i="1"/>
  <c r="MJ149" i="1"/>
  <c r="MG149" i="1"/>
  <c r="MF149" i="1"/>
  <c r="MD149" i="1"/>
  <c r="MA149" i="1"/>
  <c r="MB149" i="1" s="1"/>
  <c r="LZ149" i="1"/>
  <c r="LX149" i="1"/>
  <c r="LU149" i="1"/>
  <c r="LT149" i="1"/>
  <c r="LR149" i="1"/>
  <c r="LO149" i="1"/>
  <c r="LN149" i="1"/>
  <c r="LL149" i="1"/>
  <c r="LI149" i="1"/>
  <c r="LH149" i="1"/>
  <c r="LF149" i="1"/>
  <c r="LC149" i="1"/>
  <c r="LB149" i="1"/>
  <c r="KZ149" i="1"/>
  <c r="KW149" i="1"/>
  <c r="KV149" i="1"/>
  <c r="KT149" i="1"/>
  <c r="KQ149" i="1"/>
  <c r="KP149" i="1"/>
  <c r="KN149" i="1"/>
  <c r="KK149" i="1"/>
  <c r="KJ149" i="1"/>
  <c r="KH149" i="1"/>
  <c r="KG149" i="1"/>
  <c r="KB149" i="1"/>
  <c r="KA149" i="1"/>
  <c r="JZ149" i="1"/>
  <c r="JY149" i="1"/>
  <c r="JW149" i="1"/>
  <c r="JV149" i="1"/>
  <c r="JX149" i="1" s="1"/>
  <c r="J149" i="1"/>
  <c r="MP148" i="1"/>
  <c r="MM148" i="1"/>
  <c r="ML148" i="1"/>
  <c r="MN148" i="1" s="1"/>
  <c r="MJ148" i="1"/>
  <c r="MG148" i="1"/>
  <c r="MF148" i="1"/>
  <c r="MD148" i="1"/>
  <c r="MA148" i="1"/>
  <c r="ME148" i="1" s="1"/>
  <c r="LZ148" i="1"/>
  <c r="LX148" i="1"/>
  <c r="LU148" i="1"/>
  <c r="LT148" i="1"/>
  <c r="LR148" i="1"/>
  <c r="LO148" i="1"/>
  <c r="LN148" i="1"/>
  <c r="LL148" i="1"/>
  <c r="LI148" i="1"/>
  <c r="LH148" i="1"/>
  <c r="LF148" i="1"/>
  <c r="LC148" i="1"/>
  <c r="LG148" i="1" s="1"/>
  <c r="LB148" i="1"/>
  <c r="KZ148" i="1"/>
  <c r="KW148" i="1"/>
  <c r="KV148" i="1"/>
  <c r="KY148" i="1" s="1"/>
  <c r="KT148" i="1"/>
  <c r="KQ148" i="1"/>
  <c r="KP148" i="1"/>
  <c r="KN148" i="1"/>
  <c r="KK148" i="1"/>
  <c r="KJ148" i="1"/>
  <c r="KH148" i="1"/>
  <c r="KG148" i="1"/>
  <c r="KB148" i="1"/>
  <c r="KA148" i="1"/>
  <c r="JZ148" i="1"/>
  <c r="JY148" i="1"/>
  <c r="JW148" i="1"/>
  <c r="KE148" i="1" s="1"/>
  <c r="KF148" i="1" s="1"/>
  <c r="JV148" i="1"/>
  <c r="J148" i="1"/>
  <c r="MP147" i="1"/>
  <c r="MM147" i="1"/>
  <c r="ML147" i="1"/>
  <c r="MJ147" i="1"/>
  <c r="MG147" i="1"/>
  <c r="MF147" i="1"/>
  <c r="MD147" i="1"/>
  <c r="MA147" i="1"/>
  <c r="LZ147" i="1"/>
  <c r="LX147" i="1"/>
  <c r="LU147" i="1"/>
  <c r="LT147" i="1"/>
  <c r="LR147" i="1"/>
  <c r="LS147" i="1" s="1"/>
  <c r="LO147" i="1"/>
  <c r="LN147" i="1"/>
  <c r="LL147" i="1"/>
  <c r="LI147" i="1"/>
  <c r="LH147" i="1"/>
  <c r="LF147" i="1"/>
  <c r="LC147" i="1"/>
  <c r="LB147" i="1"/>
  <c r="KZ147" i="1"/>
  <c r="KW147" i="1"/>
  <c r="KV147" i="1"/>
  <c r="KT147" i="1"/>
  <c r="KU147" i="1" s="1"/>
  <c r="KQ147" i="1"/>
  <c r="KP147" i="1"/>
  <c r="KN147" i="1"/>
  <c r="KL147" i="1"/>
  <c r="KK147" i="1"/>
  <c r="KJ147" i="1"/>
  <c r="KH147" i="1"/>
  <c r="KG147" i="1"/>
  <c r="KB147" i="1"/>
  <c r="KA147" i="1"/>
  <c r="JZ147" i="1"/>
  <c r="JY147" i="1"/>
  <c r="JW147" i="1"/>
  <c r="JV147" i="1"/>
  <c r="KC147" i="1" s="1"/>
  <c r="KD147" i="1" s="1"/>
  <c r="J147" i="1"/>
  <c r="MP146" i="1"/>
  <c r="MM146" i="1"/>
  <c r="ML146" i="1"/>
  <c r="MJ146" i="1"/>
  <c r="MG146" i="1"/>
  <c r="MH146" i="1" s="1"/>
  <c r="MF146" i="1"/>
  <c r="MD146" i="1"/>
  <c r="MA146" i="1"/>
  <c r="LZ146" i="1"/>
  <c r="LX146" i="1"/>
  <c r="LU146" i="1"/>
  <c r="LT146" i="1"/>
  <c r="LR146" i="1"/>
  <c r="LS146" i="1" s="1"/>
  <c r="LO146" i="1"/>
  <c r="LN146" i="1"/>
  <c r="LL146" i="1"/>
  <c r="LI146" i="1"/>
  <c r="LH146" i="1"/>
  <c r="LF146" i="1"/>
  <c r="LC146" i="1"/>
  <c r="LB146" i="1"/>
  <c r="KZ146" i="1"/>
  <c r="LA146" i="1" s="1"/>
  <c r="KW146" i="1"/>
  <c r="KV146" i="1"/>
  <c r="KX146" i="1" s="1"/>
  <c r="KT146" i="1"/>
  <c r="KQ146" i="1"/>
  <c r="KP146" i="1"/>
  <c r="KN146" i="1"/>
  <c r="KK146" i="1"/>
  <c r="KJ146" i="1"/>
  <c r="KH146" i="1"/>
  <c r="KG146" i="1"/>
  <c r="KB146" i="1"/>
  <c r="KA146" i="1"/>
  <c r="JZ146" i="1"/>
  <c r="JY146" i="1"/>
  <c r="JW146" i="1"/>
  <c r="JV146" i="1"/>
  <c r="J146" i="1"/>
  <c r="MP145" i="1"/>
  <c r="MM145" i="1"/>
  <c r="ML145" i="1"/>
  <c r="MJ145" i="1"/>
  <c r="MG145" i="1"/>
  <c r="MF145" i="1"/>
  <c r="MD145" i="1"/>
  <c r="MA145" i="1"/>
  <c r="LZ145" i="1"/>
  <c r="LX145" i="1"/>
  <c r="LU145" i="1"/>
  <c r="LT145" i="1"/>
  <c r="LR145" i="1"/>
  <c r="LO145" i="1"/>
  <c r="LN145" i="1"/>
  <c r="LL145" i="1"/>
  <c r="LI145" i="1"/>
  <c r="LH145" i="1"/>
  <c r="LF145" i="1"/>
  <c r="LC145" i="1"/>
  <c r="LD145" i="1" s="1"/>
  <c r="LB145" i="1"/>
  <c r="KZ145" i="1"/>
  <c r="KW145" i="1"/>
  <c r="KV145" i="1"/>
  <c r="KT145" i="1"/>
  <c r="KQ145" i="1"/>
  <c r="KP145" i="1"/>
  <c r="KN145" i="1"/>
  <c r="KK145" i="1"/>
  <c r="KJ145" i="1"/>
  <c r="KH145" i="1"/>
  <c r="KG145" i="1"/>
  <c r="KB145" i="1"/>
  <c r="KA145" i="1"/>
  <c r="JZ145" i="1"/>
  <c r="JY145" i="1"/>
  <c r="JW145" i="1"/>
  <c r="KE145" i="1" s="1"/>
  <c r="KF145" i="1" s="1"/>
  <c r="JV145" i="1"/>
  <c r="JX145" i="1" s="1"/>
  <c r="J145" i="1"/>
  <c r="MP144" i="1"/>
  <c r="MM144" i="1"/>
  <c r="ML144" i="1"/>
  <c r="MJ144" i="1"/>
  <c r="MG144" i="1"/>
  <c r="MF144" i="1"/>
  <c r="MD144" i="1"/>
  <c r="MA144" i="1"/>
  <c r="LZ144" i="1"/>
  <c r="MC144" i="1" s="1"/>
  <c r="LX144" i="1"/>
  <c r="LU144" i="1"/>
  <c r="LT144" i="1"/>
  <c r="LR144" i="1"/>
  <c r="LS144" i="1" s="1"/>
  <c r="LO144" i="1"/>
  <c r="LN144" i="1"/>
  <c r="LQ144" i="1" s="1"/>
  <c r="LL144" i="1"/>
  <c r="LI144" i="1"/>
  <c r="LH144" i="1"/>
  <c r="LF144" i="1"/>
  <c r="LC144" i="1"/>
  <c r="LB144" i="1"/>
  <c r="LD144" i="1" s="1"/>
  <c r="KZ144" i="1"/>
  <c r="KW144" i="1"/>
  <c r="KV144" i="1"/>
  <c r="KT144" i="1"/>
  <c r="KQ144" i="1"/>
  <c r="KP144" i="1"/>
  <c r="KN144" i="1"/>
  <c r="KK144" i="1"/>
  <c r="KJ144" i="1"/>
  <c r="KH144" i="1"/>
  <c r="KG144" i="1"/>
  <c r="KB144" i="1"/>
  <c r="KA144" i="1"/>
  <c r="JZ144" i="1"/>
  <c r="JY144" i="1"/>
  <c r="JW144" i="1"/>
  <c r="JV144" i="1"/>
  <c r="J144" i="1"/>
  <c r="MP143" i="1"/>
  <c r="MM143" i="1"/>
  <c r="ML143" i="1"/>
  <c r="MJ143" i="1"/>
  <c r="MG143" i="1"/>
  <c r="MF143" i="1"/>
  <c r="MD143" i="1"/>
  <c r="MA143" i="1"/>
  <c r="ME143" i="1" s="1"/>
  <c r="LZ143" i="1"/>
  <c r="LX143" i="1"/>
  <c r="LU143" i="1"/>
  <c r="LT143" i="1"/>
  <c r="LV143" i="1" s="1"/>
  <c r="LR143" i="1"/>
  <c r="LO143" i="1"/>
  <c r="LN143" i="1"/>
  <c r="LL143" i="1"/>
  <c r="LI143" i="1"/>
  <c r="LH143" i="1"/>
  <c r="LF143" i="1"/>
  <c r="LC143" i="1"/>
  <c r="LB143" i="1"/>
  <c r="KZ143" i="1"/>
  <c r="KW143" i="1"/>
  <c r="KV143" i="1"/>
  <c r="KT143" i="1"/>
  <c r="KQ143" i="1"/>
  <c r="KU143" i="1" s="1"/>
  <c r="KP143" i="1"/>
  <c r="KN143" i="1"/>
  <c r="KK143" i="1"/>
  <c r="KJ143" i="1"/>
  <c r="KH143" i="1"/>
  <c r="KG143" i="1"/>
  <c r="KB143" i="1"/>
  <c r="KA143" i="1"/>
  <c r="JZ143" i="1"/>
  <c r="JY143" i="1"/>
  <c r="JW143" i="1"/>
  <c r="KE143" i="1" s="1"/>
  <c r="KF143" i="1" s="1"/>
  <c r="JV143" i="1"/>
  <c r="J143" i="1"/>
  <c r="MP142" i="1"/>
  <c r="MQ142" i="1" s="1"/>
  <c r="MM142" i="1"/>
  <c r="ML142" i="1"/>
  <c r="MJ142" i="1"/>
  <c r="MG142" i="1"/>
  <c r="MF142" i="1"/>
  <c r="MH142" i="1" s="1"/>
  <c r="MD142" i="1"/>
  <c r="MA142" i="1"/>
  <c r="LZ142" i="1"/>
  <c r="LX142" i="1"/>
  <c r="LU142" i="1"/>
  <c r="LT142" i="1"/>
  <c r="LR142" i="1"/>
  <c r="LO142" i="1"/>
  <c r="LN142" i="1"/>
  <c r="LL142" i="1"/>
  <c r="LI142" i="1"/>
  <c r="LH142" i="1"/>
  <c r="LK142" i="1" s="1"/>
  <c r="LF142" i="1"/>
  <c r="LC142" i="1"/>
  <c r="LB142" i="1"/>
  <c r="KZ142" i="1"/>
  <c r="LA142" i="1" s="1"/>
  <c r="KW142" i="1"/>
  <c r="KV142" i="1"/>
  <c r="KY142" i="1" s="1"/>
  <c r="KT142" i="1"/>
  <c r="KQ142" i="1"/>
  <c r="KP142" i="1"/>
  <c r="KN142" i="1"/>
  <c r="KO142" i="1" s="1"/>
  <c r="KK142" i="1"/>
  <c r="KJ142" i="1"/>
  <c r="KH142" i="1"/>
  <c r="KG142" i="1"/>
  <c r="KB142" i="1"/>
  <c r="KA142" i="1"/>
  <c r="JZ142" i="1"/>
  <c r="JY142" i="1"/>
  <c r="JW142" i="1"/>
  <c r="JV142" i="1"/>
  <c r="J142" i="1"/>
  <c r="MP141" i="1"/>
  <c r="MM141" i="1"/>
  <c r="ML141" i="1"/>
  <c r="MO141" i="1" s="1"/>
  <c r="MJ141" i="1"/>
  <c r="MG141" i="1"/>
  <c r="MF141" i="1"/>
  <c r="MD141" i="1"/>
  <c r="MA141" i="1"/>
  <c r="MC141" i="1" s="1"/>
  <c r="LZ141" i="1"/>
  <c r="LX141" i="1"/>
  <c r="LU141" i="1"/>
  <c r="LT141" i="1"/>
  <c r="LR141" i="1"/>
  <c r="LO141" i="1"/>
  <c r="LN141" i="1"/>
  <c r="LL141" i="1"/>
  <c r="LI141" i="1"/>
  <c r="LH141" i="1"/>
  <c r="LF141" i="1"/>
  <c r="LC141" i="1"/>
  <c r="LB141" i="1"/>
  <c r="KZ141" i="1"/>
  <c r="KW141" i="1"/>
  <c r="KV141" i="1"/>
  <c r="KT141" i="1"/>
  <c r="KQ141" i="1"/>
  <c r="KP141" i="1"/>
  <c r="KN141" i="1"/>
  <c r="KK141" i="1"/>
  <c r="KJ141" i="1"/>
  <c r="KH141" i="1"/>
  <c r="KG141" i="1"/>
  <c r="KB141" i="1"/>
  <c r="KA141" i="1"/>
  <c r="JZ141" i="1"/>
  <c r="JY141" i="1"/>
  <c r="JW141" i="1"/>
  <c r="KE141" i="1" s="1"/>
  <c r="KF141" i="1" s="1"/>
  <c r="JV141" i="1"/>
  <c r="JX141" i="1" s="1"/>
  <c r="J141" i="1"/>
  <c r="MP140" i="1"/>
  <c r="MM140" i="1"/>
  <c r="ML140" i="1"/>
  <c r="MO140" i="1" s="1"/>
  <c r="MJ140" i="1"/>
  <c r="MG140" i="1"/>
  <c r="MF140" i="1"/>
  <c r="MD140" i="1"/>
  <c r="MA140" i="1"/>
  <c r="LZ140" i="1"/>
  <c r="LX140" i="1"/>
  <c r="LU140" i="1"/>
  <c r="LT140" i="1"/>
  <c r="LR140" i="1"/>
  <c r="LO140" i="1"/>
  <c r="LN140" i="1"/>
  <c r="LL140" i="1"/>
  <c r="LI140" i="1"/>
  <c r="LH140" i="1"/>
  <c r="LF140" i="1"/>
  <c r="LC140" i="1"/>
  <c r="LB140" i="1"/>
  <c r="KZ140" i="1"/>
  <c r="KW140" i="1"/>
  <c r="KV140" i="1"/>
  <c r="KT140" i="1"/>
  <c r="KQ140" i="1"/>
  <c r="KP140" i="1"/>
  <c r="KS140" i="1" s="1"/>
  <c r="KN140" i="1"/>
  <c r="KK140" i="1"/>
  <c r="KJ140" i="1"/>
  <c r="KH140" i="1"/>
  <c r="KG140" i="1"/>
  <c r="KB140" i="1"/>
  <c r="KA140" i="1"/>
  <c r="JZ140" i="1"/>
  <c r="JY140" i="1"/>
  <c r="JW140" i="1"/>
  <c r="JV140" i="1"/>
  <c r="KC140" i="1" s="1"/>
  <c r="KD140" i="1" s="1"/>
  <c r="J140" i="1"/>
  <c r="MP139" i="1"/>
  <c r="MM139" i="1"/>
  <c r="ML139" i="1"/>
  <c r="MJ139" i="1"/>
  <c r="MG139" i="1"/>
  <c r="MF139" i="1"/>
  <c r="MD139" i="1"/>
  <c r="MA139" i="1"/>
  <c r="ME139" i="1" s="1"/>
  <c r="LZ139" i="1"/>
  <c r="LX139" i="1"/>
  <c r="LU139" i="1"/>
  <c r="LT139" i="1"/>
  <c r="LV139" i="1" s="1"/>
  <c r="LR139" i="1"/>
  <c r="LO139" i="1"/>
  <c r="LN139" i="1"/>
  <c r="LL139" i="1"/>
  <c r="LI139" i="1"/>
  <c r="LH139" i="1"/>
  <c r="LJ139" i="1" s="1"/>
  <c r="LF139" i="1"/>
  <c r="LC139" i="1"/>
  <c r="LB139" i="1"/>
  <c r="KZ139" i="1"/>
  <c r="KW139" i="1"/>
  <c r="KV139" i="1"/>
  <c r="KT139" i="1"/>
  <c r="KQ139" i="1"/>
  <c r="KU139" i="1" s="1"/>
  <c r="KP139" i="1"/>
  <c r="KN139" i="1"/>
  <c r="KK139" i="1"/>
  <c r="KJ139" i="1"/>
  <c r="KL139" i="1" s="1"/>
  <c r="KH139" i="1"/>
  <c r="KG139" i="1"/>
  <c r="KB139" i="1"/>
  <c r="KA139" i="1"/>
  <c r="JZ139" i="1"/>
  <c r="JY139" i="1"/>
  <c r="JW139" i="1"/>
  <c r="KE139" i="1" s="1"/>
  <c r="KF139" i="1" s="1"/>
  <c r="JV139" i="1"/>
  <c r="J139" i="1"/>
  <c r="MP138" i="1"/>
  <c r="MM138" i="1"/>
  <c r="ML138" i="1"/>
  <c r="MJ138" i="1"/>
  <c r="MG138" i="1"/>
  <c r="MF138" i="1"/>
  <c r="MD138" i="1"/>
  <c r="MA138" i="1"/>
  <c r="LZ138" i="1"/>
  <c r="LX138" i="1"/>
  <c r="LU138" i="1"/>
  <c r="LT138" i="1"/>
  <c r="LR138" i="1"/>
  <c r="LO138" i="1"/>
  <c r="LN138" i="1"/>
  <c r="LL138" i="1"/>
  <c r="LI138" i="1"/>
  <c r="LH138" i="1"/>
  <c r="LF138" i="1"/>
  <c r="LC138" i="1"/>
  <c r="LB138" i="1"/>
  <c r="KZ138" i="1"/>
  <c r="KW138" i="1"/>
  <c r="KX138" i="1" s="1"/>
  <c r="KV138" i="1"/>
  <c r="KT138" i="1"/>
  <c r="KQ138" i="1"/>
  <c r="KP138" i="1"/>
  <c r="KN138" i="1"/>
  <c r="KK138" i="1"/>
  <c r="KL138" i="1" s="1"/>
  <c r="KJ138" i="1"/>
  <c r="KH138" i="1"/>
  <c r="KG138" i="1"/>
  <c r="KB138" i="1"/>
  <c r="KA138" i="1"/>
  <c r="JZ138" i="1"/>
  <c r="JY138" i="1"/>
  <c r="JW138" i="1"/>
  <c r="JV138" i="1"/>
  <c r="J138" i="1"/>
  <c r="MP137" i="1"/>
  <c r="MM137" i="1"/>
  <c r="ML137" i="1"/>
  <c r="MJ137" i="1"/>
  <c r="MG137" i="1"/>
  <c r="MF137" i="1"/>
  <c r="MD137" i="1"/>
  <c r="MA137" i="1"/>
  <c r="LZ137" i="1"/>
  <c r="LX137" i="1"/>
  <c r="LU137" i="1"/>
  <c r="LT137" i="1"/>
  <c r="LR137" i="1"/>
  <c r="LO137" i="1"/>
  <c r="LN137" i="1"/>
  <c r="LL137" i="1"/>
  <c r="LI137" i="1"/>
  <c r="LH137" i="1"/>
  <c r="LF137" i="1"/>
  <c r="LC137" i="1"/>
  <c r="LB137" i="1"/>
  <c r="KZ137" i="1"/>
  <c r="KW137" i="1"/>
  <c r="KV137" i="1"/>
  <c r="KT137" i="1"/>
  <c r="KQ137" i="1"/>
  <c r="KP137" i="1"/>
  <c r="KN137" i="1"/>
  <c r="KK137" i="1"/>
  <c r="KJ137" i="1"/>
  <c r="KH137" i="1"/>
  <c r="KG137" i="1"/>
  <c r="KB137" i="1"/>
  <c r="KA137" i="1"/>
  <c r="JZ137" i="1"/>
  <c r="JY137" i="1"/>
  <c r="JW137" i="1"/>
  <c r="KE137" i="1" s="1"/>
  <c r="KF137" i="1" s="1"/>
  <c r="JV137" i="1"/>
  <c r="KC137" i="1" s="1"/>
  <c r="KD137" i="1" s="1"/>
  <c r="J137" i="1"/>
  <c r="MP136" i="1"/>
  <c r="MM136" i="1"/>
  <c r="ML136" i="1"/>
  <c r="MJ136" i="1"/>
  <c r="MG136" i="1"/>
  <c r="MF136" i="1"/>
  <c r="MD136" i="1"/>
  <c r="ME136" i="1" s="1"/>
  <c r="MA136" i="1"/>
  <c r="LZ136" i="1"/>
  <c r="LX136" i="1"/>
  <c r="LU136" i="1"/>
  <c r="LT136" i="1"/>
  <c r="LR136" i="1"/>
  <c r="LO136" i="1"/>
  <c r="LN136" i="1"/>
  <c r="LL136" i="1"/>
  <c r="LI136" i="1"/>
  <c r="LH136" i="1"/>
  <c r="LF136" i="1"/>
  <c r="LC136" i="1"/>
  <c r="LB136" i="1"/>
  <c r="LE136" i="1" s="1"/>
  <c r="KZ136" i="1"/>
  <c r="KW136" i="1"/>
  <c r="KV136" i="1"/>
  <c r="KT136" i="1"/>
  <c r="KU136" i="1" s="1"/>
  <c r="KQ136" i="1"/>
  <c r="KP136" i="1"/>
  <c r="KS136" i="1" s="1"/>
  <c r="KN136" i="1"/>
  <c r="KK136" i="1"/>
  <c r="KJ136" i="1"/>
  <c r="KH136" i="1"/>
  <c r="KG136" i="1"/>
  <c r="KB136" i="1"/>
  <c r="KA136" i="1"/>
  <c r="JZ136" i="1"/>
  <c r="JY136" i="1"/>
  <c r="JW136" i="1"/>
  <c r="JV136" i="1"/>
  <c r="J136" i="1"/>
  <c r="MP135" i="1"/>
  <c r="MM135" i="1"/>
  <c r="MQ135" i="1" s="1"/>
  <c r="ML135" i="1"/>
  <c r="MJ135" i="1"/>
  <c r="MG135" i="1"/>
  <c r="MF135" i="1"/>
  <c r="MH135" i="1" s="1"/>
  <c r="MD135" i="1"/>
  <c r="MA135" i="1"/>
  <c r="LZ135" i="1"/>
  <c r="LX135" i="1"/>
  <c r="LU135" i="1"/>
  <c r="LT135" i="1"/>
  <c r="LR135" i="1"/>
  <c r="LO135" i="1"/>
  <c r="LN135" i="1"/>
  <c r="LL135" i="1"/>
  <c r="LI135" i="1"/>
  <c r="LH135" i="1"/>
  <c r="LF135" i="1"/>
  <c r="LC135" i="1"/>
  <c r="LB135" i="1"/>
  <c r="KZ135" i="1"/>
  <c r="KW135" i="1"/>
  <c r="KV135" i="1"/>
  <c r="KT135" i="1"/>
  <c r="KQ135" i="1"/>
  <c r="KP135" i="1"/>
  <c r="KN135" i="1"/>
  <c r="KK135" i="1"/>
  <c r="KJ135" i="1"/>
  <c r="KH135" i="1"/>
  <c r="KG135" i="1"/>
  <c r="KB135" i="1"/>
  <c r="KA135" i="1"/>
  <c r="JZ135" i="1"/>
  <c r="JY135" i="1"/>
  <c r="JW135" i="1"/>
  <c r="KE135" i="1" s="1"/>
  <c r="KF135" i="1" s="1"/>
  <c r="JV135" i="1"/>
  <c r="J135" i="1"/>
  <c r="MP226" i="1"/>
  <c r="MM226" i="1"/>
  <c r="ML226" i="1"/>
  <c r="MJ226" i="1"/>
  <c r="MG226" i="1"/>
  <c r="MH226" i="1" s="1"/>
  <c r="MF226" i="1"/>
  <c r="MD226" i="1"/>
  <c r="ME226" i="1" s="1"/>
  <c r="MA226" i="1"/>
  <c r="LZ226" i="1"/>
  <c r="LX226" i="1"/>
  <c r="LU226" i="1"/>
  <c r="LV226" i="1" s="1"/>
  <c r="LT226" i="1"/>
  <c r="LR226" i="1"/>
  <c r="LO226" i="1"/>
  <c r="LN226" i="1"/>
  <c r="LL226" i="1"/>
  <c r="LK226" i="1"/>
  <c r="LI226" i="1"/>
  <c r="LH226" i="1"/>
  <c r="LF226" i="1"/>
  <c r="LC226" i="1"/>
  <c r="LE226" i="1" s="1"/>
  <c r="LB226" i="1"/>
  <c r="KZ226" i="1"/>
  <c r="KW226" i="1"/>
  <c r="KV226" i="1"/>
  <c r="KT226" i="1"/>
  <c r="KQ226" i="1"/>
  <c r="KP226" i="1"/>
  <c r="KN226" i="1"/>
  <c r="KO226" i="1" s="1"/>
  <c r="KK226" i="1"/>
  <c r="KL226" i="1" s="1"/>
  <c r="KJ226" i="1"/>
  <c r="KH226" i="1"/>
  <c r="KG226" i="1"/>
  <c r="KB226" i="1"/>
  <c r="KA226" i="1"/>
  <c r="JZ226" i="1"/>
  <c r="JY226" i="1"/>
  <c r="JW226" i="1"/>
  <c r="JV226" i="1"/>
  <c r="J226" i="1"/>
  <c r="MP225" i="1"/>
  <c r="MM225" i="1"/>
  <c r="ML225" i="1"/>
  <c r="MJ225" i="1"/>
  <c r="MK225" i="1" s="1"/>
  <c r="MG225" i="1"/>
  <c r="MF225" i="1"/>
  <c r="MD225" i="1"/>
  <c r="MA225" i="1"/>
  <c r="LZ225" i="1"/>
  <c r="LX225" i="1"/>
  <c r="LU225" i="1"/>
  <c r="LT225" i="1"/>
  <c r="LR225" i="1"/>
  <c r="LO225" i="1"/>
  <c r="LN225" i="1"/>
  <c r="LL225" i="1"/>
  <c r="LM225" i="1" s="1"/>
  <c r="LI225" i="1"/>
  <c r="LH225" i="1"/>
  <c r="LF225" i="1"/>
  <c r="LC225" i="1"/>
  <c r="LB225" i="1"/>
  <c r="KZ225" i="1"/>
  <c r="KW225" i="1"/>
  <c r="KV225" i="1"/>
  <c r="KT225" i="1"/>
  <c r="KQ225" i="1"/>
  <c r="KP225" i="1"/>
  <c r="KN225" i="1"/>
  <c r="KO225" i="1" s="1"/>
  <c r="KK225" i="1"/>
  <c r="KJ225" i="1"/>
  <c r="KH225" i="1"/>
  <c r="KG225" i="1"/>
  <c r="KB225" i="1"/>
  <c r="KA225" i="1"/>
  <c r="JZ225" i="1"/>
  <c r="JY225" i="1"/>
  <c r="JW225" i="1"/>
  <c r="JV225" i="1"/>
  <c r="J225" i="1"/>
  <c r="MP224" i="1"/>
  <c r="MQ224" i="1" s="1"/>
  <c r="MM224" i="1"/>
  <c r="ML224" i="1"/>
  <c r="MJ224" i="1"/>
  <c r="MG224" i="1"/>
  <c r="MK224" i="1" s="1"/>
  <c r="MF224" i="1"/>
  <c r="MD224" i="1"/>
  <c r="MA224" i="1"/>
  <c r="LZ224" i="1"/>
  <c r="LX224" i="1"/>
  <c r="LU224" i="1"/>
  <c r="LT224" i="1"/>
  <c r="LR224" i="1"/>
  <c r="LS224" i="1" s="1"/>
  <c r="LO224" i="1"/>
  <c r="LN224" i="1"/>
  <c r="LL224" i="1"/>
  <c r="LI224" i="1"/>
  <c r="LH224" i="1"/>
  <c r="LF224" i="1"/>
  <c r="LC224" i="1"/>
  <c r="LB224" i="1"/>
  <c r="KZ224" i="1"/>
  <c r="KW224" i="1"/>
  <c r="KV224" i="1"/>
  <c r="KT224" i="1"/>
  <c r="KQ224" i="1"/>
  <c r="KP224" i="1"/>
  <c r="KN224" i="1"/>
  <c r="KK224" i="1"/>
  <c r="KJ224" i="1"/>
  <c r="KH224" i="1"/>
  <c r="KG224" i="1"/>
  <c r="KB224" i="1"/>
  <c r="KA224" i="1"/>
  <c r="JZ224" i="1"/>
  <c r="JY224" i="1"/>
  <c r="JW224" i="1"/>
  <c r="JX224" i="1" s="1"/>
  <c r="JV224" i="1"/>
  <c r="J224" i="1"/>
  <c r="MP223" i="1"/>
  <c r="MM223" i="1"/>
  <c r="ML223" i="1"/>
  <c r="MJ223" i="1"/>
  <c r="MK223" i="1" s="1"/>
  <c r="MG223" i="1"/>
  <c r="MF223" i="1"/>
  <c r="MH223" i="1" s="1"/>
  <c r="MD223" i="1"/>
  <c r="MA223" i="1"/>
  <c r="LZ223" i="1"/>
  <c r="LX223" i="1"/>
  <c r="LY223" i="1" s="1"/>
  <c r="LU223" i="1"/>
  <c r="LT223" i="1"/>
  <c r="LV223" i="1" s="1"/>
  <c r="LR223" i="1"/>
  <c r="LO223" i="1"/>
  <c r="LN223" i="1"/>
  <c r="LL223" i="1"/>
  <c r="LM223" i="1" s="1"/>
  <c r="LI223" i="1"/>
  <c r="LH223" i="1"/>
  <c r="LJ223" i="1" s="1"/>
  <c r="LF223" i="1"/>
  <c r="LC223" i="1"/>
  <c r="LB223" i="1"/>
  <c r="KZ223" i="1"/>
  <c r="LA223" i="1" s="1"/>
  <c r="KW223" i="1"/>
  <c r="KV223" i="1"/>
  <c r="KX223" i="1" s="1"/>
  <c r="KT223" i="1"/>
  <c r="KQ223" i="1"/>
  <c r="KP223" i="1"/>
  <c r="KN223" i="1"/>
  <c r="KO223" i="1" s="1"/>
  <c r="KK223" i="1"/>
  <c r="KJ223" i="1"/>
  <c r="KL223" i="1" s="1"/>
  <c r="KH223" i="1"/>
  <c r="KG223" i="1"/>
  <c r="KB223" i="1"/>
  <c r="KA223" i="1"/>
  <c r="KI223" i="1" s="1"/>
  <c r="JZ223" i="1"/>
  <c r="JY223" i="1"/>
  <c r="JW223" i="1"/>
  <c r="JV223" i="1"/>
  <c r="JX223" i="1" s="1"/>
  <c r="J223" i="1"/>
  <c r="MP222" i="1"/>
  <c r="MM222" i="1"/>
  <c r="ML222" i="1"/>
  <c r="MO222" i="1" s="1"/>
  <c r="MJ222" i="1"/>
  <c r="MG222" i="1"/>
  <c r="MI222" i="1" s="1"/>
  <c r="MF222" i="1"/>
  <c r="MD222" i="1"/>
  <c r="ME222" i="1" s="1"/>
  <c r="MA222" i="1"/>
  <c r="LZ222" i="1"/>
  <c r="LX222" i="1"/>
  <c r="LU222" i="1"/>
  <c r="LY222" i="1" s="1"/>
  <c r="LT222" i="1"/>
  <c r="LR222" i="1"/>
  <c r="LO222" i="1"/>
  <c r="LN222" i="1"/>
  <c r="LQ222" i="1" s="1"/>
  <c r="LL222" i="1"/>
  <c r="LI222" i="1"/>
  <c r="LK222" i="1" s="1"/>
  <c r="LH222" i="1"/>
  <c r="LF222" i="1"/>
  <c r="LG222" i="1" s="1"/>
  <c r="LC222" i="1"/>
  <c r="LB222" i="1"/>
  <c r="KZ222" i="1"/>
  <c r="KW222" i="1"/>
  <c r="LA222" i="1" s="1"/>
  <c r="KV222" i="1"/>
  <c r="KT222" i="1"/>
  <c r="KQ222" i="1"/>
  <c r="KP222" i="1"/>
  <c r="KS222" i="1" s="1"/>
  <c r="KN222" i="1"/>
  <c r="KK222" i="1"/>
  <c r="KM222" i="1" s="1"/>
  <c r="KJ222" i="1"/>
  <c r="KH222" i="1"/>
  <c r="KG222" i="1"/>
  <c r="KE222" i="1"/>
  <c r="KF222" i="1" s="1"/>
  <c r="KB222" i="1"/>
  <c r="KA222" i="1"/>
  <c r="JZ222" i="1"/>
  <c r="JY222" i="1"/>
  <c r="JW222" i="1"/>
  <c r="JV222" i="1"/>
  <c r="J222" i="1"/>
  <c r="MP134" i="1"/>
  <c r="MQ134" i="1" s="1"/>
  <c r="MM134" i="1"/>
  <c r="ML134" i="1"/>
  <c r="MO134" i="1" s="1"/>
  <c r="MJ134" i="1"/>
  <c r="MG134" i="1"/>
  <c r="MF134" i="1"/>
  <c r="MD134" i="1"/>
  <c r="MA134" i="1"/>
  <c r="LZ134" i="1"/>
  <c r="LX134" i="1"/>
  <c r="LU134" i="1"/>
  <c r="LT134" i="1"/>
  <c r="LR134" i="1"/>
  <c r="LS134" i="1" s="1"/>
  <c r="LO134" i="1"/>
  <c r="LN134" i="1"/>
  <c r="LQ134" i="1" s="1"/>
  <c r="LL134" i="1"/>
  <c r="LI134" i="1"/>
  <c r="LH134" i="1"/>
  <c r="LF134" i="1"/>
  <c r="LC134" i="1"/>
  <c r="LB134" i="1"/>
  <c r="KZ134" i="1"/>
  <c r="KW134" i="1"/>
  <c r="KV134" i="1"/>
  <c r="KT134" i="1"/>
  <c r="KU134" i="1" s="1"/>
  <c r="KQ134" i="1"/>
  <c r="KP134" i="1"/>
  <c r="KS134" i="1" s="1"/>
  <c r="KN134" i="1"/>
  <c r="KK134" i="1"/>
  <c r="KJ134" i="1"/>
  <c r="KH134" i="1"/>
  <c r="KG134" i="1"/>
  <c r="KB134" i="1"/>
  <c r="KA134" i="1"/>
  <c r="JZ134" i="1"/>
  <c r="JY134" i="1"/>
  <c r="JW134" i="1"/>
  <c r="JV134" i="1"/>
  <c r="KC134" i="1" s="1"/>
  <c r="KD134" i="1" s="1"/>
  <c r="J134" i="1"/>
  <c r="MP389" i="1"/>
  <c r="MM389" i="1"/>
  <c r="MN389" i="1" s="1"/>
  <c r="ML389" i="1"/>
  <c r="MJ389" i="1"/>
  <c r="MG389" i="1"/>
  <c r="MF389" i="1"/>
  <c r="MD389" i="1"/>
  <c r="MA389" i="1"/>
  <c r="MB389" i="1" s="1"/>
  <c r="LZ389" i="1"/>
  <c r="LX389" i="1"/>
  <c r="LU389" i="1"/>
  <c r="LT389" i="1"/>
  <c r="LR389" i="1"/>
  <c r="LO389" i="1"/>
  <c r="LP389" i="1" s="1"/>
  <c r="LN389" i="1"/>
  <c r="LL389" i="1"/>
  <c r="LI389" i="1"/>
  <c r="LH389" i="1"/>
  <c r="LF389" i="1"/>
  <c r="LC389" i="1"/>
  <c r="LD389" i="1" s="1"/>
  <c r="LB389" i="1"/>
  <c r="KZ389" i="1"/>
  <c r="KW389" i="1"/>
  <c r="KV389" i="1"/>
  <c r="KT389" i="1"/>
  <c r="KQ389" i="1"/>
  <c r="KR389" i="1" s="1"/>
  <c r="KP389" i="1"/>
  <c r="KN389" i="1"/>
  <c r="KK389" i="1"/>
  <c r="KJ389" i="1"/>
  <c r="KH389" i="1"/>
  <c r="KG389" i="1"/>
  <c r="KB389" i="1"/>
  <c r="KA389" i="1"/>
  <c r="JZ389" i="1"/>
  <c r="JY389" i="1"/>
  <c r="JW389" i="1"/>
  <c r="JV389" i="1"/>
  <c r="KC389" i="1" s="1"/>
  <c r="KD389" i="1" s="1"/>
  <c r="J389" i="1"/>
  <c r="MP96" i="1"/>
  <c r="MQ96" i="1" s="1"/>
  <c r="MM96" i="1"/>
  <c r="ML96" i="1"/>
  <c r="MJ96" i="1"/>
  <c r="MG96" i="1"/>
  <c r="MF96" i="1"/>
  <c r="MD96" i="1"/>
  <c r="MA96" i="1"/>
  <c r="LZ96" i="1"/>
  <c r="MC96" i="1" s="1"/>
  <c r="LX96" i="1"/>
  <c r="LU96" i="1"/>
  <c r="LT96" i="1"/>
  <c r="LR96" i="1"/>
  <c r="LS96" i="1" s="1"/>
  <c r="LO96" i="1"/>
  <c r="LN96" i="1"/>
  <c r="LL96" i="1"/>
  <c r="LI96" i="1"/>
  <c r="LH96" i="1"/>
  <c r="LF96" i="1"/>
  <c r="LC96" i="1"/>
  <c r="LB96" i="1"/>
  <c r="LE96" i="1" s="1"/>
  <c r="KZ96" i="1"/>
  <c r="KW96" i="1"/>
  <c r="KV96" i="1"/>
  <c r="KT96" i="1"/>
  <c r="KU96" i="1" s="1"/>
  <c r="KQ96" i="1"/>
  <c r="KP96" i="1"/>
  <c r="KN96" i="1"/>
  <c r="KK96" i="1"/>
  <c r="KJ96" i="1"/>
  <c r="KH96" i="1"/>
  <c r="KG96" i="1"/>
  <c r="KB96" i="1"/>
  <c r="KA96" i="1"/>
  <c r="JZ96" i="1"/>
  <c r="JY96" i="1"/>
  <c r="JW96" i="1"/>
  <c r="JV96" i="1"/>
  <c r="J96" i="1"/>
  <c r="MP439" i="1"/>
  <c r="MM439" i="1"/>
  <c r="ML439" i="1"/>
  <c r="MJ439" i="1"/>
  <c r="MG439" i="1"/>
  <c r="MF439" i="1"/>
  <c r="MI439" i="1" s="1"/>
  <c r="MD439" i="1"/>
  <c r="MA439" i="1"/>
  <c r="LZ439" i="1"/>
  <c r="LX439" i="1"/>
  <c r="LY439" i="1" s="1"/>
  <c r="LU439" i="1"/>
  <c r="LT439" i="1"/>
  <c r="LR439" i="1"/>
  <c r="LO439" i="1"/>
  <c r="LN439" i="1"/>
  <c r="LL439" i="1"/>
  <c r="LI439" i="1"/>
  <c r="LH439" i="1"/>
  <c r="LK439" i="1" s="1"/>
  <c r="LF439" i="1"/>
  <c r="LC439" i="1"/>
  <c r="LB439" i="1"/>
  <c r="KZ439" i="1"/>
  <c r="LA439" i="1" s="1"/>
  <c r="KW439" i="1"/>
  <c r="KV439" i="1"/>
  <c r="KT439" i="1"/>
  <c r="KQ439" i="1"/>
  <c r="KP439" i="1"/>
  <c r="KN439" i="1"/>
  <c r="KK439" i="1"/>
  <c r="KJ439" i="1"/>
  <c r="KM439" i="1" s="1"/>
  <c r="KH439" i="1"/>
  <c r="KG439" i="1"/>
  <c r="KB439" i="1"/>
  <c r="KA439" i="1"/>
  <c r="KI439" i="1" s="1"/>
  <c r="JZ439" i="1"/>
  <c r="JY439" i="1"/>
  <c r="JW439" i="1"/>
  <c r="KE439" i="1" s="1"/>
  <c r="KF439" i="1" s="1"/>
  <c r="JV439" i="1"/>
  <c r="J439" i="1"/>
  <c r="MP240" i="1"/>
  <c r="MM240" i="1"/>
  <c r="ML240" i="1"/>
  <c r="MJ240" i="1"/>
  <c r="MG240" i="1"/>
  <c r="MF240" i="1"/>
  <c r="MD240" i="1"/>
  <c r="MA240" i="1"/>
  <c r="LZ240" i="1"/>
  <c r="LX240" i="1"/>
  <c r="LU240" i="1"/>
  <c r="LV240" i="1" s="1"/>
  <c r="LT240" i="1"/>
  <c r="LR240" i="1"/>
  <c r="LO240" i="1"/>
  <c r="LN240" i="1"/>
  <c r="LL240" i="1"/>
  <c r="LI240" i="1"/>
  <c r="LH240" i="1"/>
  <c r="LF240" i="1"/>
  <c r="LC240" i="1"/>
  <c r="LB240" i="1"/>
  <c r="KZ240" i="1"/>
  <c r="KW240" i="1"/>
  <c r="KX240" i="1" s="1"/>
  <c r="KV240" i="1"/>
  <c r="KT240" i="1"/>
  <c r="KQ240" i="1"/>
  <c r="KP240" i="1"/>
  <c r="KN240" i="1"/>
  <c r="KK240" i="1"/>
  <c r="KL240" i="1" s="1"/>
  <c r="KJ240" i="1"/>
  <c r="KH240" i="1"/>
  <c r="KG240" i="1"/>
  <c r="KB240" i="1"/>
  <c r="KA240" i="1"/>
  <c r="JZ240" i="1"/>
  <c r="JY240" i="1"/>
  <c r="JW240" i="1"/>
  <c r="JV240" i="1"/>
  <c r="KC240" i="1" s="1"/>
  <c r="KD240" i="1" s="1"/>
  <c r="J240" i="1"/>
  <c r="MP239" i="1"/>
  <c r="MM239" i="1"/>
  <c r="ML239" i="1"/>
  <c r="MK239" i="1"/>
  <c r="MJ239" i="1"/>
  <c r="MG239" i="1"/>
  <c r="MF239" i="1"/>
  <c r="MD239" i="1"/>
  <c r="MA239" i="1"/>
  <c r="LZ239" i="1"/>
  <c r="LX239" i="1"/>
  <c r="LU239" i="1"/>
  <c r="LT239" i="1"/>
  <c r="LR239" i="1"/>
  <c r="LO239" i="1"/>
  <c r="LN239" i="1"/>
  <c r="LQ239" i="1" s="1"/>
  <c r="LL239" i="1"/>
  <c r="LM239" i="1" s="1"/>
  <c r="LI239" i="1"/>
  <c r="LH239" i="1"/>
  <c r="LJ239" i="1" s="1"/>
  <c r="LF239" i="1"/>
  <c r="LC239" i="1"/>
  <c r="LB239" i="1"/>
  <c r="KZ239" i="1"/>
  <c r="KW239" i="1"/>
  <c r="KV239" i="1"/>
  <c r="KT239" i="1"/>
  <c r="KQ239" i="1"/>
  <c r="KP239" i="1"/>
  <c r="KN239" i="1"/>
  <c r="KO239" i="1" s="1"/>
  <c r="KK239" i="1"/>
  <c r="KJ239" i="1"/>
  <c r="KH239" i="1"/>
  <c r="KG239" i="1"/>
  <c r="KE239" i="1"/>
  <c r="KF239" i="1" s="1"/>
  <c r="KB239" i="1"/>
  <c r="KA239" i="1"/>
  <c r="JZ239" i="1"/>
  <c r="JY239" i="1"/>
  <c r="KI239" i="1" s="1"/>
  <c r="JW239" i="1"/>
  <c r="JV239" i="1"/>
  <c r="KC239" i="1" s="1"/>
  <c r="KD239" i="1" s="1"/>
  <c r="J239" i="1"/>
  <c r="MP133" i="1"/>
  <c r="MQ133" i="1" s="1"/>
  <c r="MM133" i="1"/>
  <c r="ML133" i="1"/>
  <c r="MO133" i="1" s="1"/>
  <c r="MJ133" i="1"/>
  <c r="MG133" i="1"/>
  <c r="MF133" i="1"/>
  <c r="MD133" i="1"/>
  <c r="MA133" i="1"/>
  <c r="LZ133" i="1"/>
  <c r="LX133" i="1"/>
  <c r="LU133" i="1"/>
  <c r="LT133" i="1"/>
  <c r="LR133" i="1"/>
  <c r="LS133" i="1" s="1"/>
  <c r="LO133" i="1"/>
  <c r="LN133" i="1"/>
  <c r="LQ133" i="1" s="1"/>
  <c r="LL133" i="1"/>
  <c r="LI133" i="1"/>
  <c r="LH133" i="1"/>
  <c r="LF133" i="1"/>
  <c r="LC133" i="1"/>
  <c r="LB133" i="1"/>
  <c r="KZ133" i="1"/>
  <c r="KW133" i="1"/>
  <c r="KV133" i="1"/>
  <c r="KT133" i="1"/>
  <c r="KU133" i="1" s="1"/>
  <c r="KQ133" i="1"/>
  <c r="KP133" i="1"/>
  <c r="KS133" i="1" s="1"/>
  <c r="KN133" i="1"/>
  <c r="KK133" i="1"/>
  <c r="KJ133" i="1"/>
  <c r="KH133" i="1"/>
  <c r="KG133" i="1"/>
  <c r="KB133" i="1"/>
  <c r="KA133" i="1"/>
  <c r="JZ133" i="1"/>
  <c r="JY133" i="1"/>
  <c r="JW133" i="1"/>
  <c r="JV133" i="1"/>
  <c r="KC133" i="1" s="1"/>
  <c r="KD133" i="1" s="1"/>
  <c r="J133" i="1"/>
  <c r="MP132" i="1"/>
  <c r="MM132" i="1"/>
  <c r="ML132" i="1"/>
  <c r="MJ132" i="1"/>
  <c r="MG132" i="1"/>
  <c r="MF132" i="1"/>
  <c r="MD132" i="1"/>
  <c r="MA132" i="1"/>
  <c r="LZ132" i="1"/>
  <c r="LX132" i="1"/>
  <c r="LU132" i="1"/>
  <c r="LT132" i="1"/>
  <c r="LR132" i="1"/>
  <c r="LO132" i="1"/>
  <c r="LN132" i="1"/>
  <c r="LL132" i="1"/>
  <c r="LI132" i="1"/>
  <c r="LH132" i="1"/>
  <c r="LF132" i="1"/>
  <c r="LC132" i="1"/>
  <c r="LB132" i="1"/>
  <c r="KZ132" i="1"/>
  <c r="KW132" i="1"/>
  <c r="KV132" i="1"/>
  <c r="KT132" i="1"/>
  <c r="KQ132" i="1"/>
  <c r="KP132" i="1"/>
  <c r="KN132" i="1"/>
  <c r="KK132" i="1"/>
  <c r="KJ132" i="1"/>
  <c r="KH132" i="1"/>
  <c r="KG132" i="1"/>
  <c r="KB132" i="1"/>
  <c r="KA132" i="1"/>
  <c r="JZ132" i="1"/>
  <c r="JY132" i="1"/>
  <c r="JW132" i="1"/>
  <c r="KE132" i="1" s="1"/>
  <c r="KF132" i="1" s="1"/>
  <c r="JV132" i="1"/>
  <c r="J132" i="1"/>
  <c r="MP131" i="1"/>
  <c r="MM131" i="1"/>
  <c r="ML131" i="1"/>
  <c r="MJ131" i="1"/>
  <c r="MG131" i="1"/>
  <c r="MF131" i="1"/>
  <c r="MD131" i="1"/>
  <c r="MA131" i="1"/>
  <c r="LZ131" i="1"/>
  <c r="LX131" i="1"/>
  <c r="LU131" i="1"/>
  <c r="LT131" i="1"/>
  <c r="LR131" i="1"/>
  <c r="LO131" i="1"/>
  <c r="LN131" i="1"/>
  <c r="LL131" i="1"/>
  <c r="LI131" i="1"/>
  <c r="LH131" i="1"/>
  <c r="LF131" i="1"/>
  <c r="LC131" i="1"/>
  <c r="LB131" i="1"/>
  <c r="KZ131" i="1"/>
  <c r="KW131" i="1"/>
  <c r="KV131" i="1"/>
  <c r="KT131" i="1"/>
  <c r="KQ131" i="1"/>
  <c r="KP131" i="1"/>
  <c r="KN131" i="1"/>
  <c r="KK131" i="1"/>
  <c r="KJ131" i="1"/>
  <c r="KH131" i="1"/>
  <c r="KG131" i="1"/>
  <c r="KB131" i="1"/>
  <c r="KA131" i="1"/>
  <c r="JZ131" i="1"/>
  <c r="JY131" i="1"/>
  <c r="JW131" i="1"/>
  <c r="JV131" i="1"/>
  <c r="KC131" i="1" s="1"/>
  <c r="KD131" i="1" s="1"/>
  <c r="J131" i="1"/>
  <c r="MP130" i="1"/>
  <c r="MM130" i="1"/>
  <c r="ML130" i="1"/>
  <c r="MO130" i="1" s="1"/>
  <c r="MJ130" i="1"/>
  <c r="MG130" i="1"/>
  <c r="MF130" i="1"/>
  <c r="MD130" i="1"/>
  <c r="MA130" i="1"/>
  <c r="LZ130" i="1"/>
  <c r="LX130" i="1"/>
  <c r="LU130" i="1"/>
  <c r="LT130" i="1"/>
  <c r="LW130" i="1" s="1"/>
  <c r="LR130" i="1"/>
  <c r="LO130" i="1"/>
  <c r="LN130" i="1"/>
  <c r="LQ130" i="1" s="1"/>
  <c r="LL130" i="1"/>
  <c r="LI130" i="1"/>
  <c r="LH130" i="1"/>
  <c r="LF130" i="1"/>
  <c r="LC130" i="1"/>
  <c r="LB130" i="1"/>
  <c r="KZ130" i="1"/>
  <c r="KW130" i="1"/>
  <c r="KV130" i="1"/>
  <c r="KT130" i="1"/>
  <c r="KQ130" i="1"/>
  <c r="KP130" i="1"/>
  <c r="KS130" i="1" s="1"/>
  <c r="KN130" i="1"/>
  <c r="KK130" i="1"/>
  <c r="KJ130" i="1"/>
  <c r="KH130" i="1"/>
  <c r="KG130" i="1"/>
  <c r="KB130" i="1"/>
  <c r="KA130" i="1"/>
  <c r="JZ130" i="1"/>
  <c r="JY130" i="1"/>
  <c r="JW130" i="1"/>
  <c r="JV130" i="1"/>
  <c r="J130" i="1"/>
  <c r="MP129" i="1"/>
  <c r="MM129" i="1"/>
  <c r="ML129" i="1"/>
  <c r="MJ129" i="1"/>
  <c r="MG129" i="1"/>
  <c r="MF129" i="1"/>
  <c r="MI129" i="1" s="1"/>
  <c r="MD129" i="1"/>
  <c r="MA129" i="1"/>
  <c r="LZ129" i="1"/>
  <c r="LX129" i="1"/>
  <c r="LU129" i="1"/>
  <c r="LT129" i="1"/>
  <c r="LR129" i="1"/>
  <c r="LO129" i="1"/>
  <c r="LN129" i="1"/>
  <c r="LL129" i="1"/>
  <c r="LI129" i="1"/>
  <c r="LH129" i="1"/>
  <c r="LK129" i="1" s="1"/>
  <c r="LF129" i="1"/>
  <c r="LC129" i="1"/>
  <c r="LB129" i="1"/>
  <c r="KZ129" i="1"/>
  <c r="KW129" i="1"/>
  <c r="KV129" i="1"/>
  <c r="KT129" i="1"/>
  <c r="KQ129" i="1"/>
  <c r="KP129" i="1"/>
  <c r="KN129" i="1"/>
  <c r="KK129" i="1"/>
  <c r="KJ129" i="1"/>
  <c r="KM129" i="1" s="1"/>
  <c r="KH129" i="1"/>
  <c r="KG129" i="1"/>
  <c r="KB129" i="1"/>
  <c r="KA129" i="1"/>
  <c r="JZ129" i="1"/>
  <c r="JY129" i="1"/>
  <c r="JW129" i="1"/>
  <c r="JV129" i="1"/>
  <c r="JX129" i="1" s="1"/>
  <c r="J129" i="1"/>
  <c r="MP306" i="1"/>
  <c r="MM306" i="1"/>
  <c r="ML306" i="1"/>
  <c r="MJ306" i="1"/>
  <c r="MG306" i="1"/>
  <c r="MF306" i="1"/>
  <c r="MD306" i="1"/>
  <c r="MA306" i="1"/>
  <c r="LZ306" i="1"/>
  <c r="LX306" i="1"/>
  <c r="LU306" i="1"/>
  <c r="LT306" i="1"/>
  <c r="LR306" i="1"/>
  <c r="LO306" i="1"/>
  <c r="LN306" i="1"/>
  <c r="LL306" i="1"/>
  <c r="LI306" i="1"/>
  <c r="LH306" i="1"/>
  <c r="LF306" i="1"/>
  <c r="LC306" i="1"/>
  <c r="LB306" i="1"/>
  <c r="LE306" i="1" s="1"/>
  <c r="KZ306" i="1"/>
  <c r="LA306" i="1" s="1"/>
  <c r="KW306" i="1"/>
  <c r="KV306" i="1"/>
  <c r="KX306" i="1" s="1"/>
  <c r="KT306" i="1"/>
  <c r="KQ306" i="1"/>
  <c r="KP306" i="1"/>
  <c r="KN306" i="1"/>
  <c r="KK306" i="1"/>
  <c r="KJ306" i="1"/>
  <c r="KH306" i="1"/>
  <c r="KG306" i="1"/>
  <c r="KB306" i="1"/>
  <c r="KA306" i="1"/>
  <c r="JZ306" i="1"/>
  <c r="JY306" i="1"/>
  <c r="JW306" i="1"/>
  <c r="KE306" i="1" s="1"/>
  <c r="KF306" i="1" s="1"/>
  <c r="JV306" i="1"/>
  <c r="J306" i="1"/>
  <c r="MP174" i="1"/>
  <c r="MM174" i="1"/>
  <c r="ML174" i="1"/>
  <c r="MJ174" i="1"/>
  <c r="MG174" i="1"/>
  <c r="MF174" i="1"/>
  <c r="MD174" i="1"/>
  <c r="ME174" i="1" s="1"/>
  <c r="MA174" i="1"/>
  <c r="LZ174" i="1"/>
  <c r="MC174" i="1" s="1"/>
  <c r="LX174" i="1"/>
  <c r="LU174" i="1"/>
  <c r="LT174" i="1"/>
  <c r="LR174" i="1"/>
  <c r="LO174" i="1"/>
  <c r="LN174" i="1"/>
  <c r="LL174" i="1"/>
  <c r="LI174" i="1"/>
  <c r="LH174" i="1"/>
  <c r="LF174" i="1"/>
  <c r="LC174" i="1"/>
  <c r="LB174" i="1"/>
  <c r="KZ174" i="1"/>
  <c r="KW174" i="1"/>
  <c r="KV174" i="1"/>
  <c r="KY174" i="1" s="1"/>
  <c r="KT174" i="1"/>
  <c r="KQ174" i="1"/>
  <c r="KP174" i="1"/>
  <c r="KN174" i="1"/>
  <c r="KK174" i="1"/>
  <c r="KJ174" i="1"/>
  <c r="KH174" i="1"/>
  <c r="KG174" i="1"/>
  <c r="KB174" i="1"/>
  <c r="KA174" i="1"/>
  <c r="KI174" i="1" s="1"/>
  <c r="JZ174" i="1"/>
  <c r="JY174" i="1"/>
  <c r="JW174" i="1"/>
  <c r="JV174" i="1"/>
  <c r="J174" i="1"/>
  <c r="MP305" i="1"/>
  <c r="MM305" i="1"/>
  <c r="ML305" i="1"/>
  <c r="MJ305" i="1"/>
  <c r="MG305" i="1"/>
  <c r="MF305" i="1"/>
  <c r="MD305" i="1"/>
  <c r="MA305" i="1"/>
  <c r="LZ305" i="1"/>
  <c r="MC305" i="1" s="1"/>
  <c r="LX305" i="1"/>
  <c r="LU305" i="1"/>
  <c r="LT305" i="1"/>
  <c r="LR305" i="1"/>
  <c r="LO305" i="1"/>
  <c r="LN305" i="1"/>
  <c r="LL305" i="1"/>
  <c r="LI305" i="1"/>
  <c r="LH305" i="1"/>
  <c r="LF305" i="1"/>
  <c r="LC305" i="1"/>
  <c r="LB305" i="1"/>
  <c r="LE305" i="1" s="1"/>
  <c r="KZ305" i="1"/>
  <c r="KW305" i="1"/>
  <c r="KV305" i="1"/>
  <c r="KT305" i="1"/>
  <c r="KQ305" i="1"/>
  <c r="KP305" i="1"/>
  <c r="KN305" i="1"/>
  <c r="KK305" i="1"/>
  <c r="KJ305" i="1"/>
  <c r="KH305" i="1"/>
  <c r="KG305" i="1"/>
  <c r="KB305" i="1"/>
  <c r="KA305" i="1"/>
  <c r="KC305" i="1" s="1"/>
  <c r="KD305" i="1" s="1"/>
  <c r="JZ305" i="1"/>
  <c r="JY305" i="1"/>
  <c r="JW305" i="1"/>
  <c r="JV305" i="1"/>
  <c r="J305" i="1"/>
  <c r="MP344" i="1"/>
  <c r="MQ344" i="1" s="1"/>
  <c r="MM344" i="1"/>
  <c r="ML344" i="1"/>
  <c r="MJ344" i="1"/>
  <c r="MG344" i="1"/>
  <c r="MF344" i="1"/>
  <c r="MI344" i="1" s="1"/>
  <c r="MD344" i="1"/>
  <c r="MA344" i="1"/>
  <c r="LZ344" i="1"/>
  <c r="LX344" i="1"/>
  <c r="LU344" i="1"/>
  <c r="LT344" i="1"/>
  <c r="LR344" i="1"/>
  <c r="LO344" i="1"/>
  <c r="LN344" i="1"/>
  <c r="LL344" i="1"/>
  <c r="LM344" i="1" s="1"/>
  <c r="LI344" i="1"/>
  <c r="LH344" i="1"/>
  <c r="LF344" i="1"/>
  <c r="LC344" i="1"/>
  <c r="LB344" i="1"/>
  <c r="KZ344" i="1"/>
  <c r="LA344" i="1" s="1"/>
  <c r="KW344" i="1"/>
  <c r="KY344" i="1" s="1"/>
  <c r="KV344" i="1"/>
  <c r="KT344" i="1"/>
  <c r="KU344" i="1" s="1"/>
  <c r="KQ344" i="1"/>
  <c r="KP344" i="1"/>
  <c r="KN344" i="1"/>
  <c r="KM344" i="1"/>
  <c r="KK344" i="1"/>
  <c r="KJ344" i="1"/>
  <c r="KH344" i="1"/>
  <c r="KG344" i="1"/>
  <c r="KB344" i="1"/>
  <c r="KA344" i="1"/>
  <c r="JZ344" i="1"/>
  <c r="JY344" i="1"/>
  <c r="JW344" i="1"/>
  <c r="KE344" i="1" s="1"/>
  <c r="KF344" i="1" s="1"/>
  <c r="JV344" i="1"/>
  <c r="J344" i="1"/>
  <c r="MP343" i="1"/>
  <c r="MM343" i="1"/>
  <c r="ML343" i="1"/>
  <c r="MJ343" i="1"/>
  <c r="MI343" i="1"/>
  <c r="MG343" i="1"/>
  <c r="MH343" i="1" s="1"/>
  <c r="MF343" i="1"/>
  <c r="MD343" i="1"/>
  <c r="MA343" i="1"/>
  <c r="LZ343" i="1"/>
  <c r="LX343" i="1"/>
  <c r="LU343" i="1"/>
  <c r="LW343" i="1" s="1"/>
  <c r="LT343" i="1"/>
  <c r="LR343" i="1"/>
  <c r="LO343" i="1"/>
  <c r="LN343" i="1"/>
  <c r="LL343" i="1"/>
  <c r="LI343" i="1"/>
  <c r="LJ343" i="1" s="1"/>
  <c r="LH343" i="1"/>
  <c r="LF343" i="1"/>
  <c r="LC343" i="1"/>
  <c r="LB343" i="1"/>
  <c r="KZ343" i="1"/>
  <c r="KY343" i="1"/>
  <c r="KW343" i="1"/>
  <c r="KX343" i="1" s="1"/>
  <c r="KV343" i="1"/>
  <c r="KT343" i="1"/>
  <c r="KQ343" i="1"/>
  <c r="KP343" i="1"/>
  <c r="KN343" i="1"/>
  <c r="KM343" i="1"/>
  <c r="KK343" i="1"/>
  <c r="KL343" i="1" s="1"/>
  <c r="KJ343" i="1"/>
  <c r="KH343" i="1"/>
  <c r="KG343" i="1"/>
  <c r="KB343" i="1"/>
  <c r="KA343" i="1"/>
  <c r="JZ343" i="1"/>
  <c r="JY343" i="1"/>
  <c r="JW343" i="1"/>
  <c r="KE343" i="1" s="1"/>
  <c r="KF343" i="1" s="1"/>
  <c r="JV343" i="1"/>
  <c r="J343" i="1"/>
  <c r="MP304" i="1"/>
  <c r="MM304" i="1"/>
  <c r="ML304" i="1"/>
  <c r="MJ304" i="1"/>
  <c r="MK304" i="1" s="1"/>
  <c r="MG304" i="1"/>
  <c r="MF304" i="1"/>
  <c r="MD304" i="1"/>
  <c r="MA304" i="1"/>
  <c r="LZ304" i="1"/>
  <c r="LX304" i="1"/>
  <c r="LY304" i="1" s="1"/>
  <c r="LU304" i="1"/>
  <c r="LT304" i="1"/>
  <c r="LR304" i="1"/>
  <c r="LO304" i="1"/>
  <c r="LN304" i="1"/>
  <c r="LL304" i="1"/>
  <c r="LM304" i="1" s="1"/>
  <c r="LI304" i="1"/>
  <c r="LH304" i="1"/>
  <c r="LF304" i="1"/>
  <c r="LC304" i="1"/>
  <c r="LB304" i="1"/>
  <c r="KZ304" i="1"/>
  <c r="LA304" i="1" s="1"/>
  <c r="KW304" i="1"/>
  <c r="KV304" i="1"/>
  <c r="KT304" i="1"/>
  <c r="KQ304" i="1"/>
  <c r="KP304" i="1"/>
  <c r="KN304" i="1"/>
  <c r="KO304" i="1" s="1"/>
  <c r="KK304" i="1"/>
  <c r="KJ304" i="1"/>
  <c r="KH304" i="1"/>
  <c r="KG304" i="1"/>
  <c r="KB304" i="1"/>
  <c r="KA304" i="1"/>
  <c r="JZ304" i="1"/>
  <c r="JY304" i="1"/>
  <c r="JW304" i="1"/>
  <c r="KE304" i="1" s="1"/>
  <c r="KF304" i="1" s="1"/>
  <c r="JV304" i="1"/>
  <c r="JX304" i="1" s="1"/>
  <c r="J304" i="1"/>
  <c r="MP303" i="1"/>
  <c r="MM303" i="1"/>
  <c r="ML303" i="1"/>
  <c r="MO303" i="1" s="1"/>
  <c r="MJ303" i="1"/>
  <c r="MG303" i="1"/>
  <c r="MF303" i="1"/>
  <c r="MD303" i="1"/>
  <c r="MA303" i="1"/>
  <c r="LZ303" i="1"/>
  <c r="LX303" i="1"/>
  <c r="LU303" i="1"/>
  <c r="LY303" i="1" s="1"/>
  <c r="LT303" i="1"/>
  <c r="LR303" i="1"/>
  <c r="LO303" i="1"/>
  <c r="LN303" i="1"/>
  <c r="LL303" i="1"/>
  <c r="LI303" i="1"/>
  <c r="LH303" i="1"/>
  <c r="LF303" i="1"/>
  <c r="LC303" i="1"/>
  <c r="LB303" i="1"/>
  <c r="LE303" i="1" s="1"/>
  <c r="KZ303" i="1"/>
  <c r="KW303" i="1"/>
  <c r="KV303" i="1"/>
  <c r="KT303" i="1"/>
  <c r="KQ303" i="1"/>
  <c r="KP303" i="1"/>
  <c r="KN303" i="1"/>
  <c r="KK303" i="1"/>
  <c r="KJ303" i="1"/>
  <c r="KH303" i="1"/>
  <c r="KG303" i="1"/>
  <c r="KB303" i="1"/>
  <c r="KA303" i="1"/>
  <c r="JZ303" i="1"/>
  <c r="JY303" i="1"/>
  <c r="JW303" i="1"/>
  <c r="JV303" i="1"/>
  <c r="KC303" i="1" s="1"/>
  <c r="KD303" i="1" s="1"/>
  <c r="J303" i="1"/>
  <c r="MP302" i="1"/>
  <c r="MM302" i="1"/>
  <c r="ML302" i="1"/>
  <c r="MJ302" i="1"/>
  <c r="MK302" i="1" s="1"/>
  <c r="MG302" i="1"/>
  <c r="MF302" i="1"/>
  <c r="MD302" i="1"/>
  <c r="MA302" i="1"/>
  <c r="LZ302" i="1"/>
  <c r="LX302" i="1"/>
  <c r="LU302" i="1"/>
  <c r="LT302" i="1"/>
  <c r="LR302" i="1"/>
  <c r="LO302" i="1"/>
  <c r="LQ302" i="1" s="1"/>
  <c r="LN302" i="1"/>
  <c r="LL302" i="1"/>
  <c r="LI302" i="1"/>
  <c r="LH302" i="1"/>
  <c r="LF302" i="1"/>
  <c r="LC302" i="1"/>
  <c r="LB302" i="1"/>
  <c r="KZ302" i="1"/>
  <c r="KW302" i="1"/>
  <c r="KV302" i="1"/>
  <c r="KT302" i="1"/>
  <c r="KQ302" i="1"/>
  <c r="KS302" i="1" s="1"/>
  <c r="KP302" i="1"/>
  <c r="KN302" i="1"/>
  <c r="KK302" i="1"/>
  <c r="KJ302" i="1"/>
  <c r="KH302" i="1"/>
  <c r="KG302" i="1"/>
  <c r="KB302" i="1"/>
  <c r="KA302" i="1"/>
  <c r="KC302" i="1" s="1"/>
  <c r="KD302" i="1" s="1"/>
  <c r="JZ302" i="1"/>
  <c r="JY302" i="1"/>
  <c r="JW302" i="1"/>
  <c r="JV302" i="1"/>
  <c r="JX302" i="1" s="1"/>
  <c r="J302" i="1"/>
  <c r="MP301" i="1"/>
  <c r="MQ301" i="1" s="1"/>
  <c r="MM301" i="1"/>
  <c r="ML301" i="1"/>
  <c r="MJ301" i="1"/>
  <c r="MG301" i="1"/>
  <c r="MF301" i="1"/>
  <c r="MD301" i="1"/>
  <c r="ME301" i="1" s="1"/>
  <c r="MA301" i="1"/>
  <c r="LZ301" i="1"/>
  <c r="LX301" i="1"/>
  <c r="LU301" i="1"/>
  <c r="LT301" i="1"/>
  <c r="LR301" i="1"/>
  <c r="LO301" i="1"/>
  <c r="LN301" i="1"/>
  <c r="LQ301" i="1" s="1"/>
  <c r="LL301" i="1"/>
  <c r="LI301" i="1"/>
  <c r="LH301" i="1"/>
  <c r="LF301" i="1"/>
  <c r="LC301" i="1"/>
  <c r="LB301" i="1"/>
  <c r="KZ301" i="1"/>
  <c r="KW301" i="1"/>
  <c r="KV301" i="1"/>
  <c r="KT301" i="1"/>
  <c r="KQ301" i="1"/>
  <c r="KP301" i="1"/>
  <c r="KN301" i="1"/>
  <c r="KK301" i="1"/>
  <c r="KJ301" i="1"/>
  <c r="KH301" i="1"/>
  <c r="KG301" i="1"/>
  <c r="KB301" i="1"/>
  <c r="KA301" i="1"/>
  <c r="JZ301" i="1"/>
  <c r="JY301" i="1"/>
  <c r="JW301" i="1"/>
  <c r="KE301" i="1" s="1"/>
  <c r="KF301" i="1" s="1"/>
  <c r="JV301" i="1"/>
  <c r="J301" i="1"/>
  <c r="MP300" i="1"/>
  <c r="MM300" i="1"/>
  <c r="ML300" i="1"/>
  <c r="MJ300" i="1"/>
  <c r="MG300" i="1"/>
  <c r="MF300" i="1"/>
  <c r="MH300" i="1" s="1"/>
  <c r="MD300" i="1"/>
  <c r="MA300" i="1"/>
  <c r="LZ300" i="1"/>
  <c r="LX300" i="1"/>
  <c r="LU300" i="1"/>
  <c r="LV300" i="1" s="1"/>
  <c r="LT300" i="1"/>
  <c r="LR300" i="1"/>
  <c r="LO300" i="1"/>
  <c r="LN300" i="1"/>
  <c r="LL300" i="1"/>
  <c r="LI300" i="1"/>
  <c r="LK300" i="1" s="1"/>
  <c r="LH300" i="1"/>
  <c r="LF300" i="1"/>
  <c r="LC300" i="1"/>
  <c r="LB300" i="1"/>
  <c r="KZ300" i="1"/>
  <c r="KW300" i="1"/>
  <c r="KV300" i="1"/>
  <c r="KT300" i="1"/>
  <c r="KU300" i="1" s="1"/>
  <c r="KQ300" i="1"/>
  <c r="KP300" i="1"/>
  <c r="KN300" i="1"/>
  <c r="KL300" i="1"/>
  <c r="KK300" i="1"/>
  <c r="KJ300" i="1"/>
  <c r="KH300" i="1"/>
  <c r="KG300" i="1"/>
  <c r="KB300" i="1"/>
  <c r="KA300" i="1"/>
  <c r="JZ300" i="1"/>
  <c r="JY300" i="1"/>
  <c r="JW300" i="1"/>
  <c r="KE300" i="1" s="1"/>
  <c r="KF300" i="1" s="1"/>
  <c r="JV300" i="1"/>
  <c r="J300" i="1"/>
  <c r="MP24" i="1"/>
  <c r="MM24" i="1"/>
  <c r="ML24" i="1"/>
  <c r="MJ24" i="1"/>
  <c r="MK24" i="1" s="1"/>
  <c r="MG24" i="1"/>
  <c r="MF24" i="1"/>
  <c r="MD24" i="1"/>
  <c r="MA24" i="1"/>
  <c r="LZ24" i="1"/>
  <c r="LX24" i="1"/>
  <c r="LU24" i="1"/>
  <c r="LT24" i="1"/>
  <c r="LR24" i="1"/>
  <c r="LO24" i="1"/>
  <c r="LN24" i="1"/>
  <c r="LL24" i="1"/>
  <c r="LI24" i="1"/>
  <c r="LH24" i="1"/>
  <c r="LF24" i="1"/>
  <c r="LC24" i="1"/>
  <c r="LB24" i="1"/>
  <c r="LA24" i="1"/>
  <c r="KZ24" i="1"/>
  <c r="KW24" i="1"/>
  <c r="KV24" i="1"/>
  <c r="KT24" i="1"/>
  <c r="KQ24" i="1"/>
  <c r="KP24" i="1"/>
  <c r="KN24" i="1"/>
  <c r="KK24" i="1"/>
  <c r="KO24" i="1" s="1"/>
  <c r="KJ24" i="1"/>
  <c r="KH24" i="1"/>
  <c r="KG24" i="1"/>
  <c r="KC24" i="1"/>
  <c r="KD24" i="1" s="1"/>
  <c r="KB24" i="1"/>
  <c r="KA24" i="1"/>
  <c r="JZ24" i="1"/>
  <c r="JY24" i="1"/>
  <c r="JW24" i="1"/>
  <c r="JV24" i="1"/>
  <c r="JX24" i="1" s="1"/>
  <c r="J24" i="1"/>
  <c r="MP23" i="1"/>
  <c r="MM23" i="1"/>
  <c r="ML23" i="1"/>
  <c r="MJ23" i="1"/>
  <c r="MK23" i="1" s="1"/>
  <c r="MG23" i="1"/>
  <c r="MF23" i="1"/>
  <c r="MD23" i="1"/>
  <c r="MB23" i="1"/>
  <c r="MA23" i="1"/>
  <c r="LZ23" i="1"/>
  <c r="LX23" i="1"/>
  <c r="LU23" i="1"/>
  <c r="LT23" i="1"/>
  <c r="LR23" i="1"/>
  <c r="LO23" i="1"/>
  <c r="LN23" i="1"/>
  <c r="LL23" i="1"/>
  <c r="LI23" i="1"/>
  <c r="LH23" i="1"/>
  <c r="LF23" i="1"/>
  <c r="LC23" i="1"/>
  <c r="LB23" i="1"/>
  <c r="LD23" i="1" s="1"/>
  <c r="KZ23" i="1"/>
  <c r="KW23" i="1"/>
  <c r="KV23" i="1"/>
  <c r="KT23" i="1"/>
  <c r="KQ23" i="1"/>
  <c r="KP23" i="1"/>
  <c r="KN23" i="1"/>
  <c r="KK23" i="1"/>
  <c r="KJ23" i="1"/>
  <c r="KH23" i="1"/>
  <c r="KG23" i="1"/>
  <c r="KB23" i="1"/>
  <c r="KA23" i="1"/>
  <c r="JZ23" i="1"/>
  <c r="JY23" i="1"/>
  <c r="JW23" i="1"/>
  <c r="JV23" i="1"/>
  <c r="J23" i="1"/>
  <c r="MP289" i="1"/>
  <c r="MM289" i="1"/>
  <c r="ML289" i="1"/>
  <c r="MN289" i="1" s="1"/>
  <c r="MJ289" i="1"/>
  <c r="MG289" i="1"/>
  <c r="MF289" i="1"/>
  <c r="MD289" i="1"/>
  <c r="MA289" i="1"/>
  <c r="MC289" i="1" s="1"/>
  <c r="LZ289" i="1"/>
  <c r="LX289" i="1"/>
  <c r="LU289" i="1"/>
  <c r="LT289" i="1"/>
  <c r="LR289" i="1"/>
  <c r="LO289" i="1"/>
  <c r="LN289" i="1"/>
  <c r="LP289" i="1" s="1"/>
  <c r="LL289" i="1"/>
  <c r="LI289" i="1"/>
  <c r="LH289" i="1"/>
  <c r="LF289" i="1"/>
  <c r="LC289" i="1"/>
  <c r="LB289" i="1"/>
  <c r="KZ289" i="1"/>
  <c r="KW289" i="1"/>
  <c r="KV289" i="1"/>
  <c r="KT289" i="1"/>
  <c r="KQ289" i="1"/>
  <c r="KP289" i="1"/>
  <c r="KS289" i="1" s="1"/>
  <c r="KN289" i="1"/>
  <c r="KK289" i="1"/>
  <c r="KJ289" i="1"/>
  <c r="KH289" i="1"/>
  <c r="KG289" i="1"/>
  <c r="KB289" i="1"/>
  <c r="KA289" i="1"/>
  <c r="JZ289" i="1"/>
  <c r="JY289" i="1"/>
  <c r="JW289" i="1"/>
  <c r="JV289" i="1"/>
  <c r="J289" i="1"/>
  <c r="MP173" i="1"/>
  <c r="MM173" i="1"/>
  <c r="ML173" i="1"/>
  <c r="MJ173" i="1"/>
  <c r="MG173" i="1"/>
  <c r="MF173" i="1"/>
  <c r="MI173" i="1" s="1"/>
  <c r="MD173" i="1"/>
  <c r="MA173" i="1"/>
  <c r="LZ173" i="1"/>
  <c r="LX173" i="1"/>
  <c r="LU173" i="1"/>
  <c r="LT173" i="1"/>
  <c r="LR173" i="1"/>
  <c r="LO173" i="1"/>
  <c r="LN173" i="1"/>
  <c r="LL173" i="1"/>
  <c r="LI173" i="1"/>
  <c r="LH173" i="1"/>
  <c r="LJ173" i="1" s="1"/>
  <c r="LF173" i="1"/>
  <c r="LC173" i="1"/>
  <c r="LB173" i="1"/>
  <c r="KZ173" i="1"/>
  <c r="KW173" i="1"/>
  <c r="KV173" i="1"/>
  <c r="KT173" i="1"/>
  <c r="KQ173" i="1"/>
  <c r="KP173" i="1"/>
  <c r="KN173" i="1"/>
  <c r="KK173" i="1"/>
  <c r="KJ173" i="1"/>
  <c r="KL173" i="1" s="1"/>
  <c r="KH173" i="1"/>
  <c r="KG173" i="1"/>
  <c r="KB173" i="1"/>
  <c r="KA173" i="1"/>
  <c r="JZ173" i="1"/>
  <c r="JY173" i="1"/>
  <c r="JW173" i="1"/>
  <c r="KE173" i="1" s="1"/>
  <c r="KF173" i="1" s="1"/>
  <c r="JV173" i="1"/>
  <c r="J173" i="1"/>
  <c r="MP172" i="1"/>
  <c r="MM172" i="1"/>
  <c r="MQ172" i="1" s="1"/>
  <c r="ML172" i="1"/>
  <c r="MJ172" i="1"/>
  <c r="MG172" i="1"/>
  <c r="MF172" i="1"/>
  <c r="MD172" i="1"/>
  <c r="MA172" i="1"/>
  <c r="LZ172" i="1"/>
  <c r="LX172" i="1"/>
  <c r="LU172" i="1"/>
  <c r="LT172" i="1"/>
  <c r="LW172" i="1" s="1"/>
  <c r="LR172" i="1"/>
  <c r="LO172" i="1"/>
  <c r="LN172" i="1"/>
  <c r="LL172" i="1"/>
  <c r="LI172" i="1"/>
  <c r="LH172" i="1"/>
  <c r="LF172" i="1"/>
  <c r="LC172" i="1"/>
  <c r="LG172" i="1" s="1"/>
  <c r="LB172" i="1"/>
  <c r="KZ172" i="1"/>
  <c r="KW172" i="1"/>
  <c r="KV172" i="1"/>
  <c r="KX172" i="1" s="1"/>
  <c r="KT172" i="1"/>
  <c r="KQ172" i="1"/>
  <c r="KP172" i="1"/>
  <c r="KN172" i="1"/>
  <c r="KK172" i="1"/>
  <c r="KJ172" i="1"/>
  <c r="KH172" i="1"/>
  <c r="KG172" i="1"/>
  <c r="KB172" i="1"/>
  <c r="KA172" i="1"/>
  <c r="JZ172" i="1"/>
  <c r="JY172" i="1"/>
  <c r="JW172" i="1"/>
  <c r="KE172" i="1" s="1"/>
  <c r="KF172" i="1" s="1"/>
  <c r="JV172" i="1"/>
  <c r="J172" i="1"/>
  <c r="MP171" i="1"/>
  <c r="MM171" i="1"/>
  <c r="ML171" i="1"/>
  <c r="MJ171" i="1"/>
  <c r="MG171" i="1"/>
  <c r="MF171" i="1"/>
  <c r="MD171" i="1"/>
  <c r="ME171" i="1" s="1"/>
  <c r="MA171" i="1"/>
  <c r="LZ171" i="1"/>
  <c r="LX171" i="1"/>
  <c r="LV171" i="1"/>
  <c r="LU171" i="1"/>
  <c r="LT171" i="1"/>
  <c r="LR171" i="1"/>
  <c r="LS171" i="1" s="1"/>
  <c r="LO171" i="1"/>
  <c r="LN171" i="1"/>
  <c r="LL171" i="1"/>
  <c r="LJ171" i="1"/>
  <c r="LI171" i="1"/>
  <c r="LK171" i="1" s="1"/>
  <c r="LH171" i="1"/>
  <c r="LF171" i="1"/>
  <c r="LC171" i="1"/>
  <c r="LB171" i="1"/>
  <c r="KZ171" i="1"/>
  <c r="KW171" i="1"/>
  <c r="KV171" i="1"/>
  <c r="KX171" i="1" s="1"/>
  <c r="KT171" i="1"/>
  <c r="KU171" i="1" s="1"/>
  <c r="KQ171" i="1"/>
  <c r="KP171" i="1"/>
  <c r="KN171" i="1"/>
  <c r="KK171" i="1"/>
  <c r="KJ171" i="1"/>
  <c r="KH171" i="1"/>
  <c r="KG171" i="1"/>
  <c r="KB171" i="1"/>
  <c r="KA171" i="1"/>
  <c r="JZ171" i="1"/>
  <c r="JY171" i="1"/>
  <c r="JW171" i="1"/>
  <c r="KE171" i="1" s="1"/>
  <c r="KF171" i="1" s="1"/>
  <c r="JV171" i="1"/>
  <c r="J171" i="1"/>
  <c r="MP170" i="1"/>
  <c r="MN170" i="1"/>
  <c r="MM170" i="1"/>
  <c r="ML170" i="1"/>
  <c r="MO170" i="1" s="1"/>
  <c r="MJ170" i="1"/>
  <c r="MK170" i="1" s="1"/>
  <c r="MG170" i="1"/>
  <c r="MF170" i="1"/>
  <c r="MD170" i="1"/>
  <c r="MC170" i="1"/>
  <c r="MB170" i="1"/>
  <c r="MA170" i="1"/>
  <c r="LZ170" i="1"/>
  <c r="LY170" i="1"/>
  <c r="LX170" i="1"/>
  <c r="LU170" i="1"/>
  <c r="LT170" i="1"/>
  <c r="LR170" i="1"/>
  <c r="LS170" i="1" s="1"/>
  <c r="LO170" i="1"/>
  <c r="LN170" i="1"/>
  <c r="LL170" i="1"/>
  <c r="LI170" i="1"/>
  <c r="LH170" i="1"/>
  <c r="LF170" i="1"/>
  <c r="LC170" i="1"/>
  <c r="LB170" i="1"/>
  <c r="LE170" i="1" s="1"/>
  <c r="KZ170" i="1"/>
  <c r="KW170" i="1"/>
  <c r="KV170" i="1"/>
  <c r="KT170" i="1"/>
  <c r="KU170" i="1" s="1"/>
  <c r="KQ170" i="1"/>
  <c r="KP170" i="1"/>
  <c r="KN170" i="1"/>
  <c r="KK170" i="1"/>
  <c r="KJ170" i="1"/>
  <c r="KH170" i="1"/>
  <c r="KG170" i="1"/>
  <c r="KB170" i="1"/>
  <c r="KE170" i="1" s="1"/>
  <c r="KF170" i="1" s="1"/>
  <c r="KA170" i="1"/>
  <c r="KC170" i="1" s="1"/>
  <c r="KD170" i="1" s="1"/>
  <c r="JZ170" i="1"/>
  <c r="JY170" i="1"/>
  <c r="JX170" i="1"/>
  <c r="JW170" i="1"/>
  <c r="JV170" i="1"/>
  <c r="J170" i="1"/>
  <c r="MP95" i="1"/>
  <c r="MM95" i="1"/>
  <c r="ML95" i="1"/>
  <c r="MJ95" i="1"/>
  <c r="MG95" i="1"/>
  <c r="MF95" i="1"/>
  <c r="MD95" i="1"/>
  <c r="ME95" i="1" s="1"/>
  <c r="MA95" i="1"/>
  <c r="LZ95" i="1"/>
  <c r="LX95" i="1"/>
  <c r="LU95" i="1"/>
  <c r="LT95" i="1"/>
  <c r="LS95" i="1"/>
  <c r="LR95" i="1"/>
  <c r="LO95" i="1"/>
  <c r="LN95" i="1"/>
  <c r="LL95" i="1"/>
  <c r="LI95" i="1"/>
  <c r="LH95" i="1"/>
  <c r="LF95" i="1"/>
  <c r="LC95" i="1"/>
  <c r="LB95" i="1"/>
  <c r="KZ95" i="1"/>
  <c r="KW95" i="1"/>
  <c r="KV95" i="1"/>
  <c r="KT95" i="1"/>
  <c r="KQ95" i="1"/>
  <c r="KP95" i="1"/>
  <c r="KN95" i="1"/>
  <c r="KK95" i="1"/>
  <c r="KJ95" i="1"/>
  <c r="KH95" i="1"/>
  <c r="KG95" i="1"/>
  <c r="KB95" i="1"/>
  <c r="KE95" i="1" s="1"/>
  <c r="KF95" i="1" s="1"/>
  <c r="KA95" i="1"/>
  <c r="JZ95" i="1"/>
  <c r="JY95" i="1"/>
  <c r="JW95" i="1"/>
  <c r="JV95" i="1"/>
  <c r="J95" i="1"/>
  <c r="MP94" i="1"/>
  <c r="MM94" i="1"/>
  <c r="ML94" i="1"/>
  <c r="MJ94" i="1"/>
  <c r="MG94" i="1"/>
  <c r="MF94" i="1"/>
  <c r="MH94" i="1" s="1"/>
  <c r="MD94" i="1"/>
  <c r="MA94" i="1"/>
  <c r="LZ94" i="1"/>
  <c r="LX94" i="1"/>
  <c r="LU94" i="1"/>
  <c r="LW94" i="1" s="1"/>
  <c r="LT94" i="1"/>
  <c r="LR94" i="1"/>
  <c r="LO94" i="1"/>
  <c r="LN94" i="1"/>
  <c r="LL94" i="1"/>
  <c r="LI94" i="1"/>
  <c r="LH94" i="1"/>
  <c r="LJ94" i="1" s="1"/>
  <c r="LF94" i="1"/>
  <c r="LG94" i="1" s="1"/>
  <c r="LC94" i="1"/>
  <c r="LB94" i="1"/>
  <c r="KZ94" i="1"/>
  <c r="KX94" i="1"/>
  <c r="KW94" i="1"/>
  <c r="KV94" i="1"/>
  <c r="KT94" i="1"/>
  <c r="KQ94" i="1"/>
  <c r="KP94" i="1"/>
  <c r="KN94" i="1"/>
  <c r="KK94" i="1"/>
  <c r="KM94" i="1" s="1"/>
  <c r="KJ94" i="1"/>
  <c r="KH94" i="1"/>
  <c r="KG94" i="1"/>
  <c r="KB94" i="1"/>
  <c r="KA94" i="1"/>
  <c r="JZ94" i="1"/>
  <c r="JY94" i="1"/>
  <c r="JW94" i="1"/>
  <c r="KE94" i="1" s="1"/>
  <c r="KF94" i="1" s="1"/>
  <c r="JV94" i="1"/>
  <c r="J94" i="1"/>
  <c r="MP93" i="1"/>
  <c r="MM93" i="1"/>
  <c r="ML93" i="1"/>
  <c r="MJ93" i="1"/>
  <c r="MG93" i="1"/>
  <c r="MF93" i="1"/>
  <c r="MD93" i="1"/>
  <c r="MA93" i="1"/>
  <c r="LZ93" i="1"/>
  <c r="MC93" i="1" s="1"/>
  <c r="LX93" i="1"/>
  <c r="LU93" i="1"/>
  <c r="LT93" i="1"/>
  <c r="LR93" i="1"/>
  <c r="LO93" i="1"/>
  <c r="LN93" i="1"/>
  <c r="LL93" i="1"/>
  <c r="LI93" i="1"/>
  <c r="LH93" i="1"/>
  <c r="LF93" i="1"/>
  <c r="LC93" i="1"/>
  <c r="LB93" i="1"/>
  <c r="LE93" i="1" s="1"/>
  <c r="KZ93" i="1"/>
  <c r="KW93" i="1"/>
  <c r="KV93" i="1"/>
  <c r="KT93" i="1"/>
  <c r="KR93" i="1"/>
  <c r="KQ93" i="1"/>
  <c r="KP93" i="1"/>
  <c r="KN93" i="1"/>
  <c r="KK93" i="1"/>
  <c r="KJ93" i="1"/>
  <c r="KH93" i="1"/>
  <c r="KG93" i="1"/>
  <c r="KB93" i="1"/>
  <c r="KA93" i="1"/>
  <c r="JZ93" i="1"/>
  <c r="JY93" i="1"/>
  <c r="JW93" i="1"/>
  <c r="JV93" i="1"/>
  <c r="KC93" i="1" s="1"/>
  <c r="KD93" i="1" s="1"/>
  <c r="J93" i="1"/>
  <c r="MP92" i="1"/>
  <c r="MM92" i="1"/>
  <c r="MO92" i="1" s="1"/>
  <c r="ML92" i="1"/>
  <c r="MJ92" i="1"/>
  <c r="MG92" i="1"/>
  <c r="MF92" i="1"/>
  <c r="MD92" i="1"/>
  <c r="MA92" i="1"/>
  <c r="LZ92" i="1"/>
  <c r="MB92" i="1" s="1"/>
  <c r="LX92" i="1"/>
  <c r="LY92" i="1" s="1"/>
  <c r="LU92" i="1"/>
  <c r="LT92" i="1"/>
  <c r="LR92" i="1"/>
  <c r="LP92" i="1"/>
  <c r="LO92" i="1"/>
  <c r="LN92" i="1"/>
  <c r="LL92" i="1"/>
  <c r="LI92" i="1"/>
  <c r="LH92" i="1"/>
  <c r="LF92" i="1"/>
  <c r="LC92" i="1"/>
  <c r="LE92" i="1" s="1"/>
  <c r="LB92" i="1"/>
  <c r="LD92" i="1" s="1"/>
  <c r="KZ92" i="1"/>
  <c r="KW92" i="1"/>
  <c r="KV92" i="1"/>
  <c r="KT92" i="1"/>
  <c r="KQ92" i="1"/>
  <c r="KP92" i="1"/>
  <c r="KR92" i="1" s="1"/>
  <c r="KN92" i="1"/>
  <c r="KO92" i="1" s="1"/>
  <c r="KK92" i="1"/>
  <c r="KJ92" i="1"/>
  <c r="KH92" i="1"/>
  <c r="KG92" i="1"/>
  <c r="KB92" i="1"/>
  <c r="KA92" i="1"/>
  <c r="JZ92" i="1"/>
  <c r="JY92" i="1"/>
  <c r="JW92" i="1"/>
  <c r="JV92" i="1"/>
  <c r="J92" i="1"/>
  <c r="MP91" i="1"/>
  <c r="MM91" i="1"/>
  <c r="ML91" i="1"/>
  <c r="MJ91" i="1"/>
  <c r="MG91" i="1"/>
  <c r="MF91" i="1"/>
  <c r="MD91" i="1"/>
  <c r="MA91" i="1"/>
  <c r="LZ91" i="1"/>
  <c r="LX91" i="1"/>
  <c r="LY91" i="1" s="1"/>
  <c r="LU91" i="1"/>
  <c r="LT91" i="1"/>
  <c r="LR91" i="1"/>
  <c r="LO91" i="1"/>
  <c r="LN91" i="1"/>
  <c r="LL91" i="1"/>
  <c r="LI91" i="1"/>
  <c r="LH91" i="1"/>
  <c r="LF91" i="1"/>
  <c r="LG91" i="1" s="1"/>
  <c r="LC91" i="1"/>
  <c r="LB91" i="1"/>
  <c r="KZ91" i="1"/>
  <c r="KW91" i="1"/>
  <c r="KV91" i="1"/>
  <c r="KT91" i="1"/>
  <c r="KU91" i="1" s="1"/>
  <c r="KQ91" i="1"/>
  <c r="KP91" i="1"/>
  <c r="KN91" i="1"/>
  <c r="KL91" i="1"/>
  <c r="KK91" i="1"/>
  <c r="KJ91" i="1"/>
  <c r="KH91" i="1"/>
  <c r="KG91" i="1"/>
  <c r="KB91" i="1"/>
  <c r="KA91" i="1"/>
  <c r="JZ91" i="1"/>
  <c r="JY91" i="1"/>
  <c r="JW91" i="1"/>
  <c r="KE91" i="1" s="1"/>
  <c r="KF91" i="1" s="1"/>
  <c r="JV91" i="1"/>
  <c r="J91" i="1"/>
  <c r="MP438" i="1"/>
  <c r="MQ438" i="1" s="1"/>
  <c r="MM438" i="1"/>
  <c r="ML438" i="1"/>
  <c r="MJ438" i="1"/>
  <c r="MH438" i="1"/>
  <c r="MG438" i="1"/>
  <c r="MF438" i="1"/>
  <c r="MD438" i="1"/>
  <c r="MA438" i="1"/>
  <c r="LZ438" i="1"/>
  <c r="LX438" i="1"/>
  <c r="LU438" i="1"/>
  <c r="LW438" i="1" s="1"/>
  <c r="LT438" i="1"/>
  <c r="LR438" i="1"/>
  <c r="LO438" i="1"/>
  <c r="LN438" i="1"/>
  <c r="LL438" i="1"/>
  <c r="LI438" i="1"/>
  <c r="LH438" i="1"/>
  <c r="LJ438" i="1" s="1"/>
  <c r="LF438" i="1"/>
  <c r="LG438" i="1" s="1"/>
  <c r="LC438" i="1"/>
  <c r="LB438" i="1"/>
  <c r="KZ438" i="1"/>
  <c r="KW438" i="1"/>
  <c r="KV438" i="1"/>
  <c r="KT438" i="1"/>
  <c r="KQ438" i="1"/>
  <c r="KP438" i="1"/>
  <c r="KN438" i="1"/>
  <c r="KK438" i="1"/>
  <c r="KJ438" i="1"/>
  <c r="KL438" i="1" s="1"/>
  <c r="KH438" i="1"/>
  <c r="KG438" i="1"/>
  <c r="KB438" i="1"/>
  <c r="KA438" i="1"/>
  <c r="JZ438" i="1"/>
  <c r="JY438" i="1"/>
  <c r="JW438" i="1"/>
  <c r="KE438" i="1" s="1"/>
  <c r="KF438" i="1" s="1"/>
  <c r="JV438" i="1"/>
  <c r="J438" i="1"/>
  <c r="MP437" i="1"/>
  <c r="MM437" i="1"/>
  <c r="ML437" i="1"/>
  <c r="MO437" i="1" s="1"/>
  <c r="MJ437" i="1"/>
  <c r="MG437" i="1"/>
  <c r="MF437" i="1"/>
  <c r="MD437" i="1"/>
  <c r="MB437" i="1"/>
  <c r="MA437" i="1"/>
  <c r="LZ437" i="1"/>
  <c r="LX437" i="1"/>
  <c r="LU437" i="1"/>
  <c r="LT437" i="1"/>
  <c r="LR437" i="1"/>
  <c r="LP437" i="1"/>
  <c r="LO437" i="1"/>
  <c r="LQ437" i="1" s="1"/>
  <c r="LN437" i="1"/>
  <c r="LL437" i="1"/>
  <c r="LI437" i="1"/>
  <c r="LH437" i="1"/>
  <c r="LF437" i="1"/>
  <c r="LD437" i="1"/>
  <c r="LC437" i="1"/>
  <c r="LE437" i="1" s="1"/>
  <c r="LB437" i="1"/>
  <c r="KZ437" i="1"/>
  <c r="KW437" i="1"/>
  <c r="KV437" i="1"/>
  <c r="KT437" i="1"/>
  <c r="KR437" i="1"/>
  <c r="KQ437" i="1"/>
  <c r="KS437" i="1" s="1"/>
  <c r="KP437" i="1"/>
  <c r="KN437" i="1"/>
  <c r="KO437" i="1" s="1"/>
  <c r="KK437" i="1"/>
  <c r="KJ437" i="1"/>
  <c r="KH437" i="1"/>
  <c r="KG437" i="1"/>
  <c r="KB437" i="1"/>
  <c r="KA437" i="1"/>
  <c r="JZ437" i="1"/>
  <c r="JY437" i="1"/>
  <c r="JW437" i="1"/>
  <c r="JV437" i="1"/>
  <c r="J437" i="1"/>
  <c r="MP436" i="1"/>
  <c r="MM436" i="1"/>
  <c r="ML436" i="1"/>
  <c r="MJ436" i="1"/>
  <c r="MG436" i="1"/>
  <c r="MF436" i="1"/>
  <c r="MD436" i="1"/>
  <c r="MA436" i="1"/>
  <c r="LZ436" i="1"/>
  <c r="LX436" i="1"/>
  <c r="LU436" i="1"/>
  <c r="LT436" i="1"/>
  <c r="LR436" i="1"/>
  <c r="LO436" i="1"/>
  <c r="LN436" i="1"/>
  <c r="LL436" i="1"/>
  <c r="LI436" i="1"/>
  <c r="LH436" i="1"/>
  <c r="LF436" i="1"/>
  <c r="LC436" i="1"/>
  <c r="LB436" i="1"/>
  <c r="LD436" i="1" s="1"/>
  <c r="KZ436" i="1"/>
  <c r="KW436" i="1"/>
  <c r="KV436" i="1"/>
  <c r="KT436" i="1"/>
  <c r="KQ436" i="1"/>
  <c r="KP436" i="1"/>
  <c r="KR436" i="1" s="1"/>
  <c r="KN436" i="1"/>
  <c r="KK436" i="1"/>
  <c r="KJ436" i="1"/>
  <c r="KH436" i="1"/>
  <c r="KG436" i="1"/>
  <c r="KB436" i="1"/>
  <c r="KA436" i="1"/>
  <c r="JZ436" i="1"/>
  <c r="JY436" i="1"/>
  <c r="JW436" i="1"/>
  <c r="JV436" i="1"/>
  <c r="JX436" i="1" s="1"/>
  <c r="J436" i="1"/>
  <c r="MP435" i="1"/>
  <c r="MM435" i="1"/>
  <c r="ML435" i="1"/>
  <c r="MJ435" i="1"/>
  <c r="MG435" i="1"/>
  <c r="MF435" i="1"/>
  <c r="MD435" i="1"/>
  <c r="ME435" i="1" s="1"/>
  <c r="MA435" i="1"/>
  <c r="LZ435" i="1"/>
  <c r="LX435" i="1"/>
  <c r="LU435" i="1"/>
  <c r="LT435" i="1"/>
  <c r="LR435" i="1"/>
  <c r="LO435" i="1"/>
  <c r="LN435" i="1"/>
  <c r="LL435" i="1"/>
  <c r="LI435" i="1"/>
  <c r="LH435" i="1"/>
  <c r="LK435" i="1" s="1"/>
  <c r="LF435" i="1"/>
  <c r="LC435" i="1"/>
  <c r="LB435" i="1"/>
  <c r="KZ435" i="1"/>
  <c r="KW435" i="1"/>
  <c r="KV435" i="1"/>
  <c r="KT435" i="1"/>
  <c r="KQ435" i="1"/>
  <c r="KU435" i="1" s="1"/>
  <c r="KP435" i="1"/>
  <c r="KN435" i="1"/>
  <c r="KK435" i="1"/>
  <c r="KJ435" i="1"/>
  <c r="KH435" i="1"/>
  <c r="KG435" i="1"/>
  <c r="KB435" i="1"/>
  <c r="KA435" i="1"/>
  <c r="JZ435" i="1"/>
  <c r="JY435" i="1"/>
  <c r="JW435" i="1"/>
  <c r="JV435" i="1"/>
  <c r="J435" i="1"/>
  <c r="MP434" i="1"/>
  <c r="MM434" i="1"/>
  <c r="ML434" i="1"/>
  <c r="MJ434" i="1"/>
  <c r="MG434" i="1"/>
  <c r="MF434" i="1"/>
  <c r="MH434" i="1" s="1"/>
  <c r="MD434" i="1"/>
  <c r="MA434" i="1"/>
  <c r="LZ434" i="1"/>
  <c r="LX434" i="1"/>
  <c r="LU434" i="1"/>
  <c r="LT434" i="1"/>
  <c r="LR434" i="1"/>
  <c r="LO434" i="1"/>
  <c r="LN434" i="1"/>
  <c r="LL434" i="1"/>
  <c r="LI434" i="1"/>
  <c r="LH434" i="1"/>
  <c r="LF434" i="1"/>
  <c r="LC434" i="1"/>
  <c r="LB434" i="1"/>
  <c r="KZ434" i="1"/>
  <c r="KW434" i="1"/>
  <c r="KV434" i="1"/>
  <c r="KT434" i="1"/>
  <c r="KQ434" i="1"/>
  <c r="KP434" i="1"/>
  <c r="KN434" i="1"/>
  <c r="KK434" i="1"/>
  <c r="KJ434" i="1"/>
  <c r="KL434" i="1" s="1"/>
  <c r="KH434" i="1"/>
  <c r="KG434" i="1"/>
  <c r="KB434" i="1"/>
  <c r="KA434" i="1"/>
  <c r="JZ434" i="1"/>
  <c r="JY434" i="1"/>
  <c r="JW434" i="1"/>
  <c r="KE434" i="1" s="1"/>
  <c r="KF434" i="1" s="1"/>
  <c r="JV434" i="1"/>
  <c r="J434" i="1"/>
  <c r="MP332" i="1"/>
  <c r="MM332" i="1"/>
  <c r="ML332" i="1"/>
  <c r="MJ332" i="1"/>
  <c r="MG332" i="1"/>
  <c r="MF332" i="1"/>
  <c r="MD332" i="1"/>
  <c r="MA332" i="1"/>
  <c r="LZ332" i="1"/>
  <c r="LX332" i="1"/>
  <c r="LU332" i="1"/>
  <c r="LT332" i="1"/>
  <c r="LR332" i="1"/>
  <c r="LO332" i="1"/>
  <c r="LN332" i="1"/>
  <c r="LL332" i="1"/>
  <c r="LM332" i="1" s="1"/>
  <c r="LI332" i="1"/>
  <c r="LH332" i="1"/>
  <c r="LF332" i="1"/>
  <c r="LD332" i="1"/>
  <c r="LC332" i="1"/>
  <c r="LB332" i="1"/>
  <c r="KZ332" i="1"/>
  <c r="KW332" i="1"/>
  <c r="KV332" i="1"/>
  <c r="KT332" i="1"/>
  <c r="KR332" i="1"/>
  <c r="KQ332" i="1"/>
  <c r="KP332" i="1"/>
  <c r="KN332" i="1"/>
  <c r="KK332" i="1"/>
  <c r="KJ332" i="1"/>
  <c r="KH332" i="1"/>
  <c r="KG332" i="1"/>
  <c r="KB332" i="1"/>
  <c r="KA332" i="1"/>
  <c r="JZ332" i="1"/>
  <c r="JY332" i="1"/>
  <c r="JW332" i="1"/>
  <c r="JV332" i="1"/>
  <c r="KC332" i="1" s="1"/>
  <c r="KD332" i="1" s="1"/>
  <c r="J332" i="1"/>
  <c r="MP342" i="1"/>
  <c r="MM342" i="1"/>
  <c r="ML342" i="1"/>
  <c r="MJ342" i="1"/>
  <c r="MG342" i="1"/>
  <c r="MF342" i="1"/>
  <c r="MD342" i="1"/>
  <c r="MA342" i="1"/>
  <c r="LZ342" i="1"/>
  <c r="LX342" i="1"/>
  <c r="LU342" i="1"/>
  <c r="LW342" i="1" s="1"/>
  <c r="LT342" i="1"/>
  <c r="LR342" i="1"/>
  <c r="LO342" i="1"/>
  <c r="LN342" i="1"/>
  <c r="LL342" i="1"/>
  <c r="LI342" i="1"/>
  <c r="LH342" i="1"/>
  <c r="LF342" i="1"/>
  <c r="LG342" i="1" s="1"/>
  <c r="LC342" i="1"/>
  <c r="LB342" i="1"/>
  <c r="KZ342" i="1"/>
  <c r="KW342" i="1"/>
  <c r="KV342" i="1"/>
  <c r="KT342" i="1"/>
  <c r="KQ342" i="1"/>
  <c r="KP342" i="1"/>
  <c r="KN342" i="1"/>
  <c r="KK342" i="1"/>
  <c r="KM342" i="1" s="1"/>
  <c r="KJ342" i="1"/>
  <c r="KH342" i="1"/>
  <c r="KG342" i="1"/>
  <c r="KB342" i="1"/>
  <c r="KA342" i="1"/>
  <c r="JZ342" i="1"/>
  <c r="JY342" i="1"/>
  <c r="JW342" i="1"/>
  <c r="KE342" i="1" s="1"/>
  <c r="KF342" i="1" s="1"/>
  <c r="JV342" i="1"/>
  <c r="J342" i="1"/>
  <c r="MP341" i="1"/>
  <c r="MM341" i="1"/>
  <c r="ML341" i="1"/>
  <c r="MJ341" i="1"/>
  <c r="MK341" i="1" s="1"/>
  <c r="MG341" i="1"/>
  <c r="MF341" i="1"/>
  <c r="MD341" i="1"/>
  <c r="MA341" i="1"/>
  <c r="LZ341" i="1"/>
  <c r="LX341" i="1"/>
  <c r="LU341" i="1"/>
  <c r="LT341" i="1"/>
  <c r="LR341" i="1"/>
  <c r="LO341" i="1"/>
  <c r="LQ341" i="1" s="1"/>
  <c r="LN341" i="1"/>
  <c r="LL341" i="1"/>
  <c r="LI341" i="1"/>
  <c r="LH341" i="1"/>
  <c r="LF341" i="1"/>
  <c r="LC341" i="1"/>
  <c r="LB341" i="1"/>
  <c r="KZ341" i="1"/>
  <c r="KW341" i="1"/>
  <c r="KV341" i="1"/>
  <c r="KT341" i="1"/>
  <c r="KR341" i="1"/>
  <c r="KQ341" i="1"/>
  <c r="KS341" i="1" s="1"/>
  <c r="KP341" i="1"/>
  <c r="KN341" i="1"/>
  <c r="KK341" i="1"/>
  <c r="KJ341" i="1"/>
  <c r="KH341" i="1"/>
  <c r="KG341" i="1"/>
  <c r="KB341" i="1"/>
  <c r="KA341" i="1"/>
  <c r="JZ341" i="1"/>
  <c r="JY341" i="1"/>
  <c r="JW341" i="1"/>
  <c r="JV341" i="1"/>
  <c r="KC341" i="1" s="1"/>
  <c r="KD341" i="1" s="1"/>
  <c r="J341" i="1"/>
  <c r="MP340" i="1"/>
  <c r="MM340" i="1"/>
  <c r="MO340" i="1" s="1"/>
  <c r="ML340" i="1"/>
  <c r="MJ340" i="1"/>
  <c r="MG340" i="1"/>
  <c r="MF340" i="1"/>
  <c r="MD340" i="1"/>
  <c r="MA340" i="1"/>
  <c r="LZ340" i="1"/>
  <c r="MB340" i="1" s="1"/>
  <c r="LX340" i="1"/>
  <c r="LY340" i="1" s="1"/>
  <c r="LU340" i="1"/>
  <c r="LT340" i="1"/>
  <c r="LR340" i="1"/>
  <c r="LO340" i="1"/>
  <c r="LQ340" i="1" s="1"/>
  <c r="LN340" i="1"/>
  <c r="LL340" i="1"/>
  <c r="LI340" i="1"/>
  <c r="LH340" i="1"/>
  <c r="LF340" i="1"/>
  <c r="LC340" i="1"/>
  <c r="LE340" i="1" s="1"/>
  <c r="LB340" i="1"/>
  <c r="KZ340" i="1"/>
  <c r="KW340" i="1"/>
  <c r="KV340" i="1"/>
  <c r="KT340" i="1"/>
  <c r="KQ340" i="1"/>
  <c r="KP340" i="1"/>
  <c r="KN340" i="1"/>
  <c r="KK340" i="1"/>
  <c r="KJ340" i="1"/>
  <c r="KH340" i="1"/>
  <c r="KG340" i="1"/>
  <c r="KB340" i="1"/>
  <c r="KA340" i="1"/>
  <c r="JZ340" i="1"/>
  <c r="JY340" i="1"/>
  <c r="JW340" i="1"/>
  <c r="JV340" i="1"/>
  <c r="J340" i="1"/>
  <c r="MP339" i="1"/>
  <c r="MM339" i="1"/>
  <c r="ML339" i="1"/>
  <c r="MJ339" i="1"/>
  <c r="MK339" i="1" s="1"/>
  <c r="MG339" i="1"/>
  <c r="MF339" i="1"/>
  <c r="MD339" i="1"/>
  <c r="MA339" i="1"/>
  <c r="LZ339" i="1"/>
  <c r="LX339" i="1"/>
  <c r="LU339" i="1"/>
  <c r="LT339" i="1"/>
  <c r="LR339" i="1"/>
  <c r="LO339" i="1"/>
  <c r="LN339" i="1"/>
  <c r="LL339" i="1"/>
  <c r="LM339" i="1" s="1"/>
  <c r="LI339" i="1"/>
  <c r="LH339" i="1"/>
  <c r="LF339" i="1"/>
  <c r="LG339" i="1" s="1"/>
  <c r="LC339" i="1"/>
  <c r="LB339" i="1"/>
  <c r="KZ339" i="1"/>
  <c r="KW339" i="1"/>
  <c r="KV339" i="1"/>
  <c r="KT339" i="1"/>
  <c r="KQ339" i="1"/>
  <c r="KP339" i="1"/>
  <c r="KN339" i="1"/>
  <c r="KK339" i="1"/>
  <c r="KJ339" i="1"/>
  <c r="KM339" i="1" s="1"/>
  <c r="KH339" i="1"/>
  <c r="KG339" i="1"/>
  <c r="KB339" i="1"/>
  <c r="KA339" i="1"/>
  <c r="JZ339" i="1"/>
  <c r="JY339" i="1"/>
  <c r="JW339" i="1"/>
  <c r="JV339" i="1"/>
  <c r="J339" i="1"/>
  <c r="MP338" i="1"/>
  <c r="MM338" i="1"/>
  <c r="ML338" i="1"/>
  <c r="MJ338" i="1"/>
  <c r="MG338" i="1"/>
  <c r="MF338" i="1"/>
  <c r="MD338" i="1"/>
  <c r="MA338" i="1"/>
  <c r="LZ338" i="1"/>
  <c r="LX338" i="1"/>
  <c r="LU338" i="1"/>
  <c r="LT338" i="1"/>
  <c r="LR338" i="1"/>
  <c r="LO338" i="1"/>
  <c r="LN338" i="1"/>
  <c r="LQ338" i="1" s="1"/>
  <c r="LL338" i="1"/>
  <c r="LM338" i="1" s="1"/>
  <c r="LI338" i="1"/>
  <c r="LH338" i="1"/>
  <c r="LJ338" i="1" s="1"/>
  <c r="LF338" i="1"/>
  <c r="LG338" i="1" s="1"/>
  <c r="LC338" i="1"/>
  <c r="LB338" i="1"/>
  <c r="KZ338" i="1"/>
  <c r="KW338" i="1"/>
  <c r="KY338" i="1" s="1"/>
  <c r="KV338" i="1"/>
  <c r="KT338" i="1"/>
  <c r="KQ338" i="1"/>
  <c r="KP338" i="1"/>
  <c r="KN338" i="1"/>
  <c r="KK338" i="1"/>
  <c r="KJ338" i="1"/>
  <c r="KL338" i="1" s="1"/>
  <c r="KH338" i="1"/>
  <c r="KG338" i="1"/>
  <c r="KB338" i="1"/>
  <c r="KA338" i="1"/>
  <c r="JZ338" i="1"/>
  <c r="JY338" i="1"/>
  <c r="JW338" i="1"/>
  <c r="KE338" i="1" s="1"/>
  <c r="KF338" i="1" s="1"/>
  <c r="JV338" i="1"/>
  <c r="J338" i="1"/>
  <c r="MP331" i="1"/>
  <c r="MM331" i="1"/>
  <c r="ML331" i="1"/>
  <c r="MO331" i="1" s="1"/>
  <c r="MJ331" i="1"/>
  <c r="MG331" i="1"/>
  <c r="MF331" i="1"/>
  <c r="MD331" i="1"/>
  <c r="MA331" i="1"/>
  <c r="LZ331" i="1"/>
  <c r="LX331" i="1"/>
  <c r="LU331" i="1"/>
  <c r="LT331" i="1"/>
  <c r="LR331" i="1"/>
  <c r="LO331" i="1"/>
  <c r="LN331" i="1"/>
  <c r="LQ331" i="1" s="1"/>
  <c r="LL331" i="1"/>
  <c r="LI331" i="1"/>
  <c r="LH331" i="1"/>
  <c r="LF331" i="1"/>
  <c r="LE331" i="1"/>
  <c r="LC331" i="1"/>
  <c r="LB331" i="1"/>
  <c r="KZ331" i="1"/>
  <c r="KW331" i="1"/>
  <c r="KY331" i="1" s="1"/>
  <c r="KV331" i="1"/>
  <c r="KT331" i="1"/>
  <c r="KQ331" i="1"/>
  <c r="KU331" i="1" s="1"/>
  <c r="KP331" i="1"/>
  <c r="KS331" i="1" s="1"/>
  <c r="KN331" i="1"/>
  <c r="KK331" i="1"/>
  <c r="KJ331" i="1"/>
  <c r="KL331" i="1" s="1"/>
  <c r="KH331" i="1"/>
  <c r="KG331" i="1"/>
  <c r="KB331" i="1"/>
  <c r="KA331" i="1"/>
  <c r="JZ331" i="1"/>
  <c r="JY331" i="1"/>
  <c r="JW331" i="1"/>
  <c r="KE331" i="1" s="1"/>
  <c r="KF331" i="1" s="1"/>
  <c r="JV331" i="1"/>
  <c r="J331" i="1"/>
  <c r="MP330" i="1"/>
  <c r="MM330" i="1"/>
  <c r="ML330" i="1"/>
  <c r="MJ330" i="1"/>
  <c r="MG330" i="1"/>
  <c r="MF330" i="1"/>
  <c r="MD330" i="1"/>
  <c r="MA330" i="1"/>
  <c r="LZ330" i="1"/>
  <c r="LX330" i="1"/>
  <c r="LY330" i="1" s="1"/>
  <c r="LU330" i="1"/>
  <c r="LT330" i="1"/>
  <c r="LR330" i="1"/>
  <c r="LO330" i="1"/>
  <c r="LN330" i="1"/>
  <c r="LL330" i="1"/>
  <c r="LI330" i="1"/>
  <c r="LH330" i="1"/>
  <c r="LF330" i="1"/>
  <c r="LC330" i="1"/>
  <c r="LB330" i="1"/>
  <c r="KZ330" i="1"/>
  <c r="LA330" i="1" s="1"/>
  <c r="KW330" i="1"/>
  <c r="KV330" i="1"/>
  <c r="KT330" i="1"/>
  <c r="KQ330" i="1"/>
  <c r="KP330" i="1"/>
  <c r="KR330" i="1" s="1"/>
  <c r="KN330" i="1"/>
  <c r="KK330" i="1"/>
  <c r="KJ330" i="1"/>
  <c r="KH330" i="1"/>
  <c r="KG330" i="1"/>
  <c r="KB330" i="1"/>
  <c r="KA330" i="1"/>
  <c r="JZ330" i="1"/>
  <c r="JY330" i="1"/>
  <c r="JW330" i="1"/>
  <c r="JV330" i="1"/>
  <c r="JX330" i="1" s="1"/>
  <c r="J330" i="1"/>
  <c r="MP329" i="1"/>
  <c r="MM329" i="1"/>
  <c r="ML329" i="1"/>
  <c r="MJ329" i="1"/>
  <c r="MG329" i="1"/>
  <c r="MF329" i="1"/>
  <c r="MI329" i="1" s="1"/>
  <c r="MD329" i="1"/>
  <c r="MA329" i="1"/>
  <c r="MC329" i="1" s="1"/>
  <c r="LZ329" i="1"/>
  <c r="LX329" i="1"/>
  <c r="LU329" i="1"/>
  <c r="LT329" i="1"/>
  <c r="LR329" i="1"/>
  <c r="LO329" i="1"/>
  <c r="LN329" i="1"/>
  <c r="LL329" i="1"/>
  <c r="LI329" i="1"/>
  <c r="LH329" i="1"/>
  <c r="LF329" i="1"/>
  <c r="LC329" i="1"/>
  <c r="LE329" i="1" s="1"/>
  <c r="LB329" i="1"/>
  <c r="KZ329" i="1"/>
  <c r="KW329" i="1"/>
  <c r="KV329" i="1"/>
  <c r="KT329" i="1"/>
  <c r="KQ329" i="1"/>
  <c r="KP329" i="1"/>
  <c r="KN329" i="1"/>
  <c r="KK329" i="1"/>
  <c r="KJ329" i="1"/>
  <c r="KM329" i="1" s="1"/>
  <c r="KH329" i="1"/>
  <c r="KG329" i="1"/>
  <c r="KB329" i="1"/>
  <c r="KA329" i="1"/>
  <c r="JZ329" i="1"/>
  <c r="JY329" i="1"/>
  <c r="JW329" i="1"/>
  <c r="JV329" i="1"/>
  <c r="J329" i="1"/>
  <c r="MP328" i="1"/>
  <c r="MM328" i="1"/>
  <c r="ML328" i="1"/>
  <c r="MJ328" i="1"/>
  <c r="MG328" i="1"/>
  <c r="MF328" i="1"/>
  <c r="MD328" i="1"/>
  <c r="MA328" i="1"/>
  <c r="LZ328" i="1"/>
  <c r="LX328" i="1"/>
  <c r="LU328" i="1"/>
  <c r="LT328" i="1"/>
  <c r="LR328" i="1"/>
  <c r="LO328" i="1"/>
  <c r="LN328" i="1"/>
  <c r="LL328" i="1"/>
  <c r="LI328" i="1"/>
  <c r="LH328" i="1"/>
  <c r="LF328" i="1"/>
  <c r="LC328" i="1"/>
  <c r="LB328" i="1"/>
  <c r="KZ328" i="1"/>
  <c r="KW328" i="1"/>
  <c r="KX328" i="1" s="1"/>
  <c r="KV328" i="1"/>
  <c r="KT328" i="1"/>
  <c r="KQ328" i="1"/>
  <c r="KP328" i="1"/>
  <c r="KN328" i="1"/>
  <c r="KK328" i="1"/>
  <c r="KJ328" i="1"/>
  <c r="KH328" i="1"/>
  <c r="KG328" i="1"/>
  <c r="KB328" i="1"/>
  <c r="KA328" i="1"/>
  <c r="JZ328" i="1"/>
  <c r="JY328" i="1"/>
  <c r="JW328" i="1"/>
  <c r="JV328" i="1"/>
  <c r="J328" i="1"/>
  <c r="MP288" i="1"/>
  <c r="MM288" i="1"/>
  <c r="ML288" i="1"/>
  <c r="MJ288" i="1"/>
  <c r="MK288" i="1" s="1"/>
  <c r="MG288" i="1"/>
  <c r="MF288" i="1"/>
  <c r="MD288" i="1"/>
  <c r="MA288" i="1"/>
  <c r="LZ288" i="1"/>
  <c r="LX288" i="1"/>
  <c r="LU288" i="1"/>
  <c r="LV288" i="1" s="1"/>
  <c r="LT288" i="1"/>
  <c r="LR288" i="1"/>
  <c r="LO288" i="1"/>
  <c r="LN288" i="1"/>
  <c r="LL288" i="1"/>
  <c r="LI288" i="1"/>
  <c r="LH288" i="1"/>
  <c r="LK288" i="1" s="1"/>
  <c r="LF288" i="1"/>
  <c r="LC288" i="1"/>
  <c r="LB288" i="1"/>
  <c r="KZ288" i="1"/>
  <c r="KW288" i="1"/>
  <c r="KV288" i="1"/>
  <c r="KT288" i="1"/>
  <c r="KQ288" i="1"/>
  <c r="KP288" i="1"/>
  <c r="KN288" i="1"/>
  <c r="KK288" i="1"/>
  <c r="KJ288" i="1"/>
  <c r="KH288" i="1"/>
  <c r="KG288" i="1"/>
  <c r="KB288" i="1"/>
  <c r="KA288" i="1"/>
  <c r="JZ288" i="1"/>
  <c r="JY288" i="1"/>
  <c r="JW288" i="1"/>
  <c r="JV288" i="1"/>
  <c r="J288" i="1"/>
  <c r="MP287" i="1"/>
  <c r="MM287" i="1"/>
  <c r="ML287" i="1"/>
  <c r="MJ287" i="1"/>
  <c r="MG287" i="1"/>
  <c r="MF287" i="1"/>
  <c r="MD287" i="1"/>
  <c r="MA287" i="1"/>
  <c r="LZ287" i="1"/>
  <c r="LX287" i="1"/>
  <c r="LU287" i="1"/>
  <c r="LW287" i="1" s="1"/>
  <c r="LT287" i="1"/>
  <c r="LR287" i="1"/>
  <c r="LO287" i="1"/>
  <c r="LN287" i="1"/>
  <c r="LL287" i="1"/>
  <c r="LI287" i="1"/>
  <c r="LH287" i="1"/>
  <c r="LF287" i="1"/>
  <c r="LC287" i="1"/>
  <c r="LB287" i="1"/>
  <c r="KZ287" i="1"/>
  <c r="KW287" i="1"/>
  <c r="KY287" i="1" s="1"/>
  <c r="KV287" i="1"/>
  <c r="KT287" i="1"/>
  <c r="KQ287" i="1"/>
  <c r="KP287" i="1"/>
  <c r="KN287" i="1"/>
  <c r="KK287" i="1"/>
  <c r="KJ287" i="1"/>
  <c r="KH287" i="1"/>
  <c r="KG287" i="1"/>
  <c r="KB287" i="1"/>
  <c r="KA287" i="1"/>
  <c r="JZ287" i="1"/>
  <c r="JY287" i="1"/>
  <c r="JW287" i="1"/>
  <c r="KE287" i="1" s="1"/>
  <c r="KF287" i="1" s="1"/>
  <c r="JV287" i="1"/>
  <c r="J287" i="1"/>
  <c r="MP286" i="1"/>
  <c r="MM286" i="1"/>
  <c r="ML286" i="1"/>
  <c r="MJ286" i="1"/>
  <c r="MG286" i="1"/>
  <c r="MF286" i="1"/>
  <c r="MD286" i="1"/>
  <c r="MA286" i="1"/>
  <c r="LZ286" i="1"/>
  <c r="LX286" i="1"/>
  <c r="LY286" i="1" s="1"/>
  <c r="LU286" i="1"/>
  <c r="LT286" i="1"/>
  <c r="LR286" i="1"/>
  <c r="LO286" i="1"/>
  <c r="LN286" i="1"/>
  <c r="LP286" i="1" s="1"/>
  <c r="LL286" i="1"/>
  <c r="LI286" i="1"/>
  <c r="LH286" i="1"/>
  <c r="LF286" i="1"/>
  <c r="LC286" i="1"/>
  <c r="LB286" i="1"/>
  <c r="KZ286" i="1"/>
  <c r="KW286" i="1"/>
  <c r="KV286" i="1"/>
  <c r="KT286" i="1"/>
  <c r="KQ286" i="1"/>
  <c r="KP286" i="1"/>
  <c r="KN286" i="1"/>
  <c r="KK286" i="1"/>
  <c r="KJ286" i="1"/>
  <c r="KH286" i="1"/>
  <c r="KG286" i="1"/>
  <c r="KB286" i="1"/>
  <c r="KA286" i="1"/>
  <c r="JZ286" i="1"/>
  <c r="JY286" i="1"/>
  <c r="JW286" i="1"/>
  <c r="JX286" i="1" s="1"/>
  <c r="JV286" i="1"/>
  <c r="J286" i="1"/>
  <c r="MP285" i="1"/>
  <c r="MM285" i="1"/>
  <c r="ML285" i="1"/>
  <c r="MJ285" i="1"/>
  <c r="MG285" i="1"/>
  <c r="MF285" i="1"/>
  <c r="MD285" i="1"/>
  <c r="MA285" i="1"/>
  <c r="LZ285" i="1"/>
  <c r="LX285" i="1"/>
  <c r="LU285" i="1"/>
  <c r="LT285" i="1"/>
  <c r="LR285" i="1"/>
  <c r="LO285" i="1"/>
  <c r="LN285" i="1"/>
  <c r="LL285" i="1"/>
  <c r="LI285" i="1"/>
  <c r="LH285" i="1"/>
  <c r="LF285" i="1"/>
  <c r="LC285" i="1"/>
  <c r="LB285" i="1"/>
  <c r="KZ285" i="1"/>
  <c r="KW285" i="1"/>
  <c r="KV285" i="1"/>
  <c r="KT285" i="1"/>
  <c r="KQ285" i="1"/>
  <c r="KP285" i="1"/>
  <c r="KN285" i="1"/>
  <c r="KK285" i="1"/>
  <c r="KJ285" i="1"/>
  <c r="KH285" i="1"/>
  <c r="KG285" i="1"/>
  <c r="KE285" i="1"/>
  <c r="KF285" i="1" s="1"/>
  <c r="KB285" i="1"/>
  <c r="KA285" i="1"/>
  <c r="JZ285" i="1"/>
  <c r="JY285" i="1"/>
  <c r="JW285" i="1"/>
  <c r="JV285" i="1"/>
  <c r="J285" i="1"/>
  <c r="MP284" i="1"/>
  <c r="MQ284" i="1" s="1"/>
  <c r="MM284" i="1"/>
  <c r="ML284" i="1"/>
  <c r="MJ284" i="1"/>
  <c r="MG284" i="1"/>
  <c r="MF284" i="1"/>
  <c r="MH284" i="1" s="1"/>
  <c r="MD284" i="1"/>
  <c r="MA284" i="1"/>
  <c r="LZ284" i="1"/>
  <c r="LX284" i="1"/>
  <c r="LU284" i="1"/>
  <c r="LT284" i="1"/>
  <c r="LR284" i="1"/>
  <c r="LO284" i="1"/>
  <c r="LN284" i="1"/>
  <c r="LL284" i="1"/>
  <c r="LI284" i="1"/>
  <c r="LH284" i="1"/>
  <c r="LF284" i="1"/>
  <c r="LC284" i="1"/>
  <c r="LB284" i="1"/>
  <c r="KZ284" i="1"/>
  <c r="KW284" i="1"/>
  <c r="KV284" i="1"/>
  <c r="KT284" i="1"/>
  <c r="KQ284" i="1"/>
  <c r="KP284" i="1"/>
  <c r="KN284" i="1"/>
  <c r="KK284" i="1"/>
  <c r="KJ284" i="1"/>
  <c r="KH284" i="1"/>
  <c r="KG284" i="1"/>
  <c r="KB284" i="1"/>
  <c r="KA284" i="1"/>
  <c r="JZ284" i="1"/>
  <c r="JY284" i="1"/>
  <c r="JW284" i="1"/>
  <c r="JV284" i="1"/>
  <c r="J284" i="1"/>
  <c r="MP283" i="1"/>
  <c r="MM283" i="1"/>
  <c r="ML283" i="1"/>
  <c r="MJ283" i="1"/>
  <c r="MK283" i="1" s="1"/>
  <c r="MG283" i="1"/>
  <c r="MF283" i="1"/>
  <c r="MD283" i="1"/>
  <c r="MA283" i="1"/>
  <c r="MB283" i="1" s="1"/>
  <c r="LZ283" i="1"/>
  <c r="LX283" i="1"/>
  <c r="LY283" i="1" s="1"/>
  <c r="LW283" i="1"/>
  <c r="LU283" i="1"/>
  <c r="LT283" i="1"/>
  <c r="LR283" i="1"/>
  <c r="LO283" i="1"/>
  <c r="LP283" i="1" s="1"/>
  <c r="LN283" i="1"/>
  <c r="LL283" i="1"/>
  <c r="LK283" i="1"/>
  <c r="LI283" i="1"/>
  <c r="LH283" i="1"/>
  <c r="LF283" i="1"/>
  <c r="LC283" i="1"/>
  <c r="LD283" i="1" s="1"/>
  <c r="LB283" i="1"/>
  <c r="KZ283" i="1"/>
  <c r="KW283" i="1"/>
  <c r="KV283" i="1"/>
  <c r="KY283" i="1" s="1"/>
  <c r="KT283" i="1"/>
  <c r="KQ283" i="1"/>
  <c r="KP283" i="1"/>
  <c r="KN283" i="1"/>
  <c r="KO283" i="1" s="1"/>
  <c r="KK283" i="1"/>
  <c r="KJ283" i="1"/>
  <c r="KH283" i="1"/>
  <c r="KG283" i="1"/>
  <c r="KB283" i="1"/>
  <c r="KA283" i="1"/>
  <c r="JZ283" i="1"/>
  <c r="JY283" i="1"/>
  <c r="JW283" i="1"/>
  <c r="JV283" i="1"/>
  <c r="J283" i="1"/>
  <c r="MP169" i="1"/>
  <c r="MM169" i="1"/>
  <c r="ML169" i="1"/>
  <c r="MJ169" i="1"/>
  <c r="MG169" i="1"/>
  <c r="MF169" i="1"/>
  <c r="MD169" i="1"/>
  <c r="MA169" i="1"/>
  <c r="LZ169" i="1"/>
  <c r="LX169" i="1"/>
  <c r="LU169" i="1"/>
  <c r="LT169" i="1"/>
  <c r="LR169" i="1"/>
  <c r="LO169" i="1"/>
  <c r="LN169" i="1"/>
  <c r="LL169" i="1"/>
  <c r="LI169" i="1"/>
  <c r="LH169" i="1"/>
  <c r="LF169" i="1"/>
  <c r="LC169" i="1"/>
  <c r="LB169" i="1"/>
  <c r="KZ169" i="1"/>
  <c r="KW169" i="1"/>
  <c r="KV169" i="1"/>
  <c r="KT169" i="1"/>
  <c r="KQ169" i="1"/>
  <c r="KP169" i="1"/>
  <c r="KN169" i="1"/>
  <c r="KK169" i="1"/>
  <c r="KJ169" i="1"/>
  <c r="KH169" i="1"/>
  <c r="KG169" i="1"/>
  <c r="KB169" i="1"/>
  <c r="KA169" i="1"/>
  <c r="JZ169" i="1"/>
  <c r="JY169" i="1"/>
  <c r="JW169" i="1"/>
  <c r="KE169" i="1" s="1"/>
  <c r="KF169" i="1" s="1"/>
  <c r="JV169" i="1"/>
  <c r="J169" i="1"/>
  <c r="MP168" i="1"/>
  <c r="MM168" i="1"/>
  <c r="ML168" i="1"/>
  <c r="MJ168" i="1"/>
  <c r="MG168" i="1"/>
  <c r="MF168" i="1"/>
  <c r="MD168" i="1"/>
  <c r="MA168" i="1"/>
  <c r="LZ168" i="1"/>
  <c r="LX168" i="1"/>
  <c r="LU168" i="1"/>
  <c r="LT168" i="1"/>
  <c r="LR168" i="1"/>
  <c r="LO168" i="1"/>
  <c r="LN168" i="1"/>
  <c r="LL168" i="1"/>
  <c r="LI168" i="1"/>
  <c r="LH168" i="1"/>
  <c r="LF168" i="1"/>
  <c r="LC168" i="1"/>
  <c r="LB168" i="1"/>
  <c r="KZ168" i="1"/>
  <c r="KW168" i="1"/>
  <c r="KV168" i="1"/>
  <c r="KT168" i="1"/>
  <c r="KQ168" i="1"/>
  <c r="KP168" i="1"/>
  <c r="KN168" i="1"/>
  <c r="KK168" i="1"/>
  <c r="KJ168" i="1"/>
  <c r="KH168" i="1"/>
  <c r="KG168" i="1"/>
  <c r="KB168" i="1"/>
  <c r="KA168" i="1"/>
  <c r="JZ168" i="1"/>
  <c r="JY168" i="1"/>
  <c r="JW168" i="1"/>
  <c r="JV168" i="1"/>
  <c r="KC168" i="1" s="1"/>
  <c r="KD168" i="1" s="1"/>
  <c r="J168" i="1"/>
  <c r="MP167" i="1"/>
  <c r="MM167" i="1"/>
  <c r="ML167" i="1"/>
  <c r="MJ167" i="1"/>
  <c r="MG167" i="1"/>
  <c r="MF167" i="1"/>
  <c r="MD167" i="1"/>
  <c r="MA167" i="1"/>
  <c r="LZ167" i="1"/>
  <c r="LX167" i="1"/>
  <c r="LU167" i="1"/>
  <c r="LT167" i="1"/>
  <c r="LR167" i="1"/>
  <c r="LO167" i="1"/>
  <c r="LN167" i="1"/>
  <c r="LL167" i="1"/>
  <c r="LI167" i="1"/>
  <c r="LH167" i="1"/>
  <c r="LF167" i="1"/>
  <c r="LC167" i="1"/>
  <c r="LB167" i="1"/>
  <c r="KZ167" i="1"/>
  <c r="KW167" i="1"/>
  <c r="KV167" i="1"/>
  <c r="KT167" i="1"/>
  <c r="KQ167" i="1"/>
  <c r="KP167" i="1"/>
  <c r="KN167" i="1"/>
  <c r="KK167" i="1"/>
  <c r="KJ167" i="1"/>
  <c r="KH167" i="1"/>
  <c r="KG167" i="1"/>
  <c r="KB167" i="1"/>
  <c r="KA167" i="1"/>
  <c r="JZ167" i="1"/>
  <c r="JY167" i="1"/>
  <c r="JW167" i="1"/>
  <c r="KE167" i="1" s="1"/>
  <c r="KF167" i="1" s="1"/>
  <c r="JV167" i="1"/>
  <c r="J167" i="1"/>
  <c r="MP166" i="1"/>
  <c r="MM166" i="1"/>
  <c r="MN166" i="1" s="1"/>
  <c r="ML166" i="1"/>
  <c r="MJ166" i="1"/>
  <c r="MG166" i="1"/>
  <c r="MH166" i="1" s="1"/>
  <c r="MF166" i="1"/>
  <c r="MD166" i="1"/>
  <c r="MA166" i="1"/>
  <c r="LZ166" i="1"/>
  <c r="LX166" i="1"/>
  <c r="LU166" i="1"/>
  <c r="LT166" i="1"/>
  <c r="LR166" i="1"/>
  <c r="LO166" i="1"/>
  <c r="LP166" i="1" s="1"/>
  <c r="LN166" i="1"/>
  <c r="LL166" i="1"/>
  <c r="LI166" i="1"/>
  <c r="LJ166" i="1" s="1"/>
  <c r="LH166" i="1"/>
  <c r="LF166" i="1"/>
  <c r="LC166" i="1"/>
  <c r="LB166" i="1"/>
  <c r="KZ166" i="1"/>
  <c r="KW166" i="1"/>
  <c r="KV166" i="1"/>
  <c r="KT166" i="1"/>
  <c r="KQ166" i="1"/>
  <c r="KR166" i="1" s="1"/>
  <c r="KP166" i="1"/>
  <c r="KN166" i="1"/>
  <c r="KK166" i="1"/>
  <c r="KL166" i="1" s="1"/>
  <c r="KJ166" i="1"/>
  <c r="KH166" i="1"/>
  <c r="KG166" i="1"/>
  <c r="KB166" i="1"/>
  <c r="KA166" i="1"/>
  <c r="JZ166" i="1"/>
  <c r="JY166" i="1"/>
  <c r="JW166" i="1"/>
  <c r="JV166" i="1"/>
  <c r="J166" i="1"/>
  <c r="MP165" i="1"/>
  <c r="MM165" i="1"/>
  <c r="MN165" i="1" s="1"/>
  <c r="ML165" i="1"/>
  <c r="MJ165" i="1"/>
  <c r="MK165" i="1" s="1"/>
  <c r="MG165" i="1"/>
  <c r="MF165" i="1"/>
  <c r="MD165" i="1"/>
  <c r="MA165" i="1"/>
  <c r="LZ165" i="1"/>
  <c r="LX165" i="1"/>
  <c r="LU165" i="1"/>
  <c r="LT165" i="1"/>
  <c r="LR165" i="1"/>
  <c r="LO165" i="1"/>
  <c r="LN165" i="1"/>
  <c r="LL165" i="1"/>
  <c r="LI165" i="1"/>
  <c r="LM165" i="1" s="1"/>
  <c r="LH165" i="1"/>
  <c r="LF165" i="1"/>
  <c r="LC165" i="1"/>
  <c r="LB165" i="1"/>
  <c r="KZ165" i="1"/>
  <c r="LA165" i="1" s="1"/>
  <c r="KW165" i="1"/>
  <c r="KV165" i="1"/>
  <c r="KT165" i="1"/>
  <c r="KQ165" i="1"/>
  <c r="KR165" i="1" s="1"/>
  <c r="KP165" i="1"/>
  <c r="KN165" i="1"/>
  <c r="KK165" i="1"/>
  <c r="KJ165" i="1"/>
  <c r="KH165" i="1"/>
  <c r="KG165" i="1"/>
  <c r="KE165" i="1"/>
  <c r="KF165" i="1" s="1"/>
  <c r="KB165" i="1"/>
  <c r="KA165" i="1"/>
  <c r="JZ165" i="1"/>
  <c r="JY165" i="1"/>
  <c r="JW165" i="1"/>
  <c r="JV165" i="1"/>
  <c r="J165" i="1"/>
  <c r="MP164" i="1"/>
  <c r="MQ164" i="1" s="1"/>
  <c r="MM164" i="1"/>
  <c r="ML164" i="1"/>
  <c r="MJ164" i="1"/>
  <c r="MG164" i="1"/>
  <c r="MF164" i="1"/>
  <c r="MD164" i="1"/>
  <c r="MA164" i="1"/>
  <c r="LZ164" i="1"/>
  <c r="LX164" i="1"/>
  <c r="LU164" i="1"/>
  <c r="LT164" i="1"/>
  <c r="LR164" i="1"/>
  <c r="LS164" i="1" s="1"/>
  <c r="LO164" i="1"/>
  <c r="LN164" i="1"/>
  <c r="LL164" i="1"/>
  <c r="LI164" i="1"/>
  <c r="LH164" i="1"/>
  <c r="LF164" i="1"/>
  <c r="LC164" i="1"/>
  <c r="LB164" i="1"/>
  <c r="KZ164" i="1"/>
  <c r="KW164" i="1"/>
  <c r="KV164" i="1"/>
  <c r="KT164" i="1"/>
  <c r="KU164" i="1" s="1"/>
  <c r="KQ164" i="1"/>
  <c r="KP164" i="1"/>
  <c r="KN164" i="1"/>
  <c r="KK164" i="1"/>
  <c r="KJ164" i="1"/>
  <c r="KH164" i="1"/>
  <c r="KG164" i="1"/>
  <c r="KB164" i="1"/>
  <c r="KA164" i="1"/>
  <c r="JZ164" i="1"/>
  <c r="JY164" i="1"/>
  <c r="JW164" i="1"/>
  <c r="JV164" i="1"/>
  <c r="J164" i="1"/>
  <c r="MP163" i="1"/>
  <c r="MM163" i="1"/>
  <c r="ML163" i="1"/>
  <c r="MJ163" i="1"/>
  <c r="MK163" i="1" s="1"/>
  <c r="MG163" i="1"/>
  <c r="MF163" i="1"/>
  <c r="MD163" i="1"/>
  <c r="MA163" i="1"/>
  <c r="MB163" i="1" s="1"/>
  <c r="LZ163" i="1"/>
  <c r="LX163" i="1"/>
  <c r="LY163" i="1" s="1"/>
  <c r="LU163" i="1"/>
  <c r="LT163" i="1"/>
  <c r="LR163" i="1"/>
  <c r="LO163" i="1"/>
  <c r="LN163" i="1"/>
  <c r="LL163" i="1"/>
  <c r="LI163" i="1"/>
  <c r="LH163" i="1"/>
  <c r="LJ163" i="1" s="1"/>
  <c r="LF163" i="1"/>
  <c r="LC163" i="1"/>
  <c r="LB163" i="1"/>
  <c r="LA163" i="1"/>
  <c r="KZ163" i="1"/>
  <c r="KW163" i="1"/>
  <c r="KV163" i="1"/>
  <c r="KT163" i="1"/>
  <c r="KQ163" i="1"/>
  <c r="KP163" i="1"/>
  <c r="KN163" i="1"/>
  <c r="KK163" i="1"/>
  <c r="KJ163" i="1"/>
  <c r="KH163" i="1"/>
  <c r="KG163" i="1"/>
  <c r="KB163" i="1"/>
  <c r="KA163" i="1"/>
  <c r="JZ163" i="1"/>
  <c r="JY163" i="1"/>
  <c r="JW163" i="1"/>
  <c r="KE163" i="1" s="1"/>
  <c r="KF163" i="1" s="1"/>
  <c r="JV163" i="1"/>
  <c r="J163" i="1"/>
  <c r="MP162" i="1"/>
  <c r="MM162" i="1"/>
  <c r="MN162" i="1" s="1"/>
  <c r="ML162" i="1"/>
  <c r="MJ162" i="1"/>
  <c r="MG162" i="1"/>
  <c r="MF162" i="1"/>
  <c r="MD162" i="1"/>
  <c r="MA162" i="1"/>
  <c r="LZ162" i="1"/>
  <c r="LX162" i="1"/>
  <c r="LU162" i="1"/>
  <c r="LT162" i="1"/>
  <c r="LR162" i="1"/>
  <c r="LO162" i="1"/>
  <c r="LP162" i="1" s="1"/>
  <c r="LN162" i="1"/>
  <c r="LL162" i="1"/>
  <c r="LI162" i="1"/>
  <c r="LH162" i="1"/>
  <c r="LF162" i="1"/>
  <c r="LC162" i="1"/>
  <c r="LB162" i="1"/>
  <c r="KZ162" i="1"/>
  <c r="KW162" i="1"/>
  <c r="KV162" i="1"/>
  <c r="KT162" i="1"/>
  <c r="KQ162" i="1"/>
  <c r="KR162" i="1" s="1"/>
  <c r="KP162" i="1"/>
  <c r="KN162" i="1"/>
  <c r="KK162" i="1"/>
  <c r="KJ162" i="1"/>
  <c r="KH162" i="1"/>
  <c r="KG162" i="1"/>
  <c r="KB162" i="1"/>
  <c r="KA162" i="1"/>
  <c r="JZ162" i="1"/>
  <c r="JY162" i="1"/>
  <c r="JW162" i="1"/>
  <c r="JV162" i="1"/>
  <c r="KC162" i="1" s="1"/>
  <c r="KD162" i="1" s="1"/>
  <c r="J162" i="1"/>
  <c r="MP75" i="1"/>
  <c r="MM75" i="1"/>
  <c r="ML75" i="1"/>
  <c r="MJ75" i="1"/>
  <c r="MK75" i="1" s="1"/>
  <c r="MG75" i="1"/>
  <c r="MF75" i="1"/>
  <c r="MD75" i="1"/>
  <c r="MA75" i="1"/>
  <c r="LZ75" i="1"/>
  <c r="LX75" i="1"/>
  <c r="LU75" i="1"/>
  <c r="LY75" i="1" s="1"/>
  <c r="LT75" i="1"/>
  <c r="LR75" i="1"/>
  <c r="LO75" i="1"/>
  <c r="LN75" i="1"/>
  <c r="LM75" i="1"/>
  <c r="LL75" i="1"/>
  <c r="LI75" i="1"/>
  <c r="LH75" i="1"/>
  <c r="LJ75" i="1" s="1"/>
  <c r="LF75" i="1"/>
  <c r="LC75" i="1"/>
  <c r="LB75" i="1"/>
  <c r="KZ75" i="1"/>
  <c r="LA75" i="1" s="1"/>
  <c r="KW75" i="1"/>
  <c r="KV75" i="1"/>
  <c r="KT75" i="1"/>
  <c r="KQ75" i="1"/>
  <c r="KP75" i="1"/>
  <c r="KN75" i="1"/>
  <c r="KO75" i="1" s="1"/>
  <c r="KK75" i="1"/>
  <c r="KJ75" i="1"/>
  <c r="KH75" i="1"/>
  <c r="KG75" i="1"/>
  <c r="KB75" i="1"/>
  <c r="KA75" i="1"/>
  <c r="JZ75" i="1"/>
  <c r="JY75" i="1"/>
  <c r="JW75" i="1"/>
  <c r="JV75" i="1"/>
  <c r="J75" i="1"/>
  <c r="MP74" i="1"/>
  <c r="MM74" i="1"/>
  <c r="ML74" i="1"/>
  <c r="MN74" i="1" s="1"/>
  <c r="MJ74" i="1"/>
  <c r="MG74" i="1"/>
  <c r="MF74" i="1"/>
  <c r="MD74" i="1"/>
  <c r="MA74" i="1"/>
  <c r="LZ74" i="1"/>
  <c r="LX74" i="1"/>
  <c r="LU74" i="1"/>
  <c r="LT74" i="1"/>
  <c r="LR74" i="1"/>
  <c r="LS74" i="1" s="1"/>
  <c r="LO74" i="1"/>
  <c r="LN74" i="1"/>
  <c r="LL74" i="1"/>
  <c r="LI74" i="1"/>
  <c r="LH74" i="1"/>
  <c r="LF74" i="1"/>
  <c r="LC74" i="1"/>
  <c r="LB74" i="1"/>
  <c r="KZ74" i="1"/>
  <c r="KW74" i="1"/>
  <c r="KV74" i="1"/>
  <c r="KT74" i="1"/>
  <c r="KU74" i="1" s="1"/>
  <c r="KQ74" i="1"/>
  <c r="KP74" i="1"/>
  <c r="KN74" i="1"/>
  <c r="KK74" i="1"/>
  <c r="KJ74" i="1"/>
  <c r="KH74" i="1"/>
  <c r="KG74" i="1"/>
  <c r="KB74" i="1"/>
  <c r="KA74" i="1"/>
  <c r="JZ74" i="1"/>
  <c r="JY74" i="1"/>
  <c r="JW74" i="1"/>
  <c r="JV74" i="1"/>
  <c r="KC74" i="1" s="1"/>
  <c r="KD74" i="1" s="1"/>
  <c r="J74" i="1"/>
  <c r="MP73" i="1"/>
  <c r="MM73" i="1"/>
  <c r="ML73" i="1"/>
  <c r="MJ73" i="1"/>
  <c r="MG73" i="1"/>
  <c r="MF73" i="1"/>
  <c r="MD73" i="1"/>
  <c r="MA73" i="1"/>
  <c r="LZ73" i="1"/>
  <c r="LX73" i="1"/>
  <c r="LU73" i="1"/>
  <c r="LT73" i="1"/>
  <c r="LR73" i="1"/>
  <c r="LO73" i="1"/>
  <c r="LN73" i="1"/>
  <c r="LL73" i="1"/>
  <c r="LI73" i="1"/>
  <c r="LH73" i="1"/>
  <c r="LF73" i="1"/>
  <c r="LC73" i="1"/>
  <c r="LB73" i="1"/>
  <c r="KZ73" i="1"/>
  <c r="KW73" i="1"/>
  <c r="KV73" i="1"/>
  <c r="KT73" i="1"/>
  <c r="KQ73" i="1"/>
  <c r="KP73" i="1"/>
  <c r="KN73" i="1"/>
  <c r="KK73" i="1"/>
  <c r="KJ73" i="1"/>
  <c r="KH73" i="1"/>
  <c r="KG73" i="1"/>
  <c r="KB73" i="1"/>
  <c r="KA73" i="1"/>
  <c r="JZ73" i="1"/>
  <c r="JY73" i="1"/>
  <c r="JW73" i="1"/>
  <c r="JV73" i="1"/>
  <c r="J73" i="1"/>
  <c r="MP72" i="1"/>
  <c r="MM72" i="1"/>
  <c r="ML72" i="1"/>
  <c r="MJ72" i="1"/>
  <c r="MK72" i="1" s="1"/>
  <c r="MG72" i="1"/>
  <c r="MF72" i="1"/>
  <c r="MD72" i="1"/>
  <c r="MA72" i="1"/>
  <c r="LZ72" i="1"/>
  <c r="LX72" i="1"/>
  <c r="LU72" i="1"/>
  <c r="LT72" i="1"/>
  <c r="LR72" i="1"/>
  <c r="LO72" i="1"/>
  <c r="LN72" i="1"/>
  <c r="LL72" i="1"/>
  <c r="LM72" i="1" s="1"/>
  <c r="LI72" i="1"/>
  <c r="LH72" i="1"/>
  <c r="LF72" i="1"/>
  <c r="LC72" i="1"/>
  <c r="LB72" i="1"/>
  <c r="KZ72" i="1"/>
  <c r="KW72" i="1"/>
  <c r="KV72" i="1"/>
  <c r="KT72" i="1"/>
  <c r="KQ72" i="1"/>
  <c r="KP72" i="1"/>
  <c r="KN72" i="1"/>
  <c r="KO72" i="1" s="1"/>
  <c r="KK72" i="1"/>
  <c r="KJ72" i="1"/>
  <c r="KH72" i="1"/>
  <c r="KG72" i="1"/>
  <c r="KB72" i="1"/>
  <c r="KA72" i="1"/>
  <c r="JZ72" i="1"/>
  <c r="JY72" i="1"/>
  <c r="JW72" i="1"/>
  <c r="JV72" i="1"/>
  <c r="JX72" i="1" s="1"/>
  <c r="J72" i="1"/>
  <c r="MP71" i="1"/>
  <c r="MM71" i="1"/>
  <c r="ML71" i="1"/>
  <c r="MJ71" i="1"/>
  <c r="MG71" i="1"/>
  <c r="MI71" i="1" s="1"/>
  <c r="MF71" i="1"/>
  <c r="MD71" i="1"/>
  <c r="MA71" i="1"/>
  <c r="LZ71" i="1"/>
  <c r="LX71" i="1"/>
  <c r="LU71" i="1"/>
  <c r="LT71" i="1"/>
  <c r="LR71" i="1"/>
  <c r="LO71" i="1"/>
  <c r="LN71" i="1"/>
  <c r="LL71" i="1"/>
  <c r="LI71" i="1"/>
  <c r="LH71" i="1"/>
  <c r="LF71" i="1"/>
  <c r="LC71" i="1"/>
  <c r="LB71" i="1"/>
  <c r="KZ71" i="1"/>
  <c r="KW71" i="1"/>
  <c r="KV71" i="1"/>
  <c r="KT71" i="1"/>
  <c r="KQ71" i="1"/>
  <c r="KP71" i="1"/>
  <c r="KN71" i="1"/>
  <c r="KK71" i="1"/>
  <c r="KJ71" i="1"/>
  <c r="KH71" i="1"/>
  <c r="KG71" i="1"/>
  <c r="KB71" i="1"/>
  <c r="KA71" i="1"/>
  <c r="JZ71" i="1"/>
  <c r="JY71" i="1"/>
  <c r="JW71" i="1"/>
  <c r="KE71" i="1" s="1"/>
  <c r="KF71" i="1" s="1"/>
  <c r="JV71" i="1"/>
  <c r="J71" i="1"/>
  <c r="MP70" i="1"/>
  <c r="MM70" i="1"/>
  <c r="ML70" i="1"/>
  <c r="MJ70" i="1"/>
  <c r="MG70" i="1"/>
  <c r="MF70" i="1"/>
  <c r="MD70" i="1"/>
  <c r="MA70" i="1"/>
  <c r="LZ70" i="1"/>
  <c r="LX70" i="1"/>
  <c r="LY70" i="1" s="1"/>
  <c r="LU70" i="1"/>
  <c r="LT70" i="1"/>
  <c r="LW70" i="1" s="1"/>
  <c r="LR70" i="1"/>
  <c r="LS70" i="1" s="1"/>
  <c r="LO70" i="1"/>
  <c r="LN70" i="1"/>
  <c r="LL70" i="1"/>
  <c r="LM70" i="1" s="1"/>
  <c r="LI70" i="1"/>
  <c r="LH70" i="1"/>
  <c r="LF70" i="1"/>
  <c r="LC70" i="1"/>
  <c r="LB70" i="1"/>
  <c r="KZ70" i="1"/>
  <c r="LA70" i="1" s="1"/>
  <c r="KW70" i="1"/>
  <c r="KV70" i="1"/>
  <c r="KY70" i="1" s="1"/>
  <c r="KT70" i="1"/>
  <c r="KU70" i="1" s="1"/>
  <c r="KQ70" i="1"/>
  <c r="KP70" i="1"/>
  <c r="KN70" i="1"/>
  <c r="KO70" i="1" s="1"/>
  <c r="KK70" i="1"/>
  <c r="KJ70" i="1"/>
  <c r="KH70" i="1"/>
  <c r="KG70" i="1"/>
  <c r="KB70" i="1"/>
  <c r="KA70" i="1"/>
  <c r="JZ70" i="1"/>
  <c r="JY70" i="1"/>
  <c r="JW70" i="1"/>
  <c r="JV70" i="1"/>
  <c r="KC70" i="1" s="1"/>
  <c r="KD70" i="1" s="1"/>
  <c r="J70" i="1"/>
  <c r="MP69" i="1"/>
  <c r="MM69" i="1"/>
  <c r="ML69" i="1"/>
  <c r="MJ69" i="1"/>
  <c r="MG69" i="1"/>
  <c r="MI69" i="1" s="1"/>
  <c r="MF69" i="1"/>
  <c r="MD69" i="1"/>
  <c r="MA69" i="1"/>
  <c r="LZ69" i="1"/>
  <c r="LX69" i="1"/>
  <c r="LU69" i="1"/>
  <c r="LT69" i="1"/>
  <c r="LR69" i="1"/>
  <c r="LO69" i="1"/>
  <c r="LN69" i="1"/>
  <c r="LL69" i="1"/>
  <c r="LI69" i="1"/>
  <c r="LK69" i="1" s="1"/>
  <c r="LH69" i="1"/>
  <c r="LF69" i="1"/>
  <c r="LC69" i="1"/>
  <c r="LB69" i="1"/>
  <c r="KZ69" i="1"/>
  <c r="KW69" i="1"/>
  <c r="KV69" i="1"/>
  <c r="KT69" i="1"/>
  <c r="KQ69" i="1"/>
  <c r="KP69" i="1"/>
  <c r="KN69" i="1"/>
  <c r="KK69" i="1"/>
  <c r="KM69" i="1" s="1"/>
  <c r="KJ69" i="1"/>
  <c r="KH69" i="1"/>
  <c r="KG69" i="1"/>
  <c r="KB69" i="1"/>
  <c r="KA69" i="1"/>
  <c r="JZ69" i="1"/>
  <c r="JY69" i="1"/>
  <c r="JW69" i="1"/>
  <c r="JV69" i="1"/>
  <c r="J69" i="1"/>
  <c r="MP238" i="1"/>
  <c r="MQ238" i="1" s="1"/>
  <c r="MM238" i="1"/>
  <c r="ML238" i="1"/>
  <c r="MJ238" i="1"/>
  <c r="MG238" i="1"/>
  <c r="MF238" i="1"/>
  <c r="MD238" i="1"/>
  <c r="MA238" i="1"/>
  <c r="ME238" i="1" s="1"/>
  <c r="LZ238" i="1"/>
  <c r="LX238" i="1"/>
  <c r="LU238" i="1"/>
  <c r="LT238" i="1"/>
  <c r="LS238" i="1"/>
  <c r="LR238" i="1"/>
  <c r="LO238" i="1"/>
  <c r="LN238" i="1"/>
  <c r="LP238" i="1" s="1"/>
  <c r="LL238" i="1"/>
  <c r="LI238" i="1"/>
  <c r="LH238" i="1"/>
  <c r="LG238" i="1"/>
  <c r="LF238" i="1"/>
  <c r="LC238" i="1"/>
  <c r="LB238" i="1"/>
  <c r="KZ238" i="1"/>
  <c r="KW238" i="1"/>
  <c r="KV238" i="1"/>
  <c r="KT238" i="1"/>
  <c r="KU238" i="1" s="1"/>
  <c r="KQ238" i="1"/>
  <c r="KP238" i="1"/>
  <c r="KN238" i="1"/>
  <c r="KK238" i="1"/>
  <c r="KJ238" i="1"/>
  <c r="KH238" i="1"/>
  <c r="KG238" i="1"/>
  <c r="KB238" i="1"/>
  <c r="KA238" i="1"/>
  <c r="JZ238" i="1"/>
  <c r="JY238" i="1"/>
  <c r="JW238" i="1"/>
  <c r="JV238" i="1"/>
  <c r="J238" i="1"/>
  <c r="MP237" i="1"/>
  <c r="MM237" i="1"/>
  <c r="ML237" i="1"/>
  <c r="MJ237" i="1"/>
  <c r="MK237" i="1" s="1"/>
  <c r="MG237" i="1"/>
  <c r="MF237" i="1"/>
  <c r="MI237" i="1" s="1"/>
  <c r="MD237" i="1"/>
  <c r="MA237" i="1"/>
  <c r="LZ237" i="1"/>
  <c r="LX237" i="1"/>
  <c r="LU237" i="1"/>
  <c r="LT237" i="1"/>
  <c r="LR237" i="1"/>
  <c r="LO237" i="1"/>
  <c r="LN237" i="1"/>
  <c r="LL237" i="1"/>
  <c r="LM237" i="1" s="1"/>
  <c r="LI237" i="1"/>
  <c r="LH237" i="1"/>
  <c r="LK237" i="1" s="1"/>
  <c r="LF237" i="1"/>
  <c r="LC237" i="1"/>
  <c r="LB237" i="1"/>
  <c r="KZ237" i="1"/>
  <c r="KW237" i="1"/>
  <c r="KV237" i="1"/>
  <c r="KT237" i="1"/>
  <c r="KQ237" i="1"/>
  <c r="KP237" i="1"/>
  <c r="KN237" i="1"/>
  <c r="KO237" i="1" s="1"/>
  <c r="KK237" i="1"/>
  <c r="KJ237" i="1"/>
  <c r="KM237" i="1" s="1"/>
  <c r="KH237" i="1"/>
  <c r="KG237" i="1"/>
  <c r="KB237" i="1"/>
  <c r="KA237" i="1"/>
  <c r="JZ237" i="1"/>
  <c r="JY237" i="1"/>
  <c r="JW237" i="1"/>
  <c r="JV237" i="1"/>
  <c r="J237" i="1"/>
  <c r="MP282" i="1"/>
  <c r="MQ282" i="1" s="1"/>
  <c r="MM282" i="1"/>
  <c r="ML282" i="1"/>
  <c r="MJ282" i="1"/>
  <c r="MG282" i="1"/>
  <c r="MF282" i="1"/>
  <c r="MD282" i="1"/>
  <c r="MA282" i="1"/>
  <c r="MB282" i="1" s="1"/>
  <c r="LZ282" i="1"/>
  <c r="LX282" i="1"/>
  <c r="LU282" i="1"/>
  <c r="LT282" i="1"/>
  <c r="LR282" i="1"/>
  <c r="LS282" i="1" s="1"/>
  <c r="LO282" i="1"/>
  <c r="LN282" i="1"/>
  <c r="LL282" i="1"/>
  <c r="LI282" i="1"/>
  <c r="LH282" i="1"/>
  <c r="LF282" i="1"/>
  <c r="LC282" i="1"/>
  <c r="LD282" i="1" s="1"/>
  <c r="LB282" i="1"/>
  <c r="KZ282" i="1"/>
  <c r="KW282" i="1"/>
  <c r="KV282" i="1"/>
  <c r="KT282" i="1"/>
  <c r="KU282" i="1" s="1"/>
  <c r="KQ282" i="1"/>
  <c r="KP282" i="1"/>
  <c r="KN282" i="1"/>
  <c r="KK282" i="1"/>
  <c r="KJ282" i="1"/>
  <c r="KH282" i="1"/>
  <c r="KG282" i="1"/>
  <c r="KB282" i="1"/>
  <c r="KA282" i="1"/>
  <c r="JZ282" i="1"/>
  <c r="JY282" i="1"/>
  <c r="JW282" i="1"/>
  <c r="JV282" i="1"/>
  <c r="J282" i="1"/>
  <c r="MP281" i="1"/>
  <c r="MM281" i="1"/>
  <c r="MN281" i="1" s="1"/>
  <c r="ML281" i="1"/>
  <c r="MJ281" i="1"/>
  <c r="MG281" i="1"/>
  <c r="MH281" i="1" s="1"/>
  <c r="MF281" i="1"/>
  <c r="MD281" i="1"/>
  <c r="MA281" i="1"/>
  <c r="LZ281" i="1"/>
  <c r="LX281" i="1"/>
  <c r="LU281" i="1"/>
  <c r="LT281" i="1"/>
  <c r="LV281" i="1" s="1"/>
  <c r="LR281" i="1"/>
  <c r="LO281" i="1"/>
  <c r="LN281" i="1"/>
  <c r="LL281" i="1"/>
  <c r="LI281" i="1"/>
  <c r="LH281" i="1"/>
  <c r="LF281" i="1"/>
  <c r="LC281" i="1"/>
  <c r="LB281" i="1"/>
  <c r="KZ281" i="1"/>
  <c r="KW281" i="1"/>
  <c r="KV281" i="1"/>
  <c r="KX281" i="1" s="1"/>
  <c r="KT281" i="1"/>
  <c r="KQ281" i="1"/>
  <c r="KP281" i="1"/>
  <c r="KN281" i="1"/>
  <c r="KK281" i="1"/>
  <c r="KJ281" i="1"/>
  <c r="KH281" i="1"/>
  <c r="KG281" i="1"/>
  <c r="KB281" i="1"/>
  <c r="KA281" i="1"/>
  <c r="JZ281" i="1"/>
  <c r="JY281" i="1"/>
  <c r="JW281" i="1"/>
  <c r="JV281" i="1"/>
  <c r="J281" i="1"/>
  <c r="MP280" i="1"/>
  <c r="MQ280" i="1" s="1"/>
  <c r="MM280" i="1"/>
  <c r="ML280" i="1"/>
  <c r="MJ280" i="1"/>
  <c r="MG280" i="1"/>
  <c r="MH280" i="1" s="1"/>
  <c r="MF280" i="1"/>
  <c r="MD280" i="1"/>
  <c r="ME280" i="1" s="1"/>
  <c r="MA280" i="1"/>
  <c r="LZ280" i="1"/>
  <c r="LX280" i="1"/>
  <c r="LU280" i="1"/>
  <c r="LT280" i="1"/>
  <c r="LR280" i="1"/>
  <c r="LO280" i="1"/>
  <c r="LN280" i="1"/>
  <c r="LL280" i="1"/>
  <c r="LI280" i="1"/>
  <c r="LH280" i="1"/>
  <c r="LF280" i="1"/>
  <c r="LC280" i="1"/>
  <c r="LG280" i="1" s="1"/>
  <c r="LB280" i="1"/>
  <c r="KZ280" i="1"/>
  <c r="KW280" i="1"/>
  <c r="KV280" i="1"/>
  <c r="KT280" i="1"/>
  <c r="KU280" i="1" s="1"/>
  <c r="KQ280" i="1"/>
  <c r="KP280" i="1"/>
  <c r="KN280" i="1"/>
  <c r="KK280" i="1"/>
  <c r="KL280" i="1" s="1"/>
  <c r="KJ280" i="1"/>
  <c r="KH280" i="1"/>
  <c r="KG280" i="1"/>
  <c r="KB280" i="1"/>
  <c r="KA280" i="1"/>
  <c r="JZ280" i="1"/>
  <c r="JY280" i="1"/>
  <c r="JW280" i="1"/>
  <c r="JV280" i="1"/>
  <c r="J280" i="1"/>
  <c r="MP279" i="1"/>
  <c r="MM279" i="1"/>
  <c r="ML279" i="1"/>
  <c r="MJ279" i="1"/>
  <c r="MG279" i="1"/>
  <c r="MF279" i="1"/>
  <c r="MD279" i="1"/>
  <c r="MA279" i="1"/>
  <c r="LZ279" i="1"/>
  <c r="LX279" i="1"/>
  <c r="LY279" i="1" s="1"/>
  <c r="LU279" i="1"/>
  <c r="LT279" i="1"/>
  <c r="LW279" i="1" s="1"/>
  <c r="LR279" i="1"/>
  <c r="LO279" i="1"/>
  <c r="LN279" i="1"/>
  <c r="LL279" i="1"/>
  <c r="LI279" i="1"/>
  <c r="LH279" i="1"/>
  <c r="LF279" i="1"/>
  <c r="LC279" i="1"/>
  <c r="LB279" i="1"/>
  <c r="KZ279" i="1"/>
  <c r="LA279" i="1" s="1"/>
  <c r="KW279" i="1"/>
  <c r="KV279" i="1"/>
  <c r="KY279" i="1" s="1"/>
  <c r="KT279" i="1"/>
  <c r="KQ279" i="1"/>
  <c r="KP279" i="1"/>
  <c r="KN279" i="1"/>
  <c r="KK279" i="1"/>
  <c r="KJ279" i="1"/>
  <c r="KH279" i="1"/>
  <c r="KG279" i="1"/>
  <c r="KB279" i="1"/>
  <c r="KA279" i="1"/>
  <c r="KI279" i="1" s="1"/>
  <c r="JZ279" i="1"/>
  <c r="JY279" i="1"/>
  <c r="JW279" i="1"/>
  <c r="JV279" i="1"/>
  <c r="J279" i="1"/>
  <c r="MP388" i="1"/>
  <c r="MM388" i="1"/>
  <c r="ML388" i="1"/>
  <c r="MJ388" i="1"/>
  <c r="MG388" i="1"/>
  <c r="MF388" i="1"/>
  <c r="MD388" i="1"/>
  <c r="ME388" i="1" s="1"/>
  <c r="MA388" i="1"/>
  <c r="LZ388" i="1"/>
  <c r="LX388" i="1"/>
  <c r="LU388" i="1"/>
  <c r="LT388" i="1"/>
  <c r="LR388" i="1"/>
  <c r="LO388" i="1"/>
  <c r="LN388" i="1"/>
  <c r="LL388" i="1"/>
  <c r="LI388" i="1"/>
  <c r="LH388" i="1"/>
  <c r="LF388" i="1"/>
  <c r="LG388" i="1" s="1"/>
  <c r="LC388" i="1"/>
  <c r="LB388" i="1"/>
  <c r="KZ388" i="1"/>
  <c r="KW388" i="1"/>
  <c r="KV388" i="1"/>
  <c r="KT388" i="1"/>
  <c r="KQ388" i="1"/>
  <c r="KP388" i="1"/>
  <c r="KN388" i="1"/>
  <c r="KK388" i="1"/>
  <c r="KJ388" i="1"/>
  <c r="KH388" i="1"/>
  <c r="KG388" i="1"/>
  <c r="KB388" i="1"/>
  <c r="KA388" i="1"/>
  <c r="JZ388" i="1"/>
  <c r="JY388" i="1"/>
  <c r="JW388" i="1"/>
  <c r="JV388" i="1"/>
  <c r="JX388" i="1" s="1"/>
  <c r="J388" i="1"/>
  <c r="MP387" i="1"/>
  <c r="MM387" i="1"/>
  <c r="MQ387" i="1" s="1"/>
  <c r="ML387" i="1"/>
  <c r="MJ387" i="1"/>
  <c r="MG387" i="1"/>
  <c r="MF387" i="1"/>
  <c r="MD387" i="1"/>
  <c r="MA387" i="1"/>
  <c r="LZ387" i="1"/>
  <c r="LX387" i="1"/>
  <c r="LU387" i="1"/>
  <c r="LT387" i="1"/>
  <c r="LR387" i="1"/>
  <c r="LO387" i="1"/>
  <c r="LS387" i="1" s="1"/>
  <c r="LN387" i="1"/>
  <c r="LL387" i="1"/>
  <c r="LI387" i="1"/>
  <c r="LH387" i="1"/>
  <c r="LF387" i="1"/>
  <c r="LC387" i="1"/>
  <c r="LB387" i="1"/>
  <c r="KZ387" i="1"/>
  <c r="KW387" i="1"/>
  <c r="KV387" i="1"/>
  <c r="KT387" i="1"/>
  <c r="KQ387" i="1"/>
  <c r="KU387" i="1" s="1"/>
  <c r="KP387" i="1"/>
  <c r="KN387" i="1"/>
  <c r="KK387" i="1"/>
  <c r="KJ387" i="1"/>
  <c r="KH387" i="1"/>
  <c r="KG387" i="1"/>
  <c r="KB387" i="1"/>
  <c r="KA387" i="1"/>
  <c r="JZ387" i="1"/>
  <c r="JY387" i="1"/>
  <c r="JW387" i="1"/>
  <c r="JV387" i="1"/>
  <c r="J387" i="1"/>
  <c r="MP386" i="1"/>
  <c r="MM386" i="1"/>
  <c r="ML386" i="1"/>
  <c r="MJ386" i="1"/>
  <c r="MG386" i="1"/>
  <c r="MF386" i="1"/>
  <c r="MD386" i="1"/>
  <c r="MA386" i="1"/>
  <c r="LZ386" i="1"/>
  <c r="LX386" i="1"/>
  <c r="LU386" i="1"/>
  <c r="LT386" i="1"/>
  <c r="LW386" i="1" s="1"/>
  <c r="LR386" i="1"/>
  <c r="LO386" i="1"/>
  <c r="LN386" i="1"/>
  <c r="LL386" i="1"/>
  <c r="LI386" i="1"/>
  <c r="LH386" i="1"/>
  <c r="LF386" i="1"/>
  <c r="LC386" i="1"/>
  <c r="LB386" i="1"/>
  <c r="KZ386" i="1"/>
  <c r="LA386" i="1" s="1"/>
  <c r="KW386" i="1"/>
  <c r="KV386" i="1"/>
  <c r="KY386" i="1" s="1"/>
  <c r="KT386" i="1"/>
  <c r="KQ386" i="1"/>
  <c r="KP386" i="1"/>
  <c r="KN386" i="1"/>
  <c r="KK386" i="1"/>
  <c r="KJ386" i="1"/>
  <c r="KH386" i="1"/>
  <c r="KG386" i="1"/>
  <c r="KB386" i="1"/>
  <c r="KA386" i="1"/>
  <c r="JZ386" i="1"/>
  <c r="JY386" i="1"/>
  <c r="JW386" i="1"/>
  <c r="JV386" i="1"/>
  <c r="J386" i="1"/>
  <c r="MP327" i="1"/>
  <c r="MM327" i="1"/>
  <c r="ML327" i="1"/>
  <c r="MJ327" i="1"/>
  <c r="MG327" i="1"/>
  <c r="MF327" i="1"/>
  <c r="MD327" i="1"/>
  <c r="MA327" i="1"/>
  <c r="LZ327" i="1"/>
  <c r="MB327" i="1" s="1"/>
  <c r="LX327" i="1"/>
  <c r="LU327" i="1"/>
  <c r="LT327" i="1"/>
  <c r="LR327" i="1"/>
  <c r="LO327" i="1"/>
  <c r="LN327" i="1"/>
  <c r="LL327" i="1"/>
  <c r="LI327" i="1"/>
  <c r="LH327" i="1"/>
  <c r="LF327" i="1"/>
  <c r="LC327" i="1"/>
  <c r="LB327" i="1"/>
  <c r="LD327" i="1" s="1"/>
  <c r="KZ327" i="1"/>
  <c r="KW327" i="1"/>
  <c r="KV327" i="1"/>
  <c r="KT327" i="1"/>
  <c r="KQ327" i="1"/>
  <c r="KP327" i="1"/>
  <c r="KN327" i="1"/>
  <c r="KK327" i="1"/>
  <c r="KJ327" i="1"/>
  <c r="KH327" i="1"/>
  <c r="KG327" i="1"/>
  <c r="KB327" i="1"/>
  <c r="KA327" i="1"/>
  <c r="JZ327" i="1"/>
  <c r="JY327" i="1"/>
  <c r="JW327" i="1"/>
  <c r="JV327" i="1"/>
  <c r="J327" i="1"/>
  <c r="MP326" i="1"/>
  <c r="MM326" i="1"/>
  <c r="ML326" i="1"/>
  <c r="MJ326" i="1"/>
  <c r="MG326" i="1"/>
  <c r="MF326" i="1"/>
  <c r="ME326" i="1"/>
  <c r="MD326" i="1"/>
  <c r="MA326" i="1"/>
  <c r="LZ326" i="1"/>
  <c r="MB326" i="1" s="1"/>
  <c r="LX326" i="1"/>
  <c r="LU326" i="1"/>
  <c r="LT326" i="1"/>
  <c r="LR326" i="1"/>
  <c r="LS326" i="1" s="1"/>
  <c r="LO326" i="1"/>
  <c r="LN326" i="1"/>
  <c r="LL326" i="1"/>
  <c r="LI326" i="1"/>
  <c r="LJ326" i="1" s="1"/>
  <c r="LH326" i="1"/>
  <c r="LF326" i="1"/>
  <c r="LG326" i="1" s="1"/>
  <c r="LC326" i="1"/>
  <c r="LB326" i="1"/>
  <c r="KZ326" i="1"/>
  <c r="KW326" i="1"/>
  <c r="KV326" i="1"/>
  <c r="KT326" i="1"/>
  <c r="KQ326" i="1"/>
  <c r="KP326" i="1"/>
  <c r="KN326" i="1"/>
  <c r="KK326" i="1"/>
  <c r="KJ326" i="1"/>
  <c r="KH326" i="1"/>
  <c r="KG326" i="1"/>
  <c r="KB326" i="1"/>
  <c r="KA326" i="1"/>
  <c r="JZ326" i="1"/>
  <c r="JY326" i="1"/>
  <c r="JW326" i="1"/>
  <c r="JV326" i="1"/>
  <c r="J326" i="1"/>
  <c r="MP325" i="1"/>
  <c r="MM325" i="1"/>
  <c r="ML325" i="1"/>
  <c r="MJ325" i="1"/>
  <c r="MK325" i="1" s="1"/>
  <c r="MG325" i="1"/>
  <c r="MF325" i="1"/>
  <c r="MI325" i="1" s="1"/>
  <c r="MD325" i="1"/>
  <c r="MA325" i="1"/>
  <c r="LZ325" i="1"/>
  <c r="LX325" i="1"/>
  <c r="LU325" i="1"/>
  <c r="LT325" i="1"/>
  <c r="LR325" i="1"/>
  <c r="LO325" i="1"/>
  <c r="LN325" i="1"/>
  <c r="LL325" i="1"/>
  <c r="LM325" i="1" s="1"/>
  <c r="LI325" i="1"/>
  <c r="LH325" i="1"/>
  <c r="LK325" i="1" s="1"/>
  <c r="LF325" i="1"/>
  <c r="LC325" i="1"/>
  <c r="LB325" i="1"/>
  <c r="KZ325" i="1"/>
  <c r="KW325" i="1"/>
  <c r="KV325" i="1"/>
  <c r="KT325" i="1"/>
  <c r="KQ325" i="1"/>
  <c r="KP325" i="1"/>
  <c r="KN325" i="1"/>
  <c r="KO325" i="1" s="1"/>
  <c r="KK325" i="1"/>
  <c r="KJ325" i="1"/>
  <c r="KM325" i="1" s="1"/>
  <c r="KH325" i="1"/>
  <c r="KG325" i="1"/>
  <c r="KB325" i="1"/>
  <c r="KA325" i="1"/>
  <c r="JZ325" i="1"/>
  <c r="JY325" i="1"/>
  <c r="JW325" i="1"/>
  <c r="JV325" i="1"/>
  <c r="JX325" i="1" s="1"/>
  <c r="J325" i="1"/>
  <c r="MP324" i="1"/>
  <c r="MQ324" i="1" s="1"/>
  <c r="MM324" i="1"/>
  <c r="ML324" i="1"/>
  <c r="MJ324" i="1"/>
  <c r="MG324" i="1"/>
  <c r="MF324" i="1"/>
  <c r="MD324" i="1"/>
  <c r="MA324" i="1"/>
  <c r="LZ324" i="1"/>
  <c r="LX324" i="1"/>
  <c r="LU324" i="1"/>
  <c r="LT324" i="1"/>
  <c r="LR324" i="1"/>
  <c r="LS324" i="1" s="1"/>
  <c r="LO324" i="1"/>
  <c r="LN324" i="1"/>
  <c r="LL324" i="1"/>
  <c r="LI324" i="1"/>
  <c r="LH324" i="1"/>
  <c r="LF324" i="1"/>
  <c r="LC324" i="1"/>
  <c r="LB324" i="1"/>
  <c r="KZ324" i="1"/>
  <c r="KW324" i="1"/>
  <c r="KV324" i="1"/>
  <c r="KT324" i="1"/>
  <c r="KU324" i="1" s="1"/>
  <c r="KQ324" i="1"/>
  <c r="KP324" i="1"/>
  <c r="KN324" i="1"/>
  <c r="KK324" i="1"/>
  <c r="KJ324" i="1"/>
  <c r="KH324" i="1"/>
  <c r="KG324" i="1"/>
  <c r="KB324" i="1"/>
  <c r="KA324" i="1"/>
  <c r="JZ324" i="1"/>
  <c r="JY324" i="1"/>
  <c r="JW324" i="1"/>
  <c r="JV324" i="1"/>
  <c r="J324" i="1"/>
  <c r="MP323" i="1"/>
  <c r="MM323" i="1"/>
  <c r="ML323" i="1"/>
  <c r="MJ323" i="1"/>
  <c r="MG323" i="1"/>
  <c r="MF323" i="1"/>
  <c r="MD323" i="1"/>
  <c r="MA323" i="1"/>
  <c r="LZ323" i="1"/>
  <c r="LX323" i="1"/>
  <c r="LY323" i="1" s="1"/>
  <c r="LU323" i="1"/>
  <c r="LT323" i="1"/>
  <c r="LR323" i="1"/>
  <c r="LO323" i="1"/>
  <c r="LN323" i="1"/>
  <c r="LL323" i="1"/>
  <c r="LI323" i="1"/>
  <c r="LH323" i="1"/>
  <c r="LF323" i="1"/>
  <c r="LC323" i="1"/>
  <c r="LB323" i="1"/>
  <c r="KZ323" i="1"/>
  <c r="LA323" i="1" s="1"/>
  <c r="KW323" i="1"/>
  <c r="KV323" i="1"/>
  <c r="KT323" i="1"/>
  <c r="KQ323" i="1"/>
  <c r="KP323" i="1"/>
  <c r="KN323" i="1"/>
  <c r="KK323" i="1"/>
  <c r="KJ323" i="1"/>
  <c r="KH323" i="1"/>
  <c r="KG323" i="1"/>
  <c r="KB323" i="1"/>
  <c r="KA323" i="1"/>
  <c r="JZ323" i="1"/>
  <c r="JY323" i="1"/>
  <c r="JW323" i="1"/>
  <c r="JV323" i="1"/>
  <c r="J323" i="1"/>
  <c r="MP322" i="1"/>
  <c r="MQ322" i="1" s="1"/>
  <c r="MO322" i="1"/>
  <c r="MM322" i="1"/>
  <c r="ML322" i="1"/>
  <c r="MJ322" i="1"/>
  <c r="MG322" i="1"/>
  <c r="MH322" i="1" s="1"/>
  <c r="MF322" i="1"/>
  <c r="MD322" i="1"/>
  <c r="MC322" i="1"/>
  <c r="MA322" i="1"/>
  <c r="LZ322" i="1"/>
  <c r="LX322" i="1"/>
  <c r="LU322" i="1"/>
  <c r="LV322" i="1" s="1"/>
  <c r="LT322" i="1"/>
  <c r="LR322" i="1"/>
  <c r="LO322" i="1"/>
  <c r="LN322" i="1"/>
  <c r="LL322" i="1"/>
  <c r="LI322" i="1"/>
  <c r="LH322" i="1"/>
  <c r="LF322" i="1"/>
  <c r="LG322" i="1" s="1"/>
  <c r="LC322" i="1"/>
  <c r="LB322" i="1"/>
  <c r="KZ322" i="1"/>
  <c r="KW322" i="1"/>
  <c r="KX322" i="1" s="1"/>
  <c r="KV322" i="1"/>
  <c r="KT322" i="1"/>
  <c r="KU322" i="1" s="1"/>
  <c r="KS322" i="1"/>
  <c r="KQ322" i="1"/>
  <c r="KP322" i="1"/>
  <c r="KN322" i="1"/>
  <c r="KK322" i="1"/>
  <c r="KL322" i="1" s="1"/>
  <c r="KJ322" i="1"/>
  <c r="KH322" i="1"/>
  <c r="KG322" i="1"/>
  <c r="KE322" i="1"/>
  <c r="KF322" i="1" s="1"/>
  <c r="KB322" i="1"/>
  <c r="KA322" i="1"/>
  <c r="JZ322" i="1"/>
  <c r="JY322" i="1"/>
  <c r="KI322" i="1" s="1"/>
  <c r="JW322" i="1"/>
  <c r="JV322" i="1"/>
  <c r="J322" i="1"/>
  <c r="MP236" i="1"/>
  <c r="MM236" i="1"/>
  <c r="ML236" i="1"/>
  <c r="MN236" i="1" s="1"/>
  <c r="MJ236" i="1"/>
  <c r="MG236" i="1"/>
  <c r="MF236" i="1"/>
  <c r="MD236" i="1"/>
  <c r="MA236" i="1"/>
  <c r="LZ236" i="1"/>
  <c r="LX236" i="1"/>
  <c r="LU236" i="1"/>
  <c r="LT236" i="1"/>
  <c r="LV236" i="1" s="1"/>
  <c r="LR236" i="1"/>
  <c r="LO236" i="1"/>
  <c r="LN236" i="1"/>
  <c r="LP236" i="1" s="1"/>
  <c r="LL236" i="1"/>
  <c r="LI236" i="1"/>
  <c r="LH236" i="1"/>
  <c r="LF236" i="1"/>
  <c r="LC236" i="1"/>
  <c r="LB236" i="1"/>
  <c r="KZ236" i="1"/>
  <c r="KW236" i="1"/>
  <c r="KV236" i="1"/>
  <c r="KX236" i="1" s="1"/>
  <c r="KT236" i="1"/>
  <c r="KQ236" i="1"/>
  <c r="KP236" i="1"/>
  <c r="KR236" i="1" s="1"/>
  <c r="KN236" i="1"/>
  <c r="KK236" i="1"/>
  <c r="KJ236" i="1"/>
  <c r="KH236" i="1"/>
  <c r="KG236" i="1"/>
  <c r="KB236" i="1"/>
  <c r="KA236" i="1"/>
  <c r="JZ236" i="1"/>
  <c r="JY236" i="1"/>
  <c r="JW236" i="1"/>
  <c r="JV236" i="1"/>
  <c r="J236" i="1"/>
  <c r="MQ235" i="1"/>
  <c r="MP235" i="1"/>
  <c r="MM235" i="1"/>
  <c r="ML235" i="1"/>
  <c r="MN235" i="1" s="1"/>
  <c r="MJ235" i="1"/>
  <c r="MG235" i="1"/>
  <c r="MH235" i="1" s="1"/>
  <c r="MF235" i="1"/>
  <c r="MD235" i="1"/>
  <c r="MA235" i="1"/>
  <c r="LZ235" i="1"/>
  <c r="LX235" i="1"/>
  <c r="LU235" i="1"/>
  <c r="LT235" i="1"/>
  <c r="LR235" i="1"/>
  <c r="LS235" i="1" s="1"/>
  <c r="LO235" i="1"/>
  <c r="LN235" i="1"/>
  <c r="LL235" i="1"/>
  <c r="LI235" i="1"/>
  <c r="LH235" i="1"/>
  <c r="LF235" i="1"/>
  <c r="LG235" i="1" s="1"/>
  <c r="LC235" i="1"/>
  <c r="LB235" i="1"/>
  <c r="KZ235" i="1"/>
  <c r="KW235" i="1"/>
  <c r="KV235" i="1"/>
  <c r="KT235" i="1"/>
  <c r="KU235" i="1" s="1"/>
  <c r="KQ235" i="1"/>
  <c r="KP235" i="1"/>
  <c r="KN235" i="1"/>
  <c r="KK235" i="1"/>
  <c r="KJ235" i="1"/>
  <c r="KH235" i="1"/>
  <c r="KG235" i="1"/>
  <c r="KB235" i="1"/>
  <c r="KA235" i="1"/>
  <c r="JZ235" i="1"/>
  <c r="JY235" i="1"/>
  <c r="JW235" i="1"/>
  <c r="JV235" i="1"/>
  <c r="J235" i="1"/>
  <c r="MP234" i="1"/>
  <c r="MM234" i="1"/>
  <c r="ML234" i="1"/>
  <c r="MJ234" i="1"/>
  <c r="MG234" i="1"/>
  <c r="MF234" i="1"/>
  <c r="MD234" i="1"/>
  <c r="MA234" i="1"/>
  <c r="LZ234" i="1"/>
  <c r="LX234" i="1"/>
  <c r="LU234" i="1"/>
  <c r="LT234" i="1"/>
  <c r="LR234" i="1"/>
  <c r="LO234" i="1"/>
  <c r="LN234" i="1"/>
  <c r="LL234" i="1"/>
  <c r="LI234" i="1"/>
  <c r="LH234" i="1"/>
  <c r="LF234" i="1"/>
  <c r="LC234" i="1"/>
  <c r="LB234" i="1"/>
  <c r="KZ234" i="1"/>
  <c r="KW234" i="1"/>
  <c r="KV234" i="1"/>
  <c r="KT234" i="1"/>
  <c r="KQ234" i="1"/>
  <c r="KP234" i="1"/>
  <c r="KN234" i="1"/>
  <c r="KK234" i="1"/>
  <c r="KJ234" i="1"/>
  <c r="KH234" i="1"/>
  <c r="KG234" i="1"/>
  <c r="KB234" i="1"/>
  <c r="KA234" i="1"/>
  <c r="JZ234" i="1"/>
  <c r="JY234" i="1"/>
  <c r="JW234" i="1"/>
  <c r="JV234" i="1"/>
  <c r="J234" i="1"/>
  <c r="MP233" i="1"/>
  <c r="MM233" i="1"/>
  <c r="ML233" i="1"/>
  <c r="MJ233" i="1"/>
  <c r="MG233" i="1"/>
  <c r="MF233" i="1"/>
  <c r="MD233" i="1"/>
  <c r="MA233" i="1"/>
  <c r="LZ233" i="1"/>
  <c r="LX233" i="1"/>
  <c r="LU233" i="1"/>
  <c r="LT233" i="1"/>
  <c r="LR233" i="1"/>
  <c r="LO233" i="1"/>
  <c r="LN233" i="1"/>
  <c r="LL233" i="1"/>
  <c r="LI233" i="1"/>
  <c r="LH233" i="1"/>
  <c r="LF233" i="1"/>
  <c r="LC233" i="1"/>
  <c r="LB233" i="1"/>
  <c r="KZ233" i="1"/>
  <c r="KW233" i="1"/>
  <c r="KV233" i="1"/>
  <c r="KT233" i="1"/>
  <c r="KQ233" i="1"/>
  <c r="KP233" i="1"/>
  <c r="KN233" i="1"/>
  <c r="KK233" i="1"/>
  <c r="KJ233" i="1"/>
  <c r="KH233" i="1"/>
  <c r="KG233" i="1"/>
  <c r="KB233" i="1"/>
  <c r="KA233" i="1"/>
  <c r="JZ233" i="1"/>
  <c r="JY233" i="1"/>
  <c r="JW233" i="1"/>
  <c r="JV233" i="1"/>
  <c r="J233" i="1"/>
  <c r="MP232" i="1"/>
  <c r="MM232" i="1"/>
  <c r="ML232" i="1"/>
  <c r="MJ232" i="1"/>
  <c r="MG232" i="1"/>
  <c r="MF232" i="1"/>
  <c r="MD232" i="1"/>
  <c r="MA232" i="1"/>
  <c r="LZ232" i="1"/>
  <c r="LX232" i="1"/>
  <c r="LU232" i="1"/>
  <c r="LT232" i="1"/>
  <c r="LR232" i="1"/>
  <c r="LO232" i="1"/>
  <c r="LN232" i="1"/>
  <c r="LL232" i="1"/>
  <c r="LI232" i="1"/>
  <c r="LH232" i="1"/>
  <c r="LF232" i="1"/>
  <c r="LC232" i="1"/>
  <c r="LB232" i="1"/>
  <c r="KZ232" i="1"/>
  <c r="KW232" i="1"/>
  <c r="KV232" i="1"/>
  <c r="KT232" i="1"/>
  <c r="KQ232" i="1"/>
  <c r="KP232" i="1"/>
  <c r="KN232" i="1"/>
  <c r="KK232" i="1"/>
  <c r="KJ232" i="1"/>
  <c r="KH232" i="1"/>
  <c r="KG232" i="1"/>
  <c r="KB232" i="1"/>
  <c r="KA232" i="1"/>
  <c r="JZ232" i="1"/>
  <c r="JY232" i="1"/>
  <c r="JW232" i="1"/>
  <c r="JV232" i="1"/>
  <c r="J232" i="1"/>
  <c r="MP231" i="1"/>
  <c r="MQ231" i="1" s="1"/>
  <c r="MM231" i="1"/>
  <c r="ML231" i="1"/>
  <c r="MJ231" i="1"/>
  <c r="MG231" i="1"/>
  <c r="MF231" i="1"/>
  <c r="MD231" i="1"/>
  <c r="ME231" i="1" s="1"/>
  <c r="MA231" i="1"/>
  <c r="LZ231" i="1"/>
  <c r="LX231" i="1"/>
  <c r="LU231" i="1"/>
  <c r="LT231" i="1"/>
  <c r="LS231" i="1"/>
  <c r="LR231" i="1"/>
  <c r="LO231" i="1"/>
  <c r="LN231" i="1"/>
  <c r="LP231" i="1" s="1"/>
  <c r="LL231" i="1"/>
  <c r="LI231" i="1"/>
  <c r="LH231" i="1"/>
  <c r="LG231" i="1"/>
  <c r="LF231" i="1"/>
  <c r="LC231" i="1"/>
  <c r="LB231" i="1"/>
  <c r="LD231" i="1" s="1"/>
  <c r="KZ231" i="1"/>
  <c r="KW231" i="1"/>
  <c r="KV231" i="1"/>
  <c r="KT231" i="1"/>
  <c r="KU231" i="1" s="1"/>
  <c r="KQ231" i="1"/>
  <c r="KP231" i="1"/>
  <c r="KN231" i="1"/>
  <c r="KK231" i="1"/>
  <c r="KJ231" i="1"/>
  <c r="KH231" i="1"/>
  <c r="KG231" i="1"/>
  <c r="KB231" i="1"/>
  <c r="KA231" i="1"/>
  <c r="JZ231" i="1"/>
  <c r="JY231" i="1"/>
  <c r="JW231" i="1"/>
  <c r="JV231" i="1"/>
  <c r="J231" i="1"/>
  <c r="MP230" i="1"/>
  <c r="MM230" i="1"/>
  <c r="ML230" i="1"/>
  <c r="MJ230" i="1"/>
  <c r="MG230" i="1"/>
  <c r="MF230" i="1"/>
  <c r="MI230" i="1" s="1"/>
  <c r="MD230" i="1"/>
  <c r="MA230" i="1"/>
  <c r="LZ230" i="1"/>
  <c r="LX230" i="1"/>
  <c r="LU230" i="1"/>
  <c r="LT230" i="1"/>
  <c r="LR230" i="1"/>
  <c r="LO230" i="1"/>
  <c r="LN230" i="1"/>
  <c r="LL230" i="1"/>
  <c r="LM230" i="1" s="1"/>
  <c r="LI230" i="1"/>
  <c r="LH230" i="1"/>
  <c r="LK230" i="1" s="1"/>
  <c r="LF230" i="1"/>
  <c r="LC230" i="1"/>
  <c r="LB230" i="1"/>
  <c r="KZ230" i="1"/>
  <c r="KW230" i="1"/>
  <c r="KV230" i="1"/>
  <c r="KT230" i="1"/>
  <c r="KQ230" i="1"/>
  <c r="KP230" i="1"/>
  <c r="KN230" i="1"/>
  <c r="KO230" i="1" s="1"/>
  <c r="KK230" i="1"/>
  <c r="KJ230" i="1"/>
  <c r="KM230" i="1" s="1"/>
  <c r="KH230" i="1"/>
  <c r="KG230" i="1"/>
  <c r="KB230" i="1"/>
  <c r="KA230" i="1"/>
  <c r="JZ230" i="1"/>
  <c r="JY230" i="1"/>
  <c r="JW230" i="1"/>
  <c r="JV230" i="1"/>
  <c r="J230" i="1"/>
  <c r="MP229" i="1"/>
  <c r="MQ229" i="1" s="1"/>
  <c r="MM229" i="1"/>
  <c r="ML229" i="1"/>
  <c r="MJ229" i="1"/>
  <c r="MG229" i="1"/>
  <c r="MF229" i="1"/>
  <c r="MD229" i="1"/>
  <c r="MA229" i="1"/>
  <c r="MB229" i="1" s="1"/>
  <c r="LZ229" i="1"/>
  <c r="LX229" i="1"/>
  <c r="LU229" i="1"/>
  <c r="LT229" i="1"/>
  <c r="LR229" i="1"/>
  <c r="LS229" i="1" s="1"/>
  <c r="LO229" i="1"/>
  <c r="LN229" i="1"/>
  <c r="LL229" i="1"/>
  <c r="LI229" i="1"/>
  <c r="LH229" i="1"/>
  <c r="LF229" i="1"/>
  <c r="LC229" i="1"/>
  <c r="LD229" i="1" s="1"/>
  <c r="LB229" i="1"/>
  <c r="KZ229" i="1"/>
  <c r="KW229" i="1"/>
  <c r="KV229" i="1"/>
  <c r="KT229" i="1"/>
  <c r="KU229" i="1" s="1"/>
  <c r="KQ229" i="1"/>
  <c r="KP229" i="1"/>
  <c r="KN229" i="1"/>
  <c r="KK229" i="1"/>
  <c r="KJ229" i="1"/>
  <c r="KH229" i="1"/>
  <c r="KG229" i="1"/>
  <c r="KB229" i="1"/>
  <c r="KA229" i="1"/>
  <c r="JZ229" i="1"/>
  <c r="JY229" i="1"/>
  <c r="JW229" i="1"/>
  <c r="JV229" i="1"/>
  <c r="J229" i="1"/>
  <c r="MP228" i="1"/>
  <c r="MM228" i="1"/>
  <c r="ML228" i="1"/>
  <c r="MJ228" i="1"/>
  <c r="MG228" i="1"/>
  <c r="MF228" i="1"/>
  <c r="MD228" i="1"/>
  <c r="MA228" i="1"/>
  <c r="LZ228" i="1"/>
  <c r="LX228" i="1"/>
  <c r="LU228" i="1"/>
  <c r="LT228" i="1"/>
  <c r="LV228" i="1" s="1"/>
  <c r="LR228" i="1"/>
  <c r="LO228" i="1"/>
  <c r="LN228" i="1"/>
  <c r="LP228" i="1" s="1"/>
  <c r="LL228" i="1"/>
  <c r="LI228" i="1"/>
  <c r="LH228" i="1"/>
  <c r="LF228" i="1"/>
  <c r="LC228" i="1"/>
  <c r="LB228" i="1"/>
  <c r="KZ228" i="1"/>
  <c r="KW228" i="1"/>
  <c r="KV228" i="1"/>
  <c r="KX228" i="1" s="1"/>
  <c r="KT228" i="1"/>
  <c r="KQ228" i="1"/>
  <c r="KP228" i="1"/>
  <c r="KR228" i="1" s="1"/>
  <c r="KN228" i="1"/>
  <c r="KK228" i="1"/>
  <c r="KJ228" i="1"/>
  <c r="KH228" i="1"/>
  <c r="KG228" i="1"/>
  <c r="KB228" i="1"/>
  <c r="KA228" i="1"/>
  <c r="JZ228" i="1"/>
  <c r="JY228" i="1"/>
  <c r="JW228" i="1"/>
  <c r="JV228" i="1"/>
  <c r="J228" i="1"/>
  <c r="MP227" i="1"/>
  <c r="MQ227" i="1" s="1"/>
  <c r="MM227" i="1"/>
  <c r="ML227" i="1"/>
  <c r="MJ227" i="1"/>
  <c r="MG227" i="1"/>
  <c r="MH227" i="1" s="1"/>
  <c r="MF227" i="1"/>
  <c r="MD227" i="1"/>
  <c r="MA227" i="1"/>
  <c r="LZ227" i="1"/>
  <c r="LX227" i="1"/>
  <c r="LU227" i="1"/>
  <c r="LT227" i="1"/>
  <c r="LR227" i="1"/>
  <c r="LS227" i="1" s="1"/>
  <c r="LO227" i="1"/>
  <c r="LN227" i="1"/>
  <c r="LL227" i="1"/>
  <c r="LI227" i="1"/>
  <c r="LH227" i="1"/>
  <c r="LF227" i="1"/>
  <c r="LG227" i="1" s="1"/>
  <c r="LC227" i="1"/>
  <c r="LB227" i="1"/>
  <c r="KZ227" i="1"/>
  <c r="KW227" i="1"/>
  <c r="KV227" i="1"/>
  <c r="KT227" i="1"/>
  <c r="KU227" i="1" s="1"/>
  <c r="KQ227" i="1"/>
  <c r="KP227" i="1"/>
  <c r="KR227" i="1" s="1"/>
  <c r="KN227" i="1"/>
  <c r="KK227" i="1"/>
  <c r="KL227" i="1" s="1"/>
  <c r="KJ227" i="1"/>
  <c r="KH227" i="1"/>
  <c r="KG227" i="1"/>
  <c r="KB227" i="1"/>
  <c r="KA227" i="1"/>
  <c r="JZ227" i="1"/>
  <c r="JY227" i="1"/>
  <c r="JW227" i="1"/>
  <c r="JV227" i="1"/>
  <c r="J227" i="1"/>
  <c r="MP22" i="1"/>
  <c r="MM22" i="1"/>
  <c r="ML22" i="1"/>
  <c r="MJ22" i="1"/>
  <c r="MG22" i="1"/>
  <c r="MF22" i="1"/>
  <c r="MD22" i="1"/>
  <c r="MA22" i="1"/>
  <c r="LZ22" i="1"/>
  <c r="MB22" i="1" s="1"/>
  <c r="LX22" i="1"/>
  <c r="LU22" i="1"/>
  <c r="LT22" i="1"/>
  <c r="LV22" i="1" s="1"/>
  <c r="LR22" i="1"/>
  <c r="LO22" i="1"/>
  <c r="LN22" i="1"/>
  <c r="LL22" i="1"/>
  <c r="LI22" i="1"/>
  <c r="LH22" i="1"/>
  <c r="LF22" i="1"/>
  <c r="LC22" i="1"/>
  <c r="LB22" i="1"/>
  <c r="LD22" i="1" s="1"/>
  <c r="KZ22" i="1"/>
  <c r="KW22" i="1"/>
  <c r="KV22" i="1"/>
  <c r="KX22" i="1" s="1"/>
  <c r="KT22" i="1"/>
  <c r="KQ22" i="1"/>
  <c r="KP22" i="1"/>
  <c r="KN22" i="1"/>
  <c r="KK22" i="1"/>
  <c r="KJ22" i="1"/>
  <c r="KH22" i="1"/>
  <c r="KG22" i="1"/>
  <c r="KB22" i="1"/>
  <c r="KA22" i="1"/>
  <c r="JZ22" i="1"/>
  <c r="JY22" i="1"/>
  <c r="JW22" i="1"/>
  <c r="JV22" i="1"/>
  <c r="J22" i="1"/>
  <c r="MP21" i="1"/>
  <c r="MM21" i="1"/>
  <c r="ML21" i="1"/>
  <c r="MJ21" i="1"/>
  <c r="MG21" i="1"/>
  <c r="MF21" i="1"/>
  <c r="MD21" i="1"/>
  <c r="MA21" i="1"/>
  <c r="LZ21" i="1"/>
  <c r="MB21" i="1" s="1"/>
  <c r="LX21" i="1"/>
  <c r="LU21" i="1"/>
  <c r="LT21" i="1"/>
  <c r="LR21" i="1"/>
  <c r="LS21" i="1" s="1"/>
  <c r="LO21" i="1"/>
  <c r="LN21" i="1"/>
  <c r="LL21" i="1"/>
  <c r="LI21" i="1"/>
  <c r="LJ21" i="1" s="1"/>
  <c r="LH21" i="1"/>
  <c r="LF21" i="1"/>
  <c r="LG21" i="1" s="1"/>
  <c r="LC21" i="1"/>
  <c r="LB21" i="1"/>
  <c r="KZ21" i="1"/>
  <c r="KW21" i="1"/>
  <c r="KX21" i="1" s="1"/>
  <c r="KV21" i="1"/>
  <c r="KT21" i="1"/>
  <c r="KU21" i="1" s="1"/>
  <c r="KQ21" i="1"/>
  <c r="KP21" i="1"/>
  <c r="KN21" i="1"/>
  <c r="KK21" i="1"/>
  <c r="KJ21" i="1"/>
  <c r="KH21" i="1"/>
  <c r="KG21" i="1"/>
  <c r="KB21" i="1"/>
  <c r="KA21" i="1"/>
  <c r="JZ21" i="1"/>
  <c r="JY21" i="1"/>
  <c r="JW21" i="1"/>
  <c r="JV21" i="1"/>
  <c r="J21" i="1"/>
  <c r="MP20" i="1"/>
  <c r="MM20" i="1"/>
  <c r="ML20" i="1"/>
  <c r="MJ20" i="1"/>
  <c r="MK20" i="1" s="1"/>
  <c r="MG20" i="1"/>
  <c r="MF20" i="1"/>
  <c r="MI20" i="1" s="1"/>
  <c r="MD20" i="1"/>
  <c r="MA20" i="1"/>
  <c r="LZ20" i="1"/>
  <c r="LX20" i="1"/>
  <c r="LU20" i="1"/>
  <c r="LT20" i="1"/>
  <c r="LR20" i="1"/>
  <c r="LO20" i="1"/>
  <c r="LN20" i="1"/>
  <c r="LL20" i="1"/>
  <c r="LM20" i="1" s="1"/>
  <c r="LI20" i="1"/>
  <c r="LH20" i="1"/>
  <c r="LK20" i="1" s="1"/>
  <c r="LF20" i="1"/>
  <c r="LC20" i="1"/>
  <c r="LB20" i="1"/>
  <c r="KZ20" i="1"/>
  <c r="KW20" i="1"/>
  <c r="KV20" i="1"/>
  <c r="KT20" i="1"/>
  <c r="KQ20" i="1"/>
  <c r="KP20" i="1"/>
  <c r="KN20" i="1"/>
  <c r="KO20" i="1" s="1"/>
  <c r="KK20" i="1"/>
  <c r="KJ20" i="1"/>
  <c r="KM20" i="1" s="1"/>
  <c r="KH20" i="1"/>
  <c r="KG20" i="1"/>
  <c r="KB20" i="1"/>
  <c r="KA20" i="1"/>
  <c r="KI20" i="1" s="1"/>
  <c r="JZ20" i="1"/>
  <c r="JY20" i="1"/>
  <c r="JW20" i="1"/>
  <c r="JV20" i="1"/>
  <c r="JX20" i="1" s="1"/>
  <c r="J20" i="1"/>
  <c r="MP19" i="1"/>
  <c r="MQ19" i="1" s="1"/>
  <c r="MM19" i="1"/>
  <c r="ML19" i="1"/>
  <c r="MJ19" i="1"/>
  <c r="MG19" i="1"/>
  <c r="MF19" i="1"/>
  <c r="MD19" i="1"/>
  <c r="MA19" i="1"/>
  <c r="MB19" i="1" s="1"/>
  <c r="LZ19" i="1"/>
  <c r="LX19" i="1"/>
  <c r="LU19" i="1"/>
  <c r="LT19" i="1"/>
  <c r="LR19" i="1"/>
  <c r="LS19" i="1" s="1"/>
  <c r="LO19" i="1"/>
  <c r="LN19" i="1"/>
  <c r="LL19" i="1"/>
  <c r="LI19" i="1"/>
  <c r="LH19" i="1"/>
  <c r="LF19" i="1"/>
  <c r="LC19" i="1"/>
  <c r="LD19" i="1" s="1"/>
  <c r="LB19" i="1"/>
  <c r="KZ19" i="1"/>
  <c r="KW19" i="1"/>
  <c r="KV19" i="1"/>
  <c r="KT19" i="1"/>
  <c r="KU19" i="1" s="1"/>
  <c r="KQ19" i="1"/>
  <c r="KP19" i="1"/>
  <c r="KN19" i="1"/>
  <c r="KK19" i="1"/>
  <c r="KJ19" i="1"/>
  <c r="KH19" i="1"/>
  <c r="KG19" i="1"/>
  <c r="KB19" i="1"/>
  <c r="KA19" i="1"/>
  <c r="JZ19" i="1"/>
  <c r="JY19" i="1"/>
  <c r="JW19" i="1"/>
  <c r="JV19" i="1"/>
  <c r="J19" i="1"/>
  <c r="MP18" i="1"/>
  <c r="MQ18" i="1" s="1"/>
  <c r="MM18" i="1"/>
  <c r="MN18" i="1" s="1"/>
  <c r="ML18" i="1"/>
  <c r="MJ18" i="1"/>
  <c r="MG18" i="1"/>
  <c r="MF18" i="1"/>
  <c r="MD18" i="1"/>
  <c r="MA18" i="1"/>
  <c r="LZ18" i="1"/>
  <c r="LX18" i="1"/>
  <c r="LY18" i="1" s="1"/>
  <c r="LU18" i="1"/>
  <c r="LT18" i="1"/>
  <c r="LR18" i="1"/>
  <c r="LS18" i="1" s="1"/>
  <c r="LO18" i="1"/>
  <c r="LN18" i="1"/>
  <c r="LL18" i="1"/>
  <c r="LI18" i="1"/>
  <c r="LH18" i="1"/>
  <c r="LF18" i="1"/>
  <c r="LC18" i="1"/>
  <c r="LB18" i="1"/>
  <c r="KZ18" i="1"/>
  <c r="LA18" i="1" s="1"/>
  <c r="KW18" i="1"/>
  <c r="KV18" i="1"/>
  <c r="KT18" i="1"/>
  <c r="KU18" i="1" s="1"/>
  <c r="KQ18" i="1"/>
  <c r="KP18" i="1"/>
  <c r="KN18" i="1"/>
  <c r="KK18" i="1"/>
  <c r="KJ18" i="1"/>
  <c r="KH18" i="1"/>
  <c r="KG18" i="1"/>
  <c r="KB18" i="1"/>
  <c r="KA18" i="1"/>
  <c r="JZ18" i="1"/>
  <c r="JY18" i="1"/>
  <c r="JW18" i="1"/>
  <c r="JV18" i="1"/>
  <c r="J18" i="1"/>
  <c r="MP17" i="1"/>
  <c r="MQ17" i="1" s="1"/>
  <c r="MM17" i="1"/>
  <c r="ML17" i="1"/>
  <c r="MJ17" i="1"/>
  <c r="MG17" i="1"/>
  <c r="MH17" i="1" s="1"/>
  <c r="MF17" i="1"/>
  <c r="MD17" i="1"/>
  <c r="ME17" i="1" s="1"/>
  <c r="MA17" i="1"/>
  <c r="LZ17" i="1"/>
  <c r="MB17" i="1" s="1"/>
  <c r="LX17" i="1"/>
  <c r="LU17" i="1"/>
  <c r="LV17" i="1" s="1"/>
  <c r="LT17" i="1"/>
  <c r="LR17" i="1"/>
  <c r="LS17" i="1" s="1"/>
  <c r="LO17" i="1"/>
  <c r="LN17" i="1"/>
  <c r="LL17" i="1"/>
  <c r="LI17" i="1"/>
  <c r="LJ17" i="1" s="1"/>
  <c r="LH17" i="1"/>
  <c r="LF17" i="1"/>
  <c r="LG17" i="1" s="1"/>
  <c r="LC17" i="1"/>
  <c r="LB17" i="1"/>
  <c r="LD17" i="1" s="1"/>
  <c r="KZ17" i="1"/>
  <c r="KW17" i="1"/>
  <c r="KX17" i="1" s="1"/>
  <c r="KV17" i="1"/>
  <c r="KT17" i="1"/>
  <c r="KU17" i="1" s="1"/>
  <c r="KQ17" i="1"/>
  <c r="KP17" i="1"/>
  <c r="KN17" i="1"/>
  <c r="KK17" i="1"/>
  <c r="KL17" i="1" s="1"/>
  <c r="KJ17" i="1"/>
  <c r="KH17" i="1"/>
  <c r="KG17" i="1"/>
  <c r="KE17" i="1"/>
  <c r="KF17" i="1" s="1"/>
  <c r="KB17" i="1"/>
  <c r="KA17" i="1"/>
  <c r="JZ17" i="1"/>
  <c r="JY17" i="1"/>
  <c r="JW17" i="1"/>
  <c r="JV17" i="1"/>
  <c r="J17" i="1"/>
  <c r="MP16" i="1"/>
  <c r="MM16" i="1"/>
  <c r="ML16" i="1"/>
  <c r="MJ16" i="1"/>
  <c r="MG16" i="1"/>
  <c r="MF16" i="1"/>
  <c r="MD16" i="1"/>
  <c r="MA16" i="1"/>
  <c r="LZ16" i="1"/>
  <c r="LX16" i="1"/>
  <c r="LU16" i="1"/>
  <c r="LT16" i="1"/>
  <c r="LR16" i="1"/>
  <c r="LO16" i="1"/>
  <c r="LN16" i="1"/>
  <c r="LL16" i="1"/>
  <c r="LI16" i="1"/>
  <c r="LH16" i="1"/>
  <c r="LF16" i="1"/>
  <c r="LC16" i="1"/>
  <c r="LB16" i="1"/>
  <c r="KZ16" i="1"/>
  <c r="KW16" i="1"/>
  <c r="KV16" i="1"/>
  <c r="KT16" i="1"/>
  <c r="KQ16" i="1"/>
  <c r="KP16" i="1"/>
  <c r="KN16" i="1"/>
  <c r="KK16" i="1"/>
  <c r="KJ16" i="1"/>
  <c r="KH16" i="1"/>
  <c r="KG16" i="1"/>
  <c r="KB16" i="1"/>
  <c r="KA16" i="1"/>
  <c r="JZ16" i="1"/>
  <c r="JY16" i="1"/>
  <c r="JW16" i="1"/>
  <c r="JV16" i="1"/>
  <c r="J16" i="1"/>
  <c r="MP15" i="1"/>
  <c r="MM15" i="1"/>
  <c r="MN15" i="1" s="1"/>
  <c r="ML15" i="1"/>
  <c r="MJ15" i="1"/>
  <c r="MG15" i="1"/>
  <c r="MF15" i="1"/>
  <c r="MD15" i="1"/>
  <c r="MA15" i="1"/>
  <c r="LZ15" i="1"/>
  <c r="LX15" i="1"/>
  <c r="LU15" i="1"/>
  <c r="LT15" i="1"/>
  <c r="LR15" i="1"/>
  <c r="LO15" i="1"/>
  <c r="LP15" i="1" s="1"/>
  <c r="LN15" i="1"/>
  <c r="LL15" i="1"/>
  <c r="LI15" i="1"/>
  <c r="LH15" i="1"/>
  <c r="LF15" i="1"/>
  <c r="LC15" i="1"/>
  <c r="LB15" i="1"/>
  <c r="KZ15" i="1"/>
  <c r="KW15" i="1"/>
  <c r="KV15" i="1"/>
  <c r="KT15" i="1"/>
  <c r="KQ15" i="1"/>
  <c r="KR15" i="1" s="1"/>
  <c r="KP15" i="1"/>
  <c r="KN15" i="1"/>
  <c r="KK15" i="1"/>
  <c r="KJ15" i="1"/>
  <c r="KH15" i="1"/>
  <c r="KG15" i="1"/>
  <c r="KB15" i="1"/>
  <c r="KA15" i="1"/>
  <c r="JZ15" i="1"/>
  <c r="JY15" i="1"/>
  <c r="JW15" i="1"/>
  <c r="JV15" i="1"/>
  <c r="J15" i="1"/>
  <c r="MP14" i="1"/>
  <c r="MM14" i="1"/>
  <c r="ML14" i="1"/>
  <c r="MJ14" i="1"/>
  <c r="MG14" i="1"/>
  <c r="MF14" i="1"/>
  <c r="MD14" i="1"/>
  <c r="MA14" i="1"/>
  <c r="LZ14" i="1"/>
  <c r="LX14" i="1"/>
  <c r="LU14" i="1"/>
  <c r="LT14" i="1"/>
  <c r="LR14" i="1"/>
  <c r="LO14" i="1"/>
  <c r="LN14" i="1"/>
  <c r="LL14" i="1"/>
  <c r="LI14" i="1"/>
  <c r="LH14" i="1"/>
  <c r="LJ14" i="1" s="1"/>
  <c r="LF14" i="1"/>
  <c r="LC14" i="1"/>
  <c r="LB14" i="1"/>
  <c r="KZ14" i="1"/>
  <c r="KW14" i="1"/>
  <c r="KV14" i="1"/>
  <c r="KT14" i="1"/>
  <c r="KQ14" i="1"/>
  <c r="KP14" i="1"/>
  <c r="KN14" i="1"/>
  <c r="KK14" i="1"/>
  <c r="KJ14" i="1"/>
  <c r="KL14" i="1" s="1"/>
  <c r="KH14" i="1"/>
  <c r="KG14" i="1"/>
  <c r="KB14" i="1"/>
  <c r="KA14" i="1"/>
  <c r="JZ14" i="1"/>
  <c r="JY14" i="1"/>
  <c r="JW14" i="1"/>
  <c r="JV14" i="1"/>
  <c r="JX14" i="1" s="1"/>
  <c r="J14" i="1"/>
  <c r="MP13" i="1"/>
  <c r="MQ13" i="1" s="1"/>
  <c r="MM13" i="1"/>
  <c r="ML13" i="1"/>
  <c r="MJ13" i="1"/>
  <c r="MG13" i="1"/>
  <c r="MF13" i="1"/>
  <c r="MD13" i="1"/>
  <c r="MA13" i="1"/>
  <c r="ME13" i="1" s="1"/>
  <c r="LZ13" i="1"/>
  <c r="LX13" i="1"/>
  <c r="LU13" i="1"/>
  <c r="LT13" i="1"/>
  <c r="LS13" i="1"/>
  <c r="LR13" i="1"/>
  <c r="LO13" i="1"/>
  <c r="LN13" i="1"/>
  <c r="LP13" i="1" s="1"/>
  <c r="LL13" i="1"/>
  <c r="LI13" i="1"/>
  <c r="LH13" i="1"/>
  <c r="LF13" i="1"/>
  <c r="LG13" i="1" s="1"/>
  <c r="LC13" i="1"/>
  <c r="LB13" i="1"/>
  <c r="KZ13" i="1"/>
  <c r="KW13" i="1"/>
  <c r="KX13" i="1" s="1"/>
  <c r="KV13" i="1"/>
  <c r="KT13" i="1"/>
  <c r="KQ13" i="1"/>
  <c r="KP13" i="1"/>
  <c r="KN13" i="1"/>
  <c r="KK13" i="1"/>
  <c r="KJ13" i="1"/>
  <c r="KH13" i="1"/>
  <c r="KG13" i="1"/>
  <c r="KB13" i="1"/>
  <c r="KA13" i="1"/>
  <c r="JZ13" i="1"/>
  <c r="JY13" i="1"/>
  <c r="JW13" i="1"/>
  <c r="JV13" i="1"/>
  <c r="J13" i="1"/>
  <c r="MP385" i="1"/>
  <c r="MM385" i="1"/>
  <c r="ML385" i="1"/>
  <c r="MJ385" i="1"/>
  <c r="MG385" i="1"/>
  <c r="MF385" i="1"/>
  <c r="MD385" i="1"/>
  <c r="MA385" i="1"/>
  <c r="LZ385" i="1"/>
  <c r="LX385" i="1"/>
  <c r="LU385" i="1"/>
  <c r="LT385" i="1"/>
  <c r="LR385" i="1"/>
  <c r="LO385" i="1"/>
  <c r="LN385" i="1"/>
  <c r="LL385" i="1"/>
  <c r="LM385" i="1" s="1"/>
  <c r="LI385" i="1"/>
  <c r="LH385" i="1"/>
  <c r="LF385" i="1"/>
  <c r="LC385" i="1"/>
  <c r="LD385" i="1" s="1"/>
  <c r="LB385" i="1"/>
  <c r="KZ385" i="1"/>
  <c r="KW385" i="1"/>
  <c r="KV385" i="1"/>
  <c r="KT385" i="1"/>
  <c r="KQ385" i="1"/>
  <c r="KP385" i="1"/>
  <c r="KN385" i="1"/>
  <c r="KK385" i="1"/>
  <c r="KJ385" i="1"/>
  <c r="KH385" i="1"/>
  <c r="KG385" i="1"/>
  <c r="KB385" i="1"/>
  <c r="KA385" i="1"/>
  <c r="JZ385" i="1"/>
  <c r="JY385" i="1"/>
  <c r="JW385" i="1"/>
  <c r="JV385" i="1"/>
  <c r="J385" i="1"/>
  <c r="MP384" i="1"/>
  <c r="MM384" i="1"/>
  <c r="ML384" i="1"/>
  <c r="MJ384" i="1"/>
  <c r="MG384" i="1"/>
  <c r="MF384" i="1"/>
  <c r="MD384" i="1"/>
  <c r="MA384" i="1"/>
  <c r="LZ384" i="1"/>
  <c r="LX384" i="1"/>
  <c r="LU384" i="1"/>
  <c r="LT384" i="1"/>
  <c r="LR384" i="1"/>
  <c r="LS384" i="1" s="1"/>
  <c r="LO384" i="1"/>
  <c r="LN384" i="1"/>
  <c r="LL384" i="1"/>
  <c r="LI384" i="1"/>
  <c r="LH384" i="1"/>
  <c r="LF384" i="1"/>
  <c r="LC384" i="1"/>
  <c r="LB384" i="1"/>
  <c r="KZ384" i="1"/>
  <c r="KW384" i="1"/>
  <c r="KV384" i="1"/>
  <c r="KY384" i="1" s="1"/>
  <c r="KT384" i="1"/>
  <c r="KQ384" i="1"/>
  <c r="KP384" i="1"/>
  <c r="KN384" i="1"/>
  <c r="KK384" i="1"/>
  <c r="KO384" i="1" s="1"/>
  <c r="KJ384" i="1"/>
  <c r="KH384" i="1"/>
  <c r="KG384" i="1"/>
  <c r="KB384" i="1"/>
  <c r="KA384" i="1"/>
  <c r="JZ384" i="1"/>
  <c r="JY384" i="1"/>
  <c r="JW384" i="1"/>
  <c r="KE384" i="1" s="1"/>
  <c r="KF384" i="1" s="1"/>
  <c r="JV384" i="1"/>
  <c r="J384" i="1"/>
  <c r="MP383" i="1"/>
  <c r="MM383" i="1"/>
  <c r="ML383" i="1"/>
  <c r="MJ383" i="1"/>
  <c r="MG383" i="1"/>
  <c r="MF383" i="1"/>
  <c r="MD383" i="1"/>
  <c r="MA383" i="1"/>
  <c r="LZ383" i="1"/>
  <c r="MC383" i="1" s="1"/>
  <c r="LX383" i="1"/>
  <c r="LY383" i="1" s="1"/>
  <c r="LU383" i="1"/>
  <c r="LT383" i="1"/>
  <c r="LR383" i="1"/>
  <c r="LO383" i="1"/>
  <c r="LN383" i="1"/>
  <c r="LL383" i="1"/>
  <c r="LI383" i="1"/>
  <c r="LH383" i="1"/>
  <c r="LF383" i="1"/>
  <c r="LC383" i="1"/>
  <c r="LB383" i="1"/>
  <c r="LE383" i="1" s="1"/>
  <c r="KZ383" i="1"/>
  <c r="KW383" i="1"/>
  <c r="KV383" i="1"/>
  <c r="KT383" i="1"/>
  <c r="KQ383" i="1"/>
  <c r="KP383" i="1"/>
  <c r="KN383" i="1"/>
  <c r="KK383" i="1"/>
  <c r="KO383" i="1" s="1"/>
  <c r="KJ383" i="1"/>
  <c r="KH383" i="1"/>
  <c r="KG383" i="1"/>
  <c r="KB383" i="1"/>
  <c r="KA383" i="1"/>
  <c r="JZ383" i="1"/>
  <c r="JY383" i="1"/>
  <c r="JW383" i="1"/>
  <c r="JV383" i="1"/>
  <c r="KC383" i="1" s="1"/>
  <c r="KD383" i="1" s="1"/>
  <c r="J383" i="1"/>
  <c r="MP382" i="1"/>
  <c r="MM382" i="1"/>
  <c r="MO382" i="1" s="1"/>
  <c r="ML382" i="1"/>
  <c r="MJ382" i="1"/>
  <c r="MG382" i="1"/>
  <c r="MF382" i="1"/>
  <c r="MD382" i="1"/>
  <c r="MA382" i="1"/>
  <c r="LZ382" i="1"/>
  <c r="LX382" i="1"/>
  <c r="LU382" i="1"/>
  <c r="LT382" i="1"/>
  <c r="LR382" i="1"/>
  <c r="LO382" i="1"/>
  <c r="LS382" i="1" s="1"/>
  <c r="LN382" i="1"/>
  <c r="LL382" i="1"/>
  <c r="LM382" i="1" s="1"/>
  <c r="LI382" i="1"/>
  <c r="LH382" i="1"/>
  <c r="LF382" i="1"/>
  <c r="LC382" i="1"/>
  <c r="LB382" i="1"/>
  <c r="KZ382" i="1"/>
  <c r="KW382" i="1"/>
  <c r="KV382" i="1"/>
  <c r="KT382" i="1"/>
  <c r="KQ382" i="1"/>
  <c r="KP382" i="1"/>
  <c r="KS382" i="1" s="1"/>
  <c r="KN382" i="1"/>
  <c r="KK382" i="1"/>
  <c r="KJ382" i="1"/>
  <c r="KH382" i="1"/>
  <c r="KG382" i="1"/>
  <c r="KB382" i="1"/>
  <c r="KA382" i="1"/>
  <c r="JZ382" i="1"/>
  <c r="JY382" i="1"/>
  <c r="JW382" i="1"/>
  <c r="JX382" i="1" s="1"/>
  <c r="JV382" i="1"/>
  <c r="J382" i="1"/>
  <c r="MP381" i="1"/>
  <c r="MM381" i="1"/>
  <c r="ML381" i="1"/>
  <c r="MJ381" i="1"/>
  <c r="MG381" i="1"/>
  <c r="MF381" i="1"/>
  <c r="MD381" i="1"/>
  <c r="MA381" i="1"/>
  <c r="LZ381" i="1"/>
  <c r="LX381" i="1"/>
  <c r="LY381" i="1" s="1"/>
  <c r="LU381" i="1"/>
  <c r="LT381" i="1"/>
  <c r="LR381" i="1"/>
  <c r="LO381" i="1"/>
  <c r="LN381" i="1"/>
  <c r="LL381" i="1"/>
  <c r="LI381" i="1"/>
  <c r="LH381" i="1"/>
  <c r="LF381" i="1"/>
  <c r="LC381" i="1"/>
  <c r="LB381" i="1"/>
  <c r="KZ381" i="1"/>
  <c r="LA381" i="1" s="1"/>
  <c r="KW381" i="1"/>
  <c r="KV381" i="1"/>
  <c r="KY381" i="1" s="1"/>
  <c r="KT381" i="1"/>
  <c r="KQ381" i="1"/>
  <c r="KP381" i="1"/>
  <c r="KN381" i="1"/>
  <c r="KK381" i="1"/>
  <c r="KJ381" i="1"/>
  <c r="KH381" i="1"/>
  <c r="KG381" i="1"/>
  <c r="KB381" i="1"/>
  <c r="KA381" i="1"/>
  <c r="JZ381" i="1"/>
  <c r="JY381" i="1"/>
  <c r="JW381" i="1"/>
  <c r="JV381" i="1"/>
  <c r="J381" i="1"/>
  <c r="MP380" i="1"/>
  <c r="MM380" i="1"/>
  <c r="ML380" i="1"/>
  <c r="MJ380" i="1"/>
  <c r="MG380" i="1"/>
  <c r="MK380" i="1" s="1"/>
  <c r="MF380" i="1"/>
  <c r="ME380" i="1"/>
  <c r="MD380" i="1"/>
  <c r="MA380" i="1"/>
  <c r="LZ380" i="1"/>
  <c r="MB380" i="1" s="1"/>
  <c r="LX380" i="1"/>
  <c r="LU380" i="1"/>
  <c r="LT380" i="1"/>
  <c r="LV380" i="1" s="1"/>
  <c r="LR380" i="1"/>
  <c r="LO380" i="1"/>
  <c r="LN380" i="1"/>
  <c r="LL380" i="1"/>
  <c r="LI380" i="1"/>
  <c r="LH380" i="1"/>
  <c r="LF380" i="1"/>
  <c r="LC380" i="1"/>
  <c r="LG380" i="1" s="1"/>
  <c r="LB380" i="1"/>
  <c r="KZ380" i="1"/>
  <c r="KW380" i="1"/>
  <c r="KV380" i="1"/>
  <c r="KT380" i="1"/>
  <c r="KQ380" i="1"/>
  <c r="KP380" i="1"/>
  <c r="KN380" i="1"/>
  <c r="KK380" i="1"/>
  <c r="KJ380" i="1"/>
  <c r="KH380" i="1"/>
  <c r="KG380" i="1"/>
  <c r="KB380" i="1"/>
  <c r="KA380" i="1"/>
  <c r="KI380" i="1" s="1"/>
  <c r="JZ380" i="1"/>
  <c r="JY380" i="1"/>
  <c r="JW380" i="1"/>
  <c r="KE380" i="1" s="1"/>
  <c r="KF380" i="1" s="1"/>
  <c r="JV380" i="1"/>
  <c r="J380" i="1"/>
  <c r="MP12" i="1"/>
  <c r="MM12" i="1"/>
  <c r="ML12" i="1"/>
  <c r="MJ12" i="1"/>
  <c r="MK12" i="1" s="1"/>
  <c r="MG12" i="1"/>
  <c r="MF12" i="1"/>
  <c r="MD12" i="1"/>
  <c r="MA12" i="1"/>
  <c r="LZ12" i="1"/>
  <c r="LX12" i="1"/>
  <c r="LU12" i="1"/>
  <c r="LT12" i="1"/>
  <c r="LR12" i="1"/>
  <c r="LO12" i="1"/>
  <c r="LS12" i="1" s="1"/>
  <c r="LN12" i="1"/>
  <c r="LL12" i="1"/>
  <c r="LI12" i="1"/>
  <c r="LH12" i="1"/>
  <c r="LF12" i="1"/>
  <c r="LC12" i="1"/>
  <c r="LB12" i="1"/>
  <c r="KZ12" i="1"/>
  <c r="LA12" i="1" s="1"/>
  <c r="KW12" i="1"/>
  <c r="KV12" i="1"/>
  <c r="KT12" i="1"/>
  <c r="KQ12" i="1"/>
  <c r="KP12" i="1"/>
  <c r="KN12" i="1"/>
  <c r="KK12" i="1"/>
  <c r="KJ12" i="1"/>
  <c r="KH12" i="1"/>
  <c r="KG12" i="1"/>
  <c r="KB12" i="1"/>
  <c r="KA12" i="1"/>
  <c r="JZ12" i="1"/>
  <c r="JY12" i="1"/>
  <c r="JW12" i="1"/>
  <c r="KE12" i="1" s="1"/>
  <c r="KF12" i="1" s="1"/>
  <c r="JV12" i="1"/>
  <c r="JX12" i="1" s="1"/>
  <c r="J12" i="1"/>
  <c r="MP11" i="1"/>
  <c r="MM11" i="1"/>
  <c r="ML11" i="1"/>
  <c r="MJ11" i="1"/>
  <c r="MK11" i="1" s="1"/>
  <c r="MG11" i="1"/>
  <c r="MF11" i="1"/>
  <c r="MD11" i="1"/>
  <c r="MA11" i="1"/>
  <c r="LZ11" i="1"/>
  <c r="LX11" i="1"/>
  <c r="LU11" i="1"/>
  <c r="LT11" i="1"/>
  <c r="LR11" i="1"/>
  <c r="LO11" i="1"/>
  <c r="LN11" i="1"/>
  <c r="LL11" i="1"/>
  <c r="LM11" i="1" s="1"/>
  <c r="LI11" i="1"/>
  <c r="LH11" i="1"/>
  <c r="LF11" i="1"/>
  <c r="LG11" i="1" s="1"/>
  <c r="LC11" i="1"/>
  <c r="LB11" i="1"/>
  <c r="KZ11" i="1"/>
  <c r="KW11" i="1"/>
  <c r="KV11" i="1"/>
  <c r="KT11" i="1"/>
  <c r="KQ11" i="1"/>
  <c r="KP11" i="1"/>
  <c r="KN11" i="1"/>
  <c r="KK11" i="1"/>
  <c r="KJ11" i="1"/>
  <c r="KH11" i="1"/>
  <c r="KG11" i="1"/>
  <c r="KB11" i="1"/>
  <c r="KA11" i="1"/>
  <c r="JZ11" i="1"/>
  <c r="JY11" i="1"/>
  <c r="JW11" i="1"/>
  <c r="JV11" i="1"/>
  <c r="J11" i="1"/>
  <c r="MP10" i="1"/>
  <c r="MM10" i="1"/>
  <c r="ML10" i="1"/>
  <c r="MJ10" i="1"/>
  <c r="MG10" i="1"/>
  <c r="MF10" i="1"/>
  <c r="MD10" i="1"/>
  <c r="MA10" i="1"/>
  <c r="LZ10" i="1"/>
  <c r="LX10" i="1"/>
  <c r="LU10" i="1"/>
  <c r="LY10" i="1" s="1"/>
  <c r="LT10" i="1"/>
  <c r="LV10" i="1" s="1"/>
  <c r="LR10" i="1"/>
  <c r="LO10" i="1"/>
  <c r="LN10" i="1"/>
  <c r="LL10" i="1"/>
  <c r="LI10" i="1"/>
  <c r="LH10" i="1"/>
  <c r="LF10" i="1"/>
  <c r="LC10" i="1"/>
  <c r="LB10" i="1"/>
  <c r="KZ10" i="1"/>
  <c r="KW10" i="1"/>
  <c r="LA10" i="1" s="1"/>
  <c r="KV10" i="1"/>
  <c r="KX10" i="1" s="1"/>
  <c r="KT10" i="1"/>
  <c r="KQ10" i="1"/>
  <c r="KP10" i="1"/>
  <c r="KN10" i="1"/>
  <c r="KK10" i="1"/>
  <c r="KJ10" i="1"/>
  <c r="KH10" i="1"/>
  <c r="KG10" i="1"/>
  <c r="KB10" i="1"/>
  <c r="KA10" i="1"/>
  <c r="JZ10" i="1"/>
  <c r="JY10" i="1"/>
  <c r="JW10" i="1"/>
  <c r="JV10" i="1"/>
  <c r="J10" i="1"/>
  <c r="MP9" i="1"/>
  <c r="MQ9" i="1" s="1"/>
  <c r="MM9" i="1"/>
  <c r="ML9" i="1"/>
  <c r="MJ9" i="1"/>
  <c r="MG9" i="1"/>
  <c r="MF9" i="1"/>
  <c r="MD9" i="1"/>
  <c r="MA9" i="1"/>
  <c r="LZ9" i="1"/>
  <c r="LX9" i="1"/>
  <c r="LU9" i="1"/>
  <c r="LT9" i="1"/>
  <c r="LR9" i="1"/>
  <c r="LS9" i="1" s="1"/>
  <c r="LO9" i="1"/>
  <c r="LN9" i="1"/>
  <c r="LL9" i="1"/>
  <c r="LI9" i="1"/>
  <c r="LH9" i="1"/>
  <c r="LF9" i="1"/>
  <c r="LC9" i="1"/>
  <c r="LB9" i="1"/>
  <c r="KZ9" i="1"/>
  <c r="LA9" i="1" s="1"/>
  <c r="KW9" i="1"/>
  <c r="KV9" i="1"/>
  <c r="KT9" i="1"/>
  <c r="KU9" i="1" s="1"/>
  <c r="KQ9" i="1"/>
  <c r="KP9" i="1"/>
  <c r="KN9" i="1"/>
  <c r="KL9" i="1"/>
  <c r="KK9" i="1"/>
  <c r="KJ9" i="1"/>
  <c r="KH9" i="1"/>
  <c r="KG9" i="1"/>
  <c r="KB9" i="1"/>
  <c r="KA9" i="1"/>
  <c r="JZ9" i="1"/>
  <c r="JY9" i="1"/>
  <c r="JW9" i="1"/>
  <c r="JV9" i="1"/>
  <c r="J9" i="1"/>
  <c r="MP8" i="1"/>
  <c r="MM8" i="1"/>
  <c r="ML8" i="1"/>
  <c r="MJ8" i="1"/>
  <c r="MG8" i="1"/>
  <c r="MF8" i="1"/>
  <c r="MD8" i="1"/>
  <c r="MA8" i="1"/>
  <c r="LZ8" i="1"/>
  <c r="MC8" i="1" s="1"/>
  <c r="LX8" i="1"/>
  <c r="LU8" i="1"/>
  <c r="LT8" i="1"/>
  <c r="LR8" i="1"/>
  <c r="LO8" i="1"/>
  <c r="LN8" i="1"/>
  <c r="LL8" i="1"/>
  <c r="LI8" i="1"/>
  <c r="LH8" i="1"/>
  <c r="LF8" i="1"/>
  <c r="LC8" i="1"/>
  <c r="LB8" i="1"/>
  <c r="KZ8" i="1"/>
  <c r="KW8" i="1"/>
  <c r="KV8" i="1"/>
  <c r="KT8" i="1"/>
  <c r="KQ8" i="1"/>
  <c r="KP8" i="1"/>
  <c r="KN8" i="1"/>
  <c r="KK8" i="1"/>
  <c r="KJ8" i="1"/>
  <c r="KH8" i="1"/>
  <c r="KG8" i="1"/>
  <c r="KB8" i="1"/>
  <c r="KA8" i="1"/>
  <c r="JZ8" i="1"/>
  <c r="JY8" i="1"/>
  <c r="JW8" i="1"/>
  <c r="KE8" i="1" s="1"/>
  <c r="KF8" i="1" s="1"/>
  <c r="JV8" i="1"/>
  <c r="J8" i="1"/>
  <c r="MP7" i="1"/>
  <c r="MM7" i="1"/>
  <c r="ML7" i="1"/>
  <c r="MJ7" i="1"/>
  <c r="MG7" i="1"/>
  <c r="MF7" i="1"/>
  <c r="MD7" i="1"/>
  <c r="MA7" i="1"/>
  <c r="LZ7" i="1"/>
  <c r="LX7" i="1"/>
  <c r="LY7" i="1" s="1"/>
  <c r="LU7" i="1"/>
  <c r="LT7" i="1"/>
  <c r="LR7" i="1"/>
  <c r="LO7" i="1"/>
  <c r="LN7" i="1"/>
  <c r="LL7" i="1"/>
  <c r="LI7" i="1"/>
  <c r="LH7" i="1"/>
  <c r="LF7" i="1"/>
  <c r="LC7" i="1"/>
  <c r="LB7" i="1"/>
  <c r="KZ7" i="1"/>
  <c r="KW7" i="1"/>
  <c r="KV7" i="1"/>
  <c r="KT7" i="1"/>
  <c r="KQ7" i="1"/>
  <c r="KP7" i="1"/>
  <c r="KN7" i="1"/>
  <c r="KK7" i="1"/>
  <c r="KJ7" i="1"/>
  <c r="KH7" i="1"/>
  <c r="KG7" i="1"/>
  <c r="KB7" i="1"/>
  <c r="KA7" i="1"/>
  <c r="JZ7" i="1"/>
  <c r="JY7" i="1"/>
  <c r="JW7" i="1"/>
  <c r="JV7" i="1"/>
  <c r="KC7" i="1" s="1"/>
  <c r="KD7" i="1" s="1"/>
  <c r="J7" i="1"/>
  <c r="MP6" i="1"/>
  <c r="MM6" i="1"/>
  <c r="ML6" i="1"/>
  <c r="MJ6" i="1"/>
  <c r="MG6" i="1"/>
  <c r="MF6" i="1"/>
  <c r="MD6" i="1"/>
  <c r="MA6" i="1"/>
  <c r="LZ6" i="1"/>
  <c r="LX6" i="1"/>
  <c r="LU6" i="1"/>
  <c r="LY6" i="1" s="1"/>
  <c r="LT6" i="1"/>
  <c r="LR6" i="1"/>
  <c r="LO6" i="1"/>
  <c r="LN6" i="1"/>
  <c r="LL6" i="1"/>
  <c r="LI6" i="1"/>
  <c r="LH6" i="1"/>
  <c r="LF6" i="1"/>
  <c r="LC6" i="1"/>
  <c r="LB6" i="1"/>
  <c r="KZ6" i="1"/>
  <c r="KW6" i="1"/>
  <c r="KV6" i="1"/>
  <c r="KT6" i="1"/>
  <c r="KQ6" i="1"/>
  <c r="KP6" i="1"/>
  <c r="KN6" i="1"/>
  <c r="KK6" i="1"/>
  <c r="KJ6" i="1"/>
  <c r="KL6" i="1" s="1"/>
  <c r="KH6" i="1"/>
  <c r="KG6" i="1"/>
  <c r="KB6" i="1"/>
  <c r="KA6" i="1"/>
  <c r="JZ6" i="1"/>
  <c r="JY6" i="1"/>
  <c r="JW6" i="1"/>
  <c r="KE6" i="1" s="1"/>
  <c r="KF6" i="1" s="1"/>
  <c r="JV6" i="1"/>
  <c r="J6" i="1"/>
  <c r="MP5" i="1"/>
  <c r="MM5" i="1"/>
  <c r="ML5" i="1"/>
  <c r="MJ5" i="1"/>
  <c r="MK5" i="1" s="1"/>
  <c r="MG5" i="1"/>
  <c r="MF5" i="1"/>
  <c r="MD5" i="1"/>
  <c r="MA5" i="1"/>
  <c r="LZ5" i="1"/>
  <c r="LX5" i="1"/>
  <c r="LU5" i="1"/>
  <c r="LT5" i="1"/>
  <c r="LR5" i="1"/>
  <c r="LO5" i="1"/>
  <c r="LN5" i="1"/>
  <c r="LL5" i="1"/>
  <c r="LI5" i="1"/>
  <c r="LH5" i="1"/>
  <c r="LF5" i="1"/>
  <c r="LG5" i="1" s="1"/>
  <c r="LC5" i="1"/>
  <c r="LB5" i="1"/>
  <c r="KZ5" i="1"/>
  <c r="KW5" i="1"/>
  <c r="KV5" i="1"/>
  <c r="KT5" i="1"/>
  <c r="KQ5" i="1"/>
  <c r="KP5" i="1"/>
  <c r="KN5" i="1"/>
  <c r="KK5" i="1"/>
  <c r="KJ5" i="1"/>
  <c r="KH5" i="1"/>
  <c r="KG5" i="1"/>
  <c r="KB5" i="1"/>
  <c r="KA5" i="1"/>
  <c r="JZ5" i="1"/>
  <c r="JY5" i="1"/>
  <c r="JW5" i="1"/>
  <c r="JV5" i="1"/>
  <c r="J5" i="1"/>
  <c r="MP4" i="1"/>
  <c r="MM4" i="1"/>
  <c r="ML4" i="1"/>
  <c r="MJ4" i="1"/>
  <c r="MG4" i="1"/>
  <c r="MF4" i="1"/>
  <c r="MD4" i="1"/>
  <c r="MA4" i="1"/>
  <c r="LZ4" i="1"/>
  <c r="LX4" i="1"/>
  <c r="LU4" i="1"/>
  <c r="LT4" i="1"/>
  <c r="LR4" i="1"/>
  <c r="LO4" i="1"/>
  <c r="LN4" i="1"/>
  <c r="LQ4" i="1" s="1"/>
  <c r="LL4" i="1"/>
  <c r="LI4" i="1"/>
  <c r="LK4" i="1" s="1"/>
  <c r="LH4" i="1"/>
  <c r="LF4" i="1"/>
  <c r="LC4" i="1"/>
  <c r="LB4" i="1"/>
  <c r="KZ4" i="1"/>
  <c r="KW4" i="1"/>
  <c r="KV4" i="1"/>
  <c r="KT4" i="1"/>
  <c r="KQ4" i="1"/>
  <c r="KP4" i="1"/>
  <c r="KS4" i="1" s="1"/>
  <c r="KN4" i="1"/>
  <c r="KK4" i="1"/>
  <c r="KM4" i="1" s="1"/>
  <c r="KJ4" i="1"/>
  <c r="KH4" i="1"/>
  <c r="KG4" i="1"/>
  <c r="KB4" i="1"/>
  <c r="KA4" i="1"/>
  <c r="JZ4" i="1"/>
  <c r="JY4" i="1"/>
  <c r="JW4" i="1"/>
  <c r="KE4" i="1" s="1"/>
  <c r="KF4" i="1" s="1"/>
  <c r="JV4" i="1"/>
  <c r="J4" i="1"/>
  <c r="MP3" i="1"/>
  <c r="MM3" i="1"/>
  <c r="MN3" i="1" s="1"/>
  <c r="ML3" i="1"/>
  <c r="MJ3" i="1"/>
  <c r="MG3" i="1"/>
  <c r="MF3" i="1"/>
  <c r="MD3" i="1"/>
  <c r="MA3" i="1"/>
  <c r="LZ3" i="1"/>
  <c r="LX3" i="1"/>
  <c r="LU3" i="1"/>
  <c r="LT3" i="1"/>
  <c r="LR3" i="1"/>
  <c r="LS3" i="1" s="1"/>
  <c r="LO3" i="1"/>
  <c r="LN3" i="1"/>
  <c r="LL3" i="1"/>
  <c r="LI3" i="1"/>
  <c r="LH3" i="1"/>
  <c r="LF3" i="1"/>
  <c r="LC3" i="1"/>
  <c r="LD3" i="1" s="1"/>
  <c r="LB3" i="1"/>
  <c r="KZ3" i="1"/>
  <c r="KW3" i="1"/>
  <c r="KV3" i="1"/>
  <c r="KT3" i="1"/>
  <c r="KQ3" i="1"/>
  <c r="KP3" i="1"/>
  <c r="KN3" i="1"/>
  <c r="KO3" i="1" s="1"/>
  <c r="KK3" i="1"/>
  <c r="KJ3" i="1"/>
  <c r="KH3" i="1"/>
  <c r="KG3" i="1"/>
  <c r="KB3" i="1"/>
  <c r="KA3" i="1"/>
  <c r="JZ3" i="1"/>
  <c r="JY3" i="1"/>
  <c r="JW3" i="1"/>
  <c r="JV3" i="1"/>
  <c r="J3" i="1"/>
  <c r="MP2" i="1"/>
  <c r="MM2" i="1"/>
  <c r="ML2" i="1"/>
  <c r="MJ2" i="1"/>
  <c r="MG2" i="1"/>
  <c r="MK2" i="1" s="1"/>
  <c r="MF2" i="1"/>
  <c r="MD2" i="1"/>
  <c r="MA2" i="1"/>
  <c r="LZ2" i="1"/>
  <c r="LX2" i="1"/>
  <c r="LU2" i="1"/>
  <c r="LT2" i="1"/>
  <c r="LR2" i="1"/>
  <c r="LO2" i="1"/>
  <c r="LN2" i="1"/>
  <c r="LL2" i="1"/>
  <c r="LI2" i="1"/>
  <c r="LH2" i="1"/>
  <c r="LF2" i="1"/>
  <c r="LC2" i="1"/>
  <c r="LB2" i="1"/>
  <c r="KZ2" i="1"/>
  <c r="KW2" i="1"/>
  <c r="KV2" i="1"/>
  <c r="KT2" i="1"/>
  <c r="KQ2" i="1"/>
  <c r="KP2" i="1"/>
  <c r="KN2" i="1"/>
  <c r="KK2" i="1"/>
  <c r="KJ2" i="1"/>
  <c r="KH2" i="1"/>
  <c r="KG2" i="1"/>
  <c r="KB2" i="1"/>
  <c r="KA2" i="1"/>
  <c r="JZ2" i="1"/>
  <c r="JY2" i="1"/>
  <c r="JW2" i="1"/>
  <c r="KE2" i="1" s="1"/>
  <c r="KF2" i="1" s="1"/>
  <c r="JV2" i="1"/>
  <c r="J2" i="1"/>
  <c r="MP128" i="1"/>
  <c r="MM128" i="1"/>
  <c r="MN128" i="1" s="1"/>
  <c r="ML128" i="1"/>
  <c r="MJ128" i="1"/>
  <c r="MG128" i="1"/>
  <c r="MF128" i="1"/>
  <c r="MD128" i="1"/>
  <c r="MA128" i="1"/>
  <c r="LZ128" i="1"/>
  <c r="MC128" i="1" s="1"/>
  <c r="LX128" i="1"/>
  <c r="LU128" i="1"/>
  <c r="LT128" i="1"/>
  <c r="LR128" i="1"/>
  <c r="LO128" i="1"/>
  <c r="LP128" i="1" s="1"/>
  <c r="LN128" i="1"/>
  <c r="LL128" i="1"/>
  <c r="LI128" i="1"/>
  <c r="LH128" i="1"/>
  <c r="LF128" i="1"/>
  <c r="LC128" i="1"/>
  <c r="LB128" i="1"/>
  <c r="KZ128" i="1"/>
  <c r="KW128" i="1"/>
  <c r="KV128" i="1"/>
  <c r="KT128" i="1"/>
  <c r="KQ128" i="1"/>
  <c r="KR128" i="1" s="1"/>
  <c r="KP128" i="1"/>
  <c r="KN128" i="1"/>
  <c r="KK128" i="1"/>
  <c r="KJ128" i="1"/>
  <c r="KH128" i="1"/>
  <c r="KG128" i="1"/>
  <c r="KB128" i="1"/>
  <c r="KA128" i="1"/>
  <c r="JZ128" i="1"/>
  <c r="JY128" i="1"/>
  <c r="JW128" i="1"/>
  <c r="KE128" i="1" s="1"/>
  <c r="KF128" i="1" s="1"/>
  <c r="JV128" i="1"/>
  <c r="J128" i="1"/>
  <c r="MP127" i="1"/>
  <c r="MM127" i="1"/>
  <c r="ML127" i="1"/>
  <c r="MJ127" i="1"/>
  <c r="MG127" i="1"/>
  <c r="MF127" i="1"/>
  <c r="MD127" i="1"/>
  <c r="MA127" i="1"/>
  <c r="LZ127" i="1"/>
  <c r="LX127" i="1"/>
  <c r="LU127" i="1"/>
  <c r="LT127" i="1"/>
  <c r="LR127" i="1"/>
  <c r="LO127" i="1"/>
  <c r="LN127" i="1"/>
  <c r="LL127" i="1"/>
  <c r="LI127" i="1"/>
  <c r="LH127" i="1"/>
  <c r="LF127" i="1"/>
  <c r="LC127" i="1"/>
  <c r="LB127" i="1"/>
  <c r="KZ127" i="1"/>
  <c r="KW127" i="1"/>
  <c r="KV127" i="1"/>
  <c r="KT127" i="1"/>
  <c r="KQ127" i="1"/>
  <c r="KP127" i="1"/>
  <c r="KN127" i="1"/>
  <c r="KK127" i="1"/>
  <c r="KJ127" i="1"/>
  <c r="KH127" i="1"/>
  <c r="KG127" i="1"/>
  <c r="KB127" i="1"/>
  <c r="KA127" i="1"/>
  <c r="JZ127" i="1"/>
  <c r="JY127" i="1"/>
  <c r="JW127" i="1"/>
  <c r="JV127" i="1"/>
  <c r="KC127" i="1" s="1"/>
  <c r="KD127" i="1" s="1"/>
  <c r="J127" i="1"/>
  <c r="MP126" i="1"/>
  <c r="MM126" i="1"/>
  <c r="ML126" i="1"/>
  <c r="MJ126" i="1"/>
  <c r="MG126" i="1"/>
  <c r="MF126" i="1"/>
  <c r="MD126" i="1"/>
  <c r="MA126" i="1"/>
  <c r="ME126" i="1" s="1"/>
  <c r="LZ126" i="1"/>
  <c r="LX126" i="1"/>
  <c r="LU126" i="1"/>
  <c r="LT126" i="1"/>
  <c r="LS126" i="1"/>
  <c r="LR126" i="1"/>
  <c r="LO126" i="1"/>
  <c r="LN126" i="1"/>
  <c r="LQ126" i="1" s="1"/>
  <c r="LL126" i="1"/>
  <c r="LI126" i="1"/>
  <c r="LH126" i="1"/>
  <c r="LG126" i="1"/>
  <c r="LF126" i="1"/>
  <c r="LC126" i="1"/>
  <c r="LB126" i="1"/>
  <c r="KZ126" i="1"/>
  <c r="KW126" i="1"/>
  <c r="KV126" i="1"/>
  <c r="KT126" i="1"/>
  <c r="KQ126" i="1"/>
  <c r="KP126" i="1"/>
  <c r="KN126" i="1"/>
  <c r="KK126" i="1"/>
  <c r="KJ126" i="1"/>
  <c r="KH126" i="1"/>
  <c r="KG126" i="1"/>
  <c r="KB126" i="1"/>
  <c r="KA126" i="1"/>
  <c r="JZ126" i="1"/>
  <c r="JY126" i="1"/>
  <c r="JW126" i="1"/>
  <c r="JV126" i="1"/>
  <c r="J126" i="1"/>
  <c r="MP125" i="1"/>
  <c r="MM125" i="1"/>
  <c r="ML125" i="1"/>
  <c r="MJ125" i="1"/>
  <c r="MG125" i="1"/>
  <c r="MF125" i="1"/>
  <c r="MD125" i="1"/>
  <c r="MA125" i="1"/>
  <c r="LZ125" i="1"/>
  <c r="LX125" i="1"/>
  <c r="LU125" i="1"/>
  <c r="LT125" i="1"/>
  <c r="LR125" i="1"/>
  <c r="LO125" i="1"/>
  <c r="LN125" i="1"/>
  <c r="LL125" i="1"/>
  <c r="LI125" i="1"/>
  <c r="LH125" i="1"/>
  <c r="LF125" i="1"/>
  <c r="LC125" i="1"/>
  <c r="LB125" i="1"/>
  <c r="KZ125" i="1"/>
  <c r="KW125" i="1"/>
  <c r="KV125" i="1"/>
  <c r="KT125" i="1"/>
  <c r="KQ125" i="1"/>
  <c r="KP125" i="1"/>
  <c r="KN125" i="1"/>
  <c r="KK125" i="1"/>
  <c r="KJ125" i="1"/>
  <c r="KH125" i="1"/>
  <c r="KG125" i="1"/>
  <c r="KB125" i="1"/>
  <c r="KA125" i="1"/>
  <c r="KI125" i="1" s="1"/>
  <c r="JZ125" i="1"/>
  <c r="JY125" i="1"/>
  <c r="JW125" i="1"/>
  <c r="JV125" i="1"/>
  <c r="J125" i="1"/>
  <c r="MP124" i="1"/>
  <c r="MM124" i="1"/>
  <c r="ML124" i="1"/>
  <c r="MJ124" i="1"/>
  <c r="MG124" i="1"/>
  <c r="MF124" i="1"/>
  <c r="MD124" i="1"/>
  <c r="MA124" i="1"/>
  <c r="LZ124" i="1"/>
  <c r="LX124" i="1"/>
  <c r="LU124" i="1"/>
  <c r="LT124" i="1"/>
  <c r="LR124" i="1"/>
  <c r="LO124" i="1"/>
  <c r="LN124" i="1"/>
  <c r="LL124" i="1"/>
  <c r="LI124" i="1"/>
  <c r="LH124" i="1"/>
  <c r="LF124" i="1"/>
  <c r="LC124" i="1"/>
  <c r="LB124" i="1"/>
  <c r="KZ124" i="1"/>
  <c r="KW124" i="1"/>
  <c r="KV124" i="1"/>
  <c r="KT124" i="1"/>
  <c r="KQ124" i="1"/>
  <c r="KP124" i="1"/>
  <c r="KN124" i="1"/>
  <c r="KK124" i="1"/>
  <c r="KJ124" i="1"/>
  <c r="KH124" i="1"/>
  <c r="KG124" i="1"/>
  <c r="KB124" i="1"/>
  <c r="KA124" i="1"/>
  <c r="JZ124" i="1"/>
  <c r="JY124" i="1"/>
  <c r="JW124" i="1"/>
  <c r="KE124" i="1" s="1"/>
  <c r="KF124" i="1" s="1"/>
  <c r="JV124" i="1"/>
  <c r="JX124" i="1" s="1"/>
  <c r="J124" i="1"/>
  <c r="MP123" i="1"/>
  <c r="MM123" i="1"/>
  <c r="ML123" i="1"/>
  <c r="MJ123" i="1"/>
  <c r="MG123" i="1"/>
  <c r="MF123" i="1"/>
  <c r="MD123" i="1"/>
  <c r="MA123" i="1"/>
  <c r="LZ123" i="1"/>
  <c r="LX123" i="1"/>
  <c r="LU123" i="1"/>
  <c r="LT123" i="1"/>
  <c r="LR123" i="1"/>
  <c r="LO123" i="1"/>
  <c r="LN123" i="1"/>
  <c r="LL123" i="1"/>
  <c r="LI123" i="1"/>
  <c r="LH123" i="1"/>
  <c r="LF123" i="1"/>
  <c r="LC123" i="1"/>
  <c r="LB123" i="1"/>
  <c r="KZ123" i="1"/>
  <c r="KW123" i="1"/>
  <c r="KV123" i="1"/>
  <c r="KT123" i="1"/>
  <c r="KQ123" i="1"/>
  <c r="KP123" i="1"/>
  <c r="KN123" i="1"/>
  <c r="KK123" i="1"/>
  <c r="KJ123" i="1"/>
  <c r="KH123" i="1"/>
  <c r="KG123" i="1"/>
  <c r="KB123" i="1"/>
  <c r="KA123" i="1"/>
  <c r="JZ123" i="1"/>
  <c r="JY123" i="1"/>
  <c r="JW123" i="1"/>
  <c r="JV123" i="1"/>
  <c r="KC123" i="1" s="1"/>
  <c r="KD123" i="1" s="1"/>
  <c r="J123" i="1"/>
  <c r="MP122" i="1"/>
  <c r="MQ122" i="1" s="1"/>
  <c r="MM122" i="1"/>
  <c r="ML122" i="1"/>
  <c r="MO122" i="1" s="1"/>
  <c r="MJ122" i="1"/>
  <c r="MG122" i="1"/>
  <c r="MF122" i="1"/>
  <c r="MD122" i="1"/>
  <c r="ME122" i="1" s="1"/>
  <c r="MA122" i="1"/>
  <c r="LZ122" i="1"/>
  <c r="LX122" i="1"/>
  <c r="LU122" i="1"/>
  <c r="LY122" i="1" s="1"/>
  <c r="LT122" i="1"/>
  <c r="LR122" i="1"/>
  <c r="LO122" i="1"/>
  <c r="LS122" i="1" s="1"/>
  <c r="LN122" i="1"/>
  <c r="LL122" i="1"/>
  <c r="LI122" i="1"/>
  <c r="LH122" i="1"/>
  <c r="LF122" i="1"/>
  <c r="LC122" i="1"/>
  <c r="LB122" i="1"/>
  <c r="KZ122" i="1"/>
  <c r="KW122" i="1"/>
  <c r="LA122" i="1" s="1"/>
  <c r="KV122" i="1"/>
  <c r="KT122" i="1"/>
  <c r="KU122" i="1" s="1"/>
  <c r="KQ122" i="1"/>
  <c r="KP122" i="1"/>
  <c r="KN122" i="1"/>
  <c r="KK122" i="1"/>
  <c r="KJ122" i="1"/>
  <c r="KH122" i="1"/>
  <c r="KG122" i="1"/>
  <c r="KB122" i="1"/>
  <c r="KA122" i="1"/>
  <c r="JZ122" i="1"/>
  <c r="JY122" i="1"/>
  <c r="JW122" i="1"/>
  <c r="JV122" i="1"/>
  <c r="KC122" i="1" s="1"/>
  <c r="KD122" i="1" s="1"/>
  <c r="J122" i="1"/>
  <c r="MP121" i="1"/>
  <c r="MM121" i="1"/>
  <c r="ML121" i="1"/>
  <c r="MJ121" i="1"/>
  <c r="MG121" i="1"/>
  <c r="MF121" i="1"/>
  <c r="MI121" i="1" s="1"/>
  <c r="MD121" i="1"/>
  <c r="MA121" i="1"/>
  <c r="LZ121" i="1"/>
  <c r="LX121" i="1"/>
  <c r="LU121" i="1"/>
  <c r="LT121" i="1"/>
  <c r="LR121" i="1"/>
  <c r="LO121" i="1"/>
  <c r="LN121" i="1"/>
  <c r="LL121" i="1"/>
  <c r="LI121" i="1"/>
  <c r="LH121" i="1"/>
  <c r="LK121" i="1" s="1"/>
  <c r="LF121" i="1"/>
  <c r="LC121" i="1"/>
  <c r="LB121" i="1"/>
  <c r="KZ121" i="1"/>
  <c r="KW121" i="1"/>
  <c r="KV121" i="1"/>
  <c r="KT121" i="1"/>
  <c r="KQ121" i="1"/>
  <c r="KP121" i="1"/>
  <c r="KN121" i="1"/>
  <c r="KO121" i="1" s="1"/>
  <c r="KK121" i="1"/>
  <c r="KJ121" i="1"/>
  <c r="KM121" i="1" s="1"/>
  <c r="KH121" i="1"/>
  <c r="KG121" i="1"/>
  <c r="KB121" i="1"/>
  <c r="KA121" i="1"/>
  <c r="JZ121" i="1"/>
  <c r="JY121" i="1"/>
  <c r="JW121" i="1"/>
  <c r="JV121" i="1"/>
  <c r="J121" i="1"/>
  <c r="MP120" i="1"/>
  <c r="MQ120" i="1" s="1"/>
  <c r="MM120" i="1"/>
  <c r="ML120" i="1"/>
  <c r="MO120" i="1" s="1"/>
  <c r="MJ120" i="1"/>
  <c r="MG120" i="1"/>
  <c r="MF120" i="1"/>
  <c r="MD120" i="1"/>
  <c r="MA120" i="1"/>
  <c r="MB120" i="1" s="1"/>
  <c r="LZ120" i="1"/>
  <c r="LX120" i="1"/>
  <c r="LU120" i="1"/>
  <c r="LT120" i="1"/>
  <c r="LR120" i="1"/>
  <c r="LS120" i="1" s="1"/>
  <c r="LO120" i="1"/>
  <c r="LN120" i="1"/>
  <c r="LQ120" i="1" s="1"/>
  <c r="LL120" i="1"/>
  <c r="LI120" i="1"/>
  <c r="LH120" i="1"/>
  <c r="LF120" i="1"/>
  <c r="LC120" i="1"/>
  <c r="LD120" i="1" s="1"/>
  <c r="LB120" i="1"/>
  <c r="KZ120" i="1"/>
  <c r="KW120" i="1"/>
  <c r="KV120" i="1"/>
  <c r="KT120" i="1"/>
  <c r="KU120" i="1" s="1"/>
  <c r="KQ120" i="1"/>
  <c r="KP120" i="1"/>
  <c r="KS120" i="1" s="1"/>
  <c r="KN120" i="1"/>
  <c r="KK120" i="1"/>
  <c r="KJ120" i="1"/>
  <c r="KH120" i="1"/>
  <c r="KG120" i="1"/>
  <c r="KB120" i="1"/>
  <c r="KA120" i="1"/>
  <c r="JZ120" i="1"/>
  <c r="JY120" i="1"/>
  <c r="JW120" i="1"/>
  <c r="KE120" i="1" s="1"/>
  <c r="KF120" i="1" s="1"/>
  <c r="JV120" i="1"/>
  <c r="J120" i="1"/>
  <c r="MP119" i="1"/>
  <c r="MM119" i="1"/>
  <c r="MN119" i="1" s="1"/>
  <c r="ML119" i="1"/>
  <c r="MJ119" i="1"/>
  <c r="MG119" i="1"/>
  <c r="MH119" i="1" s="1"/>
  <c r="MF119" i="1"/>
  <c r="MD119" i="1"/>
  <c r="MA119" i="1"/>
  <c r="LZ119" i="1"/>
  <c r="LX119" i="1"/>
  <c r="LU119" i="1"/>
  <c r="LT119" i="1"/>
  <c r="LR119" i="1"/>
  <c r="LO119" i="1"/>
  <c r="LN119" i="1"/>
  <c r="LL119" i="1"/>
  <c r="LI119" i="1"/>
  <c r="LH119" i="1"/>
  <c r="LF119" i="1"/>
  <c r="LC119" i="1"/>
  <c r="LB119" i="1"/>
  <c r="KZ119" i="1"/>
  <c r="KW119" i="1"/>
  <c r="KV119" i="1"/>
  <c r="KT119" i="1"/>
  <c r="KQ119" i="1"/>
  <c r="KP119" i="1"/>
  <c r="KN119" i="1"/>
  <c r="KK119" i="1"/>
  <c r="KJ119" i="1"/>
  <c r="KH119" i="1"/>
  <c r="KG119" i="1"/>
  <c r="KB119" i="1"/>
  <c r="KA119" i="1"/>
  <c r="JZ119" i="1"/>
  <c r="JY119" i="1"/>
  <c r="JW119" i="1"/>
  <c r="JV119" i="1"/>
  <c r="KC119" i="1" s="1"/>
  <c r="KD119" i="1" s="1"/>
  <c r="J119" i="1"/>
  <c r="MP118" i="1"/>
  <c r="MQ118" i="1" s="1"/>
  <c r="MM118" i="1"/>
  <c r="ML118" i="1"/>
  <c r="MJ118" i="1"/>
  <c r="MG118" i="1"/>
  <c r="MI118" i="1" s="1"/>
  <c r="MF118" i="1"/>
  <c r="MD118" i="1"/>
  <c r="MA118" i="1"/>
  <c r="LZ118" i="1"/>
  <c r="LX118" i="1"/>
  <c r="LU118" i="1"/>
  <c r="LT118" i="1"/>
  <c r="LR118" i="1"/>
  <c r="LO118" i="1"/>
  <c r="LN118" i="1"/>
  <c r="LL118" i="1"/>
  <c r="LI118" i="1"/>
  <c r="LH118" i="1"/>
  <c r="LF118" i="1"/>
  <c r="LG118" i="1" s="1"/>
  <c r="LC118" i="1"/>
  <c r="LB118" i="1"/>
  <c r="LE118" i="1" s="1"/>
  <c r="KZ118" i="1"/>
  <c r="KW118" i="1"/>
  <c r="KV118" i="1"/>
  <c r="KU118" i="1"/>
  <c r="KT118" i="1"/>
  <c r="KQ118" i="1"/>
  <c r="KP118" i="1"/>
  <c r="KN118" i="1"/>
  <c r="KK118" i="1"/>
  <c r="KJ118" i="1"/>
  <c r="KH118" i="1"/>
  <c r="KG118" i="1"/>
  <c r="KB118" i="1"/>
  <c r="KA118" i="1"/>
  <c r="JZ118" i="1"/>
  <c r="JY118" i="1"/>
  <c r="KI118" i="1" s="1"/>
  <c r="JW118" i="1"/>
  <c r="JV118" i="1"/>
  <c r="J118" i="1"/>
  <c r="MP117" i="1"/>
  <c r="MM117" i="1"/>
  <c r="ML117" i="1"/>
  <c r="MJ117" i="1"/>
  <c r="MG117" i="1"/>
  <c r="MF117" i="1"/>
  <c r="MD117" i="1"/>
  <c r="MA117" i="1"/>
  <c r="LZ117" i="1"/>
  <c r="LX117" i="1"/>
  <c r="LU117" i="1"/>
  <c r="LT117" i="1"/>
  <c r="LW117" i="1" s="1"/>
  <c r="LR117" i="1"/>
  <c r="LO117" i="1"/>
  <c r="LN117" i="1"/>
  <c r="LL117" i="1"/>
  <c r="LI117" i="1"/>
  <c r="LH117" i="1"/>
  <c r="LF117" i="1"/>
  <c r="LC117" i="1"/>
  <c r="LB117" i="1"/>
  <c r="KZ117" i="1"/>
  <c r="KW117" i="1"/>
  <c r="KV117" i="1"/>
  <c r="KY117" i="1" s="1"/>
  <c r="KT117" i="1"/>
  <c r="KQ117" i="1"/>
  <c r="KP117" i="1"/>
  <c r="KN117" i="1"/>
  <c r="KK117" i="1"/>
  <c r="KJ117" i="1"/>
  <c r="KH117" i="1"/>
  <c r="KG117" i="1"/>
  <c r="KB117" i="1"/>
  <c r="KA117" i="1"/>
  <c r="JZ117" i="1"/>
  <c r="JY117" i="1"/>
  <c r="JW117" i="1"/>
  <c r="JV117" i="1"/>
  <c r="J117" i="1"/>
  <c r="MP116" i="1"/>
  <c r="MM116" i="1"/>
  <c r="MN116" i="1" s="1"/>
  <c r="ML116" i="1"/>
  <c r="MJ116" i="1"/>
  <c r="MG116" i="1"/>
  <c r="MF116" i="1"/>
  <c r="MD116" i="1"/>
  <c r="MA116" i="1"/>
  <c r="LZ116" i="1"/>
  <c r="LX116" i="1"/>
  <c r="LU116" i="1"/>
  <c r="LT116" i="1"/>
  <c r="LR116" i="1"/>
  <c r="LO116" i="1"/>
  <c r="LP116" i="1" s="1"/>
  <c r="LN116" i="1"/>
  <c r="LL116" i="1"/>
  <c r="LI116" i="1"/>
  <c r="LH116" i="1"/>
  <c r="LF116" i="1"/>
  <c r="LC116" i="1"/>
  <c r="LB116" i="1"/>
  <c r="KZ116" i="1"/>
  <c r="KW116" i="1"/>
  <c r="KV116" i="1"/>
  <c r="KT116" i="1"/>
  <c r="KQ116" i="1"/>
  <c r="KR116" i="1" s="1"/>
  <c r="KP116" i="1"/>
  <c r="KN116" i="1"/>
  <c r="KK116" i="1"/>
  <c r="KJ116" i="1"/>
  <c r="KH116" i="1"/>
  <c r="KG116" i="1"/>
  <c r="KB116" i="1"/>
  <c r="KA116" i="1"/>
  <c r="JZ116" i="1"/>
  <c r="JY116" i="1"/>
  <c r="JW116" i="1"/>
  <c r="KE116" i="1" s="1"/>
  <c r="KF116" i="1" s="1"/>
  <c r="JV116" i="1"/>
  <c r="JX116" i="1" s="1"/>
  <c r="J116" i="1"/>
  <c r="MP115" i="1"/>
  <c r="MM115" i="1"/>
  <c r="ML115" i="1"/>
  <c r="MJ115" i="1"/>
  <c r="MK115" i="1" s="1"/>
  <c r="MG115" i="1"/>
  <c r="MF115" i="1"/>
  <c r="MD115" i="1"/>
  <c r="ME115" i="1" s="1"/>
  <c r="MA115" i="1"/>
  <c r="MB115" i="1" s="1"/>
  <c r="LZ115" i="1"/>
  <c r="LX115" i="1"/>
  <c r="LU115" i="1"/>
  <c r="LV115" i="1" s="1"/>
  <c r="LT115" i="1"/>
  <c r="LR115" i="1"/>
  <c r="LO115" i="1"/>
  <c r="LN115" i="1"/>
  <c r="LL115" i="1"/>
  <c r="LM115" i="1" s="1"/>
  <c r="LI115" i="1"/>
  <c r="LH115" i="1"/>
  <c r="LF115" i="1"/>
  <c r="LG115" i="1" s="1"/>
  <c r="LC115" i="1"/>
  <c r="LD115" i="1" s="1"/>
  <c r="LB115" i="1"/>
  <c r="KZ115" i="1"/>
  <c r="KW115" i="1"/>
  <c r="KV115" i="1"/>
  <c r="KT115" i="1"/>
  <c r="KQ115" i="1"/>
  <c r="KP115" i="1"/>
  <c r="KR115" i="1" s="1"/>
  <c r="KN115" i="1"/>
  <c r="KO115" i="1" s="1"/>
  <c r="KK115" i="1"/>
  <c r="KJ115" i="1"/>
  <c r="KL115" i="1" s="1"/>
  <c r="KH115" i="1"/>
  <c r="KG115" i="1"/>
  <c r="KB115" i="1"/>
  <c r="KA115" i="1"/>
  <c r="JZ115" i="1"/>
  <c r="JY115" i="1"/>
  <c r="JW115" i="1"/>
  <c r="JV115" i="1"/>
  <c r="KC115" i="1" s="1"/>
  <c r="KD115" i="1" s="1"/>
  <c r="J115" i="1"/>
  <c r="MP114" i="1"/>
  <c r="MM114" i="1"/>
  <c r="MQ114" i="1" s="1"/>
  <c r="ML114" i="1"/>
  <c r="MJ114" i="1"/>
  <c r="MG114" i="1"/>
  <c r="MF114" i="1"/>
  <c r="ME114" i="1"/>
  <c r="MD114" i="1"/>
  <c r="MA114" i="1"/>
  <c r="LZ114" i="1"/>
  <c r="MC114" i="1" s="1"/>
  <c r="LX114" i="1"/>
  <c r="LU114" i="1"/>
  <c r="LT114" i="1"/>
  <c r="LR114" i="1"/>
  <c r="LO114" i="1"/>
  <c r="LN114" i="1"/>
  <c r="LL114" i="1"/>
  <c r="LI114" i="1"/>
  <c r="LH114" i="1"/>
  <c r="LF114" i="1"/>
  <c r="LC114" i="1"/>
  <c r="LB114" i="1"/>
  <c r="KZ114" i="1"/>
  <c r="KW114" i="1"/>
  <c r="KV114" i="1"/>
  <c r="KU114" i="1"/>
  <c r="KT114" i="1"/>
  <c r="KQ114" i="1"/>
  <c r="KP114" i="1"/>
  <c r="KN114" i="1"/>
  <c r="KK114" i="1"/>
  <c r="KJ114" i="1"/>
  <c r="KH114" i="1"/>
  <c r="KG114" i="1"/>
  <c r="KB114" i="1"/>
  <c r="KA114" i="1"/>
  <c r="JZ114" i="1"/>
  <c r="JY114" i="1"/>
  <c r="JW114" i="1"/>
  <c r="JV114" i="1"/>
  <c r="KC114" i="1" s="1"/>
  <c r="KD114" i="1" s="1"/>
  <c r="J114" i="1"/>
  <c r="MP113" i="1"/>
  <c r="MM113" i="1"/>
  <c r="ML113" i="1"/>
  <c r="MJ113" i="1"/>
  <c r="MG113" i="1"/>
  <c r="MF113" i="1"/>
  <c r="MD113" i="1"/>
  <c r="MA113" i="1"/>
  <c r="LZ113" i="1"/>
  <c r="LX113" i="1"/>
  <c r="LU113" i="1"/>
  <c r="LT113" i="1"/>
  <c r="LR113" i="1"/>
  <c r="LO113" i="1"/>
  <c r="LN113" i="1"/>
  <c r="LL113" i="1"/>
  <c r="LI113" i="1"/>
  <c r="LH113" i="1"/>
  <c r="LF113" i="1"/>
  <c r="LC113" i="1"/>
  <c r="LB113" i="1"/>
  <c r="KZ113" i="1"/>
  <c r="LA113" i="1" s="1"/>
  <c r="KW113" i="1"/>
  <c r="KV113" i="1"/>
  <c r="KT113" i="1"/>
  <c r="KQ113" i="1"/>
  <c r="KP113" i="1"/>
  <c r="KN113" i="1"/>
  <c r="KK113" i="1"/>
  <c r="KJ113" i="1"/>
  <c r="KH113" i="1"/>
  <c r="KG113" i="1"/>
  <c r="KB113" i="1"/>
  <c r="KA113" i="1"/>
  <c r="JZ113" i="1"/>
  <c r="JY113" i="1"/>
  <c r="JW113" i="1"/>
  <c r="JV113" i="1"/>
  <c r="J113" i="1"/>
  <c r="MP112" i="1"/>
  <c r="MM112" i="1"/>
  <c r="ML112" i="1"/>
  <c r="MO112" i="1" s="1"/>
  <c r="MJ112" i="1"/>
  <c r="MG112" i="1"/>
  <c r="MF112" i="1"/>
  <c r="MD112" i="1"/>
  <c r="ME112" i="1" s="1"/>
  <c r="MA112" i="1"/>
  <c r="MB112" i="1" s="1"/>
  <c r="LZ112" i="1"/>
  <c r="LX112" i="1"/>
  <c r="LU112" i="1"/>
  <c r="LT112" i="1"/>
  <c r="LR112" i="1"/>
  <c r="LO112" i="1"/>
  <c r="LN112" i="1"/>
  <c r="LQ112" i="1" s="1"/>
  <c r="LL112" i="1"/>
  <c r="LI112" i="1"/>
  <c r="LH112" i="1"/>
  <c r="LF112" i="1"/>
  <c r="LG112" i="1" s="1"/>
  <c r="LC112" i="1"/>
  <c r="LD112" i="1" s="1"/>
  <c r="LB112" i="1"/>
  <c r="KZ112" i="1"/>
  <c r="KW112" i="1"/>
  <c r="KV112" i="1"/>
  <c r="KT112" i="1"/>
  <c r="KQ112" i="1"/>
  <c r="KP112" i="1"/>
  <c r="KS112" i="1" s="1"/>
  <c r="KN112" i="1"/>
  <c r="KK112" i="1"/>
  <c r="KJ112" i="1"/>
  <c r="KH112" i="1"/>
  <c r="KG112" i="1"/>
  <c r="KB112" i="1"/>
  <c r="KA112" i="1"/>
  <c r="JZ112" i="1"/>
  <c r="JY112" i="1"/>
  <c r="JW112" i="1"/>
  <c r="JV112" i="1"/>
  <c r="J112" i="1"/>
  <c r="MP111" i="1"/>
  <c r="MM111" i="1"/>
  <c r="ML111" i="1"/>
  <c r="MJ111" i="1"/>
  <c r="MG111" i="1"/>
  <c r="MF111" i="1"/>
  <c r="MD111" i="1"/>
  <c r="MA111" i="1"/>
  <c r="LZ111" i="1"/>
  <c r="LX111" i="1"/>
  <c r="LU111" i="1"/>
  <c r="LT111" i="1"/>
  <c r="LR111" i="1"/>
  <c r="LO111" i="1"/>
  <c r="LN111" i="1"/>
  <c r="LL111" i="1"/>
  <c r="LI111" i="1"/>
  <c r="LH111" i="1"/>
  <c r="LF111" i="1"/>
  <c r="LC111" i="1"/>
  <c r="LB111" i="1"/>
  <c r="KZ111" i="1"/>
  <c r="KW111" i="1"/>
  <c r="KV111" i="1"/>
  <c r="KT111" i="1"/>
  <c r="KQ111" i="1"/>
  <c r="KP111" i="1"/>
  <c r="KN111" i="1"/>
  <c r="KK111" i="1"/>
  <c r="KJ111" i="1"/>
  <c r="KH111" i="1"/>
  <c r="KG111" i="1"/>
  <c r="KB111" i="1"/>
  <c r="KA111" i="1"/>
  <c r="JZ111" i="1"/>
  <c r="JY111" i="1"/>
  <c r="JW111" i="1"/>
  <c r="JV111" i="1"/>
  <c r="KC111" i="1" s="1"/>
  <c r="KD111" i="1" s="1"/>
  <c r="J111" i="1"/>
  <c r="MP110" i="1"/>
  <c r="MQ110" i="1" s="1"/>
  <c r="MM110" i="1"/>
  <c r="ML110" i="1"/>
  <c r="MJ110" i="1"/>
  <c r="MG110" i="1"/>
  <c r="MF110" i="1"/>
  <c r="MD110" i="1"/>
  <c r="MA110" i="1"/>
  <c r="LZ110" i="1"/>
  <c r="LX110" i="1"/>
  <c r="LU110" i="1"/>
  <c r="LT110" i="1"/>
  <c r="LR110" i="1"/>
  <c r="LS110" i="1" s="1"/>
  <c r="LO110" i="1"/>
  <c r="LN110" i="1"/>
  <c r="LL110" i="1"/>
  <c r="LI110" i="1"/>
  <c r="LH110" i="1"/>
  <c r="LF110" i="1"/>
  <c r="LC110" i="1"/>
  <c r="LB110" i="1"/>
  <c r="KZ110" i="1"/>
  <c r="KW110" i="1"/>
  <c r="KV110" i="1"/>
  <c r="KT110" i="1"/>
  <c r="KU110" i="1" s="1"/>
  <c r="KQ110" i="1"/>
  <c r="KP110" i="1"/>
  <c r="KN110" i="1"/>
  <c r="KK110" i="1"/>
  <c r="KJ110" i="1"/>
  <c r="KH110" i="1"/>
  <c r="KG110" i="1"/>
  <c r="KE110" i="1"/>
  <c r="KF110" i="1" s="1"/>
  <c r="KB110" i="1"/>
  <c r="KA110" i="1"/>
  <c r="JZ110" i="1"/>
  <c r="JY110" i="1"/>
  <c r="JW110" i="1"/>
  <c r="JV110" i="1"/>
  <c r="J110" i="1"/>
  <c r="MP109" i="1"/>
  <c r="MQ109" i="1" s="1"/>
  <c r="MM109" i="1"/>
  <c r="ML109" i="1"/>
  <c r="MJ109" i="1"/>
  <c r="MG109" i="1"/>
  <c r="MF109" i="1"/>
  <c r="MD109" i="1"/>
  <c r="MA109" i="1"/>
  <c r="LZ109" i="1"/>
  <c r="MC109" i="1" s="1"/>
  <c r="LX109" i="1"/>
  <c r="LU109" i="1"/>
  <c r="LT109" i="1"/>
  <c r="LR109" i="1"/>
  <c r="LS109" i="1" s="1"/>
  <c r="LO109" i="1"/>
  <c r="LN109" i="1"/>
  <c r="LL109" i="1"/>
  <c r="LI109" i="1"/>
  <c r="LH109" i="1"/>
  <c r="LF109" i="1"/>
  <c r="LC109" i="1"/>
  <c r="LB109" i="1"/>
  <c r="LE109" i="1" s="1"/>
  <c r="KZ109" i="1"/>
  <c r="KW109" i="1"/>
  <c r="KV109" i="1"/>
  <c r="KT109" i="1"/>
  <c r="KU109" i="1" s="1"/>
  <c r="KQ109" i="1"/>
  <c r="KP109" i="1"/>
  <c r="KN109" i="1"/>
  <c r="KK109" i="1"/>
  <c r="KJ109" i="1"/>
  <c r="KH109" i="1"/>
  <c r="KG109" i="1"/>
  <c r="KB109" i="1"/>
  <c r="KA109" i="1"/>
  <c r="JZ109" i="1"/>
  <c r="JY109" i="1"/>
  <c r="JW109" i="1"/>
  <c r="JV109" i="1"/>
  <c r="KC109" i="1" s="1"/>
  <c r="KD109" i="1" s="1"/>
  <c r="J109" i="1"/>
  <c r="MP108" i="1"/>
  <c r="MQ108" i="1" s="1"/>
  <c r="MO108" i="1"/>
  <c r="MM108" i="1"/>
  <c r="ML108" i="1"/>
  <c r="MJ108" i="1"/>
  <c r="MG108" i="1"/>
  <c r="MF108" i="1"/>
  <c r="MD108" i="1"/>
  <c r="MA108" i="1"/>
  <c r="MC108" i="1" s="1"/>
  <c r="LZ108" i="1"/>
  <c r="LX108" i="1"/>
  <c r="LU108" i="1"/>
  <c r="LT108" i="1"/>
  <c r="LR108" i="1"/>
  <c r="LO108" i="1"/>
  <c r="LN108" i="1"/>
  <c r="LQ108" i="1" s="1"/>
  <c r="LL108" i="1"/>
  <c r="LI108" i="1"/>
  <c r="LM108" i="1" s="1"/>
  <c r="LH108" i="1"/>
  <c r="LF108" i="1"/>
  <c r="LC108" i="1"/>
  <c r="LB108" i="1"/>
  <c r="LE108" i="1" s="1"/>
  <c r="KZ108" i="1"/>
  <c r="KW108" i="1"/>
  <c r="KV108" i="1"/>
  <c r="KT108" i="1"/>
  <c r="KU108" i="1" s="1"/>
  <c r="KQ108" i="1"/>
  <c r="KP108" i="1"/>
  <c r="KS108" i="1" s="1"/>
  <c r="KN108" i="1"/>
  <c r="KK108" i="1"/>
  <c r="KJ108" i="1"/>
  <c r="KH108" i="1"/>
  <c r="KG108" i="1"/>
  <c r="KB108" i="1"/>
  <c r="KA108" i="1"/>
  <c r="JZ108" i="1"/>
  <c r="JY108" i="1"/>
  <c r="JW108" i="1"/>
  <c r="JV108" i="1"/>
  <c r="J108" i="1"/>
  <c r="MP221" i="1"/>
  <c r="MQ221" i="1" s="1"/>
  <c r="MM221" i="1"/>
  <c r="ML221" i="1"/>
  <c r="MJ221" i="1"/>
  <c r="MG221" i="1"/>
  <c r="MF221" i="1"/>
  <c r="MD221" i="1"/>
  <c r="MA221" i="1"/>
  <c r="LZ221" i="1"/>
  <c r="MC221" i="1" s="1"/>
  <c r="LX221" i="1"/>
  <c r="LU221" i="1"/>
  <c r="LT221" i="1"/>
  <c r="LR221" i="1"/>
  <c r="LS221" i="1" s="1"/>
  <c r="LO221" i="1"/>
  <c r="LN221" i="1"/>
  <c r="LL221" i="1"/>
  <c r="LI221" i="1"/>
  <c r="LH221" i="1"/>
  <c r="LF221" i="1"/>
  <c r="LC221" i="1"/>
  <c r="LB221" i="1"/>
  <c r="LE221" i="1" s="1"/>
  <c r="KZ221" i="1"/>
  <c r="KW221" i="1"/>
  <c r="KV221" i="1"/>
  <c r="KT221" i="1"/>
  <c r="KU221" i="1" s="1"/>
  <c r="KQ221" i="1"/>
  <c r="KP221" i="1"/>
  <c r="KN221" i="1"/>
  <c r="KK221" i="1"/>
  <c r="KJ221" i="1"/>
  <c r="KH221" i="1"/>
  <c r="KG221" i="1"/>
  <c r="KB221" i="1"/>
  <c r="KA221" i="1"/>
  <c r="JZ221" i="1"/>
  <c r="JY221" i="1"/>
  <c r="JW221" i="1"/>
  <c r="JV221" i="1"/>
  <c r="J221" i="1"/>
  <c r="MP220" i="1"/>
  <c r="MM220" i="1"/>
  <c r="ML220" i="1"/>
  <c r="MJ220" i="1"/>
  <c r="MG220" i="1"/>
  <c r="MK220" i="1" s="1"/>
  <c r="MF220" i="1"/>
  <c r="MD220" i="1"/>
  <c r="MA220" i="1"/>
  <c r="ME220" i="1" s="1"/>
  <c r="LZ220" i="1"/>
  <c r="MC220" i="1" s="1"/>
  <c r="LX220" i="1"/>
  <c r="LU220" i="1"/>
  <c r="LT220" i="1"/>
  <c r="LR220" i="1"/>
  <c r="LS220" i="1" s="1"/>
  <c r="LO220" i="1"/>
  <c r="LN220" i="1"/>
  <c r="LQ220" i="1" s="1"/>
  <c r="LL220" i="1"/>
  <c r="LI220" i="1"/>
  <c r="LH220" i="1"/>
  <c r="LF220" i="1"/>
  <c r="LC220" i="1"/>
  <c r="LB220" i="1"/>
  <c r="LE220" i="1" s="1"/>
  <c r="KZ220" i="1"/>
  <c r="KW220" i="1"/>
  <c r="KV220" i="1"/>
  <c r="KT220" i="1"/>
  <c r="KU220" i="1" s="1"/>
  <c r="KQ220" i="1"/>
  <c r="KP220" i="1"/>
  <c r="KN220" i="1"/>
  <c r="KK220" i="1"/>
  <c r="KO220" i="1" s="1"/>
  <c r="KJ220" i="1"/>
  <c r="KH220" i="1"/>
  <c r="KG220" i="1"/>
  <c r="KB220" i="1"/>
  <c r="KA220" i="1"/>
  <c r="JZ220" i="1"/>
  <c r="JY220" i="1"/>
  <c r="JW220" i="1"/>
  <c r="KE220" i="1" s="1"/>
  <c r="KF220" i="1" s="1"/>
  <c r="JV220" i="1"/>
  <c r="J220" i="1"/>
  <c r="MP219" i="1"/>
  <c r="MM219" i="1"/>
  <c r="MN219" i="1" s="1"/>
  <c r="ML219" i="1"/>
  <c r="MJ219" i="1"/>
  <c r="MG219" i="1"/>
  <c r="MF219" i="1"/>
  <c r="MD219" i="1"/>
  <c r="MA219" i="1"/>
  <c r="LZ219" i="1"/>
  <c r="LX219" i="1"/>
  <c r="LU219" i="1"/>
  <c r="LT219" i="1"/>
  <c r="LR219" i="1"/>
  <c r="LO219" i="1"/>
  <c r="LP219" i="1" s="1"/>
  <c r="LN219" i="1"/>
  <c r="LL219" i="1"/>
  <c r="LI219" i="1"/>
  <c r="LH219" i="1"/>
  <c r="LF219" i="1"/>
  <c r="LC219" i="1"/>
  <c r="LB219" i="1"/>
  <c r="KZ219" i="1"/>
  <c r="KW219" i="1"/>
  <c r="KV219" i="1"/>
  <c r="KT219" i="1"/>
  <c r="KQ219" i="1"/>
  <c r="KR219" i="1" s="1"/>
  <c r="KP219" i="1"/>
  <c r="KN219" i="1"/>
  <c r="KK219" i="1"/>
  <c r="KJ219" i="1"/>
  <c r="KH219" i="1"/>
  <c r="KG219" i="1"/>
  <c r="KB219" i="1"/>
  <c r="KA219" i="1"/>
  <c r="JZ219" i="1"/>
  <c r="JY219" i="1"/>
  <c r="JW219" i="1"/>
  <c r="JV219" i="1"/>
  <c r="J219" i="1"/>
  <c r="MP218" i="1"/>
  <c r="MQ218" i="1" s="1"/>
  <c r="MM218" i="1"/>
  <c r="ML218" i="1"/>
  <c r="MJ218" i="1"/>
  <c r="MG218" i="1"/>
  <c r="MI218" i="1" s="1"/>
  <c r="MF218" i="1"/>
  <c r="MD218" i="1"/>
  <c r="MA218" i="1"/>
  <c r="LZ218" i="1"/>
  <c r="MC218" i="1" s="1"/>
  <c r="LX218" i="1"/>
  <c r="LU218" i="1"/>
  <c r="LT218" i="1"/>
  <c r="LR218" i="1"/>
  <c r="LO218" i="1"/>
  <c r="LS218" i="1" s="1"/>
  <c r="LN218" i="1"/>
  <c r="LL218" i="1"/>
  <c r="LI218" i="1"/>
  <c r="LH218" i="1"/>
  <c r="LF218" i="1"/>
  <c r="LC218" i="1"/>
  <c r="LB218" i="1"/>
  <c r="KZ218" i="1"/>
  <c r="KW218" i="1"/>
  <c r="KV218" i="1"/>
  <c r="KT218" i="1"/>
  <c r="KQ218" i="1"/>
  <c r="KP218" i="1"/>
  <c r="KN218" i="1"/>
  <c r="KK218" i="1"/>
  <c r="KJ218" i="1"/>
  <c r="KH218" i="1"/>
  <c r="KG218" i="1"/>
  <c r="KB218" i="1"/>
  <c r="KA218" i="1"/>
  <c r="JZ218" i="1"/>
  <c r="JY218" i="1"/>
  <c r="JW218" i="1"/>
  <c r="JV218" i="1"/>
  <c r="J218" i="1"/>
  <c r="MP217" i="1"/>
  <c r="MM217" i="1"/>
  <c r="ML217" i="1"/>
  <c r="MJ217" i="1"/>
  <c r="MG217" i="1"/>
  <c r="MF217" i="1"/>
  <c r="MD217" i="1"/>
  <c r="ME217" i="1" s="1"/>
  <c r="MA217" i="1"/>
  <c r="LZ217" i="1"/>
  <c r="MC217" i="1" s="1"/>
  <c r="LX217" i="1"/>
  <c r="LU217" i="1"/>
  <c r="LT217" i="1"/>
  <c r="LR217" i="1"/>
  <c r="LS217" i="1" s="1"/>
  <c r="LO217" i="1"/>
  <c r="LN217" i="1"/>
  <c r="LL217" i="1"/>
  <c r="LI217" i="1"/>
  <c r="LH217" i="1"/>
  <c r="LF217" i="1"/>
  <c r="LG217" i="1" s="1"/>
  <c r="LC217" i="1"/>
  <c r="LB217" i="1"/>
  <c r="LE217" i="1" s="1"/>
  <c r="KZ217" i="1"/>
  <c r="KW217" i="1"/>
  <c r="KV217" i="1"/>
  <c r="KT217" i="1"/>
  <c r="KU217" i="1" s="1"/>
  <c r="KQ217" i="1"/>
  <c r="KP217" i="1"/>
  <c r="KN217" i="1"/>
  <c r="KK217" i="1"/>
  <c r="KJ217" i="1"/>
  <c r="KH217" i="1"/>
  <c r="KG217" i="1"/>
  <c r="KB217" i="1"/>
  <c r="KA217" i="1"/>
  <c r="JZ217" i="1"/>
  <c r="JY217" i="1"/>
  <c r="JW217" i="1"/>
  <c r="JV217" i="1"/>
  <c r="KC217" i="1" s="1"/>
  <c r="KD217" i="1" s="1"/>
  <c r="J217" i="1"/>
  <c r="MP278" i="1"/>
  <c r="MM278" i="1"/>
  <c r="ML278" i="1"/>
  <c r="MO278" i="1" s="1"/>
  <c r="MJ278" i="1"/>
  <c r="MG278" i="1"/>
  <c r="MF278" i="1"/>
  <c r="MD278" i="1"/>
  <c r="ME278" i="1" s="1"/>
  <c r="MA278" i="1"/>
  <c r="LZ278" i="1"/>
  <c r="MC278" i="1" s="1"/>
  <c r="LX278" i="1"/>
  <c r="LU278" i="1"/>
  <c r="LT278" i="1"/>
  <c r="LR278" i="1"/>
  <c r="LQ278" i="1"/>
  <c r="LO278" i="1"/>
  <c r="LN278" i="1"/>
  <c r="LL278" i="1"/>
  <c r="LI278" i="1"/>
  <c r="LM278" i="1" s="1"/>
  <c r="LH278" i="1"/>
  <c r="LF278" i="1"/>
  <c r="LC278" i="1"/>
  <c r="LE278" i="1" s="1"/>
  <c r="LB278" i="1"/>
  <c r="KZ278" i="1"/>
  <c r="KW278" i="1"/>
  <c r="KV278" i="1"/>
  <c r="KT278" i="1"/>
  <c r="KQ278" i="1"/>
  <c r="KP278" i="1"/>
  <c r="KS278" i="1" s="1"/>
  <c r="KN278" i="1"/>
  <c r="KK278" i="1"/>
  <c r="KJ278" i="1"/>
  <c r="KH278" i="1"/>
  <c r="KG278" i="1"/>
  <c r="KB278" i="1"/>
  <c r="KA278" i="1"/>
  <c r="KC278" i="1" s="1"/>
  <c r="KD278" i="1" s="1"/>
  <c r="JZ278" i="1"/>
  <c r="JY278" i="1"/>
  <c r="JW278" i="1"/>
  <c r="KE278" i="1" s="1"/>
  <c r="KF278" i="1" s="1"/>
  <c r="JV278" i="1"/>
  <c r="J278" i="1"/>
  <c r="MP277" i="1"/>
  <c r="MQ277" i="1" s="1"/>
  <c r="MM277" i="1"/>
  <c r="ML277" i="1"/>
  <c r="MJ277" i="1"/>
  <c r="MG277" i="1"/>
  <c r="MH277" i="1" s="1"/>
  <c r="MF277" i="1"/>
  <c r="MD277" i="1"/>
  <c r="MA277" i="1"/>
  <c r="LZ277" i="1"/>
  <c r="LX277" i="1"/>
  <c r="LU277" i="1"/>
  <c r="LT277" i="1"/>
  <c r="LR277" i="1"/>
  <c r="LS277" i="1" s="1"/>
  <c r="LO277" i="1"/>
  <c r="LN277" i="1"/>
  <c r="LL277" i="1"/>
  <c r="LM277" i="1" s="1"/>
  <c r="LI277" i="1"/>
  <c r="LH277" i="1"/>
  <c r="LF277" i="1"/>
  <c r="LC277" i="1"/>
  <c r="LB277" i="1"/>
  <c r="KZ277" i="1"/>
  <c r="KW277" i="1"/>
  <c r="KV277" i="1"/>
  <c r="KT277" i="1"/>
  <c r="KQ277" i="1"/>
  <c r="KP277" i="1"/>
  <c r="KR277" i="1" s="1"/>
  <c r="KN277" i="1"/>
  <c r="KO277" i="1" s="1"/>
  <c r="KK277" i="1"/>
  <c r="KJ277" i="1"/>
  <c r="KH277" i="1"/>
  <c r="KG277" i="1"/>
  <c r="KB277" i="1"/>
  <c r="KA277" i="1"/>
  <c r="JZ277" i="1"/>
  <c r="JY277" i="1"/>
  <c r="JW277" i="1"/>
  <c r="JV277" i="1"/>
  <c r="KC277" i="1" s="1"/>
  <c r="KD277" i="1" s="1"/>
  <c r="J277" i="1"/>
  <c r="MP276" i="1"/>
  <c r="MQ276" i="1" s="1"/>
  <c r="MM276" i="1"/>
  <c r="ML276" i="1"/>
  <c r="MO276" i="1" s="1"/>
  <c r="MJ276" i="1"/>
  <c r="MG276" i="1"/>
  <c r="MF276" i="1"/>
  <c r="ME276" i="1"/>
  <c r="MD276" i="1"/>
  <c r="MA276" i="1"/>
  <c r="LZ276" i="1"/>
  <c r="MC276" i="1" s="1"/>
  <c r="LX276" i="1"/>
  <c r="LU276" i="1"/>
  <c r="LT276" i="1"/>
  <c r="LR276" i="1"/>
  <c r="LO276" i="1"/>
  <c r="LN276" i="1"/>
  <c r="LL276" i="1"/>
  <c r="LI276" i="1"/>
  <c r="LH276" i="1"/>
  <c r="LF276" i="1"/>
  <c r="LC276" i="1"/>
  <c r="LG276" i="1" s="1"/>
  <c r="LB276" i="1"/>
  <c r="LE276" i="1" s="1"/>
  <c r="KZ276" i="1"/>
  <c r="KW276" i="1"/>
  <c r="KV276" i="1"/>
  <c r="KU276" i="1"/>
  <c r="KT276" i="1"/>
  <c r="KQ276" i="1"/>
  <c r="KP276" i="1"/>
  <c r="KN276" i="1"/>
  <c r="KK276" i="1"/>
  <c r="KJ276" i="1"/>
  <c r="KH276" i="1"/>
  <c r="KG276" i="1"/>
  <c r="KB276" i="1"/>
  <c r="KA276" i="1"/>
  <c r="JZ276" i="1"/>
  <c r="JY276" i="1"/>
  <c r="JW276" i="1"/>
  <c r="JV276" i="1"/>
  <c r="J276" i="1"/>
  <c r="MP275" i="1"/>
  <c r="MQ275" i="1" s="1"/>
  <c r="MM275" i="1"/>
  <c r="ML275" i="1"/>
  <c r="MN275" i="1" s="1"/>
  <c r="MJ275" i="1"/>
  <c r="MG275" i="1"/>
  <c r="MF275" i="1"/>
  <c r="MD275" i="1"/>
  <c r="MA275" i="1"/>
  <c r="MB275" i="1" s="1"/>
  <c r="LZ275" i="1"/>
  <c r="LX275" i="1"/>
  <c r="LU275" i="1"/>
  <c r="LT275" i="1"/>
  <c r="LR275" i="1"/>
  <c r="LO275" i="1"/>
  <c r="LN275" i="1"/>
  <c r="LL275" i="1"/>
  <c r="LM275" i="1" s="1"/>
  <c r="LI275" i="1"/>
  <c r="LH275" i="1"/>
  <c r="LK275" i="1" s="1"/>
  <c r="LF275" i="1"/>
  <c r="LC275" i="1"/>
  <c r="LB275" i="1"/>
  <c r="KZ275" i="1"/>
  <c r="KW275" i="1"/>
  <c r="KV275" i="1"/>
  <c r="KT275" i="1"/>
  <c r="KQ275" i="1"/>
  <c r="KP275" i="1"/>
  <c r="KN275" i="1"/>
  <c r="KO275" i="1" s="1"/>
  <c r="KK275" i="1"/>
  <c r="KJ275" i="1"/>
  <c r="KM275" i="1" s="1"/>
  <c r="KH275" i="1"/>
  <c r="KG275" i="1"/>
  <c r="KB275" i="1"/>
  <c r="KA275" i="1"/>
  <c r="JZ275" i="1"/>
  <c r="JY275" i="1"/>
  <c r="JW275" i="1"/>
  <c r="JV275" i="1"/>
  <c r="JX275" i="1" s="1"/>
  <c r="J275" i="1"/>
  <c r="MP274" i="1"/>
  <c r="MM274" i="1"/>
  <c r="ML274" i="1"/>
  <c r="MJ274" i="1"/>
  <c r="MG274" i="1"/>
  <c r="MH274" i="1" s="1"/>
  <c r="MF274" i="1"/>
  <c r="MD274" i="1"/>
  <c r="MA274" i="1"/>
  <c r="LZ274" i="1"/>
  <c r="LX274" i="1"/>
  <c r="LU274" i="1"/>
  <c r="LW274" i="1" s="1"/>
  <c r="LT274" i="1"/>
  <c r="LR274" i="1"/>
  <c r="LO274" i="1"/>
  <c r="LN274" i="1"/>
  <c r="LL274" i="1"/>
  <c r="LI274" i="1"/>
  <c r="LH274" i="1"/>
  <c r="LF274" i="1"/>
  <c r="LC274" i="1"/>
  <c r="LB274" i="1"/>
  <c r="KZ274" i="1"/>
  <c r="KW274" i="1"/>
  <c r="KV274" i="1"/>
  <c r="KT274" i="1"/>
  <c r="KQ274" i="1"/>
  <c r="KP274" i="1"/>
  <c r="KN274" i="1"/>
  <c r="KK274" i="1"/>
  <c r="KJ274" i="1"/>
  <c r="KH274" i="1"/>
  <c r="KG274" i="1"/>
  <c r="KB274" i="1"/>
  <c r="KA274" i="1"/>
  <c r="JZ274" i="1"/>
  <c r="JY274" i="1"/>
  <c r="JW274" i="1"/>
  <c r="KE274" i="1" s="1"/>
  <c r="KF274" i="1" s="1"/>
  <c r="JV274" i="1"/>
  <c r="J274" i="1"/>
  <c r="MP273" i="1"/>
  <c r="MM273" i="1"/>
  <c r="ML273" i="1"/>
  <c r="MJ273" i="1"/>
  <c r="MK273" i="1" s="1"/>
  <c r="MG273" i="1"/>
  <c r="MF273" i="1"/>
  <c r="MH273" i="1" s="1"/>
  <c r="MD273" i="1"/>
  <c r="MA273" i="1"/>
  <c r="LZ273" i="1"/>
  <c r="LX273" i="1"/>
  <c r="LU273" i="1"/>
  <c r="LT273" i="1"/>
  <c r="LR273" i="1"/>
  <c r="LO273" i="1"/>
  <c r="LN273" i="1"/>
  <c r="LL273" i="1"/>
  <c r="LI273" i="1"/>
  <c r="LH273" i="1"/>
  <c r="LF273" i="1"/>
  <c r="LC273" i="1"/>
  <c r="LB273" i="1"/>
  <c r="KZ273" i="1"/>
  <c r="KW273" i="1"/>
  <c r="KV273" i="1"/>
  <c r="KT273" i="1"/>
  <c r="KQ273" i="1"/>
  <c r="KP273" i="1"/>
  <c r="KN273" i="1"/>
  <c r="KK273" i="1"/>
  <c r="KJ273" i="1"/>
  <c r="KH273" i="1"/>
  <c r="KG273" i="1"/>
  <c r="KB273" i="1"/>
  <c r="KA273" i="1"/>
  <c r="JZ273" i="1"/>
  <c r="JY273" i="1"/>
  <c r="JW273" i="1"/>
  <c r="JV273" i="1"/>
  <c r="KC273" i="1" s="1"/>
  <c r="KD273" i="1" s="1"/>
  <c r="J273" i="1"/>
  <c r="MP272" i="1"/>
  <c r="MM272" i="1"/>
  <c r="ML272" i="1"/>
  <c r="MO272" i="1" s="1"/>
  <c r="MJ272" i="1"/>
  <c r="MG272" i="1"/>
  <c r="MF272" i="1"/>
  <c r="MD272" i="1"/>
  <c r="MA272" i="1"/>
  <c r="LZ272" i="1"/>
  <c r="LX272" i="1"/>
  <c r="LU272" i="1"/>
  <c r="LT272" i="1"/>
  <c r="LR272" i="1"/>
  <c r="LO272" i="1"/>
  <c r="LN272" i="1"/>
  <c r="LQ272" i="1" s="1"/>
  <c r="LL272" i="1"/>
  <c r="LI272" i="1"/>
  <c r="LH272" i="1"/>
  <c r="LF272" i="1"/>
  <c r="LC272" i="1"/>
  <c r="LB272" i="1"/>
  <c r="LE272" i="1" s="1"/>
  <c r="KZ272" i="1"/>
  <c r="KW272" i="1"/>
  <c r="KV272" i="1"/>
  <c r="KT272" i="1"/>
  <c r="KQ272" i="1"/>
  <c r="KP272" i="1"/>
  <c r="KS272" i="1" s="1"/>
  <c r="KN272" i="1"/>
  <c r="KK272" i="1"/>
  <c r="KO272" i="1" s="1"/>
  <c r="KJ272" i="1"/>
  <c r="KH272" i="1"/>
  <c r="KG272" i="1"/>
  <c r="KB272" i="1"/>
  <c r="KA272" i="1"/>
  <c r="JZ272" i="1"/>
  <c r="JY272" i="1"/>
  <c r="JW272" i="1"/>
  <c r="JV272" i="1"/>
  <c r="J272" i="1"/>
  <c r="MP271" i="1"/>
  <c r="MM271" i="1"/>
  <c r="ML271" i="1"/>
  <c r="MJ271" i="1"/>
  <c r="MK271" i="1" s="1"/>
  <c r="MG271" i="1"/>
  <c r="MF271" i="1"/>
  <c r="MI271" i="1" s="1"/>
  <c r="MD271" i="1"/>
  <c r="MA271" i="1"/>
  <c r="LZ271" i="1"/>
  <c r="LX271" i="1"/>
  <c r="LU271" i="1"/>
  <c r="LT271" i="1"/>
  <c r="LR271" i="1"/>
  <c r="LO271" i="1"/>
  <c r="LN271" i="1"/>
  <c r="LL271" i="1"/>
  <c r="LM271" i="1" s="1"/>
  <c r="LI271" i="1"/>
  <c r="LH271" i="1"/>
  <c r="LK271" i="1" s="1"/>
  <c r="LF271" i="1"/>
  <c r="LD271" i="1"/>
  <c r="LC271" i="1"/>
  <c r="LB271" i="1"/>
  <c r="LE271" i="1" s="1"/>
  <c r="KZ271" i="1"/>
  <c r="KW271" i="1"/>
  <c r="KV271" i="1"/>
  <c r="KT271" i="1"/>
  <c r="KQ271" i="1"/>
  <c r="KP271" i="1"/>
  <c r="KN271" i="1"/>
  <c r="KK271" i="1"/>
  <c r="KJ271" i="1"/>
  <c r="KH271" i="1"/>
  <c r="KG271" i="1"/>
  <c r="KB271" i="1"/>
  <c r="KA271" i="1"/>
  <c r="JZ271" i="1"/>
  <c r="JY271" i="1"/>
  <c r="JW271" i="1"/>
  <c r="JV271" i="1"/>
  <c r="J271" i="1"/>
  <c r="MP270" i="1"/>
  <c r="MM270" i="1"/>
  <c r="ML270" i="1"/>
  <c r="MJ270" i="1"/>
  <c r="MG270" i="1"/>
  <c r="MF270" i="1"/>
  <c r="MI270" i="1" s="1"/>
  <c r="MD270" i="1"/>
  <c r="MA270" i="1"/>
  <c r="LZ270" i="1"/>
  <c r="LX270" i="1"/>
  <c r="LU270" i="1"/>
  <c r="LT270" i="1"/>
  <c r="LW270" i="1" s="1"/>
  <c r="LR270" i="1"/>
  <c r="LO270" i="1"/>
  <c r="LN270" i="1"/>
  <c r="LL270" i="1"/>
  <c r="LI270" i="1"/>
  <c r="LH270" i="1"/>
  <c r="LK270" i="1" s="1"/>
  <c r="LF270" i="1"/>
  <c r="LC270" i="1"/>
  <c r="LB270" i="1"/>
  <c r="KZ270" i="1"/>
  <c r="KW270" i="1"/>
  <c r="KV270" i="1"/>
  <c r="KT270" i="1"/>
  <c r="KQ270" i="1"/>
  <c r="KP270" i="1"/>
  <c r="KN270" i="1"/>
  <c r="KK270" i="1"/>
  <c r="KJ270" i="1"/>
  <c r="KM270" i="1" s="1"/>
  <c r="KH270" i="1"/>
  <c r="KG270" i="1"/>
  <c r="KB270" i="1"/>
  <c r="KA270" i="1"/>
  <c r="JZ270" i="1"/>
  <c r="JY270" i="1"/>
  <c r="JW270" i="1"/>
  <c r="KE270" i="1" s="1"/>
  <c r="KF270" i="1" s="1"/>
  <c r="JV270" i="1"/>
  <c r="J270" i="1"/>
  <c r="MP321" i="1"/>
  <c r="MM321" i="1"/>
  <c r="ML321" i="1"/>
  <c r="MJ321" i="1"/>
  <c r="MG321" i="1"/>
  <c r="MF321" i="1"/>
  <c r="MD321" i="1"/>
  <c r="MA321" i="1"/>
  <c r="LZ321" i="1"/>
  <c r="LX321" i="1"/>
  <c r="LU321" i="1"/>
  <c r="LW321" i="1" s="1"/>
  <c r="LT321" i="1"/>
  <c r="LR321" i="1"/>
  <c r="LO321" i="1"/>
  <c r="LN321" i="1"/>
  <c r="LL321" i="1"/>
  <c r="LI321" i="1"/>
  <c r="LH321" i="1"/>
  <c r="LF321" i="1"/>
  <c r="LC321" i="1"/>
  <c r="LB321" i="1"/>
  <c r="LD321" i="1" s="1"/>
  <c r="KZ321" i="1"/>
  <c r="KW321" i="1"/>
  <c r="KV321" i="1"/>
  <c r="KT321" i="1"/>
  <c r="KQ321" i="1"/>
  <c r="KP321" i="1"/>
  <c r="KN321" i="1"/>
  <c r="KK321" i="1"/>
  <c r="KJ321" i="1"/>
  <c r="KH321" i="1"/>
  <c r="KG321" i="1"/>
  <c r="KB321" i="1"/>
  <c r="KA321" i="1"/>
  <c r="JZ321" i="1"/>
  <c r="JY321" i="1"/>
  <c r="JW321" i="1"/>
  <c r="KE321" i="1" s="1"/>
  <c r="KF321" i="1" s="1"/>
  <c r="JV321" i="1"/>
  <c r="J321" i="1"/>
  <c r="MP320" i="1"/>
  <c r="MM320" i="1"/>
  <c r="ML320" i="1"/>
  <c r="MJ320" i="1"/>
  <c r="MG320" i="1"/>
  <c r="MF320" i="1"/>
  <c r="MD320" i="1"/>
  <c r="MA320" i="1"/>
  <c r="MB320" i="1" s="1"/>
  <c r="LZ320" i="1"/>
  <c r="LX320" i="1"/>
  <c r="LU320" i="1"/>
  <c r="LT320" i="1"/>
  <c r="LV320" i="1" s="1"/>
  <c r="LR320" i="1"/>
  <c r="LO320" i="1"/>
  <c r="LN320" i="1"/>
  <c r="LL320" i="1"/>
  <c r="LI320" i="1"/>
  <c r="LH320" i="1"/>
  <c r="LF320" i="1"/>
  <c r="LC320" i="1"/>
  <c r="LB320" i="1"/>
  <c r="KZ320" i="1"/>
  <c r="KW320" i="1"/>
  <c r="KV320" i="1"/>
  <c r="KT320" i="1"/>
  <c r="KQ320" i="1"/>
  <c r="KP320" i="1"/>
  <c r="KN320" i="1"/>
  <c r="KK320" i="1"/>
  <c r="KJ320" i="1"/>
  <c r="KH320" i="1"/>
  <c r="KG320" i="1"/>
  <c r="KB320" i="1"/>
  <c r="KA320" i="1"/>
  <c r="KI320" i="1" s="1"/>
  <c r="JZ320" i="1"/>
  <c r="JY320" i="1"/>
  <c r="JW320" i="1"/>
  <c r="JV320" i="1"/>
  <c r="J320" i="1"/>
  <c r="MP269" i="1"/>
  <c r="MM269" i="1"/>
  <c r="ML269" i="1"/>
  <c r="MN269" i="1" s="1"/>
  <c r="MJ269" i="1"/>
  <c r="MG269" i="1"/>
  <c r="MF269" i="1"/>
  <c r="MD269" i="1"/>
  <c r="MA269" i="1"/>
  <c r="LZ269" i="1"/>
  <c r="LX269" i="1"/>
  <c r="LU269" i="1"/>
  <c r="LT269" i="1"/>
  <c r="LR269" i="1"/>
  <c r="LO269" i="1"/>
  <c r="LN269" i="1"/>
  <c r="LP269" i="1" s="1"/>
  <c r="LL269" i="1"/>
  <c r="LI269" i="1"/>
  <c r="LH269" i="1"/>
  <c r="LF269" i="1"/>
  <c r="LC269" i="1"/>
  <c r="LB269" i="1"/>
  <c r="KZ269" i="1"/>
  <c r="KW269" i="1"/>
  <c r="KX269" i="1" s="1"/>
  <c r="KV269" i="1"/>
  <c r="KT269" i="1"/>
  <c r="KQ269" i="1"/>
  <c r="KP269" i="1"/>
  <c r="KN269" i="1"/>
  <c r="KK269" i="1"/>
  <c r="KJ269" i="1"/>
  <c r="KH269" i="1"/>
  <c r="KG269" i="1"/>
  <c r="KB269" i="1"/>
  <c r="KA269" i="1"/>
  <c r="JZ269" i="1"/>
  <c r="JY269" i="1"/>
  <c r="JW269" i="1"/>
  <c r="KE269" i="1" s="1"/>
  <c r="KF269" i="1" s="1"/>
  <c r="JV269" i="1"/>
  <c r="J269" i="1"/>
  <c r="MP68" i="1"/>
  <c r="MM68" i="1"/>
  <c r="MQ68" i="1" s="1"/>
  <c r="ML68" i="1"/>
  <c r="MJ68" i="1"/>
  <c r="MG68" i="1"/>
  <c r="MF68" i="1"/>
  <c r="MI68" i="1" s="1"/>
  <c r="MD68" i="1"/>
  <c r="MA68" i="1"/>
  <c r="LZ68" i="1"/>
  <c r="LX68" i="1"/>
  <c r="LU68" i="1"/>
  <c r="LT68" i="1"/>
  <c r="LR68" i="1"/>
  <c r="LO68" i="1"/>
  <c r="LN68" i="1"/>
  <c r="LL68" i="1"/>
  <c r="LI68" i="1"/>
  <c r="LH68" i="1"/>
  <c r="LK68" i="1" s="1"/>
  <c r="LF68" i="1"/>
  <c r="LC68" i="1"/>
  <c r="LB68" i="1"/>
  <c r="KZ68" i="1"/>
  <c r="KW68" i="1"/>
  <c r="KV68" i="1"/>
  <c r="KY68" i="1" s="1"/>
  <c r="KT68" i="1"/>
  <c r="KQ68" i="1"/>
  <c r="KP68" i="1"/>
  <c r="KN68" i="1"/>
  <c r="KK68" i="1"/>
  <c r="KJ68" i="1"/>
  <c r="KH68" i="1"/>
  <c r="KG68" i="1"/>
  <c r="KB68" i="1"/>
  <c r="KA68" i="1"/>
  <c r="JZ68" i="1"/>
  <c r="JY68" i="1"/>
  <c r="JW68" i="1"/>
  <c r="KE68" i="1" s="1"/>
  <c r="KF68" i="1" s="1"/>
  <c r="JV68" i="1"/>
  <c r="J68" i="1"/>
  <c r="MP319" i="1"/>
  <c r="MM319" i="1"/>
  <c r="ML319" i="1"/>
  <c r="MJ319" i="1"/>
  <c r="MK319" i="1" s="1"/>
  <c r="MG319" i="1"/>
  <c r="MF319" i="1"/>
  <c r="MI319" i="1" s="1"/>
  <c r="MD319" i="1"/>
  <c r="MB319" i="1"/>
  <c r="MA319" i="1"/>
  <c r="LZ319" i="1"/>
  <c r="MC319" i="1" s="1"/>
  <c r="LX319" i="1"/>
  <c r="LU319" i="1"/>
  <c r="LT319" i="1"/>
  <c r="LR319" i="1"/>
  <c r="LO319" i="1"/>
  <c r="LN319" i="1"/>
  <c r="LL319" i="1"/>
  <c r="LI319" i="1"/>
  <c r="LH319" i="1"/>
  <c r="LF319" i="1"/>
  <c r="LG319" i="1" s="1"/>
  <c r="LC319" i="1"/>
  <c r="LB319" i="1"/>
  <c r="LE319" i="1" s="1"/>
  <c r="KZ319" i="1"/>
  <c r="KW319" i="1"/>
  <c r="KV319" i="1"/>
  <c r="KT319" i="1"/>
  <c r="KQ319" i="1"/>
  <c r="KP319" i="1"/>
  <c r="KN319" i="1"/>
  <c r="KK319" i="1"/>
  <c r="KJ319" i="1"/>
  <c r="KH319" i="1"/>
  <c r="KG319" i="1"/>
  <c r="KB319" i="1"/>
  <c r="KA319" i="1"/>
  <c r="JZ319" i="1"/>
  <c r="JY319" i="1"/>
  <c r="JW319" i="1"/>
  <c r="JV319" i="1"/>
  <c r="J319" i="1"/>
  <c r="MP318" i="1"/>
  <c r="MM318" i="1"/>
  <c r="ML318" i="1"/>
  <c r="MJ318" i="1"/>
  <c r="MG318" i="1"/>
  <c r="MF318" i="1"/>
  <c r="MI318" i="1" s="1"/>
  <c r="MD318" i="1"/>
  <c r="MA318" i="1"/>
  <c r="LZ318" i="1"/>
  <c r="LX318" i="1"/>
  <c r="LU318" i="1"/>
  <c r="LW318" i="1" s="1"/>
  <c r="LT318" i="1"/>
  <c r="LR318" i="1"/>
  <c r="LO318" i="1"/>
  <c r="LN318" i="1"/>
  <c r="LL318" i="1"/>
  <c r="LI318" i="1"/>
  <c r="LH318" i="1"/>
  <c r="LF318" i="1"/>
  <c r="LC318" i="1"/>
  <c r="LB318" i="1"/>
  <c r="LD318" i="1" s="1"/>
  <c r="KZ318" i="1"/>
  <c r="KW318" i="1"/>
  <c r="KV318" i="1"/>
  <c r="KT318" i="1"/>
  <c r="KQ318" i="1"/>
  <c r="KP318" i="1"/>
  <c r="KN318" i="1"/>
  <c r="KK318" i="1"/>
  <c r="KJ318" i="1"/>
  <c r="KH318" i="1"/>
  <c r="KG318" i="1"/>
  <c r="KB318" i="1"/>
  <c r="KA318" i="1"/>
  <c r="JZ318" i="1"/>
  <c r="JY318" i="1"/>
  <c r="JW318" i="1"/>
  <c r="KE318" i="1" s="1"/>
  <c r="KF318" i="1" s="1"/>
  <c r="JV318" i="1"/>
  <c r="J318" i="1"/>
  <c r="MP317" i="1"/>
  <c r="MM317" i="1"/>
  <c r="ML317" i="1"/>
  <c r="MJ317" i="1"/>
  <c r="MK317" i="1" s="1"/>
  <c r="MG317" i="1"/>
  <c r="MF317" i="1"/>
  <c r="MH317" i="1" s="1"/>
  <c r="MD317" i="1"/>
  <c r="MA317" i="1"/>
  <c r="LZ317" i="1"/>
  <c r="LX317" i="1"/>
  <c r="LU317" i="1"/>
  <c r="LV317" i="1" s="1"/>
  <c r="LT317" i="1"/>
  <c r="LR317" i="1"/>
  <c r="LO317" i="1"/>
  <c r="LN317" i="1"/>
  <c r="LL317" i="1"/>
  <c r="LI317" i="1"/>
  <c r="LH317" i="1"/>
  <c r="LF317" i="1"/>
  <c r="LG317" i="1" s="1"/>
  <c r="LC317" i="1"/>
  <c r="LB317" i="1"/>
  <c r="LE317" i="1" s="1"/>
  <c r="KZ317" i="1"/>
  <c r="KW317" i="1"/>
  <c r="KV317" i="1"/>
  <c r="KT317" i="1"/>
  <c r="KQ317" i="1"/>
  <c r="KP317" i="1"/>
  <c r="KN317" i="1"/>
  <c r="KK317" i="1"/>
  <c r="KJ317" i="1"/>
  <c r="KH317" i="1"/>
  <c r="KG317" i="1"/>
  <c r="KB317" i="1"/>
  <c r="KA317" i="1"/>
  <c r="JZ317" i="1"/>
  <c r="JY317" i="1"/>
  <c r="JW317" i="1"/>
  <c r="JV317" i="1"/>
  <c r="KC317" i="1" s="1"/>
  <c r="KD317" i="1" s="1"/>
  <c r="J317" i="1"/>
  <c r="MP316" i="1"/>
  <c r="MM316" i="1"/>
  <c r="ML316" i="1"/>
  <c r="MJ316" i="1"/>
  <c r="MG316" i="1"/>
  <c r="MF316" i="1"/>
  <c r="MD316" i="1"/>
  <c r="MA316" i="1"/>
  <c r="MB316" i="1" s="1"/>
  <c r="LZ316" i="1"/>
  <c r="LX316" i="1"/>
  <c r="LU316" i="1"/>
  <c r="LT316" i="1"/>
  <c r="LR316" i="1"/>
  <c r="LO316" i="1"/>
  <c r="LN316" i="1"/>
  <c r="LL316" i="1"/>
  <c r="LI316" i="1"/>
  <c r="LH316" i="1"/>
  <c r="LF316" i="1"/>
  <c r="LC316" i="1"/>
  <c r="LB316" i="1"/>
  <c r="KZ316" i="1"/>
  <c r="KW316" i="1"/>
  <c r="KV316" i="1"/>
  <c r="KT316" i="1"/>
  <c r="KQ316" i="1"/>
  <c r="KP316" i="1"/>
  <c r="KN316" i="1"/>
  <c r="KK316" i="1"/>
  <c r="KJ316" i="1"/>
  <c r="KH316" i="1"/>
  <c r="KG316" i="1"/>
  <c r="KB316" i="1"/>
  <c r="KA316" i="1"/>
  <c r="JZ316" i="1"/>
  <c r="JY316" i="1"/>
  <c r="JW316" i="1"/>
  <c r="JV316" i="1"/>
  <c r="J316" i="1"/>
  <c r="MP315" i="1"/>
  <c r="MM315" i="1"/>
  <c r="ML315" i="1"/>
  <c r="MJ315" i="1"/>
  <c r="MG315" i="1"/>
  <c r="MF315" i="1"/>
  <c r="MD315" i="1"/>
  <c r="MA315" i="1"/>
  <c r="LZ315" i="1"/>
  <c r="LX315" i="1"/>
  <c r="LU315" i="1"/>
  <c r="LT315" i="1"/>
  <c r="LR315" i="1"/>
  <c r="LO315" i="1"/>
  <c r="LN315" i="1"/>
  <c r="LL315" i="1"/>
  <c r="LI315" i="1"/>
  <c r="LH315" i="1"/>
  <c r="LF315" i="1"/>
  <c r="LC315" i="1"/>
  <c r="LD315" i="1" s="1"/>
  <c r="LB315" i="1"/>
  <c r="KZ315" i="1"/>
  <c r="KW315" i="1"/>
  <c r="KV315" i="1"/>
  <c r="KT315" i="1"/>
  <c r="KQ315" i="1"/>
  <c r="KP315" i="1"/>
  <c r="KN315" i="1"/>
  <c r="KK315" i="1"/>
  <c r="KJ315" i="1"/>
  <c r="KM315" i="1" s="1"/>
  <c r="KH315" i="1"/>
  <c r="KG315" i="1"/>
  <c r="KB315" i="1"/>
  <c r="KA315" i="1"/>
  <c r="JZ315" i="1"/>
  <c r="JY315" i="1"/>
  <c r="JW315" i="1"/>
  <c r="JV315" i="1"/>
  <c r="JX315" i="1" s="1"/>
  <c r="J315" i="1"/>
  <c r="MP314" i="1"/>
  <c r="MM314" i="1"/>
  <c r="ML314" i="1"/>
  <c r="MJ314" i="1"/>
  <c r="MG314" i="1"/>
  <c r="MF314" i="1"/>
  <c r="MD314" i="1"/>
  <c r="MA314" i="1"/>
  <c r="LZ314" i="1"/>
  <c r="LX314" i="1"/>
  <c r="LU314" i="1"/>
  <c r="LT314" i="1"/>
  <c r="LR314" i="1"/>
  <c r="LO314" i="1"/>
  <c r="LN314" i="1"/>
  <c r="LL314" i="1"/>
  <c r="LI314" i="1"/>
  <c r="LH314" i="1"/>
  <c r="LF314" i="1"/>
  <c r="LC314" i="1"/>
  <c r="LB314" i="1"/>
  <c r="KZ314" i="1"/>
  <c r="KW314" i="1"/>
  <c r="KY314" i="1" s="1"/>
  <c r="KV314" i="1"/>
  <c r="KT314" i="1"/>
  <c r="KQ314" i="1"/>
  <c r="KP314" i="1"/>
  <c r="KN314" i="1"/>
  <c r="KK314" i="1"/>
  <c r="KJ314" i="1"/>
  <c r="KH314" i="1"/>
  <c r="KG314" i="1"/>
  <c r="KB314" i="1"/>
  <c r="KA314" i="1"/>
  <c r="JZ314" i="1"/>
  <c r="JY314" i="1"/>
  <c r="JW314" i="1"/>
  <c r="KE314" i="1" s="1"/>
  <c r="KF314" i="1" s="1"/>
  <c r="JV314" i="1"/>
  <c r="J314" i="1"/>
  <c r="MP67" i="1"/>
  <c r="MM67" i="1"/>
  <c r="ML67" i="1"/>
  <c r="MJ67" i="1"/>
  <c r="MG67" i="1"/>
  <c r="MF67" i="1"/>
  <c r="MI67" i="1" s="1"/>
  <c r="MD67" i="1"/>
  <c r="MA67" i="1"/>
  <c r="LZ67" i="1"/>
  <c r="LX67" i="1"/>
  <c r="LU67" i="1"/>
  <c r="LT67" i="1"/>
  <c r="LR67" i="1"/>
  <c r="LO67" i="1"/>
  <c r="LN67" i="1"/>
  <c r="LL67" i="1"/>
  <c r="LI67" i="1"/>
  <c r="LH67" i="1"/>
  <c r="LK67" i="1" s="1"/>
  <c r="LF67" i="1"/>
  <c r="LC67" i="1"/>
  <c r="LB67" i="1"/>
  <c r="KZ67" i="1"/>
  <c r="KW67" i="1"/>
  <c r="KV67" i="1"/>
  <c r="KT67" i="1"/>
  <c r="KQ67" i="1"/>
  <c r="KP67" i="1"/>
  <c r="KN67" i="1"/>
  <c r="KK67" i="1"/>
  <c r="KJ67" i="1"/>
  <c r="KH67" i="1"/>
  <c r="KG67" i="1"/>
  <c r="KB67" i="1"/>
  <c r="KA67" i="1"/>
  <c r="JZ67" i="1"/>
  <c r="JY67" i="1"/>
  <c r="JW67" i="1"/>
  <c r="KE67" i="1" s="1"/>
  <c r="KF67" i="1" s="1"/>
  <c r="JV67" i="1"/>
  <c r="J67" i="1"/>
  <c r="MP66" i="1"/>
  <c r="MM66" i="1"/>
  <c r="ML66" i="1"/>
  <c r="MJ66" i="1"/>
  <c r="MG66" i="1"/>
  <c r="MF66" i="1"/>
  <c r="MD66" i="1"/>
  <c r="MA66" i="1"/>
  <c r="LZ66" i="1"/>
  <c r="LX66" i="1"/>
  <c r="LU66" i="1"/>
  <c r="LT66" i="1"/>
  <c r="LR66" i="1"/>
  <c r="LS66" i="1" s="1"/>
  <c r="LO66" i="1"/>
  <c r="LN66" i="1"/>
  <c r="LL66" i="1"/>
  <c r="LI66" i="1"/>
  <c r="LH66" i="1"/>
  <c r="LF66" i="1"/>
  <c r="LC66" i="1"/>
  <c r="LB66" i="1"/>
  <c r="KZ66" i="1"/>
  <c r="KW66" i="1"/>
  <c r="KX66" i="1" s="1"/>
  <c r="KV66" i="1"/>
  <c r="KT66" i="1"/>
  <c r="KU66" i="1" s="1"/>
  <c r="KQ66" i="1"/>
  <c r="KP66" i="1"/>
  <c r="KN66" i="1"/>
  <c r="KK66" i="1"/>
  <c r="KJ66" i="1"/>
  <c r="KL66" i="1" s="1"/>
  <c r="KH66" i="1"/>
  <c r="KG66" i="1"/>
  <c r="KB66" i="1"/>
  <c r="KA66" i="1"/>
  <c r="JZ66" i="1"/>
  <c r="JY66" i="1"/>
  <c r="JW66" i="1"/>
  <c r="JV66" i="1"/>
  <c r="KC66" i="1" s="1"/>
  <c r="KD66" i="1" s="1"/>
  <c r="J66" i="1"/>
  <c r="MP65" i="1"/>
  <c r="MM65" i="1"/>
  <c r="ML65" i="1"/>
  <c r="MJ65" i="1"/>
  <c r="MG65" i="1"/>
  <c r="MF65" i="1"/>
  <c r="MD65" i="1"/>
  <c r="MA65" i="1"/>
  <c r="LZ65" i="1"/>
  <c r="MC65" i="1" s="1"/>
  <c r="LX65" i="1"/>
  <c r="LU65" i="1"/>
  <c r="LT65" i="1"/>
  <c r="LR65" i="1"/>
  <c r="LO65" i="1"/>
  <c r="LN65" i="1"/>
  <c r="LL65" i="1"/>
  <c r="LI65" i="1"/>
  <c r="LH65" i="1"/>
  <c r="LF65" i="1"/>
  <c r="LC65" i="1"/>
  <c r="LB65" i="1"/>
  <c r="LE65" i="1" s="1"/>
  <c r="KZ65" i="1"/>
  <c r="KW65" i="1"/>
  <c r="KV65" i="1"/>
  <c r="KT65" i="1"/>
  <c r="KQ65" i="1"/>
  <c r="KP65" i="1"/>
  <c r="KS65" i="1" s="1"/>
  <c r="KN65" i="1"/>
  <c r="KK65" i="1"/>
  <c r="KJ65" i="1"/>
  <c r="KH65" i="1"/>
  <c r="KG65" i="1"/>
  <c r="KB65" i="1"/>
  <c r="KA65" i="1"/>
  <c r="JZ65" i="1"/>
  <c r="JY65" i="1"/>
  <c r="JW65" i="1"/>
  <c r="JX65" i="1" s="1"/>
  <c r="JV65" i="1"/>
  <c r="J65" i="1"/>
  <c r="MP64" i="1"/>
  <c r="MM64" i="1"/>
  <c r="ML64" i="1"/>
  <c r="MJ64" i="1"/>
  <c r="MG64" i="1"/>
  <c r="MF64" i="1"/>
  <c r="MD64" i="1"/>
  <c r="MA64" i="1"/>
  <c r="LZ64" i="1"/>
  <c r="LX64" i="1"/>
  <c r="LY64" i="1" s="1"/>
  <c r="LU64" i="1"/>
  <c r="LT64" i="1"/>
  <c r="LW64" i="1" s="1"/>
  <c r="LR64" i="1"/>
  <c r="LS64" i="1" s="1"/>
  <c r="LO64" i="1"/>
  <c r="LN64" i="1"/>
  <c r="LQ64" i="1" s="1"/>
  <c r="LL64" i="1"/>
  <c r="LI64" i="1"/>
  <c r="LH64" i="1"/>
  <c r="LF64" i="1"/>
  <c r="LC64" i="1"/>
  <c r="LB64" i="1"/>
  <c r="KZ64" i="1"/>
  <c r="KW64" i="1"/>
  <c r="KV64" i="1"/>
  <c r="KT64" i="1"/>
  <c r="KQ64" i="1"/>
  <c r="KP64" i="1"/>
  <c r="KS64" i="1" s="1"/>
  <c r="KN64" i="1"/>
  <c r="KK64" i="1"/>
  <c r="KJ64" i="1"/>
  <c r="KH64" i="1"/>
  <c r="KG64" i="1"/>
  <c r="KB64" i="1"/>
  <c r="KA64" i="1"/>
  <c r="JZ64" i="1"/>
  <c r="JY64" i="1"/>
  <c r="JW64" i="1"/>
  <c r="JV64" i="1"/>
  <c r="J64" i="1"/>
  <c r="MP211" i="1"/>
  <c r="MM211" i="1"/>
  <c r="ML211" i="1"/>
  <c r="MJ211" i="1"/>
  <c r="MG211" i="1"/>
  <c r="MF211" i="1"/>
  <c r="MI211" i="1" s="1"/>
  <c r="MD211" i="1"/>
  <c r="MA211" i="1"/>
  <c r="ME211" i="1" s="1"/>
  <c r="LZ211" i="1"/>
  <c r="LX211" i="1"/>
  <c r="LU211" i="1"/>
  <c r="LT211" i="1"/>
  <c r="LW211" i="1" s="1"/>
  <c r="LR211" i="1"/>
  <c r="LO211" i="1"/>
  <c r="LN211" i="1"/>
  <c r="LL211" i="1"/>
  <c r="LI211" i="1"/>
  <c r="LH211" i="1"/>
  <c r="LK211" i="1" s="1"/>
  <c r="LF211" i="1"/>
  <c r="LC211" i="1"/>
  <c r="LB211" i="1"/>
  <c r="KZ211" i="1"/>
  <c r="KW211" i="1"/>
  <c r="KV211" i="1"/>
  <c r="KY211" i="1" s="1"/>
  <c r="KT211" i="1"/>
  <c r="KQ211" i="1"/>
  <c r="KP211" i="1"/>
  <c r="KN211" i="1"/>
  <c r="KK211" i="1"/>
  <c r="KJ211" i="1"/>
  <c r="KH211" i="1"/>
  <c r="KG211" i="1"/>
  <c r="KB211" i="1"/>
  <c r="KA211" i="1"/>
  <c r="JZ211" i="1"/>
  <c r="JY211" i="1"/>
  <c r="JW211" i="1"/>
  <c r="KE211" i="1" s="1"/>
  <c r="KF211" i="1" s="1"/>
  <c r="JV211" i="1"/>
  <c r="J211" i="1"/>
  <c r="MP210" i="1"/>
  <c r="MM210" i="1"/>
  <c r="ML210" i="1"/>
  <c r="MJ210" i="1"/>
  <c r="MG210" i="1"/>
  <c r="MF210" i="1"/>
  <c r="MD210" i="1"/>
  <c r="MA210" i="1"/>
  <c r="LZ210" i="1"/>
  <c r="MC210" i="1" s="1"/>
  <c r="LX210" i="1"/>
  <c r="LU210" i="1"/>
  <c r="LT210" i="1"/>
  <c r="LR210" i="1"/>
  <c r="LO210" i="1"/>
  <c r="LN210" i="1"/>
  <c r="LL210" i="1"/>
  <c r="LI210" i="1"/>
  <c r="LH210" i="1"/>
  <c r="LF210" i="1"/>
  <c r="LC210" i="1"/>
  <c r="LB210" i="1"/>
  <c r="LE210" i="1" s="1"/>
  <c r="KZ210" i="1"/>
  <c r="KW210" i="1"/>
  <c r="KV210" i="1"/>
  <c r="KT210" i="1"/>
  <c r="KQ210" i="1"/>
  <c r="KP210" i="1"/>
  <c r="KN210" i="1"/>
  <c r="KK210" i="1"/>
  <c r="KJ210" i="1"/>
  <c r="KH210" i="1"/>
  <c r="KG210" i="1"/>
  <c r="KB210" i="1"/>
  <c r="KA210" i="1"/>
  <c r="JZ210" i="1"/>
  <c r="JY210" i="1"/>
  <c r="JW210" i="1"/>
  <c r="JV210" i="1"/>
  <c r="KC210" i="1" s="1"/>
  <c r="KD210" i="1" s="1"/>
  <c r="J210" i="1"/>
  <c r="MP209" i="1"/>
  <c r="MO209" i="1"/>
  <c r="MM209" i="1"/>
  <c r="ML209" i="1"/>
  <c r="MJ209" i="1"/>
  <c r="MG209" i="1"/>
  <c r="MI209" i="1" s="1"/>
  <c r="MF209" i="1"/>
  <c r="MD209" i="1"/>
  <c r="MA209" i="1"/>
  <c r="LZ209" i="1"/>
  <c r="LX209" i="1"/>
  <c r="LU209" i="1"/>
  <c r="LT209" i="1"/>
  <c r="LR209" i="1"/>
  <c r="LO209" i="1"/>
  <c r="LN209" i="1"/>
  <c r="LQ209" i="1" s="1"/>
  <c r="LL209" i="1"/>
  <c r="LI209" i="1"/>
  <c r="LH209" i="1"/>
  <c r="LF209" i="1"/>
  <c r="LC209" i="1"/>
  <c r="LB209" i="1"/>
  <c r="KZ209" i="1"/>
  <c r="KW209" i="1"/>
  <c r="KV209" i="1"/>
  <c r="KT209" i="1"/>
  <c r="KQ209" i="1"/>
  <c r="KP209" i="1"/>
  <c r="KS209" i="1" s="1"/>
  <c r="KN209" i="1"/>
  <c r="KK209" i="1"/>
  <c r="KJ209" i="1"/>
  <c r="KH209" i="1"/>
  <c r="KG209" i="1"/>
  <c r="KB209" i="1"/>
  <c r="KA209" i="1"/>
  <c r="JZ209" i="1"/>
  <c r="JY209" i="1"/>
  <c r="JW209" i="1"/>
  <c r="JV209" i="1"/>
  <c r="J209" i="1"/>
  <c r="MP208" i="1"/>
  <c r="MM208" i="1"/>
  <c r="ML208" i="1"/>
  <c r="MJ208" i="1"/>
  <c r="MK208" i="1" s="1"/>
  <c r="MG208" i="1"/>
  <c r="MF208" i="1"/>
  <c r="MI208" i="1" s="1"/>
  <c r="MD208" i="1"/>
  <c r="MA208" i="1"/>
  <c r="LZ208" i="1"/>
  <c r="MC208" i="1" s="1"/>
  <c r="LX208" i="1"/>
  <c r="LU208" i="1"/>
  <c r="LT208" i="1"/>
  <c r="LR208" i="1"/>
  <c r="LO208" i="1"/>
  <c r="LN208" i="1"/>
  <c r="LL208" i="1"/>
  <c r="LI208" i="1"/>
  <c r="LH208" i="1"/>
  <c r="LF208" i="1"/>
  <c r="LG208" i="1" s="1"/>
  <c r="LC208" i="1"/>
  <c r="LB208" i="1"/>
  <c r="LE208" i="1" s="1"/>
  <c r="KZ208" i="1"/>
  <c r="KW208" i="1"/>
  <c r="KV208" i="1"/>
  <c r="KT208" i="1"/>
  <c r="KQ208" i="1"/>
  <c r="KP208" i="1"/>
  <c r="KN208" i="1"/>
  <c r="KK208" i="1"/>
  <c r="KJ208" i="1"/>
  <c r="KH208" i="1"/>
  <c r="KG208" i="1"/>
  <c r="KB208" i="1"/>
  <c r="KA208" i="1"/>
  <c r="JZ208" i="1"/>
  <c r="JY208" i="1"/>
  <c r="JW208" i="1"/>
  <c r="JV208" i="1"/>
  <c r="J208" i="1"/>
  <c r="MP207" i="1"/>
  <c r="MM207" i="1"/>
  <c r="MQ207" i="1" s="1"/>
  <c r="ML207" i="1"/>
  <c r="MJ207" i="1"/>
  <c r="MG207" i="1"/>
  <c r="MF207" i="1"/>
  <c r="MD207" i="1"/>
  <c r="MA207" i="1"/>
  <c r="LZ207" i="1"/>
  <c r="LX207" i="1"/>
  <c r="LU207" i="1"/>
  <c r="LT207" i="1"/>
  <c r="LR207" i="1"/>
  <c r="LO207" i="1"/>
  <c r="LS207" i="1" s="1"/>
  <c r="LN207" i="1"/>
  <c r="LL207" i="1"/>
  <c r="LI207" i="1"/>
  <c r="LH207" i="1"/>
  <c r="LK207" i="1" s="1"/>
  <c r="LF207" i="1"/>
  <c r="LC207" i="1"/>
  <c r="LB207" i="1"/>
  <c r="KZ207" i="1"/>
  <c r="KW207" i="1"/>
  <c r="KV207" i="1"/>
  <c r="KT207" i="1"/>
  <c r="KQ207" i="1"/>
  <c r="KU207" i="1" s="1"/>
  <c r="KP207" i="1"/>
  <c r="KN207" i="1"/>
  <c r="KK207" i="1"/>
  <c r="KJ207" i="1"/>
  <c r="KH207" i="1"/>
  <c r="KG207" i="1"/>
  <c r="KB207" i="1"/>
  <c r="KA207" i="1"/>
  <c r="JZ207" i="1"/>
  <c r="JY207" i="1"/>
  <c r="JW207" i="1"/>
  <c r="KE207" i="1" s="1"/>
  <c r="KF207" i="1" s="1"/>
  <c r="JV207" i="1"/>
  <c r="J207" i="1"/>
  <c r="MP206" i="1"/>
  <c r="MM206" i="1"/>
  <c r="ML206" i="1"/>
  <c r="MJ206" i="1"/>
  <c r="MG206" i="1"/>
  <c r="MH206" i="1" s="1"/>
  <c r="MF206" i="1"/>
  <c r="MD206" i="1"/>
  <c r="MA206" i="1"/>
  <c r="LZ206" i="1"/>
  <c r="LX206" i="1"/>
  <c r="LU206" i="1"/>
  <c r="LV206" i="1" s="1"/>
  <c r="LT206" i="1"/>
  <c r="LR206" i="1"/>
  <c r="LO206" i="1"/>
  <c r="LN206" i="1"/>
  <c r="LL206" i="1"/>
  <c r="LI206" i="1"/>
  <c r="LH206" i="1"/>
  <c r="LF206" i="1"/>
  <c r="LG206" i="1" s="1"/>
  <c r="LC206" i="1"/>
  <c r="LB206" i="1"/>
  <c r="KZ206" i="1"/>
  <c r="KW206" i="1"/>
  <c r="KV206" i="1"/>
  <c r="KT206" i="1"/>
  <c r="KQ206" i="1"/>
  <c r="KP206" i="1"/>
  <c r="KN206" i="1"/>
  <c r="KK206" i="1"/>
  <c r="KJ206" i="1"/>
  <c r="KH206" i="1"/>
  <c r="KG206" i="1"/>
  <c r="KB206" i="1"/>
  <c r="KA206" i="1"/>
  <c r="JZ206" i="1"/>
  <c r="JY206" i="1"/>
  <c r="JW206" i="1"/>
  <c r="JV206" i="1"/>
  <c r="KC206" i="1" s="1"/>
  <c r="KD206" i="1" s="1"/>
  <c r="J206" i="1"/>
  <c r="MP205" i="1"/>
  <c r="MM205" i="1"/>
  <c r="ML205" i="1"/>
  <c r="MJ205" i="1"/>
  <c r="MG205" i="1"/>
  <c r="MF205" i="1"/>
  <c r="MD205" i="1"/>
  <c r="MA205" i="1"/>
  <c r="MB205" i="1" s="1"/>
  <c r="LZ205" i="1"/>
  <c r="LX205" i="1"/>
  <c r="LY205" i="1" s="1"/>
  <c r="LU205" i="1"/>
  <c r="LT205" i="1"/>
  <c r="LR205" i="1"/>
  <c r="LO205" i="1"/>
  <c r="LN205" i="1"/>
  <c r="LL205" i="1"/>
  <c r="LI205" i="1"/>
  <c r="LH205" i="1"/>
  <c r="LJ205" i="1" s="1"/>
  <c r="LF205" i="1"/>
  <c r="LC205" i="1"/>
  <c r="LB205" i="1"/>
  <c r="KZ205" i="1"/>
  <c r="KW205" i="1"/>
  <c r="KV205" i="1"/>
  <c r="KT205" i="1"/>
  <c r="KQ205" i="1"/>
  <c r="KR205" i="1" s="1"/>
  <c r="KP205" i="1"/>
  <c r="KN205" i="1"/>
  <c r="KK205" i="1"/>
  <c r="KJ205" i="1"/>
  <c r="KL205" i="1" s="1"/>
  <c r="KH205" i="1"/>
  <c r="KG205" i="1"/>
  <c r="KB205" i="1"/>
  <c r="KA205" i="1"/>
  <c r="JZ205" i="1"/>
  <c r="JY205" i="1"/>
  <c r="JW205" i="1"/>
  <c r="JV205" i="1"/>
  <c r="KC205" i="1" s="1"/>
  <c r="KD205" i="1" s="1"/>
  <c r="J205" i="1"/>
  <c r="MP204" i="1"/>
  <c r="MM204" i="1"/>
  <c r="ML204" i="1"/>
  <c r="MN204" i="1" s="1"/>
  <c r="MJ204" i="1"/>
  <c r="MG204" i="1"/>
  <c r="MF204" i="1"/>
  <c r="MD204" i="1"/>
  <c r="MA204" i="1"/>
  <c r="LZ204" i="1"/>
  <c r="LX204" i="1"/>
  <c r="LU204" i="1"/>
  <c r="LV204" i="1" s="1"/>
  <c r="LT204" i="1"/>
  <c r="LR204" i="1"/>
  <c r="LO204" i="1"/>
  <c r="LN204" i="1"/>
  <c r="LP204" i="1" s="1"/>
  <c r="LL204" i="1"/>
  <c r="LI204" i="1"/>
  <c r="LH204" i="1"/>
  <c r="LF204" i="1"/>
  <c r="LC204" i="1"/>
  <c r="LB204" i="1"/>
  <c r="KZ204" i="1"/>
  <c r="KW204" i="1"/>
  <c r="KX204" i="1" s="1"/>
  <c r="KV204" i="1"/>
  <c r="KT204" i="1"/>
  <c r="KQ204" i="1"/>
  <c r="KP204" i="1"/>
  <c r="KN204" i="1"/>
  <c r="KK204" i="1"/>
  <c r="KJ204" i="1"/>
  <c r="KH204" i="1"/>
  <c r="KG204" i="1"/>
  <c r="KB204" i="1"/>
  <c r="KA204" i="1"/>
  <c r="JZ204" i="1"/>
  <c r="JY204" i="1"/>
  <c r="JW204" i="1"/>
  <c r="KE204" i="1" s="1"/>
  <c r="KF204" i="1" s="1"/>
  <c r="JV204" i="1"/>
  <c r="J204" i="1"/>
  <c r="MP203" i="1"/>
  <c r="MM203" i="1"/>
  <c r="ML203" i="1"/>
  <c r="MJ203" i="1"/>
  <c r="MG203" i="1"/>
  <c r="MF203" i="1"/>
  <c r="MI203" i="1" s="1"/>
  <c r="MD203" i="1"/>
  <c r="MA203" i="1"/>
  <c r="LZ203" i="1"/>
  <c r="LX203" i="1"/>
  <c r="LU203" i="1"/>
  <c r="LT203" i="1"/>
  <c r="LR203" i="1"/>
  <c r="LO203" i="1"/>
  <c r="LN203" i="1"/>
  <c r="LL203" i="1"/>
  <c r="LM203" i="1" s="1"/>
  <c r="LI203" i="1"/>
  <c r="LH203" i="1"/>
  <c r="LK203" i="1" s="1"/>
  <c r="LF203" i="1"/>
  <c r="LC203" i="1"/>
  <c r="LB203" i="1"/>
  <c r="KZ203" i="1"/>
  <c r="KW203" i="1"/>
  <c r="KV203" i="1"/>
  <c r="KT203" i="1"/>
  <c r="KQ203" i="1"/>
  <c r="KP203" i="1"/>
  <c r="KN203" i="1"/>
  <c r="KK203" i="1"/>
  <c r="KJ203" i="1"/>
  <c r="KM203" i="1" s="1"/>
  <c r="KH203" i="1"/>
  <c r="KG203" i="1"/>
  <c r="KB203" i="1"/>
  <c r="KA203" i="1"/>
  <c r="KI203" i="1" s="1"/>
  <c r="JZ203" i="1"/>
  <c r="JY203" i="1"/>
  <c r="JW203" i="1"/>
  <c r="JV203" i="1"/>
  <c r="KC203" i="1" s="1"/>
  <c r="KD203" i="1" s="1"/>
  <c r="J203" i="1"/>
  <c r="MP202" i="1"/>
  <c r="MM202" i="1"/>
  <c r="ML202" i="1"/>
  <c r="MJ202" i="1"/>
  <c r="MG202" i="1"/>
  <c r="MF202" i="1"/>
  <c r="MD202" i="1"/>
  <c r="MA202" i="1"/>
  <c r="LZ202" i="1"/>
  <c r="LX202" i="1"/>
  <c r="LU202" i="1"/>
  <c r="LT202" i="1"/>
  <c r="LR202" i="1"/>
  <c r="LO202" i="1"/>
  <c r="LN202" i="1"/>
  <c r="LQ202" i="1" s="1"/>
  <c r="LL202" i="1"/>
  <c r="LI202" i="1"/>
  <c r="LH202" i="1"/>
  <c r="LF202" i="1"/>
  <c r="LC202" i="1"/>
  <c r="LB202" i="1"/>
  <c r="KZ202" i="1"/>
  <c r="KW202" i="1"/>
  <c r="KV202" i="1"/>
  <c r="KT202" i="1"/>
  <c r="KQ202" i="1"/>
  <c r="KP202" i="1"/>
  <c r="KS202" i="1" s="1"/>
  <c r="KN202" i="1"/>
  <c r="KK202" i="1"/>
  <c r="KO202" i="1" s="1"/>
  <c r="KJ202" i="1"/>
  <c r="KH202" i="1"/>
  <c r="KG202" i="1"/>
  <c r="KB202" i="1"/>
  <c r="KA202" i="1"/>
  <c r="JZ202" i="1"/>
  <c r="JY202" i="1"/>
  <c r="JW202" i="1"/>
  <c r="JV202" i="1"/>
  <c r="J202" i="1"/>
  <c r="MP201" i="1"/>
  <c r="MM201" i="1"/>
  <c r="ML201" i="1"/>
  <c r="MJ201" i="1"/>
  <c r="MG201" i="1"/>
  <c r="MF201" i="1"/>
  <c r="MI201" i="1" s="1"/>
  <c r="MD201" i="1"/>
  <c r="MA201" i="1"/>
  <c r="LZ201" i="1"/>
  <c r="LX201" i="1"/>
  <c r="LU201" i="1"/>
  <c r="LT201" i="1"/>
  <c r="LR201" i="1"/>
  <c r="LO201" i="1"/>
  <c r="LP201" i="1" s="1"/>
  <c r="LN201" i="1"/>
  <c r="LL201" i="1"/>
  <c r="LI201" i="1"/>
  <c r="LH201" i="1"/>
  <c r="LF201" i="1"/>
  <c r="LC201" i="1"/>
  <c r="LB201" i="1"/>
  <c r="KZ201" i="1"/>
  <c r="KW201" i="1"/>
  <c r="KV201" i="1"/>
  <c r="KT201" i="1"/>
  <c r="KQ201" i="1"/>
  <c r="KR201" i="1" s="1"/>
  <c r="KP201" i="1"/>
  <c r="KN201" i="1"/>
  <c r="KK201" i="1"/>
  <c r="KJ201" i="1"/>
  <c r="KH201" i="1"/>
  <c r="KG201" i="1"/>
  <c r="KB201" i="1"/>
  <c r="KA201" i="1"/>
  <c r="JZ201" i="1"/>
  <c r="JY201" i="1"/>
  <c r="JW201" i="1"/>
  <c r="JV201" i="1"/>
  <c r="J201" i="1"/>
  <c r="MP200" i="1"/>
  <c r="MM200" i="1"/>
  <c r="ML200" i="1"/>
  <c r="MJ200" i="1"/>
  <c r="MG200" i="1"/>
  <c r="MF200" i="1"/>
  <c r="MD200" i="1"/>
  <c r="MA200" i="1"/>
  <c r="LZ200" i="1"/>
  <c r="LX200" i="1"/>
  <c r="LU200" i="1"/>
  <c r="LV200" i="1" s="1"/>
  <c r="LT200" i="1"/>
  <c r="LR200" i="1"/>
  <c r="LO200" i="1"/>
  <c r="LN200" i="1"/>
  <c r="LL200" i="1"/>
  <c r="LI200" i="1"/>
  <c r="LH200" i="1"/>
  <c r="LF200" i="1"/>
  <c r="LC200" i="1"/>
  <c r="LB200" i="1"/>
  <c r="KZ200" i="1"/>
  <c r="KW200" i="1"/>
  <c r="KV200" i="1"/>
  <c r="KT200" i="1"/>
  <c r="KQ200" i="1"/>
  <c r="KP200" i="1"/>
  <c r="KN200" i="1"/>
  <c r="KK200" i="1"/>
  <c r="KJ200" i="1"/>
  <c r="KH200" i="1"/>
  <c r="KG200" i="1"/>
  <c r="KB200" i="1"/>
  <c r="KA200" i="1"/>
  <c r="JZ200" i="1"/>
  <c r="JY200" i="1"/>
  <c r="JW200" i="1"/>
  <c r="KE200" i="1" s="1"/>
  <c r="KF200" i="1" s="1"/>
  <c r="JV200" i="1"/>
  <c r="J200" i="1"/>
  <c r="MP199" i="1"/>
  <c r="MM199" i="1"/>
  <c r="ML199" i="1"/>
  <c r="MJ199" i="1"/>
  <c r="MG199" i="1"/>
  <c r="MF199" i="1"/>
  <c r="MI199" i="1" s="1"/>
  <c r="MD199" i="1"/>
  <c r="MA199" i="1"/>
  <c r="LZ199" i="1"/>
  <c r="LX199" i="1"/>
  <c r="LY199" i="1" s="1"/>
  <c r="LU199" i="1"/>
  <c r="LT199" i="1"/>
  <c r="LR199" i="1"/>
  <c r="LO199" i="1"/>
  <c r="LN199" i="1"/>
  <c r="LL199" i="1"/>
  <c r="LI199" i="1"/>
  <c r="LH199" i="1"/>
  <c r="LF199" i="1"/>
  <c r="LC199" i="1"/>
  <c r="LB199" i="1"/>
  <c r="KZ199" i="1"/>
  <c r="KW199" i="1"/>
  <c r="KV199" i="1"/>
  <c r="KT199" i="1"/>
  <c r="KQ199" i="1"/>
  <c r="KP199" i="1"/>
  <c r="KN199" i="1"/>
  <c r="KK199" i="1"/>
  <c r="KJ199" i="1"/>
  <c r="KH199" i="1"/>
  <c r="KG199" i="1"/>
  <c r="KB199" i="1"/>
  <c r="KA199" i="1"/>
  <c r="KI199" i="1" s="1"/>
  <c r="JZ199" i="1"/>
  <c r="JY199" i="1"/>
  <c r="JW199" i="1"/>
  <c r="JV199" i="1"/>
  <c r="KC199" i="1" s="1"/>
  <c r="KD199" i="1" s="1"/>
  <c r="J199" i="1"/>
  <c r="MB208" i="1" l="1"/>
  <c r="LP64" i="1"/>
  <c r="LG315" i="1"/>
  <c r="KI316" i="1"/>
  <c r="ME275" i="1"/>
  <c r="MI276" i="1"/>
  <c r="KU277" i="1"/>
  <c r="KI278" i="1"/>
  <c r="LG278" i="1"/>
  <c r="KY220" i="1"/>
  <c r="LG220" i="1"/>
  <c r="LG221" i="1"/>
  <c r="ME221" i="1"/>
  <c r="KY108" i="1"/>
  <c r="LG108" i="1"/>
  <c r="LW108" i="1"/>
  <c r="KS122" i="1"/>
  <c r="KY5" i="1"/>
  <c r="LV5" i="1"/>
  <c r="KE231" i="1"/>
  <c r="KF231" i="1" s="1"/>
  <c r="KE238" i="1"/>
  <c r="KF238" i="1" s="1"/>
  <c r="KL283" i="1"/>
  <c r="KM283" i="1"/>
  <c r="KI200" i="1"/>
  <c r="LK200" i="1"/>
  <c r="MI200" i="1"/>
  <c r="KU201" i="1"/>
  <c r="LE201" i="1"/>
  <c r="MC201" i="1"/>
  <c r="LD202" i="1"/>
  <c r="MB202" i="1"/>
  <c r="KX203" i="1"/>
  <c r="LQ203" i="1"/>
  <c r="MO203" i="1"/>
  <c r="JX204" i="1"/>
  <c r="KM204" i="1"/>
  <c r="LK204" i="1"/>
  <c r="MI204" i="1"/>
  <c r="LE205" i="1"/>
  <c r="MI205" i="1"/>
  <c r="KO206" i="1"/>
  <c r="MK206" i="1"/>
  <c r="LW207" i="1"/>
  <c r="KM208" i="1"/>
  <c r="LK208" i="1"/>
  <c r="LY210" i="1"/>
  <c r="KL211" i="1"/>
  <c r="LD211" i="1"/>
  <c r="KY64" i="1"/>
  <c r="MB64" i="1"/>
  <c r="KR67" i="1"/>
  <c r="KX67" i="1"/>
  <c r="LP67" i="1"/>
  <c r="LV67" i="1"/>
  <c r="MN67" i="1"/>
  <c r="KM314" i="1"/>
  <c r="LK314" i="1"/>
  <c r="MI314" i="1"/>
  <c r="MQ314" i="1"/>
  <c r="LE315" i="1"/>
  <c r="LK315" i="1"/>
  <c r="MI315" i="1"/>
  <c r="KO316" i="1"/>
  <c r="LM316" i="1"/>
  <c r="MC269" i="1"/>
  <c r="KS320" i="1"/>
  <c r="LQ320" i="1"/>
  <c r="MO320" i="1"/>
  <c r="KM321" i="1"/>
  <c r="LK321" i="1"/>
  <c r="MI321" i="1"/>
  <c r="LD272" i="1"/>
  <c r="LV272" i="1"/>
  <c r="MB272" i="1"/>
  <c r="LG273" i="1"/>
  <c r="LV273" i="1"/>
  <c r="KM274" i="1"/>
  <c r="KU274" i="1"/>
  <c r="LK274" i="1"/>
  <c r="LS274" i="1"/>
  <c r="LQ276" i="1"/>
  <c r="KX277" i="1"/>
  <c r="LV277" i="1"/>
  <c r="MK277" i="1"/>
  <c r="KU278" i="1"/>
  <c r="LW278" i="1"/>
  <c r="MQ278" i="1"/>
  <c r="LA218" i="1"/>
  <c r="LG218" i="1"/>
  <c r="LQ218" i="1"/>
  <c r="ME218" i="1"/>
  <c r="KX219" i="1"/>
  <c r="LV219" i="1"/>
  <c r="JX108" i="1"/>
  <c r="LS118" i="1"/>
  <c r="MC126" i="1"/>
  <c r="MO128" i="1"/>
  <c r="LK384" i="1"/>
  <c r="MB13" i="1"/>
  <c r="LQ322" i="1"/>
  <c r="KE73" i="1"/>
  <c r="KF73" i="1" s="1"/>
  <c r="MH328" i="1"/>
  <c r="KE340" i="1"/>
  <c r="KF340" i="1" s="1"/>
  <c r="KC126" i="1"/>
  <c r="KD126" i="1" s="1"/>
  <c r="MH283" i="1"/>
  <c r="MI283" i="1"/>
  <c r="KU199" i="1"/>
  <c r="KY200" i="1"/>
  <c r="ME201" i="1"/>
  <c r="KC202" i="1"/>
  <c r="KD202" i="1" s="1"/>
  <c r="MC204" i="1"/>
  <c r="LQ205" i="1"/>
  <c r="LW205" i="1"/>
  <c r="MO205" i="1"/>
  <c r="KL206" i="1"/>
  <c r="KX209" i="1"/>
  <c r="LD209" i="1"/>
  <c r="LV209" i="1"/>
  <c r="MB209" i="1"/>
  <c r="LW210" i="1"/>
  <c r="KR65" i="1"/>
  <c r="LP65" i="1"/>
  <c r="MN65" i="1"/>
  <c r="LA66" i="1"/>
  <c r="LW314" i="1"/>
  <c r="LM315" i="1"/>
  <c r="MK315" i="1"/>
  <c r="KS316" i="1"/>
  <c r="LQ316" i="1"/>
  <c r="MO316" i="1"/>
  <c r="KL317" i="1"/>
  <c r="ME317" i="1"/>
  <c r="KM318" i="1"/>
  <c r="KS318" i="1"/>
  <c r="LK318" i="1"/>
  <c r="LQ318" i="1"/>
  <c r="JX319" i="1"/>
  <c r="KM319" i="1"/>
  <c r="KR319" i="1"/>
  <c r="LK319" i="1"/>
  <c r="LP319" i="1"/>
  <c r="ME319" i="1"/>
  <c r="MN319" i="1"/>
  <c r="KM68" i="1"/>
  <c r="KU68" i="1"/>
  <c r="JX269" i="1"/>
  <c r="KM269" i="1"/>
  <c r="LK269" i="1"/>
  <c r="MI269" i="1"/>
  <c r="KO320" i="1"/>
  <c r="LM320" i="1"/>
  <c r="KY270" i="1"/>
  <c r="JX271" i="1"/>
  <c r="KM271" i="1"/>
  <c r="KI272" i="1"/>
  <c r="LE273" i="1"/>
  <c r="KR275" i="1"/>
  <c r="MK275" i="1"/>
  <c r="KS276" i="1"/>
  <c r="LK276" i="1"/>
  <c r="LS276" i="1"/>
  <c r="LA277" i="1"/>
  <c r="LY277" i="1"/>
  <c r="MN277" i="1"/>
  <c r="KY278" i="1"/>
  <c r="LS278" i="1"/>
  <c r="KI217" i="1"/>
  <c r="KE218" i="1"/>
  <c r="KF218" i="1" s="1"/>
  <c r="LK218" i="1"/>
  <c r="MQ220" i="1"/>
  <c r="JX113" i="1"/>
  <c r="KM113" i="1"/>
  <c r="LK113" i="1"/>
  <c r="MI113" i="1"/>
  <c r="LS114" i="1"/>
  <c r="MO114" i="1"/>
  <c r="LG122" i="1"/>
  <c r="KO123" i="1"/>
  <c r="LD123" i="1"/>
  <c r="LM123" i="1"/>
  <c r="MB123" i="1"/>
  <c r="MK123" i="1"/>
  <c r="LG124" i="1"/>
  <c r="ME124" i="1"/>
  <c r="LA125" i="1"/>
  <c r="LY125" i="1"/>
  <c r="KY6" i="1"/>
  <c r="KS7" i="1"/>
  <c r="MO12" i="1"/>
  <c r="LK380" i="1"/>
  <c r="KM381" i="1"/>
  <c r="MI381" i="1"/>
  <c r="KO382" i="1"/>
  <c r="LD382" i="1"/>
  <c r="LD322" i="1"/>
  <c r="LE322" i="1"/>
  <c r="MH74" i="1"/>
  <c r="KY285" i="1"/>
  <c r="KL342" i="1"/>
  <c r="MQ435" i="1"/>
  <c r="ME108" i="1"/>
  <c r="LG109" i="1"/>
  <c r="ME109" i="1"/>
  <c r="LG110" i="1"/>
  <c r="ME110" i="1"/>
  <c r="KU112" i="1"/>
  <c r="LS112" i="1"/>
  <c r="MQ112" i="1"/>
  <c r="KO113" i="1"/>
  <c r="LM113" i="1"/>
  <c r="KS114" i="1"/>
  <c r="LG114" i="1"/>
  <c r="LG120" i="1"/>
  <c r="ME120" i="1"/>
  <c r="LA121" i="1"/>
  <c r="KX123" i="1"/>
  <c r="LG123" i="1"/>
  <c r="LV123" i="1"/>
  <c r="ME123" i="1"/>
  <c r="KR124" i="1"/>
  <c r="LP124" i="1"/>
  <c r="MN124" i="1"/>
  <c r="KI126" i="1"/>
  <c r="KM126" i="1"/>
  <c r="KU126" i="1"/>
  <c r="LP127" i="1"/>
  <c r="MN127" i="1"/>
  <c r="KU128" i="1"/>
  <c r="LS128" i="1"/>
  <c r="MQ128" i="1"/>
  <c r="KX2" i="1"/>
  <c r="LP3" i="1"/>
  <c r="ME5" i="1"/>
  <c r="MH6" i="1"/>
  <c r="LS7" i="1"/>
  <c r="LE8" i="1"/>
  <c r="KO9" i="1"/>
  <c r="LD12" i="1"/>
  <c r="ME382" i="1"/>
  <c r="LM383" i="1"/>
  <c r="MC384" i="1"/>
  <c r="KX385" i="1"/>
  <c r="ME385" i="1"/>
  <c r="MN14" i="1"/>
  <c r="KU15" i="1"/>
  <c r="LS15" i="1"/>
  <c r="MQ15" i="1"/>
  <c r="KO16" i="1"/>
  <c r="KY16" i="1"/>
  <c r="LM16" i="1"/>
  <c r="LW16" i="1"/>
  <c r="MK16" i="1"/>
  <c r="MQ21" i="1"/>
  <c r="MN228" i="1"/>
  <c r="KO232" i="1"/>
  <c r="LM232" i="1"/>
  <c r="MB232" i="1"/>
  <c r="MK232" i="1"/>
  <c r="LG233" i="1"/>
  <c r="ME233" i="1"/>
  <c r="KI234" i="1"/>
  <c r="LA234" i="1"/>
  <c r="LY234" i="1"/>
  <c r="KL235" i="1"/>
  <c r="LV235" i="1"/>
  <c r="ME235" i="1"/>
  <c r="KR322" i="1"/>
  <c r="LJ322" i="1"/>
  <c r="ME322" i="1"/>
  <c r="MQ326" i="1"/>
  <c r="KX280" i="1"/>
  <c r="LD238" i="1"/>
  <c r="KO69" i="1"/>
  <c r="LM69" i="1"/>
  <c r="MK69" i="1"/>
  <c r="KS70" i="1"/>
  <c r="LG70" i="1"/>
  <c r="LQ70" i="1"/>
  <c r="MO70" i="1"/>
  <c r="KE72" i="1"/>
  <c r="KF72" i="1" s="1"/>
  <c r="KM73" i="1"/>
  <c r="LK73" i="1"/>
  <c r="MI73" i="1"/>
  <c r="KO74" i="1"/>
  <c r="KY74" i="1"/>
  <c r="LM74" i="1"/>
  <c r="LW74" i="1"/>
  <c r="KL162" i="1"/>
  <c r="LJ162" i="1"/>
  <c r="MH162" i="1"/>
  <c r="KO163" i="1"/>
  <c r="KX163" i="1"/>
  <c r="LM163" i="1"/>
  <c r="KO165" i="1"/>
  <c r="LD166" i="1"/>
  <c r="MB166" i="1"/>
  <c r="LA168" i="1"/>
  <c r="KR283" i="1"/>
  <c r="LM283" i="1"/>
  <c r="LV283" i="1"/>
  <c r="MN283" i="1"/>
  <c r="LS284" i="1"/>
  <c r="LA286" i="1"/>
  <c r="ME286" i="1"/>
  <c r="MH287" i="1"/>
  <c r="LM328" i="1"/>
  <c r="MQ328" i="1"/>
  <c r="MK329" i="1"/>
  <c r="KI330" i="1"/>
  <c r="LG330" i="1"/>
  <c r="KI331" i="1"/>
  <c r="LW331" i="1"/>
  <c r="KI338" i="1"/>
  <c r="LS339" i="1"/>
  <c r="MQ339" i="1"/>
  <c r="KO341" i="1"/>
  <c r="LD341" i="1"/>
  <c r="MQ341" i="1"/>
  <c r="KU342" i="1"/>
  <c r="MI342" i="1"/>
  <c r="KC436" i="1"/>
  <c r="KD436" i="1" s="1"/>
  <c r="KS436" i="1"/>
  <c r="LM436" i="1"/>
  <c r="MC436" i="1"/>
  <c r="LY437" i="1"/>
  <c r="LM91" i="1"/>
  <c r="MK91" i="1"/>
  <c r="LM92" i="1"/>
  <c r="KO93" i="1"/>
  <c r="LS94" i="1"/>
  <c r="KO170" i="1"/>
  <c r="KC129" i="1"/>
  <c r="KD129" i="1" s="1"/>
  <c r="LS108" i="1"/>
  <c r="KR110" i="1"/>
  <c r="LP110" i="1"/>
  <c r="MN110" i="1"/>
  <c r="LA114" i="1"/>
  <c r="LY114" i="1"/>
  <c r="LG116" i="1"/>
  <c r="ME116" i="1"/>
  <c r="KI117" i="1"/>
  <c r="LA117" i="1"/>
  <c r="LY117" i="1"/>
  <c r="KM118" i="1"/>
  <c r="LY118" i="1"/>
  <c r="ME118" i="1"/>
  <c r="MC122" i="1"/>
  <c r="KL123" i="1"/>
  <c r="MC124" i="1"/>
  <c r="KY125" i="1"/>
  <c r="LW125" i="1"/>
  <c r="LK126" i="1"/>
  <c r="LA2" i="1"/>
  <c r="LY5" i="1"/>
  <c r="MH5" i="1"/>
  <c r="LM6" i="1"/>
  <c r="JX9" i="1"/>
  <c r="KM9" i="1"/>
  <c r="KM10" i="1"/>
  <c r="MI10" i="1"/>
  <c r="KX380" i="1"/>
  <c r="LJ382" i="1"/>
  <c r="KS383" i="1"/>
  <c r="ME383" i="1"/>
  <c r="KI384" i="1"/>
  <c r="LG384" i="1"/>
  <c r="LK385" i="1"/>
  <c r="KU13" i="1"/>
  <c r="LJ13" i="1"/>
  <c r="LD14" i="1"/>
  <c r="MB14" i="1"/>
  <c r="KR17" i="1"/>
  <c r="LP17" i="1"/>
  <c r="MN17" i="1"/>
  <c r="LP21" i="1"/>
  <c r="ME21" i="1"/>
  <c r="LP227" i="1"/>
  <c r="ME227" i="1"/>
  <c r="MN227" i="1"/>
  <c r="KR231" i="1"/>
  <c r="MN231" i="1"/>
  <c r="KR233" i="1"/>
  <c r="LP233" i="1"/>
  <c r="MN233" i="1"/>
  <c r="LD235" i="1"/>
  <c r="LS322" i="1"/>
  <c r="MB322" i="1"/>
  <c r="JX323" i="1"/>
  <c r="KY325" i="1"/>
  <c r="LW325" i="1"/>
  <c r="KR326" i="1"/>
  <c r="LP326" i="1"/>
  <c r="KR327" i="1"/>
  <c r="LP327" i="1"/>
  <c r="MN327" i="1"/>
  <c r="KM386" i="1"/>
  <c r="LK386" i="1"/>
  <c r="LY386" i="1"/>
  <c r="MI386" i="1"/>
  <c r="KE387" i="1"/>
  <c r="KF387" i="1" s="1"/>
  <c r="LP280" i="1"/>
  <c r="KR238" i="1"/>
  <c r="MN238" i="1"/>
  <c r="KM70" i="1"/>
  <c r="LK70" i="1"/>
  <c r="MI70" i="1"/>
  <c r="KY72" i="1"/>
  <c r="LW72" i="1"/>
  <c r="KS74" i="1"/>
  <c r="LQ74" i="1"/>
  <c r="MK74" i="1"/>
  <c r="KC165" i="1"/>
  <c r="KD165" i="1" s="1"/>
  <c r="LV165" i="1"/>
  <c r="KX166" i="1"/>
  <c r="LV166" i="1"/>
  <c r="KI167" i="1"/>
  <c r="KM167" i="1"/>
  <c r="LA167" i="1"/>
  <c r="LK167" i="1"/>
  <c r="LY167" i="1"/>
  <c r="MI167" i="1"/>
  <c r="LA283" i="1"/>
  <c r="LJ283" i="1"/>
  <c r="KY284" i="1"/>
  <c r="KO285" i="1"/>
  <c r="LE287" i="1"/>
  <c r="MC287" i="1"/>
  <c r="LP328" i="1"/>
  <c r="LW329" i="1"/>
  <c r="KE330" i="1"/>
  <c r="KF330" i="1" s="1"/>
  <c r="LJ331" i="1"/>
  <c r="MH331" i="1"/>
  <c r="MQ331" i="1"/>
  <c r="LW339" i="1"/>
  <c r="KY340" i="1"/>
  <c r="KX342" i="1"/>
  <c r="LV342" i="1"/>
  <c r="LE332" i="1"/>
  <c r="KU434" i="1"/>
  <c r="LK434" i="1"/>
  <c r="MK435" i="1"/>
  <c r="KE436" i="1"/>
  <c r="KF436" i="1" s="1"/>
  <c r="LA436" i="1"/>
  <c r="LP436" i="1"/>
  <c r="MN436" i="1"/>
  <c r="JX437" i="1"/>
  <c r="MC437" i="1"/>
  <c r="MI438" i="1"/>
  <c r="KM91" i="1"/>
  <c r="JX92" i="1"/>
  <c r="KS93" i="1"/>
  <c r="LW93" i="1"/>
  <c r="KY94" i="1"/>
  <c r="MQ94" i="1"/>
  <c r="LY95" i="1"/>
  <c r="LG170" i="1"/>
  <c r="MB289" i="1"/>
  <c r="LK343" i="1"/>
  <c r="LP174" i="1"/>
  <c r="JX22" i="1"/>
  <c r="KL22" i="1"/>
  <c r="LJ22" i="1"/>
  <c r="MH22" i="1"/>
  <c r="LD227" i="1"/>
  <c r="LD228" i="1"/>
  <c r="MB228" i="1"/>
  <c r="MB231" i="1"/>
  <c r="JX232" i="1"/>
  <c r="KY234" i="1"/>
  <c r="LW234" i="1"/>
  <c r="KR235" i="1"/>
  <c r="MB236" i="1"/>
  <c r="LP322" i="1"/>
  <c r="KU326" i="1"/>
  <c r="MN326" i="1"/>
  <c r="JX327" i="1"/>
  <c r="KL327" i="1"/>
  <c r="LJ327" i="1"/>
  <c r="MH327" i="1"/>
  <c r="LG387" i="1"/>
  <c r="ME387" i="1"/>
  <c r="JX279" i="1"/>
  <c r="KM279" i="1"/>
  <c r="LK279" i="1"/>
  <c r="MI279" i="1"/>
  <c r="LD280" i="1"/>
  <c r="LS280" i="1"/>
  <c r="LD281" i="1"/>
  <c r="MB281" i="1"/>
  <c r="MB238" i="1"/>
  <c r="LE70" i="1"/>
  <c r="MC70" i="1"/>
  <c r="LV75" i="1"/>
  <c r="LJ165" i="1"/>
  <c r="LY165" i="1"/>
  <c r="KY169" i="1"/>
  <c r="LW169" i="1"/>
  <c r="KX283" i="1"/>
  <c r="KS284" i="1"/>
  <c r="JX328" i="1"/>
  <c r="LK328" i="1"/>
  <c r="MI328" i="1"/>
  <c r="MN328" i="1"/>
  <c r="KL329" i="1"/>
  <c r="LY329" i="1"/>
  <c r="MB330" i="1"/>
  <c r="LW332" i="1"/>
  <c r="KX434" i="1"/>
  <c r="LV434" i="1"/>
  <c r="LK91" i="1"/>
  <c r="MI91" i="1"/>
  <c r="MQ91" i="1"/>
  <c r="KY95" i="1"/>
  <c r="KY173" i="1"/>
  <c r="KX173" i="1"/>
  <c r="LV173" i="1"/>
  <c r="LV343" i="1"/>
  <c r="MH171" i="1"/>
  <c r="KM173" i="1"/>
  <c r="LM289" i="1"/>
  <c r="MO289" i="1"/>
  <c r="JX23" i="1"/>
  <c r="LA23" i="1"/>
  <c r="LQ23" i="1"/>
  <c r="MN23" i="1"/>
  <c r="KY24" i="1"/>
  <c r="LE24" i="1"/>
  <c r="MC24" i="1"/>
  <c r="KM300" i="1"/>
  <c r="ME300" i="1"/>
  <c r="KL301" i="1"/>
  <c r="LK301" i="1"/>
  <c r="LS301" i="1"/>
  <c r="LP302" i="1"/>
  <c r="MN302" i="1"/>
  <c r="LG344" i="1"/>
  <c r="MK174" i="1"/>
  <c r="LG129" i="1"/>
  <c r="ME129" i="1"/>
  <c r="KL130" i="1"/>
  <c r="LP130" i="1"/>
  <c r="MB130" i="1"/>
  <c r="MK130" i="1"/>
  <c r="KI132" i="1"/>
  <c r="KM132" i="1"/>
  <c r="LA132" i="1"/>
  <c r="LK132" i="1"/>
  <c r="LY132" i="1"/>
  <c r="LD240" i="1"/>
  <c r="MB240" i="1"/>
  <c r="KY439" i="1"/>
  <c r="LW439" i="1"/>
  <c r="KL389" i="1"/>
  <c r="LJ389" i="1"/>
  <c r="MH389" i="1"/>
  <c r="KO134" i="1"/>
  <c r="LM134" i="1"/>
  <c r="MK134" i="1"/>
  <c r="LD222" i="1"/>
  <c r="MB222" i="1"/>
  <c r="MK222" i="1"/>
  <c r="KR223" i="1"/>
  <c r="LG223" i="1"/>
  <c r="LP223" i="1"/>
  <c r="ME223" i="1"/>
  <c r="MN223" i="1"/>
  <c r="LY224" i="1"/>
  <c r="MN224" i="1"/>
  <c r="JX225" i="1"/>
  <c r="KM226" i="1"/>
  <c r="LJ226" i="1"/>
  <c r="MI226" i="1"/>
  <c r="MQ226" i="1"/>
  <c r="LM135" i="1"/>
  <c r="MK136" i="1"/>
  <c r="KS137" i="1"/>
  <c r="LP137" i="1"/>
  <c r="MO137" i="1"/>
  <c r="LK138" i="1"/>
  <c r="LD140" i="1"/>
  <c r="KS141" i="1"/>
  <c r="LW141" i="1"/>
  <c r="LY143" i="1"/>
  <c r="KR144" i="1"/>
  <c r="MC145" i="1"/>
  <c r="LA149" i="1"/>
  <c r="LY149" i="1"/>
  <c r="KO345" i="1"/>
  <c r="KY345" i="1"/>
  <c r="KX345" i="1"/>
  <c r="LM345" i="1"/>
  <c r="LW345" i="1"/>
  <c r="LV345" i="1"/>
  <c r="MK345" i="1"/>
  <c r="LE293" i="1"/>
  <c r="LD293" i="1"/>
  <c r="MC293" i="1"/>
  <c r="MB293" i="1"/>
  <c r="KS100" i="1"/>
  <c r="KR100" i="1"/>
  <c r="LK401" i="1"/>
  <c r="LJ401" i="1"/>
  <c r="KS345" i="1"/>
  <c r="KR345" i="1"/>
  <c r="LQ345" i="1"/>
  <c r="LP345" i="1"/>
  <c r="MO345" i="1"/>
  <c r="MN345" i="1"/>
  <c r="KC346" i="1"/>
  <c r="KD346" i="1" s="1"/>
  <c r="KY293" i="1"/>
  <c r="KX293" i="1"/>
  <c r="LW293" i="1"/>
  <c r="LV293" i="1"/>
  <c r="MO99" i="1"/>
  <c r="MN99" i="1"/>
  <c r="MO395" i="1"/>
  <c r="MN395" i="1"/>
  <c r="MC399" i="1"/>
  <c r="MB399" i="1"/>
  <c r="KC404" i="1"/>
  <c r="KD404" i="1" s="1"/>
  <c r="LQ78" i="1"/>
  <c r="LP78" i="1"/>
  <c r="MO78" i="1"/>
  <c r="MN78" i="1"/>
  <c r="LW171" i="1"/>
  <c r="LQ172" i="1"/>
  <c r="MO172" i="1"/>
  <c r="LK173" i="1"/>
  <c r="MO173" i="1"/>
  <c r="JX289" i="1"/>
  <c r="LQ289" i="1"/>
  <c r="MC23" i="1"/>
  <c r="KE24" i="1"/>
  <c r="KF24" i="1" s="1"/>
  <c r="LG24" i="1"/>
  <c r="ME24" i="1"/>
  <c r="KX300" i="1"/>
  <c r="MK301" i="1"/>
  <c r="KE302" i="1"/>
  <c r="KF302" i="1" s="1"/>
  <c r="LD302" i="1"/>
  <c r="LS344" i="1"/>
  <c r="JX305" i="1"/>
  <c r="MH305" i="1"/>
  <c r="LY174" i="1"/>
  <c r="MI174" i="1"/>
  <c r="KM306" i="1"/>
  <c r="LK306" i="1"/>
  <c r="LY306" i="1"/>
  <c r="MH306" i="1"/>
  <c r="MN306" i="1"/>
  <c r="KO130" i="1"/>
  <c r="KY130" i="1"/>
  <c r="MH130" i="1"/>
  <c r="KY133" i="1"/>
  <c r="LW133" i="1"/>
  <c r="MH239" i="1"/>
  <c r="MO239" i="1"/>
  <c r="KO439" i="1"/>
  <c r="LE439" i="1"/>
  <c r="LM439" i="1"/>
  <c r="KU223" i="1"/>
  <c r="LD223" i="1"/>
  <c r="LS223" i="1"/>
  <c r="MB223" i="1"/>
  <c r="MQ223" i="1"/>
  <c r="LD224" i="1"/>
  <c r="LW224" i="1"/>
  <c r="KS225" i="1"/>
  <c r="LQ225" i="1"/>
  <c r="MO225" i="1"/>
  <c r="LA135" i="1"/>
  <c r="LW135" i="1"/>
  <c r="LE137" i="1"/>
  <c r="MI137" i="1"/>
  <c r="LM138" i="1"/>
  <c r="LW138" i="1"/>
  <c r="LA139" i="1"/>
  <c r="KL142" i="1"/>
  <c r="MK143" i="1"/>
  <c r="LQ145" i="1"/>
  <c r="MO145" i="1"/>
  <c r="KY149" i="1"/>
  <c r="LW149" i="1"/>
  <c r="LG290" i="1"/>
  <c r="ME290" i="1"/>
  <c r="JX345" i="1"/>
  <c r="KM345" i="1"/>
  <c r="KL345" i="1"/>
  <c r="LA345" i="1"/>
  <c r="LK345" i="1"/>
  <c r="LJ345" i="1"/>
  <c r="LY345" i="1"/>
  <c r="MI345" i="1"/>
  <c r="MH345" i="1"/>
  <c r="KS293" i="1"/>
  <c r="KR293" i="1"/>
  <c r="LQ293" i="1"/>
  <c r="LP293" i="1"/>
  <c r="MO293" i="1"/>
  <c r="MN293" i="1"/>
  <c r="KC294" i="1"/>
  <c r="KD294" i="1" s="1"/>
  <c r="KR294" i="1"/>
  <c r="LP294" i="1"/>
  <c r="MN294" i="1"/>
  <c r="LD296" i="1"/>
  <c r="MB296" i="1"/>
  <c r="LA150" i="1"/>
  <c r="MQ155" i="1"/>
  <c r="LW397" i="1"/>
  <c r="LV397" i="1"/>
  <c r="LE247" i="1"/>
  <c r="LD247" i="1"/>
  <c r="KY405" i="1"/>
  <c r="KX405" i="1"/>
  <c r="KC290" i="1"/>
  <c r="KD290" i="1" s="1"/>
  <c r="LE345" i="1"/>
  <c r="LD345" i="1"/>
  <c r="MC345" i="1"/>
  <c r="MB345" i="1"/>
  <c r="KM293" i="1"/>
  <c r="KL293" i="1"/>
  <c r="LK293" i="1"/>
  <c r="LJ293" i="1"/>
  <c r="MI293" i="1"/>
  <c r="MH293" i="1"/>
  <c r="MC99" i="1"/>
  <c r="MB99" i="1"/>
  <c r="LQ399" i="1"/>
  <c r="LP399" i="1"/>
  <c r="MO399" i="1"/>
  <c r="MN399" i="1"/>
  <c r="MC78" i="1"/>
  <c r="MB78" i="1"/>
  <c r="KM182" i="1"/>
  <c r="KL182" i="1"/>
  <c r="LK182" i="1"/>
  <c r="LJ182" i="1"/>
  <c r="MI182" i="1"/>
  <c r="MH182" i="1"/>
  <c r="KC89" i="1"/>
  <c r="KD89" i="1" s="1"/>
  <c r="KL216" i="1"/>
  <c r="KM216" i="1"/>
  <c r="MC194" i="1"/>
  <c r="MB194" i="1"/>
  <c r="KE307" i="1"/>
  <c r="KF307" i="1" s="1"/>
  <c r="KR298" i="1"/>
  <c r="LP298" i="1"/>
  <c r="MN298" i="1"/>
  <c r="LD351" i="1"/>
  <c r="MB351" i="1"/>
  <c r="LA390" i="1"/>
  <c r="MI390" i="1"/>
  <c r="MN390" i="1"/>
  <c r="KU391" i="1"/>
  <c r="LE391" i="1"/>
  <c r="MK391" i="1"/>
  <c r="MQ391" i="1"/>
  <c r="LG393" i="1"/>
  <c r="ME393" i="1"/>
  <c r="KE152" i="1"/>
  <c r="KF152" i="1" s="1"/>
  <c r="LG152" i="1"/>
  <c r="LA99" i="1"/>
  <c r="LQ99" i="1"/>
  <c r="MK394" i="1"/>
  <c r="KU396" i="1"/>
  <c r="KE399" i="1"/>
  <c r="KF399" i="1" s="1"/>
  <c r="KY401" i="1"/>
  <c r="LY403" i="1"/>
  <c r="MQ241" i="1"/>
  <c r="KO242" i="1"/>
  <c r="LM242" i="1"/>
  <c r="KO243" i="1"/>
  <c r="ME245" i="1"/>
  <c r="KC246" i="1"/>
  <c r="KD246" i="1" s="1"/>
  <c r="ME248" i="1"/>
  <c r="KC250" i="1"/>
  <c r="KD250" i="1" s="1"/>
  <c r="KS250" i="1"/>
  <c r="MC253" i="1"/>
  <c r="KU254" i="1"/>
  <c r="MH405" i="1"/>
  <c r="LA406" i="1"/>
  <c r="LQ406" i="1"/>
  <c r="LQ26" i="1"/>
  <c r="LM28" i="1"/>
  <c r="MQ30" i="1"/>
  <c r="JX32" i="1"/>
  <c r="KM32" i="1"/>
  <c r="KU32" i="1"/>
  <c r="LK32" i="1"/>
  <c r="LS32" i="1"/>
  <c r="MI32" i="1"/>
  <c r="MQ32" i="1"/>
  <c r="KO33" i="1"/>
  <c r="MO34" i="1"/>
  <c r="LS80" i="1"/>
  <c r="KO409" i="1"/>
  <c r="LM409" i="1"/>
  <c r="MK409" i="1"/>
  <c r="KS85" i="1"/>
  <c r="KR85" i="1"/>
  <c r="LD440" i="1"/>
  <c r="LE440" i="1"/>
  <c r="LD348" i="1"/>
  <c r="MB348" i="1"/>
  <c r="LA291" i="1"/>
  <c r="LY291" i="1"/>
  <c r="KU292" i="1"/>
  <c r="LS292" i="1"/>
  <c r="MQ292" i="1"/>
  <c r="KU393" i="1"/>
  <c r="KO152" i="1"/>
  <c r="LJ152" i="1"/>
  <c r="ME152" i="1"/>
  <c r="JX153" i="1"/>
  <c r="KM153" i="1"/>
  <c r="MI153" i="1"/>
  <c r="MI98" i="1"/>
  <c r="LS99" i="1"/>
  <c r="MK155" i="1"/>
  <c r="KE394" i="1"/>
  <c r="KF394" i="1" s="1"/>
  <c r="LY394" i="1"/>
  <c r="MN394" i="1"/>
  <c r="KS395" i="1"/>
  <c r="LM395" i="1"/>
  <c r="MC395" i="1"/>
  <c r="KY396" i="1"/>
  <c r="LD396" i="1"/>
  <c r="JX398" i="1"/>
  <c r="LW398" i="1"/>
  <c r="LA400" i="1"/>
  <c r="MC402" i="1"/>
  <c r="LE403" i="1"/>
  <c r="MC403" i="1"/>
  <c r="MK241" i="1"/>
  <c r="KR242" i="1"/>
  <c r="LQ242" i="1"/>
  <c r="KC244" i="1"/>
  <c r="KD244" i="1" s="1"/>
  <c r="KC247" i="1"/>
  <c r="KD247" i="1" s="1"/>
  <c r="LA247" i="1"/>
  <c r="LM248" i="1"/>
  <c r="LV249" i="1"/>
  <c r="ME249" i="1"/>
  <c r="KE250" i="1"/>
  <c r="KF250" i="1" s="1"/>
  <c r="KO251" i="1"/>
  <c r="LE251" i="1"/>
  <c r="MC251" i="1"/>
  <c r="KS253" i="1"/>
  <c r="KY254" i="1"/>
  <c r="LE254" i="1"/>
  <c r="LS254" i="1"/>
  <c r="LG78" i="1"/>
  <c r="LY78" i="1"/>
  <c r="KU79" i="1"/>
  <c r="LS79" i="1"/>
  <c r="MQ79" i="1"/>
  <c r="KI405" i="1"/>
  <c r="KU405" i="1"/>
  <c r="LW405" i="1"/>
  <c r="KO406" i="1"/>
  <c r="MO406" i="1"/>
  <c r="KC25" i="1"/>
  <c r="KD25" i="1" s="1"/>
  <c r="KR25" i="1"/>
  <c r="LP25" i="1"/>
  <c r="MN25" i="1"/>
  <c r="KL26" i="1"/>
  <c r="KU26" i="1"/>
  <c r="KY28" i="1"/>
  <c r="KI29" i="1"/>
  <c r="MQ29" i="1"/>
  <c r="ME30" i="1"/>
  <c r="MQ33" i="1"/>
  <c r="LS34" i="1"/>
  <c r="KO35" i="1"/>
  <c r="LM35" i="1"/>
  <c r="MK35" i="1"/>
  <c r="KE411" i="1"/>
  <c r="KF411" i="1" s="1"/>
  <c r="LV352" i="1"/>
  <c r="LW352" i="1"/>
  <c r="KM178" i="1"/>
  <c r="KL178" i="1"/>
  <c r="LK179" i="1"/>
  <c r="LJ179" i="1"/>
  <c r="KY182" i="1"/>
  <c r="KX182" i="1"/>
  <c r="LW182" i="1"/>
  <c r="LV182" i="1"/>
  <c r="LG146" i="1"/>
  <c r="KM147" i="1"/>
  <c r="KS147" i="1"/>
  <c r="LQ147" i="1"/>
  <c r="LV147" i="1"/>
  <c r="KM148" i="1"/>
  <c r="LK148" i="1"/>
  <c r="MI148" i="1"/>
  <c r="KE149" i="1"/>
  <c r="KF149" i="1" s="1"/>
  <c r="MQ149" i="1"/>
  <c r="KI290" i="1"/>
  <c r="KU290" i="1"/>
  <c r="LS290" i="1"/>
  <c r="MQ290" i="1"/>
  <c r="KO293" i="1"/>
  <c r="KU293" i="1"/>
  <c r="LA293" i="1"/>
  <c r="LG293" i="1"/>
  <c r="LM293" i="1"/>
  <c r="LD294" i="1"/>
  <c r="MB294" i="1"/>
  <c r="LP296" i="1"/>
  <c r="MN296" i="1"/>
  <c r="JX297" i="1"/>
  <c r="LE297" i="1"/>
  <c r="MC297" i="1"/>
  <c r="LD298" i="1"/>
  <c r="MB298" i="1"/>
  <c r="KR351" i="1"/>
  <c r="LP351" i="1"/>
  <c r="MN351" i="1"/>
  <c r="KY390" i="1"/>
  <c r="ME390" i="1"/>
  <c r="LV391" i="1"/>
  <c r="LE150" i="1"/>
  <c r="KX152" i="1"/>
  <c r="MQ152" i="1"/>
  <c r="MB153" i="1"/>
  <c r="LE97" i="1"/>
  <c r="LM97" i="1"/>
  <c r="KX99" i="1"/>
  <c r="LG100" i="1"/>
  <c r="LE101" i="1"/>
  <c r="KI155" i="1"/>
  <c r="KL155" i="1"/>
  <c r="LK155" i="1"/>
  <c r="MC394" i="1"/>
  <c r="LP395" i="1"/>
  <c r="KX397" i="1"/>
  <c r="MI397" i="1"/>
  <c r="LE400" i="1"/>
  <c r="LM400" i="1"/>
  <c r="MB400" i="1"/>
  <c r="KI401" i="1"/>
  <c r="KS403" i="1"/>
  <c r="JX242" i="1"/>
  <c r="KL242" i="1"/>
  <c r="MN242" i="1"/>
  <c r="JX243" i="1"/>
  <c r="MQ243" i="1"/>
  <c r="LE244" i="1"/>
  <c r="KL245" i="1"/>
  <c r="MB247" i="1"/>
  <c r="KX249" i="1"/>
  <c r="KS251" i="1"/>
  <c r="LQ252" i="1"/>
  <c r="JX253" i="1"/>
  <c r="LV254" i="1"/>
  <c r="LW76" i="1"/>
  <c r="LA77" i="1"/>
  <c r="LQ77" i="1"/>
  <c r="LY77" i="1"/>
  <c r="KC78" i="1"/>
  <c r="KD78" i="1" s="1"/>
  <c r="LA78" i="1"/>
  <c r="KX79" i="1"/>
  <c r="LV79" i="1"/>
  <c r="LK405" i="1"/>
  <c r="JX406" i="1"/>
  <c r="MB406" i="1"/>
  <c r="LS407" i="1"/>
  <c r="MQ407" i="1"/>
  <c r="LE408" i="1"/>
  <c r="LM408" i="1"/>
  <c r="MQ408" i="1"/>
  <c r="KE25" i="1"/>
  <c r="KF25" i="1" s="1"/>
  <c r="KL28" i="1"/>
  <c r="LK28" i="1"/>
  <c r="MH28" i="1"/>
  <c r="LY30" i="1"/>
  <c r="MI30" i="1"/>
  <c r="MN30" i="1"/>
  <c r="JX31" i="1"/>
  <c r="KO31" i="1"/>
  <c r="LA31" i="1"/>
  <c r="LM31" i="1"/>
  <c r="LY31" i="1"/>
  <c r="MK31" i="1"/>
  <c r="JX33" i="1"/>
  <c r="MC33" i="1"/>
  <c r="MK33" i="1"/>
  <c r="LW34" i="1"/>
  <c r="KM80" i="1"/>
  <c r="LK80" i="1"/>
  <c r="LQ80" i="1"/>
  <c r="MO80" i="1"/>
  <c r="JX409" i="1"/>
  <c r="KM409" i="1"/>
  <c r="KU409" i="1"/>
  <c r="LK409" i="1"/>
  <c r="MH84" i="1"/>
  <c r="MI84" i="1"/>
  <c r="KY356" i="1"/>
  <c r="KX356" i="1"/>
  <c r="MO176" i="1"/>
  <c r="MN176" i="1"/>
  <c r="KO410" i="1"/>
  <c r="KX411" i="1"/>
  <c r="LE411" i="1"/>
  <c r="LV411" i="1"/>
  <c r="ME411" i="1"/>
  <c r="KS81" i="1"/>
  <c r="MK81" i="1"/>
  <c r="KO82" i="1"/>
  <c r="LM82" i="1"/>
  <c r="MK82" i="1"/>
  <c r="KY83" i="1"/>
  <c r="JX333" i="1"/>
  <c r="KL333" i="1"/>
  <c r="KS333" i="1"/>
  <c r="MN334" i="1"/>
  <c r="KO335" i="1"/>
  <c r="LM335" i="1"/>
  <c r="MK335" i="1"/>
  <c r="KY336" i="1"/>
  <c r="MK352" i="1"/>
  <c r="LQ353" i="1"/>
  <c r="MO353" i="1"/>
  <c r="KS354" i="1"/>
  <c r="LA354" i="1"/>
  <c r="LQ354" i="1"/>
  <c r="LY354" i="1"/>
  <c r="MO354" i="1"/>
  <c r="KM355" i="1"/>
  <c r="KS355" i="1"/>
  <c r="LQ355" i="1"/>
  <c r="LY355" i="1"/>
  <c r="KU356" i="1"/>
  <c r="ME356" i="1"/>
  <c r="KY441" i="1"/>
  <c r="LE441" i="1"/>
  <c r="MC441" i="1"/>
  <c r="MK441" i="1"/>
  <c r="LG442" i="1"/>
  <c r="ME442" i="1"/>
  <c r="KS443" i="1"/>
  <c r="LQ443" i="1"/>
  <c r="LW443" i="1"/>
  <c r="MO444" i="1"/>
  <c r="KO102" i="1"/>
  <c r="KC105" i="1"/>
  <c r="KD105" i="1" s="1"/>
  <c r="KM105" i="1"/>
  <c r="KU105" i="1"/>
  <c r="LK105" i="1"/>
  <c r="LS105" i="1"/>
  <c r="MI105" i="1"/>
  <c r="MQ105" i="1"/>
  <c r="LE106" i="1"/>
  <c r="LM106" i="1"/>
  <c r="MI106" i="1"/>
  <c r="MO175" i="1"/>
  <c r="JX176" i="1"/>
  <c r="KY179" i="1"/>
  <c r="LG179" i="1"/>
  <c r="LK180" i="1"/>
  <c r="MI180" i="1"/>
  <c r="MQ180" i="1"/>
  <c r="KO181" i="1"/>
  <c r="LK181" i="1"/>
  <c r="LE357" i="1"/>
  <c r="LM357" i="1"/>
  <c r="MI357" i="1"/>
  <c r="KM445" i="1"/>
  <c r="KU445" i="1"/>
  <c r="ME445" i="1"/>
  <c r="LV183" i="1"/>
  <c r="ME183" i="1"/>
  <c r="LP184" i="1"/>
  <c r="LQ184" i="1"/>
  <c r="LK189" i="1"/>
  <c r="LJ189" i="1"/>
  <c r="KX86" i="1"/>
  <c r="LJ260" i="1"/>
  <c r="MN214" i="1"/>
  <c r="MO214" i="1"/>
  <c r="KI440" i="1"/>
  <c r="KC448" i="1"/>
  <c r="KD448" i="1" s="1"/>
  <c r="KE449" i="1"/>
  <c r="KF449" i="1" s="1"/>
  <c r="KC309" i="1"/>
  <c r="KD309" i="1" s="1"/>
  <c r="MI53" i="1"/>
  <c r="MH53" i="1"/>
  <c r="KS80" i="1"/>
  <c r="LA80" i="1"/>
  <c r="LW80" i="1"/>
  <c r="KR409" i="1"/>
  <c r="LP409" i="1"/>
  <c r="MN409" i="1"/>
  <c r="JX410" i="1"/>
  <c r="KM410" i="1"/>
  <c r="LK410" i="1"/>
  <c r="LQ410" i="1"/>
  <c r="MN410" i="1"/>
  <c r="LQ411" i="1"/>
  <c r="LP84" i="1"/>
  <c r="KM333" i="1"/>
  <c r="LE333" i="1"/>
  <c r="MC333" i="1"/>
  <c r="KY334" i="1"/>
  <c r="ME334" i="1"/>
  <c r="LY352" i="1"/>
  <c r="LE353" i="1"/>
  <c r="MN353" i="1"/>
  <c r="JX354" i="1"/>
  <c r="KO354" i="1"/>
  <c r="LE354" i="1"/>
  <c r="LM354" i="1"/>
  <c r="MC354" i="1"/>
  <c r="MK354" i="1"/>
  <c r="KL355" i="1"/>
  <c r="KU355" i="1"/>
  <c r="LE355" i="1"/>
  <c r="LM355" i="1"/>
  <c r="MH355" i="1"/>
  <c r="LK356" i="1"/>
  <c r="LS356" i="1"/>
  <c r="MQ356" i="1"/>
  <c r="KX441" i="1"/>
  <c r="LG441" i="1"/>
  <c r="LS442" i="1"/>
  <c r="MQ442" i="1"/>
  <c r="LP443" i="1"/>
  <c r="LY443" i="1"/>
  <c r="MI443" i="1"/>
  <c r="MQ443" i="1"/>
  <c r="KS444" i="1"/>
  <c r="LQ444" i="1"/>
  <c r="LY444" i="1"/>
  <c r="LQ102" i="1"/>
  <c r="MO102" i="1"/>
  <c r="JX103" i="1"/>
  <c r="KI103" i="1"/>
  <c r="KM103" i="1"/>
  <c r="KU103" i="1"/>
  <c r="LK103" i="1"/>
  <c r="LS103" i="1"/>
  <c r="MI103" i="1"/>
  <c r="MQ103" i="1"/>
  <c r="LE104" i="1"/>
  <c r="KS175" i="1"/>
  <c r="LV175" i="1"/>
  <c r="MC175" i="1"/>
  <c r="KY176" i="1"/>
  <c r="LW176" i="1"/>
  <c r="ME176" i="1"/>
  <c r="KY177" i="1"/>
  <c r="LW177" i="1"/>
  <c r="KY178" i="1"/>
  <c r="MQ178" i="1"/>
  <c r="LW179" i="1"/>
  <c r="ME179" i="1"/>
  <c r="KR358" i="1"/>
  <c r="LQ358" i="1"/>
  <c r="JX182" i="1"/>
  <c r="KX445" i="1"/>
  <c r="KC107" i="1"/>
  <c r="KD107" i="1" s="1"/>
  <c r="KR107" i="1"/>
  <c r="KS190" i="1"/>
  <c r="KR190" i="1"/>
  <c r="JX41" i="1"/>
  <c r="LV311" i="1"/>
  <c r="LW311" i="1"/>
  <c r="LG86" i="1"/>
  <c r="LY88" i="1"/>
  <c r="LJ412" i="1"/>
  <c r="KE36" i="1"/>
  <c r="KF36" i="1" s="1"/>
  <c r="KU36" i="1"/>
  <c r="LK36" i="1"/>
  <c r="MN36" i="1"/>
  <c r="KI38" i="1"/>
  <c r="MN38" i="1"/>
  <c r="KE41" i="1"/>
  <c r="KF41" i="1" s="1"/>
  <c r="KL41" i="1"/>
  <c r="LJ41" i="1"/>
  <c r="MH41" i="1"/>
  <c r="LD44" i="1"/>
  <c r="KY46" i="1"/>
  <c r="KI256" i="1"/>
  <c r="KU258" i="1"/>
  <c r="LS260" i="1"/>
  <c r="LG264" i="1"/>
  <c r="ME264" i="1"/>
  <c r="KS90" i="1"/>
  <c r="KI416" i="1"/>
  <c r="LA418" i="1"/>
  <c r="ME418" i="1"/>
  <c r="LG266" i="1"/>
  <c r="MQ359" i="1"/>
  <c r="KI360" i="1"/>
  <c r="LG360" i="1"/>
  <c r="ME362" i="1"/>
  <c r="LW363" i="1"/>
  <c r="KY367" i="1"/>
  <c r="LG368" i="1"/>
  <c r="LK212" i="1"/>
  <c r="LY213" i="1"/>
  <c r="ME213" i="1"/>
  <c r="KO214" i="1"/>
  <c r="ME216" i="1"/>
  <c r="LG446" i="1"/>
  <c r="KC447" i="1"/>
  <c r="KD447" i="1" s="1"/>
  <c r="KM448" i="1"/>
  <c r="KU448" i="1"/>
  <c r="KO449" i="1"/>
  <c r="LM449" i="1"/>
  <c r="KM450" i="1"/>
  <c r="KM192" i="1"/>
  <c r="KS194" i="1"/>
  <c r="LQ194" i="1"/>
  <c r="LG195" i="1"/>
  <c r="LG197" i="1"/>
  <c r="MQ197" i="1"/>
  <c r="KU307" i="1"/>
  <c r="JX308" i="1"/>
  <c r="KU308" i="1"/>
  <c r="LQ308" i="1"/>
  <c r="MN420" i="1"/>
  <c r="LK421" i="1"/>
  <c r="LJ422" i="1"/>
  <c r="KC425" i="1"/>
  <c r="KD425" i="1" s="1"/>
  <c r="MN425" i="1"/>
  <c r="LJ426" i="1"/>
  <c r="KO156" i="1"/>
  <c r="MK156" i="1"/>
  <c r="MI445" i="1"/>
  <c r="MQ445" i="1"/>
  <c r="LE107" i="1"/>
  <c r="KY184" i="1"/>
  <c r="LE184" i="1"/>
  <c r="MB184" i="1"/>
  <c r="LW185" i="1"/>
  <c r="KS186" i="1"/>
  <c r="LA186" i="1"/>
  <c r="LQ186" i="1"/>
  <c r="LY186" i="1"/>
  <c r="MO186" i="1"/>
  <c r="JX187" i="1"/>
  <c r="KL187" i="1"/>
  <c r="KU187" i="1"/>
  <c r="LP187" i="1"/>
  <c r="MH187" i="1"/>
  <c r="MQ187" i="1"/>
  <c r="KO188" i="1"/>
  <c r="LM188" i="1"/>
  <c r="MK188" i="1"/>
  <c r="LS189" i="1"/>
  <c r="MB189" i="1"/>
  <c r="MK189" i="1"/>
  <c r="KE190" i="1"/>
  <c r="KF190" i="1" s="1"/>
  <c r="LA190" i="1"/>
  <c r="LJ190" i="1"/>
  <c r="LS190" i="1"/>
  <c r="LW412" i="1"/>
  <c r="KS413" i="1"/>
  <c r="LQ413" i="1"/>
  <c r="MO413" i="1"/>
  <c r="JX414" i="1"/>
  <c r="KL414" i="1"/>
  <c r="LJ414" i="1"/>
  <c r="LS414" i="1"/>
  <c r="KE415" i="1"/>
  <c r="KF415" i="1" s="1"/>
  <c r="KO37" i="1"/>
  <c r="KY37" i="1"/>
  <c r="LM37" i="1"/>
  <c r="LW37" i="1"/>
  <c r="MK37" i="1"/>
  <c r="LQ40" i="1"/>
  <c r="LQ42" i="1"/>
  <c r="ME42" i="1"/>
  <c r="LG44" i="1"/>
  <c r="LQ44" i="1"/>
  <c r="LA45" i="1"/>
  <c r="MN45" i="1"/>
  <c r="MH46" i="1"/>
  <c r="MQ46" i="1"/>
  <c r="KL255" i="1"/>
  <c r="KU255" i="1"/>
  <c r="LS256" i="1"/>
  <c r="KS258" i="1"/>
  <c r="MB258" i="1"/>
  <c r="KY259" i="1"/>
  <c r="LV259" i="1"/>
  <c r="ME259" i="1"/>
  <c r="KX260" i="1"/>
  <c r="LM260" i="1"/>
  <c r="LQ263" i="1"/>
  <c r="KO90" i="1"/>
  <c r="LJ90" i="1"/>
  <c r="LY416" i="1"/>
  <c r="LK417" i="1"/>
  <c r="MC417" i="1"/>
  <c r="KU418" i="1"/>
  <c r="LD418" i="1"/>
  <c r="KM265" i="1"/>
  <c r="LE265" i="1"/>
  <c r="LK265" i="1"/>
  <c r="MC265" i="1"/>
  <c r="MI265" i="1"/>
  <c r="KM359" i="1"/>
  <c r="LE359" i="1"/>
  <c r="MC359" i="1"/>
  <c r="MI359" i="1"/>
  <c r="MO361" i="1"/>
  <c r="LY362" i="1"/>
  <c r="MH362" i="1"/>
  <c r="LK363" i="1"/>
  <c r="LQ365" i="1"/>
  <c r="LP367" i="1"/>
  <c r="MO367" i="1"/>
  <c r="KY212" i="1"/>
  <c r="LM214" i="1"/>
  <c r="KU216" i="1"/>
  <c r="MO446" i="1"/>
  <c r="JX447" i="1"/>
  <c r="LS447" i="1"/>
  <c r="MQ447" i="1"/>
  <c r="LE448" i="1"/>
  <c r="ME449" i="1"/>
  <c r="LM191" i="1"/>
  <c r="MK191" i="1"/>
  <c r="MQ192" i="1"/>
  <c r="KI193" i="1"/>
  <c r="KU193" i="1"/>
  <c r="LS193" i="1"/>
  <c r="MI193" i="1"/>
  <c r="LY195" i="1"/>
  <c r="KU196" i="1"/>
  <c r="LK197" i="1"/>
  <c r="LY197" i="1"/>
  <c r="KX307" i="1"/>
  <c r="LS307" i="1"/>
  <c r="LS308" i="1"/>
  <c r="MB308" i="1"/>
  <c r="MQ308" i="1"/>
  <c r="MH311" i="1"/>
  <c r="JX369" i="1"/>
  <c r="KR369" i="1"/>
  <c r="MC369" i="1"/>
  <c r="LG312" i="1"/>
  <c r="KL198" i="1"/>
  <c r="KU198" i="1"/>
  <c r="LS198" i="1"/>
  <c r="JX313" i="1"/>
  <c r="KC313" i="1"/>
  <c r="KD313" i="1" s="1"/>
  <c r="KM313" i="1"/>
  <c r="KR313" i="1"/>
  <c r="LK313" i="1"/>
  <c r="LP313" i="1"/>
  <c r="MI313" i="1"/>
  <c r="MN313" i="1"/>
  <c r="KM267" i="1"/>
  <c r="KS451" i="1"/>
  <c r="LQ451" i="1"/>
  <c r="LY451" i="1"/>
  <c r="ME451" i="1"/>
  <c r="MO451" i="1"/>
  <c r="JX420" i="1"/>
  <c r="MK422" i="1"/>
  <c r="LA424" i="1"/>
  <c r="MN424" i="1"/>
  <c r="MK53" i="1"/>
  <c r="LY54" i="1"/>
  <c r="KR55" i="1"/>
  <c r="LK55" i="1"/>
  <c r="MB56" i="1"/>
  <c r="LS57" i="1"/>
  <c r="MC57" i="1"/>
  <c r="KM427" i="1"/>
  <c r="LJ427" i="1"/>
  <c r="LP427" i="1"/>
  <c r="MH428" i="1"/>
  <c r="KY86" i="1"/>
  <c r="LD86" i="1"/>
  <c r="MB86" i="1"/>
  <c r="MK86" i="1"/>
  <c r="LG87" i="1"/>
  <c r="ME87" i="1"/>
  <c r="KS88" i="1"/>
  <c r="LQ88" i="1"/>
  <c r="LV88" i="1"/>
  <c r="KR412" i="1"/>
  <c r="LA412" i="1"/>
  <c r="KY415" i="1"/>
  <c r="LG415" i="1"/>
  <c r="LW415" i="1"/>
  <c r="ME415" i="1"/>
  <c r="KS36" i="1"/>
  <c r="LA36" i="1"/>
  <c r="KS39" i="1"/>
  <c r="LQ39" i="1"/>
  <c r="MO39" i="1"/>
  <c r="JX40" i="1"/>
  <c r="KU40" i="1"/>
  <c r="KC41" i="1"/>
  <c r="KD41" i="1" s="1"/>
  <c r="KM42" i="1"/>
  <c r="MI42" i="1"/>
  <c r="LE43" i="1"/>
  <c r="MC43" i="1"/>
  <c r="MH44" i="1"/>
  <c r="LE46" i="1"/>
  <c r="LE255" i="1"/>
  <c r="LK260" i="1"/>
  <c r="MC362" i="1"/>
  <c r="LG363" i="1"/>
  <c r="LM365" i="1"/>
  <c r="LV212" i="1"/>
  <c r="LP214" i="1"/>
  <c r="KX216" i="1"/>
  <c r="KR448" i="1"/>
  <c r="KM449" i="1"/>
  <c r="LK449" i="1"/>
  <c r="MB195" i="1"/>
  <c r="MH197" i="1"/>
  <c r="LV307" i="1"/>
  <c r="KR308" i="1"/>
  <c r="LE308" i="1"/>
  <c r="KL311" i="1"/>
  <c r="LK311" i="1"/>
  <c r="LP369" i="1"/>
  <c r="LQ369" i="1"/>
  <c r="KE313" i="1"/>
  <c r="KF313" i="1" s="1"/>
  <c r="MC48" i="1"/>
  <c r="LJ49" i="1"/>
  <c r="MC49" i="1"/>
  <c r="LK50" i="1"/>
  <c r="MK50" i="1"/>
  <c r="KY51" i="1"/>
  <c r="KS53" i="1"/>
  <c r="LQ53" i="1"/>
  <c r="MO53" i="1"/>
  <c r="JX54" i="1"/>
  <c r="KL54" i="1"/>
  <c r="KM54" i="1"/>
  <c r="LM57" i="1"/>
  <c r="MK373" i="1"/>
  <c r="MI373" i="1"/>
  <c r="MC429" i="1"/>
  <c r="ME158" i="1"/>
  <c r="MC373" i="1"/>
  <c r="KE374" i="1"/>
  <c r="KF374" i="1" s="1"/>
  <c r="LA374" i="1"/>
  <c r="KX377" i="1"/>
  <c r="LV377" i="1"/>
  <c r="MQ378" i="1"/>
  <c r="MQ61" i="1"/>
  <c r="LQ63" i="1"/>
  <c r="JX430" i="1"/>
  <c r="LS430" i="1"/>
  <c r="MQ432" i="1"/>
  <c r="KU433" i="1"/>
  <c r="MK309" i="1"/>
  <c r="KO310" i="1"/>
  <c r="LM310" i="1"/>
  <c r="MK310" i="1"/>
  <c r="KX311" i="1"/>
  <c r="LD312" i="1"/>
  <c r="LS312" i="1"/>
  <c r="KO198" i="1"/>
  <c r="KX198" i="1"/>
  <c r="LG198" i="1"/>
  <c r="LV198" i="1"/>
  <c r="KY313" i="1"/>
  <c r="LD313" i="1"/>
  <c r="LW313" i="1"/>
  <c r="MB313" i="1"/>
  <c r="LS451" i="1"/>
  <c r="MI451" i="1"/>
  <c r="LM420" i="1"/>
  <c r="KS421" i="1"/>
  <c r="LV422" i="1"/>
  <c r="KM423" i="1"/>
  <c r="LJ423" i="1"/>
  <c r="LS423" i="1"/>
  <c r="KE424" i="1"/>
  <c r="KF424" i="1" s="1"/>
  <c r="KU424" i="1"/>
  <c r="MQ424" i="1"/>
  <c r="LE425" i="1"/>
  <c r="LW426" i="1"/>
  <c r="KR47" i="1"/>
  <c r="LG47" i="1"/>
  <c r="LQ47" i="1"/>
  <c r="KC48" i="1"/>
  <c r="KD48" i="1" s="1"/>
  <c r="KL48" i="1"/>
  <c r="KR48" i="1"/>
  <c r="KO53" i="1"/>
  <c r="KY53" i="1"/>
  <c r="MQ53" i="1"/>
  <c r="LM54" i="1"/>
  <c r="MI54" i="1"/>
  <c r="LP56" i="1"/>
  <c r="JX57" i="1"/>
  <c r="JX427" i="1"/>
  <c r="KX427" i="1"/>
  <c r="LQ428" i="1"/>
  <c r="KS429" i="1"/>
  <c r="LY429" i="1"/>
  <c r="KI156" i="1"/>
  <c r="KM156" i="1"/>
  <c r="LJ156" i="1"/>
  <c r="LQ157" i="1"/>
  <c r="MH157" i="1"/>
  <c r="KU158" i="1"/>
  <c r="LD158" i="1"/>
  <c r="LY158" i="1"/>
  <c r="MI158" i="1"/>
  <c r="LM160" i="1"/>
  <c r="KI377" i="1"/>
  <c r="KL161" i="1"/>
  <c r="KU161" i="1"/>
  <c r="LD161" i="1"/>
  <c r="LM161" i="1"/>
  <c r="LA378" i="1"/>
  <c r="MK378" i="1"/>
  <c r="LA379" i="1"/>
  <c r="MH59" i="1"/>
  <c r="MK61" i="1"/>
  <c r="LP62" i="1"/>
  <c r="KU63" i="1"/>
  <c r="MC63" i="1"/>
  <c r="LV432" i="1"/>
  <c r="KX160" i="1"/>
  <c r="LG160" i="1"/>
  <c r="KM373" i="1"/>
  <c r="LS374" i="1"/>
  <c r="LG375" i="1"/>
  <c r="LK375" i="1"/>
  <c r="LQ375" i="1"/>
  <c r="LY375" i="1"/>
  <c r="MI376" i="1"/>
  <c r="KE378" i="1"/>
  <c r="KF378" i="1" s="1"/>
  <c r="ME378" i="1"/>
  <c r="MQ59" i="1"/>
  <c r="LM60" i="1"/>
  <c r="MH60" i="1"/>
  <c r="LS62" i="1"/>
  <c r="JX433" i="1"/>
  <c r="KL433" i="1"/>
  <c r="MI433" i="1"/>
  <c r="KM199" i="1"/>
  <c r="LK199" i="1"/>
  <c r="LQ199" i="1"/>
  <c r="MO199" i="1"/>
  <c r="JX200" i="1"/>
  <c r="KM200" i="1"/>
  <c r="LP200" i="1"/>
  <c r="MN200" i="1"/>
  <c r="JX201" i="1"/>
  <c r="KC201" i="1"/>
  <c r="KD201" i="1" s="1"/>
  <c r="KM201" i="1"/>
  <c r="LK201" i="1"/>
  <c r="MN201" i="1"/>
  <c r="KX202" i="1"/>
  <c r="LV202" i="1"/>
  <c r="KS203" i="1"/>
  <c r="LV203" i="1"/>
  <c r="KR204" i="1"/>
  <c r="LW204" i="1"/>
  <c r="LA205" i="1"/>
  <c r="MC205" i="1"/>
  <c r="KY206" i="1"/>
  <c r="LW206" i="1"/>
  <c r="MC206" i="1"/>
  <c r="KY207" i="1"/>
  <c r="KY210" i="1"/>
  <c r="KX210" i="1"/>
  <c r="MH65" i="1"/>
  <c r="LK66" i="1"/>
  <c r="MI66" i="1"/>
  <c r="MH66" i="1"/>
  <c r="LV316" i="1"/>
  <c r="LW68" i="1"/>
  <c r="KR269" i="1"/>
  <c r="LV269" i="1"/>
  <c r="LE114" i="1"/>
  <c r="KX115" i="1"/>
  <c r="KM117" i="1"/>
  <c r="LK117" i="1"/>
  <c r="MI117" i="1"/>
  <c r="KE118" i="1"/>
  <c r="KF118" i="1" s="1"/>
  <c r="LQ118" i="1"/>
  <c r="LE122" i="1"/>
  <c r="MO124" i="1"/>
  <c r="KM125" i="1"/>
  <c r="LK125" i="1"/>
  <c r="MI125" i="1"/>
  <c r="KE126" i="1"/>
  <c r="KF126" i="1" s="1"/>
  <c r="KC12" i="1"/>
  <c r="KD12" i="1" s="1"/>
  <c r="KC319" i="1"/>
  <c r="KD319" i="1" s="1"/>
  <c r="LV2" i="1"/>
  <c r="LW2" i="1"/>
  <c r="LJ6" i="1"/>
  <c r="LK6" i="1"/>
  <c r="LJ199" i="1"/>
  <c r="LS199" i="1"/>
  <c r="MQ199" i="1"/>
  <c r="LE200" i="1"/>
  <c r="MQ200" i="1"/>
  <c r="KO201" i="1"/>
  <c r="LM201" i="1"/>
  <c r="MQ201" i="1"/>
  <c r="MN202" i="1"/>
  <c r="KU203" i="1"/>
  <c r="LY203" i="1"/>
  <c r="JX205" i="1"/>
  <c r="LP205" i="1"/>
  <c r="ME206" i="1"/>
  <c r="KC208" i="1"/>
  <c r="KD208" i="1" s="1"/>
  <c r="KR208" i="1"/>
  <c r="KC209" i="1"/>
  <c r="KD209" i="1" s="1"/>
  <c r="LJ211" i="1"/>
  <c r="LD64" i="1"/>
  <c r="KS314" i="1"/>
  <c r="KC315" i="1"/>
  <c r="KD315" i="1" s="1"/>
  <c r="KR315" i="1"/>
  <c r="ME315" i="1"/>
  <c r="LA273" i="1"/>
  <c r="ME273" i="1"/>
  <c r="KC275" i="1"/>
  <c r="KD275" i="1" s="1"/>
  <c r="LP275" i="1"/>
  <c r="KC276" i="1"/>
  <c r="KD276" i="1" s="1"/>
  <c r="JX220" i="1"/>
  <c r="KC220" i="1"/>
  <c r="KD220" i="1" s="1"/>
  <c r="KE64" i="1"/>
  <c r="KF64" i="1" s="1"/>
  <c r="KS199" i="1"/>
  <c r="KX199" i="1"/>
  <c r="LM199" i="1"/>
  <c r="LV199" i="1"/>
  <c r="KR200" i="1"/>
  <c r="KX200" i="1"/>
  <c r="LW200" i="1"/>
  <c r="MC200" i="1"/>
  <c r="MB201" i="1"/>
  <c r="MK201" i="1"/>
  <c r="LE202" i="1"/>
  <c r="LK202" i="1"/>
  <c r="MC202" i="1"/>
  <c r="MI202" i="1"/>
  <c r="LJ203" i="1"/>
  <c r="LS203" i="1"/>
  <c r="MQ203" i="1"/>
  <c r="KY204" i="1"/>
  <c r="LE204" i="1"/>
  <c r="LE206" i="1"/>
  <c r="LJ206" i="1"/>
  <c r="LY206" i="1"/>
  <c r="KL207" i="1"/>
  <c r="LD207" i="1"/>
  <c r="LJ207" i="1"/>
  <c r="LM209" i="1"/>
  <c r="MC209" i="1"/>
  <c r="LJ210" i="1"/>
  <c r="MO66" i="1"/>
  <c r="JX67" i="1"/>
  <c r="KM67" i="1"/>
  <c r="KS321" i="1"/>
  <c r="LQ321" i="1"/>
  <c r="KS270" i="1"/>
  <c r="KC271" i="1"/>
  <c r="KD271" i="1" s="1"/>
  <c r="ME271" i="1"/>
  <c r="KE277" i="1"/>
  <c r="KF277" i="1" s="1"/>
  <c r="LD277" i="1"/>
  <c r="MB277" i="1"/>
  <c r="KO278" i="1"/>
  <c r="MK278" i="1"/>
  <c r="MQ217" i="1"/>
  <c r="KM218" i="1"/>
  <c r="KU218" i="1"/>
  <c r="KC219" i="1"/>
  <c r="KD219" i="1" s="1"/>
  <c r="JX219" i="1"/>
  <c r="JX221" i="1"/>
  <c r="KO108" i="1"/>
  <c r="MK108" i="1"/>
  <c r="KE109" i="1"/>
  <c r="KF109" i="1" s="1"/>
  <c r="LY113" i="1"/>
  <c r="KE114" i="1"/>
  <c r="KF114" i="1" s="1"/>
  <c r="LQ114" i="1"/>
  <c r="LY121" i="1"/>
  <c r="KE122" i="1"/>
  <c r="KF122" i="1" s="1"/>
  <c r="LQ122" i="1"/>
  <c r="LA126" i="1"/>
  <c r="MQ126" i="1"/>
  <c r="MC3" i="1"/>
  <c r="MB3" i="1"/>
  <c r="LP12" i="1"/>
  <c r="LQ12" i="1"/>
  <c r="KC13" i="1"/>
  <c r="KD13" i="1" s="1"/>
  <c r="KC21" i="1"/>
  <c r="KD21" i="1" s="1"/>
  <c r="KE227" i="1"/>
  <c r="KF227" i="1" s="1"/>
  <c r="KC231" i="1"/>
  <c r="KD231" i="1" s="1"/>
  <c r="JX234" i="1"/>
  <c r="KM234" i="1"/>
  <c r="LK234" i="1"/>
  <c r="MI234" i="1"/>
  <c r="KE235" i="1"/>
  <c r="KF235" i="1" s="1"/>
  <c r="LP235" i="1"/>
  <c r="LD236" i="1"/>
  <c r="KE280" i="1"/>
  <c r="KF280" i="1" s="1"/>
  <c r="KC238" i="1"/>
  <c r="KD238" i="1" s="1"/>
  <c r="KE168" i="1"/>
  <c r="KF168" i="1" s="1"/>
  <c r="MB338" i="1"/>
  <c r="MC338" i="1"/>
  <c r="LD340" i="1"/>
  <c r="LJ342" i="1"/>
  <c r="MH342" i="1"/>
  <c r="KM435" i="1"/>
  <c r="KL435" i="1"/>
  <c r="KC23" i="1"/>
  <c r="KD23" i="1" s="1"/>
  <c r="KC130" i="1"/>
  <c r="KD130" i="1" s="1"/>
  <c r="KE292" i="1"/>
  <c r="KF292" i="1" s="1"/>
  <c r="MI126" i="1"/>
  <c r="LJ127" i="1"/>
  <c r="MH127" i="1"/>
  <c r="LD128" i="1"/>
  <c r="MB128" i="1"/>
  <c r="LM3" i="1"/>
  <c r="MI4" i="1"/>
  <c r="KO5" i="1"/>
  <c r="LJ5" i="1"/>
  <c r="LD7" i="1"/>
  <c r="KY8" i="1"/>
  <c r="MK9" i="1"/>
  <c r="KR11" i="1"/>
  <c r="MN11" i="1"/>
  <c r="KM12" i="1"/>
  <c r="LS381" i="1"/>
  <c r="MC382" i="1"/>
  <c r="MK382" i="1"/>
  <c r="LS383" i="1"/>
  <c r="MO383" i="1"/>
  <c r="KU384" i="1"/>
  <c r="LW384" i="1"/>
  <c r="ME384" i="1"/>
  <c r="KE13" i="1"/>
  <c r="KF13" i="1" s="1"/>
  <c r="KL13" i="1"/>
  <c r="MH13" i="1"/>
  <c r="MH14" i="1"/>
  <c r="LD15" i="1"/>
  <c r="MB15" i="1"/>
  <c r="KC17" i="1"/>
  <c r="KD17" i="1" s="1"/>
  <c r="KO18" i="1"/>
  <c r="LM18" i="1"/>
  <c r="MK18" i="1"/>
  <c r="LG19" i="1"/>
  <c r="ME19" i="1"/>
  <c r="LA20" i="1"/>
  <c r="LY20" i="1"/>
  <c r="KE21" i="1"/>
  <c r="KF21" i="1" s="1"/>
  <c r="KL21" i="1"/>
  <c r="MH21" i="1"/>
  <c r="LV227" i="1"/>
  <c r="LG229" i="1"/>
  <c r="ME229" i="1"/>
  <c r="LA230" i="1"/>
  <c r="LY230" i="1"/>
  <c r="LG232" i="1"/>
  <c r="LV232" i="1"/>
  <c r="ME232" i="1"/>
  <c r="KU323" i="1"/>
  <c r="LS323" i="1"/>
  <c r="MQ323" i="1"/>
  <c r="LD324" i="1"/>
  <c r="MB324" i="1"/>
  <c r="KC326" i="1"/>
  <c r="KD326" i="1" s="1"/>
  <c r="KX326" i="1"/>
  <c r="KL387" i="1"/>
  <c r="KS387" i="1"/>
  <c r="KX387" i="1"/>
  <c r="LE387" i="1"/>
  <c r="LJ387" i="1"/>
  <c r="LQ387" i="1"/>
  <c r="LV387" i="1"/>
  <c r="MC387" i="1"/>
  <c r="MH387" i="1"/>
  <c r="MO387" i="1"/>
  <c r="LA388" i="1"/>
  <c r="LY388" i="1"/>
  <c r="LV280" i="1"/>
  <c r="LG282" i="1"/>
  <c r="ME282" i="1"/>
  <c r="LA237" i="1"/>
  <c r="LY237" i="1"/>
  <c r="KY69" i="1"/>
  <c r="LW69" i="1"/>
  <c r="KC73" i="1"/>
  <c r="KD73" i="1" s="1"/>
  <c r="KY73" i="1"/>
  <c r="LW73" i="1"/>
  <c r="LG74" i="1"/>
  <c r="ME74" i="1"/>
  <c r="LD162" i="1"/>
  <c r="MB162" i="1"/>
  <c r="LG164" i="1"/>
  <c r="ME164" i="1"/>
  <c r="KO168" i="1"/>
  <c r="LM168" i="1"/>
  <c r="MK168" i="1"/>
  <c r="KO169" i="1"/>
  <c r="LM169" i="1"/>
  <c r="MK169" i="1"/>
  <c r="KM328" i="1"/>
  <c r="KL328" i="1"/>
  <c r="KE435" i="1"/>
  <c r="KF435" i="1" s="1"/>
  <c r="KY304" i="1"/>
  <c r="KX304" i="1"/>
  <c r="LW304" i="1"/>
  <c r="LV304" i="1"/>
  <c r="LJ344" i="1"/>
  <c r="LK344" i="1"/>
  <c r="KC222" i="1"/>
  <c r="KD222" i="1" s="1"/>
  <c r="LQ140" i="1"/>
  <c r="LP140" i="1"/>
  <c r="KC392" i="1"/>
  <c r="KD392" i="1" s="1"/>
  <c r="MI152" i="1"/>
  <c r="MH152" i="1"/>
  <c r="MH394" i="1"/>
  <c r="MI394" i="1"/>
  <c r="JX208" i="1"/>
  <c r="KU208" i="1"/>
  <c r="MN208" i="1"/>
  <c r="LM210" i="1"/>
  <c r="LM211" i="1"/>
  <c r="LA65" i="1"/>
  <c r="LQ65" i="1"/>
  <c r="LY65" i="1"/>
  <c r="LM66" i="1"/>
  <c r="MQ66" i="1"/>
  <c r="KL314" i="1"/>
  <c r="LQ314" i="1"/>
  <c r="LP315" i="1"/>
  <c r="LJ317" i="1"/>
  <c r="LY317" i="1"/>
  <c r="KL318" i="1"/>
  <c r="LJ318" i="1"/>
  <c r="MO318" i="1"/>
  <c r="KU319" i="1"/>
  <c r="KL68" i="1"/>
  <c r="LQ68" i="1"/>
  <c r="KL321" i="1"/>
  <c r="LJ321" i="1"/>
  <c r="MO321" i="1"/>
  <c r="KL270" i="1"/>
  <c r="LQ270" i="1"/>
  <c r="MO270" i="1"/>
  <c r="LP271" i="1"/>
  <c r="LM272" i="1"/>
  <c r="KL273" i="1"/>
  <c r="LJ273" i="1"/>
  <c r="LY273" i="1"/>
  <c r="KL274" i="1"/>
  <c r="LD274" i="1"/>
  <c r="LJ274" i="1"/>
  <c r="MI274" i="1"/>
  <c r="MQ274" i="1"/>
  <c r="KU275" i="1"/>
  <c r="LE275" i="1"/>
  <c r="MC275" i="1"/>
  <c r="MI275" i="1"/>
  <c r="LG277" i="1"/>
  <c r="LP277" i="1"/>
  <c r="ME277" i="1"/>
  <c r="JX278" i="1"/>
  <c r="KR278" i="1"/>
  <c r="LD278" i="1"/>
  <c r="LE218" i="1"/>
  <c r="LY218" i="1"/>
  <c r="KE219" i="1"/>
  <c r="KF219" i="1" s="1"/>
  <c r="KL219" i="1"/>
  <c r="LJ219" i="1"/>
  <c r="MH219" i="1"/>
  <c r="LW220" i="1"/>
  <c r="LD110" i="1"/>
  <c r="MB110" i="1"/>
  <c r="KI112" i="1"/>
  <c r="KR112" i="1"/>
  <c r="LP112" i="1"/>
  <c r="MN112" i="1"/>
  <c r="KI114" i="1"/>
  <c r="KM114" i="1"/>
  <c r="LK114" i="1"/>
  <c r="MI114" i="1"/>
  <c r="KI115" i="1"/>
  <c r="LA115" i="1"/>
  <c r="LP115" i="1"/>
  <c r="LY115" i="1"/>
  <c r="MN115" i="1"/>
  <c r="KU116" i="1"/>
  <c r="LS116" i="1"/>
  <c r="MQ116" i="1"/>
  <c r="KO117" i="1"/>
  <c r="LM117" i="1"/>
  <c r="MK117" i="1"/>
  <c r="KS118" i="1"/>
  <c r="LK118" i="1"/>
  <c r="MO118" i="1"/>
  <c r="JX120" i="1"/>
  <c r="KI120" i="1"/>
  <c r="KR120" i="1"/>
  <c r="LP120" i="1"/>
  <c r="MN120" i="1"/>
  <c r="JX121" i="1"/>
  <c r="KI122" i="1"/>
  <c r="KM122" i="1"/>
  <c r="LK122" i="1"/>
  <c r="MI122" i="1"/>
  <c r="KI123" i="1"/>
  <c r="KR123" i="1"/>
  <c r="LA123" i="1"/>
  <c r="LP123" i="1"/>
  <c r="LY123" i="1"/>
  <c r="MN123" i="1"/>
  <c r="KU124" i="1"/>
  <c r="LS124" i="1"/>
  <c r="MQ124" i="1"/>
  <c r="KO125" i="1"/>
  <c r="LM125" i="1"/>
  <c r="MK125" i="1"/>
  <c r="LE126" i="1"/>
  <c r="LY126" i="1"/>
  <c r="MB127" i="1"/>
  <c r="LG128" i="1"/>
  <c r="ME128" i="1"/>
  <c r="KI3" i="1"/>
  <c r="KR3" i="1"/>
  <c r="LG3" i="1"/>
  <c r="MK3" i="1"/>
  <c r="MB4" i="1"/>
  <c r="LW5" i="1"/>
  <c r="LG7" i="1"/>
  <c r="LQ7" i="1"/>
  <c r="MO7" i="1"/>
  <c r="KC8" i="1"/>
  <c r="KD8" i="1" s="1"/>
  <c r="KR8" i="1"/>
  <c r="LW8" i="1"/>
  <c r="LV9" i="1"/>
  <c r="KU11" i="1"/>
  <c r="LE11" i="1"/>
  <c r="MC11" i="1"/>
  <c r="MQ11" i="1"/>
  <c r="LG12" i="1"/>
  <c r="LY12" i="1"/>
  <c r="LQ380" i="1"/>
  <c r="MC380" i="1"/>
  <c r="MQ380" i="1"/>
  <c r="KO381" i="1"/>
  <c r="MB381" i="1"/>
  <c r="MK381" i="1"/>
  <c r="KY382" i="1"/>
  <c r="LK382" i="1"/>
  <c r="LY382" i="1"/>
  <c r="KX383" i="1"/>
  <c r="LG383" i="1"/>
  <c r="MK383" i="1"/>
  <c r="LD384" i="1"/>
  <c r="JX385" i="1"/>
  <c r="KU385" i="1"/>
  <c r="MQ385" i="1"/>
  <c r="LD13" i="1"/>
  <c r="LV13" i="1"/>
  <c r="KX14" i="1"/>
  <c r="LV14" i="1"/>
  <c r="LG15" i="1"/>
  <c r="ME15" i="1"/>
  <c r="KM16" i="1"/>
  <c r="LA16" i="1"/>
  <c r="LK16" i="1"/>
  <c r="LY16" i="1"/>
  <c r="MI16" i="1"/>
  <c r="LG18" i="1"/>
  <c r="ME18" i="1"/>
  <c r="KR19" i="1"/>
  <c r="LP19" i="1"/>
  <c r="MN19" i="1"/>
  <c r="LD21" i="1"/>
  <c r="LV21" i="1"/>
  <c r="LJ227" i="1"/>
  <c r="KI229" i="1"/>
  <c r="KR229" i="1"/>
  <c r="LP229" i="1"/>
  <c r="MN229" i="1"/>
  <c r="KL231" i="1"/>
  <c r="KS231" i="1"/>
  <c r="KX231" i="1"/>
  <c r="LE231" i="1"/>
  <c r="LJ231" i="1"/>
  <c r="LQ231" i="1"/>
  <c r="LV231" i="1"/>
  <c r="MC231" i="1"/>
  <c r="MH231" i="1"/>
  <c r="MO231" i="1"/>
  <c r="LA232" i="1"/>
  <c r="LP232" i="1"/>
  <c r="LY232" i="1"/>
  <c r="MN232" i="1"/>
  <c r="KU233" i="1"/>
  <c r="LS233" i="1"/>
  <c r="MQ233" i="1"/>
  <c r="KO234" i="1"/>
  <c r="LM234" i="1"/>
  <c r="MK234" i="1"/>
  <c r="LJ235" i="1"/>
  <c r="MN322" i="1"/>
  <c r="KO323" i="1"/>
  <c r="LM323" i="1"/>
  <c r="MK323" i="1"/>
  <c r="LG324" i="1"/>
  <c r="ME324" i="1"/>
  <c r="KI325" i="1"/>
  <c r="LA325" i="1"/>
  <c r="LY325" i="1"/>
  <c r="KE326" i="1"/>
  <c r="KF326" i="1" s="1"/>
  <c r="KL326" i="1"/>
  <c r="MH326" i="1"/>
  <c r="KO386" i="1"/>
  <c r="LM386" i="1"/>
  <c r="MK386" i="1"/>
  <c r="KU388" i="1"/>
  <c r="LS388" i="1"/>
  <c r="MQ388" i="1"/>
  <c r="KO279" i="1"/>
  <c r="LM279" i="1"/>
  <c r="MK279" i="1"/>
  <c r="KR280" i="1"/>
  <c r="LJ280" i="1"/>
  <c r="MN280" i="1"/>
  <c r="KR281" i="1"/>
  <c r="LP281" i="1"/>
  <c r="KI282" i="1"/>
  <c r="KR282" i="1"/>
  <c r="LP282" i="1"/>
  <c r="MN282" i="1"/>
  <c r="KL238" i="1"/>
  <c r="KS238" i="1"/>
  <c r="KX238" i="1"/>
  <c r="LE238" i="1"/>
  <c r="LJ238" i="1"/>
  <c r="LQ238" i="1"/>
  <c r="LV238" i="1"/>
  <c r="MC238" i="1"/>
  <c r="MH238" i="1"/>
  <c r="MO238" i="1"/>
  <c r="KC69" i="1"/>
  <c r="KD69" i="1" s="1"/>
  <c r="LA69" i="1"/>
  <c r="LY69" i="1"/>
  <c r="KI71" i="1"/>
  <c r="KM72" i="1"/>
  <c r="LA72" i="1"/>
  <c r="LK72" i="1"/>
  <c r="LY72" i="1"/>
  <c r="MI72" i="1"/>
  <c r="JX73" i="1"/>
  <c r="KM74" i="1"/>
  <c r="LA74" i="1"/>
  <c r="LK74" i="1"/>
  <c r="LY74" i="1"/>
  <c r="MI74" i="1"/>
  <c r="MO74" i="1"/>
  <c r="KX75" i="1"/>
  <c r="KX162" i="1"/>
  <c r="LV162" i="1"/>
  <c r="KI163" i="1"/>
  <c r="KL163" i="1"/>
  <c r="LD163" i="1"/>
  <c r="MH163" i="1"/>
  <c r="KX165" i="1"/>
  <c r="LP165" i="1"/>
  <c r="KO166" i="1"/>
  <c r="KU166" i="1"/>
  <c r="LA166" i="1"/>
  <c r="LG166" i="1"/>
  <c r="LM166" i="1"/>
  <c r="LS166" i="1"/>
  <c r="LY166" i="1"/>
  <c r="ME166" i="1"/>
  <c r="MK166" i="1"/>
  <c r="KO167" i="1"/>
  <c r="KY167" i="1"/>
  <c r="LM167" i="1"/>
  <c r="LW167" i="1"/>
  <c r="MK167" i="1"/>
  <c r="MO287" i="1"/>
  <c r="JX288" i="1"/>
  <c r="KM288" i="1"/>
  <c r="KL288" i="1"/>
  <c r="LA288" i="1"/>
  <c r="MI288" i="1"/>
  <c r="MH288" i="1"/>
  <c r="ME331" i="1"/>
  <c r="KR338" i="1"/>
  <c r="LP341" i="1"/>
  <c r="KS332" i="1"/>
  <c r="MC332" i="1"/>
  <c r="MK93" i="1"/>
  <c r="LA289" i="1"/>
  <c r="KY224" i="1"/>
  <c r="MH147" i="1"/>
  <c r="MB207" i="1"/>
  <c r="MH207" i="1"/>
  <c r="KO208" i="1"/>
  <c r="LM208" i="1"/>
  <c r="MQ208" i="1"/>
  <c r="KO209" i="1"/>
  <c r="KI210" i="1"/>
  <c r="LG210" i="1"/>
  <c r="ME210" i="1"/>
  <c r="KI211" i="1"/>
  <c r="KM211" i="1"/>
  <c r="KS211" i="1"/>
  <c r="LP211" i="1"/>
  <c r="LV211" i="1"/>
  <c r="MN211" i="1"/>
  <c r="JX64" i="1"/>
  <c r="LA64" i="1"/>
  <c r="ME64" i="1"/>
  <c r="MO64" i="1"/>
  <c r="KI65" i="1"/>
  <c r="KL65" i="1"/>
  <c r="LJ65" i="1"/>
  <c r="MO65" i="1"/>
  <c r="KM66" i="1"/>
  <c r="KS66" i="1"/>
  <c r="LQ66" i="1"/>
  <c r="LG67" i="1"/>
  <c r="LW67" i="1"/>
  <c r="ME67" i="1"/>
  <c r="LD314" i="1"/>
  <c r="LJ314" i="1"/>
  <c r="MB314" i="1"/>
  <c r="MH314" i="1"/>
  <c r="KO315" i="1"/>
  <c r="LS315" i="1"/>
  <c r="MC315" i="1"/>
  <c r="KX316" i="1"/>
  <c r="LD316" i="1"/>
  <c r="MC316" i="1"/>
  <c r="MK316" i="1"/>
  <c r="KO317" i="1"/>
  <c r="KY317" i="1"/>
  <c r="LW317" i="1"/>
  <c r="MC317" i="1"/>
  <c r="KY318" i="1"/>
  <c r="MB318" i="1"/>
  <c r="MH318" i="1"/>
  <c r="KO319" i="1"/>
  <c r="LM319" i="1"/>
  <c r="MQ319" i="1"/>
  <c r="LD68" i="1"/>
  <c r="LJ68" i="1"/>
  <c r="MB68" i="1"/>
  <c r="MH68" i="1"/>
  <c r="KY269" i="1"/>
  <c r="LG269" i="1"/>
  <c r="KX320" i="1"/>
  <c r="LD320" i="1"/>
  <c r="MC320" i="1"/>
  <c r="MK320" i="1"/>
  <c r="KY321" i="1"/>
  <c r="MB321" i="1"/>
  <c r="MH321" i="1"/>
  <c r="LD270" i="1"/>
  <c r="LJ270" i="1"/>
  <c r="MB270" i="1"/>
  <c r="MH270" i="1"/>
  <c r="KO271" i="1"/>
  <c r="LS271" i="1"/>
  <c r="MC271" i="1"/>
  <c r="KX272" i="1"/>
  <c r="MC272" i="1"/>
  <c r="MK272" i="1"/>
  <c r="KO273" i="1"/>
  <c r="KY273" i="1"/>
  <c r="LW273" i="1"/>
  <c r="MC273" i="1"/>
  <c r="KY274" i="1"/>
  <c r="MB274" i="1"/>
  <c r="LA276" i="1"/>
  <c r="LY276" i="1"/>
  <c r="KI277" i="1"/>
  <c r="KL277" i="1"/>
  <c r="LJ277" i="1"/>
  <c r="KS217" i="1"/>
  <c r="LQ217" i="1"/>
  <c r="MO217" i="1"/>
  <c r="JX218" i="1"/>
  <c r="KI218" i="1"/>
  <c r="KS218" i="1"/>
  <c r="MO218" i="1"/>
  <c r="LD219" i="1"/>
  <c r="MB219" i="1"/>
  <c r="KS220" i="1"/>
  <c r="LM220" i="1"/>
  <c r="MO220" i="1"/>
  <c r="KS221" i="1"/>
  <c r="LQ221" i="1"/>
  <c r="MO221" i="1"/>
  <c r="KI108" i="1"/>
  <c r="KS109" i="1"/>
  <c r="LQ109" i="1"/>
  <c r="MO109" i="1"/>
  <c r="JX110" i="1"/>
  <c r="KC110" i="1"/>
  <c r="KD110" i="1" s="1"/>
  <c r="KI111" i="1"/>
  <c r="MC112" i="1"/>
  <c r="KY113" i="1"/>
  <c r="LW113" i="1"/>
  <c r="MK113" i="1"/>
  <c r="KU115" i="1"/>
  <c r="LJ115" i="1"/>
  <c r="LS115" i="1"/>
  <c r="MH115" i="1"/>
  <c r="MQ115" i="1"/>
  <c r="LD116" i="1"/>
  <c r="MB116" i="1"/>
  <c r="LA118" i="1"/>
  <c r="MC118" i="1"/>
  <c r="LE120" i="1"/>
  <c r="MC120" i="1"/>
  <c r="KY121" i="1"/>
  <c r="LM121" i="1"/>
  <c r="LW121" i="1"/>
  <c r="MK121" i="1"/>
  <c r="KU123" i="1"/>
  <c r="LJ123" i="1"/>
  <c r="LS123" i="1"/>
  <c r="MH123" i="1"/>
  <c r="MQ123" i="1"/>
  <c r="LD124" i="1"/>
  <c r="MB124" i="1"/>
  <c r="KS126" i="1"/>
  <c r="MO126" i="1"/>
  <c r="LV127" i="1"/>
  <c r="JX128" i="1"/>
  <c r="KI128" i="1"/>
  <c r="KO2" i="1"/>
  <c r="JX3" i="1"/>
  <c r="LE3" i="1"/>
  <c r="JX4" i="1"/>
  <c r="KC4" i="1"/>
  <c r="KD4" i="1" s="1"/>
  <c r="MO4" i="1"/>
  <c r="KI5" i="1"/>
  <c r="KL5" i="1"/>
  <c r="KX5" i="1"/>
  <c r="MI6" i="1"/>
  <c r="JX7" i="1"/>
  <c r="KE7" i="1"/>
  <c r="KF7" i="1" s="1"/>
  <c r="KR7" i="1"/>
  <c r="LA7" i="1"/>
  <c r="MN8" i="1"/>
  <c r="LK9" i="1"/>
  <c r="MI9" i="1"/>
  <c r="KO11" i="1"/>
  <c r="KS12" i="1"/>
  <c r="LE12" i="1"/>
  <c r="LM12" i="1"/>
  <c r="MC12" i="1"/>
  <c r="KY380" i="1"/>
  <c r="LJ380" i="1"/>
  <c r="LG381" i="1"/>
  <c r="LV381" i="1"/>
  <c r="KI382" i="1"/>
  <c r="KR382" i="1"/>
  <c r="MH382" i="1"/>
  <c r="LA383" i="1"/>
  <c r="MB383" i="1"/>
  <c r="LA384" i="1"/>
  <c r="LW385" i="1"/>
  <c r="KR13" i="1"/>
  <c r="MN13" i="1"/>
  <c r="KR14" i="1"/>
  <c r="LP14" i="1"/>
  <c r="KI15" i="1"/>
  <c r="KS17" i="1"/>
  <c r="LE17" i="1"/>
  <c r="LQ17" i="1"/>
  <c r="MC17" i="1"/>
  <c r="MO17" i="1"/>
  <c r="JX18" i="1"/>
  <c r="KY20" i="1"/>
  <c r="LW20" i="1"/>
  <c r="KR21" i="1"/>
  <c r="MN21" i="1"/>
  <c r="KR22" i="1"/>
  <c r="LP22" i="1"/>
  <c r="MN22" i="1"/>
  <c r="KC227" i="1"/>
  <c r="KD227" i="1" s="1"/>
  <c r="KX227" i="1"/>
  <c r="MB227" i="1"/>
  <c r="JX228" i="1"/>
  <c r="KL228" i="1"/>
  <c r="LJ228" i="1"/>
  <c r="MH228" i="1"/>
  <c r="KY230" i="1"/>
  <c r="LW230" i="1"/>
  <c r="MK230" i="1"/>
  <c r="KU232" i="1"/>
  <c r="LS232" i="1"/>
  <c r="MH232" i="1"/>
  <c r="MQ232" i="1"/>
  <c r="LD233" i="1"/>
  <c r="MB233" i="1"/>
  <c r="KC235" i="1"/>
  <c r="KD235" i="1" s="1"/>
  <c r="KX235" i="1"/>
  <c r="MB235" i="1"/>
  <c r="JX236" i="1"/>
  <c r="KL236" i="1"/>
  <c r="LJ236" i="1"/>
  <c r="MH236" i="1"/>
  <c r="LG323" i="1"/>
  <c r="ME323" i="1"/>
  <c r="KR324" i="1"/>
  <c r="LP324" i="1"/>
  <c r="MN324" i="1"/>
  <c r="LD326" i="1"/>
  <c r="LV326" i="1"/>
  <c r="KX327" i="1"/>
  <c r="LV327" i="1"/>
  <c r="KC387" i="1"/>
  <c r="KD387" i="1" s="1"/>
  <c r="KR387" i="1"/>
  <c r="LD387" i="1"/>
  <c r="LP387" i="1"/>
  <c r="MB387" i="1"/>
  <c r="MN387" i="1"/>
  <c r="KO388" i="1"/>
  <c r="LM388" i="1"/>
  <c r="MK388" i="1"/>
  <c r="KC280" i="1"/>
  <c r="KD280" i="1" s="1"/>
  <c r="MB280" i="1"/>
  <c r="JX281" i="1"/>
  <c r="KL281" i="1"/>
  <c r="LJ281" i="1"/>
  <c r="KY237" i="1"/>
  <c r="LW237" i="1"/>
  <c r="KE69" i="1"/>
  <c r="KF69" i="1" s="1"/>
  <c r="KL70" i="1"/>
  <c r="KR70" i="1"/>
  <c r="KX70" i="1"/>
  <c r="LD70" i="1"/>
  <c r="LJ70" i="1"/>
  <c r="LP70" i="1"/>
  <c r="LV70" i="1"/>
  <c r="MB70" i="1"/>
  <c r="MH70" i="1"/>
  <c r="MN70" i="1"/>
  <c r="LE74" i="1"/>
  <c r="MC74" i="1"/>
  <c r="KI75" i="1"/>
  <c r="KL75" i="1"/>
  <c r="MH75" i="1"/>
  <c r="KI162" i="1"/>
  <c r="LV163" i="1"/>
  <c r="KI165" i="1"/>
  <c r="KL165" i="1"/>
  <c r="MH165" i="1"/>
  <c r="KI166" i="1"/>
  <c r="KM166" i="1"/>
  <c r="KS166" i="1"/>
  <c r="KY166" i="1"/>
  <c r="LE166" i="1"/>
  <c r="LK166" i="1"/>
  <c r="LQ166" i="1"/>
  <c r="LW166" i="1"/>
  <c r="MC166" i="1"/>
  <c r="MI166" i="1"/>
  <c r="MO166" i="1"/>
  <c r="KI168" i="1"/>
  <c r="LE284" i="1"/>
  <c r="LY285" i="1"/>
  <c r="KC286" i="1"/>
  <c r="KD286" i="1" s="1"/>
  <c r="MO286" i="1"/>
  <c r="KC287" i="1"/>
  <c r="KD287" i="1" s="1"/>
  <c r="KL287" i="1"/>
  <c r="LJ287" i="1"/>
  <c r="LS287" i="1"/>
  <c r="LV328" i="1"/>
  <c r="LQ330" i="1"/>
  <c r="MO330" i="1"/>
  <c r="MN330" i="1"/>
  <c r="MH338" i="1"/>
  <c r="KE339" i="1"/>
  <c r="KF339" i="1" s="1"/>
  <c r="LV438" i="1"/>
  <c r="KL94" i="1"/>
  <c r="MI95" i="1"/>
  <c r="MH95" i="1"/>
  <c r="KM172" i="1"/>
  <c r="LP23" i="1"/>
  <c r="MO24" i="1"/>
  <c r="MN24" i="1"/>
  <c r="KS303" i="1"/>
  <c r="LP303" i="1"/>
  <c r="KM304" i="1"/>
  <c r="KL304" i="1"/>
  <c r="LK304" i="1"/>
  <c r="LJ304" i="1"/>
  <c r="MI304" i="1"/>
  <c r="MH304" i="1"/>
  <c r="LW344" i="1"/>
  <c r="MC136" i="1"/>
  <c r="MB136" i="1"/>
  <c r="KX143" i="1"/>
  <c r="KY143" i="1"/>
  <c r="KS149" i="1"/>
  <c r="KR149" i="1"/>
  <c r="KC298" i="1"/>
  <c r="KD298" i="1" s="1"/>
  <c r="JX150" i="1"/>
  <c r="KC150" i="1"/>
  <c r="KD150" i="1" s="1"/>
  <c r="KE407" i="1"/>
  <c r="KF407" i="1" s="1"/>
  <c r="KR33" i="1"/>
  <c r="KS33" i="1"/>
  <c r="KC411" i="1"/>
  <c r="KD411" i="1" s="1"/>
  <c r="JX411" i="1"/>
  <c r="MI336" i="1"/>
  <c r="MH336" i="1"/>
  <c r="KX352" i="1"/>
  <c r="KY352" i="1"/>
  <c r="MH352" i="1"/>
  <c r="MI352" i="1"/>
  <c r="LP440" i="1"/>
  <c r="LQ440" i="1"/>
  <c r="MC104" i="1"/>
  <c r="MB104" i="1"/>
  <c r="MO358" i="1"/>
  <c r="MN358" i="1"/>
  <c r="MN184" i="1"/>
  <c r="MO184" i="1"/>
  <c r="KS188" i="1"/>
  <c r="KR188" i="1"/>
  <c r="LQ188" i="1"/>
  <c r="LP188" i="1"/>
  <c r="MO188" i="1"/>
  <c r="MN188" i="1"/>
  <c r="LD263" i="1"/>
  <c r="LE263" i="1"/>
  <c r="KS424" i="1"/>
  <c r="KR424" i="1"/>
  <c r="LW156" i="1"/>
  <c r="LV156" i="1"/>
  <c r="LV157" i="1"/>
  <c r="LW157" i="1"/>
  <c r="KR159" i="1"/>
  <c r="KS159" i="1"/>
  <c r="MH61" i="1"/>
  <c r="MI61" i="1"/>
  <c r="KC169" i="1"/>
  <c r="KD169" i="1" s="1"/>
  <c r="KC283" i="1"/>
  <c r="KD283" i="1" s="1"/>
  <c r="LV284" i="1"/>
  <c r="MK284" i="1"/>
  <c r="KX285" i="1"/>
  <c r="MK285" i="1"/>
  <c r="LD286" i="1"/>
  <c r="LS286" i="1"/>
  <c r="LG287" i="1"/>
  <c r="KU288" i="1"/>
  <c r="LS288" i="1"/>
  <c r="LA328" i="1"/>
  <c r="LS330" i="1"/>
  <c r="KM338" i="1"/>
  <c r="LW338" i="1"/>
  <c r="MQ338" i="1"/>
  <c r="LK339" i="1"/>
  <c r="LY339" i="1"/>
  <c r="MI339" i="1"/>
  <c r="KM340" i="1"/>
  <c r="KS340" i="1"/>
  <c r="LV340" i="1"/>
  <c r="LE341" i="1"/>
  <c r="LM341" i="1"/>
  <c r="LY341" i="1"/>
  <c r="MI341" i="1"/>
  <c r="MO341" i="1"/>
  <c r="MQ342" i="1"/>
  <c r="LA332" i="1"/>
  <c r="LQ332" i="1"/>
  <c r="LY332" i="1"/>
  <c r="MO332" i="1"/>
  <c r="LW434" i="1"/>
  <c r="MQ434" i="1"/>
  <c r="LY436" i="1"/>
  <c r="MO436" i="1"/>
  <c r="KC437" i="1"/>
  <c r="KD437" i="1" s="1"/>
  <c r="KM438" i="1"/>
  <c r="ME438" i="1"/>
  <c r="KY91" i="1"/>
  <c r="KC92" i="1"/>
  <c r="KD92" i="1" s="1"/>
  <c r="KS92" i="1"/>
  <c r="MQ93" i="1"/>
  <c r="KU94" i="1"/>
  <c r="LW95" i="1"/>
  <c r="KY171" i="1"/>
  <c r="MQ171" i="1"/>
  <c r="KL172" i="1"/>
  <c r="LS173" i="1"/>
  <c r="KC289" i="1"/>
  <c r="KD289" i="1" s="1"/>
  <c r="LG289" i="1"/>
  <c r="LY23" i="1"/>
  <c r="LS24" i="1"/>
  <c r="MI300" i="1"/>
  <c r="KM301" i="1"/>
  <c r="KO302" i="1"/>
  <c r="LE302" i="1"/>
  <c r="LY302" i="1"/>
  <c r="MO302" i="1"/>
  <c r="KR303" i="1"/>
  <c r="LD303" i="1"/>
  <c r="KO344" i="1"/>
  <c r="KX344" i="1"/>
  <c r="ME344" i="1"/>
  <c r="MK344" i="1"/>
  <c r="LD305" i="1"/>
  <c r="LK305" i="1"/>
  <c r="KO174" i="1"/>
  <c r="LD174" i="1"/>
  <c r="LS174" i="1"/>
  <c r="KO306" i="1"/>
  <c r="KE129" i="1"/>
  <c r="KF129" i="1" s="1"/>
  <c r="LA129" i="1"/>
  <c r="LY129" i="1"/>
  <c r="JX130" i="1"/>
  <c r="KR130" i="1"/>
  <c r="LD130" i="1"/>
  <c r="LM130" i="1"/>
  <c r="KR240" i="1"/>
  <c r="LP240" i="1"/>
  <c r="MN240" i="1"/>
  <c r="MC439" i="1"/>
  <c r="MK439" i="1"/>
  <c r="KY96" i="1"/>
  <c r="LW96" i="1"/>
  <c r="KX389" i="1"/>
  <c r="LV389" i="1"/>
  <c r="KI134" i="1"/>
  <c r="KR224" i="1"/>
  <c r="MB224" i="1"/>
  <c r="LG225" i="1"/>
  <c r="ME225" i="1"/>
  <c r="KC226" i="1"/>
  <c r="KD226" i="1" s="1"/>
  <c r="KX226" i="1"/>
  <c r="LG226" i="1"/>
  <c r="LM226" i="1"/>
  <c r="MC226" i="1"/>
  <c r="KX135" i="1"/>
  <c r="LV135" i="1"/>
  <c r="KO136" i="1"/>
  <c r="MQ136" i="1"/>
  <c r="KM137" i="1"/>
  <c r="LS137" i="1"/>
  <c r="LG138" i="1"/>
  <c r="KI140" i="1"/>
  <c r="ME140" i="1"/>
  <c r="KC141" i="1"/>
  <c r="KD141" i="1" s="1"/>
  <c r="LP141" i="1"/>
  <c r="KM142" i="1"/>
  <c r="LV142" i="1"/>
  <c r="MK142" i="1"/>
  <c r="LM144" i="1"/>
  <c r="KS145" i="1"/>
  <c r="LM146" i="1"/>
  <c r="LW146" i="1"/>
  <c r="KO147" i="1"/>
  <c r="KX147" i="1"/>
  <c r="MQ147" i="1"/>
  <c r="LG149" i="1"/>
  <c r="MO149" i="1"/>
  <c r="LD290" i="1"/>
  <c r="MB290" i="1"/>
  <c r="KI346" i="1"/>
  <c r="KU346" i="1"/>
  <c r="LS346" i="1"/>
  <c r="MQ346" i="1"/>
  <c r="KO347" i="1"/>
  <c r="KY347" i="1"/>
  <c r="LM347" i="1"/>
  <c r="LW347" i="1"/>
  <c r="MK347" i="1"/>
  <c r="KS348" i="1"/>
  <c r="LG348" i="1"/>
  <c r="LQ348" i="1"/>
  <c r="ME348" i="1"/>
  <c r="MO348" i="1"/>
  <c r="KI349" i="1"/>
  <c r="KM349" i="1"/>
  <c r="LK349" i="1"/>
  <c r="MI349" i="1"/>
  <c r="LD292" i="1"/>
  <c r="MB292" i="1"/>
  <c r="LS293" i="1"/>
  <c r="LY293" i="1"/>
  <c r="ME293" i="1"/>
  <c r="MK293" i="1"/>
  <c r="MQ293" i="1"/>
  <c r="KI294" i="1"/>
  <c r="KU294" i="1"/>
  <c r="LS294" i="1"/>
  <c r="MQ294" i="1"/>
  <c r="KO295" i="1"/>
  <c r="KY295" i="1"/>
  <c r="LM295" i="1"/>
  <c r="LW295" i="1"/>
  <c r="MK295" i="1"/>
  <c r="KS296" i="1"/>
  <c r="LG296" i="1"/>
  <c r="LQ296" i="1"/>
  <c r="ME296" i="1"/>
  <c r="MO296" i="1"/>
  <c r="KI297" i="1"/>
  <c r="KM297" i="1"/>
  <c r="LK297" i="1"/>
  <c r="MI297" i="1"/>
  <c r="KU298" i="1"/>
  <c r="LE298" i="1"/>
  <c r="LS298" i="1"/>
  <c r="MC298" i="1"/>
  <c r="MQ298" i="1"/>
  <c r="KO350" i="1"/>
  <c r="KY350" i="1"/>
  <c r="LM350" i="1"/>
  <c r="LW350" i="1"/>
  <c r="MK350" i="1"/>
  <c r="LG351" i="1"/>
  <c r="MI393" i="1"/>
  <c r="MH393" i="1"/>
  <c r="LQ150" i="1"/>
  <c r="LP150" i="1"/>
  <c r="MO150" i="1"/>
  <c r="MN150" i="1"/>
  <c r="KR154" i="1"/>
  <c r="KE155" i="1"/>
  <c r="KF155" i="1" s="1"/>
  <c r="MQ397" i="1"/>
  <c r="MI241" i="1"/>
  <c r="MH241" i="1"/>
  <c r="LE243" i="1"/>
  <c r="LD243" i="1"/>
  <c r="LV244" i="1"/>
  <c r="MO247" i="1"/>
  <c r="MN247" i="1"/>
  <c r="LA248" i="1"/>
  <c r="LM251" i="1"/>
  <c r="LA253" i="1"/>
  <c r="MQ76" i="1"/>
  <c r="LE29" i="1"/>
  <c r="MC29" i="1"/>
  <c r="LJ84" i="1"/>
  <c r="LK84" i="1"/>
  <c r="MI356" i="1"/>
  <c r="MH356" i="1"/>
  <c r="LY168" i="1"/>
  <c r="KM169" i="1"/>
  <c r="LA169" i="1"/>
  <c r="LK169" i="1"/>
  <c r="LY169" i="1"/>
  <c r="MI169" i="1"/>
  <c r="KE283" i="1"/>
  <c r="KF283" i="1" s="1"/>
  <c r="KM284" i="1"/>
  <c r="LK284" i="1"/>
  <c r="MI284" i="1"/>
  <c r="JX285" i="1"/>
  <c r="LV285" i="1"/>
  <c r="KS286" i="1"/>
  <c r="LQ286" i="1"/>
  <c r="KS287" i="1"/>
  <c r="KO288" i="1"/>
  <c r="MQ288" i="1"/>
  <c r="KU328" i="1"/>
  <c r="LS328" i="1"/>
  <c r="KO329" i="1"/>
  <c r="LJ329" i="1"/>
  <c r="MH329" i="1"/>
  <c r="KC330" i="1"/>
  <c r="KD330" i="1" s="1"/>
  <c r="KS330" i="1"/>
  <c r="KX330" i="1"/>
  <c r="LD330" i="1"/>
  <c r="LV330" i="1"/>
  <c r="MC331" i="1"/>
  <c r="ME338" i="1"/>
  <c r="MK338" i="1"/>
  <c r="KY339" i="1"/>
  <c r="LG340" i="1"/>
  <c r="MN340" i="1"/>
  <c r="LA341" i="1"/>
  <c r="MC341" i="1"/>
  <c r="KU332" i="1"/>
  <c r="LJ434" i="1"/>
  <c r="ME434" i="1"/>
  <c r="LE435" i="1"/>
  <c r="MC435" i="1"/>
  <c r="MI435" i="1"/>
  <c r="LE436" i="1"/>
  <c r="MB436" i="1"/>
  <c r="MK437" i="1"/>
  <c r="KU438" i="1"/>
  <c r="LK438" i="1"/>
  <c r="LW91" i="1"/>
  <c r="KE92" i="1"/>
  <c r="KF92" i="1" s="1"/>
  <c r="LQ92" i="1"/>
  <c r="MN92" i="1"/>
  <c r="LA93" i="1"/>
  <c r="LQ93" i="1"/>
  <c r="MI94" i="1"/>
  <c r="KM95" i="1"/>
  <c r="LK95" i="1"/>
  <c r="KM170" i="1"/>
  <c r="KS170" i="1"/>
  <c r="LQ170" i="1"/>
  <c r="KI171" i="1"/>
  <c r="KL171" i="1"/>
  <c r="KU172" i="1"/>
  <c r="LK172" i="1"/>
  <c r="MI172" i="1"/>
  <c r="LW173" i="1"/>
  <c r="KE289" i="1"/>
  <c r="KF289" i="1" s="1"/>
  <c r="KO23" i="1"/>
  <c r="LE23" i="1"/>
  <c r="KS24" i="1"/>
  <c r="LG300" i="1"/>
  <c r="LW300" i="1"/>
  <c r="MQ300" i="1"/>
  <c r="KU301" i="1"/>
  <c r="MI301" i="1"/>
  <c r="KR302" i="1"/>
  <c r="LM302" i="1"/>
  <c r="MB302" i="1"/>
  <c r="LM303" i="1"/>
  <c r="MC303" i="1"/>
  <c r="JX344" i="1"/>
  <c r="KL344" i="1"/>
  <c r="LY344" i="1"/>
  <c r="MH344" i="1"/>
  <c r="KY305" i="1"/>
  <c r="LV305" i="1"/>
  <c r="KR306" i="1"/>
  <c r="LM306" i="1"/>
  <c r="LV306" i="1"/>
  <c r="MB306" i="1"/>
  <c r="MK306" i="1"/>
  <c r="LE129" i="1"/>
  <c r="MC129" i="1"/>
  <c r="KI130" i="1"/>
  <c r="LE132" i="1"/>
  <c r="MI132" i="1"/>
  <c r="KY239" i="1"/>
  <c r="LJ240" i="1"/>
  <c r="MH240" i="1"/>
  <c r="KS96" i="1"/>
  <c r="LQ96" i="1"/>
  <c r="MO96" i="1"/>
  <c r="KO224" i="1"/>
  <c r="KU224" i="1"/>
  <c r="LA224" i="1"/>
  <c r="LP224" i="1"/>
  <c r="KI225" i="1"/>
  <c r="KM225" i="1"/>
  <c r="LK225" i="1"/>
  <c r="MI225" i="1"/>
  <c r="KE226" i="1"/>
  <c r="KF226" i="1" s="1"/>
  <c r="KU226" i="1"/>
  <c r="MK226" i="1"/>
  <c r="LA138" i="1"/>
  <c r="KO139" i="1"/>
  <c r="MH139" i="1"/>
  <c r="MQ139" i="1"/>
  <c r="LY140" i="1"/>
  <c r="LE141" i="1"/>
  <c r="MI142" i="1"/>
  <c r="KI144" i="1"/>
  <c r="LG144" i="1"/>
  <c r="KC145" i="1"/>
  <c r="KD145" i="1" s="1"/>
  <c r="MK147" i="1"/>
  <c r="KI348" i="1"/>
  <c r="KI296" i="1"/>
  <c r="KI392" i="1"/>
  <c r="LE395" i="1"/>
  <c r="LD395" i="1"/>
  <c r="KI397" i="1"/>
  <c r="MC242" i="1"/>
  <c r="MB242" i="1"/>
  <c r="LK249" i="1"/>
  <c r="LJ249" i="1"/>
  <c r="KC251" i="1"/>
  <c r="KD251" i="1" s="1"/>
  <c r="JX251" i="1"/>
  <c r="KI76" i="1"/>
  <c r="MN33" i="1"/>
  <c r="MO33" i="1"/>
  <c r="LW83" i="1"/>
  <c r="LV83" i="1"/>
  <c r="LE444" i="1"/>
  <c r="LD444" i="1"/>
  <c r="MK332" i="1"/>
  <c r="JX435" i="1"/>
  <c r="KY435" i="1"/>
  <c r="LW435" i="1"/>
  <c r="KX438" i="1"/>
  <c r="LQ91" i="1"/>
  <c r="MO91" i="1"/>
  <c r="MO93" i="1"/>
  <c r="LV94" i="1"/>
  <c r="LE95" i="1"/>
  <c r="KY172" i="1"/>
  <c r="ME173" i="1"/>
  <c r="KY289" i="1"/>
  <c r="LE289" i="1"/>
  <c r="KR23" i="1"/>
  <c r="LQ24" i="1"/>
  <c r="LJ300" i="1"/>
  <c r="KY301" i="1"/>
  <c r="LG301" i="1"/>
  <c r="LW301" i="1"/>
  <c r="LQ303" i="1"/>
  <c r="LV344" i="1"/>
  <c r="KL305" i="1"/>
  <c r="LQ305" i="1"/>
  <c r="JX174" i="1"/>
  <c r="KM174" i="1"/>
  <c r="LJ130" i="1"/>
  <c r="MC132" i="1"/>
  <c r="LE133" i="1"/>
  <c r="MC133" i="1"/>
  <c r="KL239" i="1"/>
  <c r="KS239" i="1"/>
  <c r="LW239" i="1"/>
  <c r="JX96" i="1"/>
  <c r="KY134" i="1"/>
  <c r="LW134" i="1"/>
  <c r="LM224" i="1"/>
  <c r="LS226" i="1"/>
  <c r="JX135" i="1"/>
  <c r="KL135" i="1"/>
  <c r="LQ135" i="1"/>
  <c r="JX136" i="1"/>
  <c r="LP136" i="1"/>
  <c r="MO136" i="1"/>
  <c r="JX137" i="1"/>
  <c r="MB137" i="1"/>
  <c r="KY138" i="1"/>
  <c r="MH138" i="1"/>
  <c r="LG139" i="1"/>
  <c r="LK139" i="1"/>
  <c r="MK139" i="1"/>
  <c r="LS140" i="1"/>
  <c r="MC140" i="1"/>
  <c r="KU142" i="1"/>
  <c r="KO143" i="1"/>
  <c r="LJ143" i="1"/>
  <c r="LS143" i="1"/>
  <c r="MQ143" i="1"/>
  <c r="JX144" i="1"/>
  <c r="LE144" i="1"/>
  <c r="MN144" i="1"/>
  <c r="LK145" i="1"/>
  <c r="KL146" i="1"/>
  <c r="LK146" i="1"/>
  <c r="LA147" i="1"/>
  <c r="MI147" i="1"/>
  <c r="MO147" i="1"/>
  <c r="JX148" i="1"/>
  <c r="KR148" i="1"/>
  <c r="KX148" i="1"/>
  <c r="LP148" i="1"/>
  <c r="KU149" i="1"/>
  <c r="LD149" i="1"/>
  <c r="MN149" i="1"/>
  <c r="KR290" i="1"/>
  <c r="LP290" i="1"/>
  <c r="MN290" i="1"/>
  <c r="LG346" i="1"/>
  <c r="ME346" i="1"/>
  <c r="KI347" i="1"/>
  <c r="KM347" i="1"/>
  <c r="LA347" i="1"/>
  <c r="LK347" i="1"/>
  <c r="LY347" i="1"/>
  <c r="MI347" i="1"/>
  <c r="KE348" i="1"/>
  <c r="KF348" i="1" s="1"/>
  <c r="KU348" i="1"/>
  <c r="LE348" i="1"/>
  <c r="LS348" i="1"/>
  <c r="MC348" i="1"/>
  <c r="MQ348" i="1"/>
  <c r="KY349" i="1"/>
  <c r="LW349" i="1"/>
  <c r="KR292" i="1"/>
  <c r="LP292" i="1"/>
  <c r="MN292" i="1"/>
  <c r="LG294" i="1"/>
  <c r="ME294" i="1"/>
  <c r="KM295" i="1"/>
  <c r="LA295" i="1"/>
  <c r="LK295" i="1"/>
  <c r="LY295" i="1"/>
  <c r="MI295" i="1"/>
  <c r="KE296" i="1"/>
  <c r="KF296" i="1" s="1"/>
  <c r="KU296" i="1"/>
  <c r="LE296" i="1"/>
  <c r="LS296" i="1"/>
  <c r="MC296" i="1"/>
  <c r="MQ296" i="1"/>
  <c r="KY297" i="1"/>
  <c r="LW297" i="1"/>
  <c r="KS298" i="1"/>
  <c r="LG298" i="1"/>
  <c r="LQ298" i="1"/>
  <c r="ME298" i="1"/>
  <c r="MO298" i="1"/>
  <c r="KM350" i="1"/>
  <c r="LA350" i="1"/>
  <c r="LK350" i="1"/>
  <c r="LY350" i="1"/>
  <c r="MI350" i="1"/>
  <c r="KE351" i="1"/>
  <c r="KF351" i="1" s="1"/>
  <c r="KU351" i="1"/>
  <c r="LS351" i="1"/>
  <c r="MQ351" i="1"/>
  <c r="KO299" i="1"/>
  <c r="KY299" i="1"/>
  <c r="LM299" i="1"/>
  <c r="LW299" i="1"/>
  <c r="MK299" i="1"/>
  <c r="KS390" i="1"/>
  <c r="LP390" i="1"/>
  <c r="LY390" i="1"/>
  <c r="MO390" i="1"/>
  <c r="LJ391" i="1"/>
  <c r="KY392" i="1"/>
  <c r="KY393" i="1"/>
  <c r="LM393" i="1"/>
  <c r="LW393" i="1"/>
  <c r="KO150" i="1"/>
  <c r="MC150" i="1"/>
  <c r="MB150" i="1"/>
  <c r="LV151" i="1"/>
  <c r="LW152" i="1"/>
  <c r="MO153" i="1"/>
  <c r="KE154" i="1"/>
  <c r="KF154" i="1" s="1"/>
  <c r="LJ97" i="1"/>
  <c r="KE98" i="1"/>
  <c r="KF98" i="1" s="1"/>
  <c r="KU98" i="1"/>
  <c r="LV242" i="1"/>
  <c r="LW242" i="1"/>
  <c r="KS243" i="1"/>
  <c r="KR243" i="1"/>
  <c r="LA244" i="1"/>
  <c r="LJ244" i="1"/>
  <c r="LS246" i="1"/>
  <c r="JX247" i="1"/>
  <c r="KM250" i="1"/>
  <c r="KS29" i="1"/>
  <c r="LQ29" i="1"/>
  <c r="MO29" i="1"/>
  <c r="LM30" i="1"/>
  <c r="LK333" i="1"/>
  <c r="MH333" i="1"/>
  <c r="MI333" i="1"/>
  <c r="KM356" i="1"/>
  <c r="KL356" i="1"/>
  <c r="KC151" i="1"/>
  <c r="KD151" i="1" s="1"/>
  <c r="KE153" i="1"/>
  <c r="KF153" i="1" s="1"/>
  <c r="KS153" i="1"/>
  <c r="MC153" i="1"/>
  <c r="ME154" i="1"/>
  <c r="KX97" i="1"/>
  <c r="MQ97" i="1"/>
  <c r="KI98" i="1"/>
  <c r="LA98" i="1"/>
  <c r="LY98" i="1"/>
  <c r="MQ98" i="1"/>
  <c r="KO99" i="1"/>
  <c r="LM99" i="1"/>
  <c r="LY99" i="1"/>
  <c r="ME99" i="1"/>
  <c r="KO100" i="1"/>
  <c r="LA100" i="1"/>
  <c r="MQ101" i="1"/>
  <c r="KU155" i="1"/>
  <c r="LQ395" i="1"/>
  <c r="KL397" i="1"/>
  <c r="KC398" i="1"/>
  <c r="KD398" i="1" s="1"/>
  <c r="LM398" i="1"/>
  <c r="MC398" i="1"/>
  <c r="MK398" i="1"/>
  <c r="KO401" i="1"/>
  <c r="LG401" i="1"/>
  <c r="LS401" i="1"/>
  <c r="ME401" i="1"/>
  <c r="KO402" i="1"/>
  <c r="LS402" i="1"/>
  <c r="LS403" i="1"/>
  <c r="KI241" i="1"/>
  <c r="KC242" i="1"/>
  <c r="KD242" i="1" s="1"/>
  <c r="MO242" i="1"/>
  <c r="KC243" i="1"/>
  <c r="KD243" i="1" s="1"/>
  <c r="ME244" i="1"/>
  <c r="KI245" i="1"/>
  <c r="MK245" i="1"/>
  <c r="KE246" i="1"/>
  <c r="KF246" i="1" s="1"/>
  <c r="LY246" i="1"/>
  <c r="MK246" i="1"/>
  <c r="KE247" i="1"/>
  <c r="KF247" i="1" s="1"/>
  <c r="KU247" i="1"/>
  <c r="LM247" i="1"/>
  <c r="KC248" i="1"/>
  <c r="KD248" i="1" s="1"/>
  <c r="LG248" i="1"/>
  <c r="LS248" i="1"/>
  <c r="KE249" i="1"/>
  <c r="KF249" i="1" s="1"/>
  <c r="LA250" i="1"/>
  <c r="LQ250" i="1"/>
  <c r="LP251" i="1"/>
  <c r="MB251" i="1"/>
  <c r="MN251" i="1"/>
  <c r="KC252" i="1"/>
  <c r="KD252" i="1" s="1"/>
  <c r="KC253" i="1"/>
  <c r="KD253" i="1" s="1"/>
  <c r="LD253" i="1"/>
  <c r="KL76" i="1"/>
  <c r="KC77" i="1"/>
  <c r="KD77" i="1" s="1"/>
  <c r="LM77" i="1"/>
  <c r="MK77" i="1"/>
  <c r="KO405" i="1"/>
  <c r="LG405" i="1"/>
  <c r="ME405" i="1"/>
  <c r="ME407" i="1"/>
  <c r="LA408" i="1"/>
  <c r="MH26" i="1"/>
  <c r="MQ26" i="1"/>
  <c r="KL27" i="1"/>
  <c r="KX27" i="1"/>
  <c r="LJ27" i="1"/>
  <c r="LV27" i="1"/>
  <c r="MH27" i="1"/>
  <c r="JX28" i="1"/>
  <c r="KE28" i="1"/>
  <c r="KF28" i="1" s="1"/>
  <c r="LY28" i="1"/>
  <c r="KR29" i="1"/>
  <c r="LD29" i="1"/>
  <c r="LP29" i="1"/>
  <c r="MB29" i="1"/>
  <c r="MN29" i="1"/>
  <c r="KI30" i="1"/>
  <c r="LS30" i="1"/>
  <c r="KY32" i="1"/>
  <c r="LG32" i="1"/>
  <c r="LW32" i="1"/>
  <c r="ME32" i="1"/>
  <c r="KI33" i="1"/>
  <c r="LM33" i="1"/>
  <c r="LS33" i="1"/>
  <c r="KX34" i="1"/>
  <c r="KI80" i="1"/>
  <c r="KI409" i="1"/>
  <c r="LA409" i="1"/>
  <c r="LY84" i="1"/>
  <c r="KX333" i="1"/>
  <c r="KY333" i="1"/>
  <c r="JX335" i="1"/>
  <c r="KU336" i="1"/>
  <c r="KO337" i="1"/>
  <c r="KY337" i="1"/>
  <c r="KX337" i="1"/>
  <c r="LM337" i="1"/>
  <c r="LW337" i="1"/>
  <c r="LV337" i="1"/>
  <c r="MK337" i="1"/>
  <c r="MQ355" i="1"/>
  <c r="LQ441" i="1"/>
  <c r="LY441" i="1"/>
  <c r="KU442" i="1"/>
  <c r="LK102" i="1"/>
  <c r="LJ102" i="1"/>
  <c r="KL175" i="1"/>
  <c r="KM175" i="1"/>
  <c r="KS176" i="1"/>
  <c r="KR176" i="1"/>
  <c r="KC188" i="1"/>
  <c r="KD188" i="1" s="1"/>
  <c r="MN190" i="1"/>
  <c r="KS89" i="1"/>
  <c r="KR89" i="1"/>
  <c r="LQ89" i="1"/>
  <c r="LP89" i="1"/>
  <c r="MO89" i="1"/>
  <c r="MN89" i="1"/>
  <c r="KC415" i="1"/>
  <c r="KD415" i="1" s="1"/>
  <c r="LK256" i="1"/>
  <c r="LJ256" i="1"/>
  <c r="LV261" i="1"/>
  <c r="LW261" i="1"/>
  <c r="LD214" i="1"/>
  <c r="LE214" i="1"/>
  <c r="ME351" i="1"/>
  <c r="KM299" i="1"/>
  <c r="LA299" i="1"/>
  <c r="LK299" i="1"/>
  <c r="LY299" i="1"/>
  <c r="MI299" i="1"/>
  <c r="KE390" i="1"/>
  <c r="KF390" i="1" s="1"/>
  <c r="MC390" i="1"/>
  <c r="KX391" i="1"/>
  <c r="MC391" i="1"/>
  <c r="KL392" i="1"/>
  <c r="KU392" i="1"/>
  <c r="LK392" i="1"/>
  <c r="MH392" i="1"/>
  <c r="MQ392" i="1"/>
  <c r="KE393" i="1"/>
  <c r="KF393" i="1" s="1"/>
  <c r="LA393" i="1"/>
  <c r="LK393" i="1"/>
  <c r="LY393" i="1"/>
  <c r="MQ393" i="1"/>
  <c r="KE150" i="1"/>
  <c r="KF150" i="1" s="1"/>
  <c r="KU150" i="1"/>
  <c r="LG150" i="1"/>
  <c r="LY150" i="1"/>
  <c r="MK150" i="1"/>
  <c r="KU151" i="1"/>
  <c r="LE151" i="1"/>
  <c r="LM151" i="1"/>
  <c r="LS151" i="1"/>
  <c r="MB151" i="1"/>
  <c r="MQ151" i="1"/>
  <c r="KI152" i="1"/>
  <c r="LA153" i="1"/>
  <c r="LQ153" i="1"/>
  <c r="LE154" i="1"/>
  <c r="LY154" i="1"/>
  <c r="LA97" i="1"/>
  <c r="LV97" i="1"/>
  <c r="KR99" i="1"/>
  <c r="LE100" i="1"/>
  <c r="MQ100" i="1"/>
  <c r="LY101" i="1"/>
  <c r="KY155" i="1"/>
  <c r="LW155" i="1"/>
  <c r="KC394" i="1"/>
  <c r="KD394" i="1" s="1"/>
  <c r="KM394" i="1"/>
  <c r="KU394" i="1"/>
  <c r="KC395" i="1"/>
  <c r="KD395" i="1" s="1"/>
  <c r="ME396" i="1"/>
  <c r="KU397" i="1"/>
  <c r="LK397" i="1"/>
  <c r="ME397" i="1"/>
  <c r="KE398" i="1"/>
  <c r="KF398" i="1" s="1"/>
  <c r="KU398" i="1"/>
  <c r="MN398" i="1"/>
  <c r="KO399" i="1"/>
  <c r="LE399" i="1"/>
  <c r="LS399" i="1"/>
  <c r="KX400" i="1"/>
  <c r="LP400" i="1"/>
  <c r="LA401" i="1"/>
  <c r="MI401" i="1"/>
  <c r="JX402" i="1"/>
  <c r="MI402" i="1"/>
  <c r="MO402" i="1"/>
  <c r="KE403" i="1"/>
  <c r="KF403" i="1" s="1"/>
  <c r="LA403" i="1"/>
  <c r="KM241" i="1"/>
  <c r="LG241" i="1"/>
  <c r="LM243" i="1"/>
  <c r="KU244" i="1"/>
  <c r="LG244" i="1"/>
  <c r="LM244" i="1"/>
  <c r="LK245" i="1"/>
  <c r="LM246" i="1"/>
  <c r="MB246" i="1"/>
  <c r="MH246" i="1"/>
  <c r="LQ247" i="1"/>
  <c r="KU248" i="1"/>
  <c r="LK248" i="1"/>
  <c r="MI249" i="1"/>
  <c r="MB250" i="1"/>
  <c r="KE251" i="1"/>
  <c r="KF251" i="1" s="1"/>
  <c r="LG251" i="1"/>
  <c r="LY251" i="1"/>
  <c r="MK251" i="1"/>
  <c r="KU252" i="1"/>
  <c r="LE252" i="1"/>
  <c r="LK252" i="1"/>
  <c r="MQ252" i="1"/>
  <c r="KE253" i="1"/>
  <c r="KF253" i="1" s="1"/>
  <c r="KU253" i="1"/>
  <c r="LM253" i="1"/>
  <c r="MO253" i="1"/>
  <c r="JX254" i="1"/>
  <c r="KC254" i="1"/>
  <c r="KD254" i="1" s="1"/>
  <c r="ME254" i="1"/>
  <c r="KU76" i="1"/>
  <c r="LK76" i="1"/>
  <c r="ME76" i="1"/>
  <c r="KE77" i="1"/>
  <c r="KF77" i="1" s="1"/>
  <c r="KU77" i="1"/>
  <c r="LP77" i="1"/>
  <c r="MN77" i="1"/>
  <c r="LE78" i="1"/>
  <c r="LA79" i="1"/>
  <c r="LG79" i="1"/>
  <c r="LP79" i="1"/>
  <c r="ME79" i="1"/>
  <c r="MI405" i="1"/>
  <c r="MQ405" i="1"/>
  <c r="KE406" i="1"/>
  <c r="KF406" i="1" s="1"/>
  <c r="KS406" i="1"/>
  <c r="LW406" i="1"/>
  <c r="MC406" i="1"/>
  <c r="LE407" i="1"/>
  <c r="LY407" i="1"/>
  <c r="LQ408" i="1"/>
  <c r="LY408" i="1"/>
  <c r="LD25" i="1"/>
  <c r="MB25" i="1"/>
  <c r="KR26" i="1"/>
  <c r="LV26" i="1"/>
  <c r="LG30" i="1"/>
  <c r="LW30" i="1"/>
  <c r="MB30" i="1"/>
  <c r="LA33" i="1"/>
  <c r="LG33" i="1"/>
  <c r="LP33" i="1"/>
  <c r="KM34" i="1"/>
  <c r="KS34" i="1"/>
  <c r="LG34" i="1"/>
  <c r="LP34" i="1"/>
  <c r="JX35" i="1"/>
  <c r="KI35" i="1"/>
  <c r="KM35" i="1"/>
  <c r="LA35" i="1"/>
  <c r="LK35" i="1"/>
  <c r="LY35" i="1"/>
  <c r="MI35" i="1"/>
  <c r="KO80" i="1"/>
  <c r="MI80" i="1"/>
  <c r="LD409" i="1"/>
  <c r="MB409" i="1"/>
  <c r="KY410" i="1"/>
  <c r="KL411" i="1"/>
  <c r="KU411" i="1"/>
  <c r="LJ411" i="1"/>
  <c r="MH411" i="1"/>
  <c r="MQ411" i="1"/>
  <c r="LE81" i="1"/>
  <c r="MC81" i="1"/>
  <c r="MI81" i="1"/>
  <c r="LA82" i="1"/>
  <c r="LY82" i="1"/>
  <c r="KI83" i="1"/>
  <c r="KM83" i="1"/>
  <c r="MO83" i="1"/>
  <c r="JX84" i="1"/>
  <c r="KI84" i="1"/>
  <c r="KL84" i="1"/>
  <c r="KR84" i="1"/>
  <c r="MB84" i="1"/>
  <c r="LQ85" i="1"/>
  <c r="MO85" i="1"/>
  <c r="MN85" i="1"/>
  <c r="KI333" i="1"/>
  <c r="MK333" i="1"/>
  <c r="KS334" i="1"/>
  <c r="KR334" i="1"/>
  <c r="KL352" i="1"/>
  <c r="KM352" i="1"/>
  <c r="KS353" i="1"/>
  <c r="KR353" i="1"/>
  <c r="LV356" i="1"/>
  <c r="MB440" i="1"/>
  <c r="MC440" i="1"/>
  <c r="KR444" i="1"/>
  <c r="MN444" i="1"/>
  <c r="JX105" i="1"/>
  <c r="LE188" i="1"/>
  <c r="LD188" i="1"/>
  <c r="MC188" i="1"/>
  <c r="MB188" i="1"/>
  <c r="MI418" i="1"/>
  <c r="MH418" i="1"/>
  <c r="LK266" i="1"/>
  <c r="LJ266" i="1"/>
  <c r="LK360" i="1"/>
  <c r="LJ360" i="1"/>
  <c r="KU367" i="1"/>
  <c r="KS367" i="1"/>
  <c r="LJ216" i="1"/>
  <c r="LK216" i="1"/>
  <c r="KS154" i="1"/>
  <c r="MC154" i="1"/>
  <c r="LQ97" i="1"/>
  <c r="LY97" i="1"/>
  <c r="KY98" i="1"/>
  <c r="LW98" i="1"/>
  <c r="JX99" i="1"/>
  <c r="KC99" i="1"/>
  <c r="KD99" i="1" s="1"/>
  <c r="KL99" i="1"/>
  <c r="JX100" i="1"/>
  <c r="KC100" i="1"/>
  <c r="KD100" i="1" s="1"/>
  <c r="MC100" i="1"/>
  <c r="JX155" i="1"/>
  <c r="KM155" i="1"/>
  <c r="JX396" i="1"/>
  <c r="KC396" i="1"/>
  <c r="KD396" i="1" s="1"/>
  <c r="KE397" i="1"/>
  <c r="KF397" i="1" s="1"/>
  <c r="KY397" i="1"/>
  <c r="MH398" i="1"/>
  <c r="KS399" i="1"/>
  <c r="KC400" i="1"/>
  <c r="KD400" i="1" s="1"/>
  <c r="LJ400" i="1"/>
  <c r="KM401" i="1"/>
  <c r="LQ403" i="1"/>
  <c r="MO403" i="1"/>
  <c r="KO241" i="1"/>
  <c r="LK241" i="1"/>
  <c r="KX242" i="1"/>
  <c r="LQ243" i="1"/>
  <c r="MO243" i="1"/>
  <c r="JX244" i="1"/>
  <c r="KY244" i="1"/>
  <c r="LD244" i="1"/>
  <c r="MI245" i="1"/>
  <c r="KR246" i="1"/>
  <c r="LV246" i="1"/>
  <c r="KS247" i="1"/>
  <c r="KY248" i="1"/>
  <c r="LD248" i="1"/>
  <c r="LW249" i="1"/>
  <c r="LW250" i="1"/>
  <c r="LV252" i="1"/>
  <c r="LG253" i="1"/>
  <c r="MK253" i="1"/>
  <c r="KE76" i="1"/>
  <c r="KF76" i="1" s="1"/>
  <c r="KY76" i="1"/>
  <c r="LS76" i="1"/>
  <c r="MH77" i="1"/>
  <c r="KS78" i="1"/>
  <c r="KC79" i="1"/>
  <c r="KD79" i="1" s="1"/>
  <c r="LJ79" i="1"/>
  <c r="KM405" i="1"/>
  <c r="MN406" i="1"/>
  <c r="KS407" i="1"/>
  <c r="MC407" i="1"/>
  <c r="LJ408" i="1"/>
  <c r="KS25" i="1"/>
  <c r="LQ25" i="1"/>
  <c r="MO25" i="1"/>
  <c r="JX26" i="1"/>
  <c r="KC26" i="1"/>
  <c r="KD26" i="1" s="1"/>
  <c r="MN26" i="1"/>
  <c r="JX27" i="1"/>
  <c r="LV28" i="1"/>
  <c r="LK30" i="1"/>
  <c r="LP30" i="1"/>
  <c r="LD33" i="1"/>
  <c r="LD34" i="1"/>
  <c r="LK34" i="1"/>
  <c r="MI34" i="1"/>
  <c r="MC80" i="1"/>
  <c r="MK80" i="1"/>
  <c r="KY409" i="1"/>
  <c r="LG409" i="1"/>
  <c r="LW409" i="1"/>
  <c r="ME409" i="1"/>
  <c r="KR410" i="1"/>
  <c r="KO411" i="1"/>
  <c r="LM411" i="1"/>
  <c r="MK411" i="1"/>
  <c r="KY81" i="1"/>
  <c r="LG81" i="1"/>
  <c r="KL82" i="1"/>
  <c r="LJ82" i="1"/>
  <c r="MH82" i="1"/>
  <c r="MQ82" i="1"/>
  <c r="LE83" i="1"/>
  <c r="LM83" i="1"/>
  <c r="MI83" i="1"/>
  <c r="LV84" i="1"/>
  <c r="LW84" i="1"/>
  <c r="LJ333" i="1"/>
  <c r="LQ333" i="1"/>
  <c r="MO333" i="1"/>
  <c r="JX334" i="1"/>
  <c r="MO336" i="1"/>
  <c r="JX337" i="1"/>
  <c r="KM337" i="1"/>
  <c r="KL337" i="1"/>
  <c r="LK337" i="1"/>
  <c r="LJ337" i="1"/>
  <c r="MI337" i="1"/>
  <c r="MH337" i="1"/>
  <c r="LE352" i="1"/>
  <c r="JX440" i="1"/>
  <c r="KM440" i="1"/>
  <c r="KY175" i="1"/>
  <c r="MH175" i="1"/>
  <c r="MI175" i="1"/>
  <c r="LE180" i="1"/>
  <c r="LD180" i="1"/>
  <c r="KR184" i="1"/>
  <c r="KS184" i="1"/>
  <c r="LE89" i="1"/>
  <c r="LD89" i="1"/>
  <c r="MC89" i="1"/>
  <c r="MB89" i="1"/>
  <c r="KC259" i="1"/>
  <c r="KD259" i="1" s="1"/>
  <c r="MQ336" i="1"/>
  <c r="KO104" i="1"/>
  <c r="KE105" i="1"/>
  <c r="KF105" i="1" s="1"/>
  <c r="KE358" i="1"/>
  <c r="KF358" i="1" s="1"/>
  <c r="LA358" i="1"/>
  <c r="KL107" i="1"/>
  <c r="LS107" i="1"/>
  <c r="KC183" i="1"/>
  <c r="KD183" i="1" s="1"/>
  <c r="LG185" i="1"/>
  <c r="LY187" i="1"/>
  <c r="KR189" i="1"/>
  <c r="LA189" i="1"/>
  <c r="LW189" i="1"/>
  <c r="LE190" i="1"/>
  <c r="KO86" i="1"/>
  <c r="LK86" i="1"/>
  <c r="KO87" i="1"/>
  <c r="LE87" i="1"/>
  <c r="LM87" i="1"/>
  <c r="MC87" i="1"/>
  <c r="MK87" i="1"/>
  <c r="KX88" i="1"/>
  <c r="LG88" i="1"/>
  <c r="MC88" i="1"/>
  <c r="KO89" i="1"/>
  <c r="LA89" i="1"/>
  <c r="LM89" i="1"/>
  <c r="LY89" i="1"/>
  <c r="MK89" i="1"/>
  <c r="JX412" i="1"/>
  <c r="KI412" i="1"/>
  <c r="KM412" i="1"/>
  <c r="LK412" i="1"/>
  <c r="LP412" i="1"/>
  <c r="MN412" i="1"/>
  <c r="JX413" i="1"/>
  <c r="KM413" i="1"/>
  <c r="KU413" i="1"/>
  <c r="LK413" i="1"/>
  <c r="LS413" i="1"/>
  <c r="MI413" i="1"/>
  <c r="MQ413" i="1"/>
  <c r="LE414" i="1"/>
  <c r="MC414" i="1"/>
  <c r="MH414" i="1"/>
  <c r="LA415" i="1"/>
  <c r="LY415" i="1"/>
  <c r="LD36" i="1"/>
  <c r="LS36" i="1"/>
  <c r="MI36" i="1"/>
  <c r="KU37" i="1"/>
  <c r="LE37" i="1"/>
  <c r="LS37" i="1"/>
  <c r="MC37" i="1"/>
  <c r="MQ37" i="1"/>
  <c r="KO38" i="1"/>
  <c r="LP38" i="1"/>
  <c r="KI39" i="1"/>
  <c r="KM39" i="1"/>
  <c r="LK39" i="1"/>
  <c r="MI39" i="1"/>
  <c r="KE40" i="1"/>
  <c r="KF40" i="1" s="1"/>
  <c r="MO40" i="1"/>
  <c r="LD41" i="1"/>
  <c r="MB41" i="1"/>
  <c r="KS42" i="1"/>
  <c r="KY43" i="1"/>
  <c r="LW43" i="1"/>
  <c r="KU44" i="1"/>
  <c r="LP44" i="1"/>
  <c r="LY44" i="1"/>
  <c r="LG45" i="1"/>
  <c r="LQ45" i="1"/>
  <c r="LK46" i="1"/>
  <c r="MC46" i="1"/>
  <c r="LJ255" i="1"/>
  <c r="MH255" i="1"/>
  <c r="MQ255" i="1"/>
  <c r="LY256" i="1"/>
  <c r="LM257" i="1"/>
  <c r="KL259" i="1"/>
  <c r="KU259" i="1"/>
  <c r="LQ259" i="1"/>
  <c r="LG260" i="1"/>
  <c r="LA261" i="1"/>
  <c r="KS262" i="1"/>
  <c r="KR262" i="1"/>
  <c r="LG262" i="1"/>
  <c r="LM264" i="1"/>
  <c r="LA90" i="1"/>
  <c r="LK90" i="1"/>
  <c r="MK90" i="1"/>
  <c r="MC416" i="1"/>
  <c r="KX417" i="1"/>
  <c r="LG417" i="1"/>
  <c r="KM364" i="1"/>
  <c r="KL364" i="1"/>
  <c r="LA364" i="1"/>
  <c r="ME364" i="1"/>
  <c r="LG366" i="1"/>
  <c r="MK366" i="1"/>
  <c r="KM367" i="1"/>
  <c r="LG212" i="1"/>
  <c r="KO213" i="1"/>
  <c r="LE213" i="1"/>
  <c r="LQ214" i="1"/>
  <c r="LW216" i="1"/>
  <c r="KS446" i="1"/>
  <c r="LA446" i="1"/>
  <c r="ME446" i="1"/>
  <c r="LA447" i="1"/>
  <c r="LK448" i="1"/>
  <c r="LJ448" i="1"/>
  <c r="KS195" i="1"/>
  <c r="KR195" i="1"/>
  <c r="LQ195" i="1"/>
  <c r="LP195" i="1"/>
  <c r="LS409" i="1"/>
  <c r="LY409" i="1"/>
  <c r="MI409" i="1"/>
  <c r="MQ409" i="1"/>
  <c r="LD410" i="1"/>
  <c r="MI410" i="1"/>
  <c r="LA411" i="1"/>
  <c r="LY411" i="1"/>
  <c r="JX81" i="1"/>
  <c r="KM81" i="1"/>
  <c r="LK81" i="1"/>
  <c r="LS81" i="1"/>
  <c r="MN81" i="1"/>
  <c r="KX82" i="1"/>
  <c r="LE82" i="1"/>
  <c r="LV82" i="1"/>
  <c r="MC82" i="1"/>
  <c r="KS83" i="1"/>
  <c r="LA83" i="1"/>
  <c r="KO84" i="1"/>
  <c r="KX84" i="1"/>
  <c r="LD84" i="1"/>
  <c r="MK84" i="1"/>
  <c r="LE85" i="1"/>
  <c r="LM333" i="1"/>
  <c r="LV333" i="1"/>
  <c r="KE334" i="1"/>
  <c r="KF334" i="1" s="1"/>
  <c r="LA334" i="1"/>
  <c r="LK334" i="1"/>
  <c r="LS334" i="1"/>
  <c r="MO334" i="1"/>
  <c r="LA335" i="1"/>
  <c r="LY335" i="1"/>
  <c r="KM336" i="1"/>
  <c r="KS336" i="1"/>
  <c r="LQ336" i="1"/>
  <c r="LJ352" i="1"/>
  <c r="LQ352" i="1"/>
  <c r="KE353" i="1"/>
  <c r="KF353" i="1" s="1"/>
  <c r="LA353" i="1"/>
  <c r="LK353" i="1"/>
  <c r="LS353" i="1"/>
  <c r="KI354" i="1"/>
  <c r="KM354" i="1"/>
  <c r="LK354" i="1"/>
  <c r="MI354" i="1"/>
  <c r="LK355" i="1"/>
  <c r="MI355" i="1"/>
  <c r="MO355" i="1"/>
  <c r="JX356" i="1"/>
  <c r="KR440" i="1"/>
  <c r="KY440" i="1"/>
  <c r="MN440" i="1"/>
  <c r="LW441" i="1"/>
  <c r="KS442" i="1"/>
  <c r="LA442" i="1"/>
  <c r="LQ442" i="1"/>
  <c r="LY442" i="1"/>
  <c r="MO442" i="1"/>
  <c r="JX443" i="1"/>
  <c r="KI443" i="1"/>
  <c r="KM443" i="1"/>
  <c r="KU443" i="1"/>
  <c r="MO443" i="1"/>
  <c r="JX444" i="1"/>
  <c r="LS102" i="1"/>
  <c r="MC102" i="1"/>
  <c r="MK102" i="1"/>
  <c r="KY103" i="1"/>
  <c r="LG103" i="1"/>
  <c r="LW103" i="1"/>
  <c r="ME103" i="1"/>
  <c r="KS104" i="1"/>
  <c r="MK104" i="1"/>
  <c r="KO105" i="1"/>
  <c r="LM105" i="1"/>
  <c r="MK105" i="1"/>
  <c r="KY106" i="1"/>
  <c r="LW106" i="1"/>
  <c r="MC106" i="1"/>
  <c r="LJ175" i="1"/>
  <c r="LQ175" i="1"/>
  <c r="KE176" i="1"/>
  <c r="KF176" i="1" s="1"/>
  <c r="LA176" i="1"/>
  <c r="LK176" i="1"/>
  <c r="LS176" i="1"/>
  <c r="KI177" i="1"/>
  <c r="KM177" i="1"/>
  <c r="LK177" i="1"/>
  <c r="MI177" i="1"/>
  <c r="LK178" i="1"/>
  <c r="MI178" i="1"/>
  <c r="MO178" i="1"/>
  <c r="JX179" i="1"/>
  <c r="LM180" i="1"/>
  <c r="LW180" i="1"/>
  <c r="ME180" i="1"/>
  <c r="LW181" i="1"/>
  <c r="KS357" i="1"/>
  <c r="LA357" i="1"/>
  <c r="LE358" i="1"/>
  <c r="KO182" i="1"/>
  <c r="JX445" i="1"/>
  <c r="LM107" i="1"/>
  <c r="LV107" i="1"/>
  <c r="JX183" i="1"/>
  <c r="KI189" i="1"/>
  <c r="MQ36" i="1"/>
  <c r="KC42" i="1"/>
  <c r="KD42" i="1" s="1"/>
  <c r="LV257" i="1"/>
  <c r="LW257" i="1"/>
  <c r="MQ258" i="1"/>
  <c r="KI264" i="1"/>
  <c r="MK361" i="1"/>
  <c r="KC366" i="1"/>
  <c r="KD366" i="1" s="1"/>
  <c r="JX366" i="1"/>
  <c r="MN368" i="1"/>
  <c r="JX212" i="1"/>
  <c r="KL212" i="1"/>
  <c r="KE216" i="1"/>
  <c r="KF216" i="1" s="1"/>
  <c r="MI216" i="1"/>
  <c r="MH216" i="1"/>
  <c r="LD192" i="1"/>
  <c r="LE192" i="1"/>
  <c r="MO195" i="1"/>
  <c r="MN195" i="1"/>
  <c r="MB312" i="1"/>
  <c r="MC312" i="1"/>
  <c r="KS102" i="1"/>
  <c r="LA102" i="1"/>
  <c r="LW102" i="1"/>
  <c r="KS103" i="1"/>
  <c r="LQ103" i="1"/>
  <c r="MO103" i="1"/>
  <c r="JX104" i="1"/>
  <c r="KM104" i="1"/>
  <c r="LK104" i="1"/>
  <c r="LS104" i="1"/>
  <c r="MO104" i="1"/>
  <c r="KY105" i="1"/>
  <c r="LG105" i="1"/>
  <c r="LW105" i="1"/>
  <c r="ME105" i="1"/>
  <c r="KS106" i="1"/>
  <c r="LA106" i="1"/>
  <c r="KX175" i="1"/>
  <c r="LE175" i="1"/>
  <c r="LE176" i="1"/>
  <c r="KO177" i="1"/>
  <c r="LE177" i="1"/>
  <c r="LM177" i="1"/>
  <c r="MC177" i="1"/>
  <c r="MK177" i="1"/>
  <c r="LE178" i="1"/>
  <c r="LM178" i="1"/>
  <c r="KM180" i="1"/>
  <c r="KU180" i="1"/>
  <c r="LQ180" i="1"/>
  <c r="LQ181" i="1"/>
  <c r="LY181" i="1"/>
  <c r="KM357" i="1"/>
  <c r="MO357" i="1"/>
  <c r="KS358" i="1"/>
  <c r="KY358" i="1"/>
  <c r="LW358" i="1"/>
  <c r="ME358" i="1"/>
  <c r="KU182" i="1"/>
  <c r="LG182" i="1"/>
  <c r="LS182" i="1"/>
  <c r="ME182" i="1"/>
  <c r="MQ182" i="1"/>
  <c r="JX107" i="1"/>
  <c r="LA107" i="1"/>
  <c r="LY107" i="1"/>
  <c r="MC183" i="1"/>
  <c r="LD184" i="1"/>
  <c r="LK184" i="1"/>
  <c r="MC184" i="1"/>
  <c r="KY185" i="1"/>
  <c r="LD185" i="1"/>
  <c r="MB185" i="1"/>
  <c r="MK185" i="1"/>
  <c r="LG186" i="1"/>
  <c r="ME186" i="1"/>
  <c r="KS187" i="1"/>
  <c r="LQ187" i="1"/>
  <c r="LV187" i="1"/>
  <c r="KO189" i="1"/>
  <c r="MI189" i="1"/>
  <c r="LQ190" i="1"/>
  <c r="MO190" i="1"/>
  <c r="LW86" i="1"/>
  <c r="KS87" i="1"/>
  <c r="LA87" i="1"/>
  <c r="LQ87" i="1"/>
  <c r="LY87" i="1"/>
  <c r="MO87" i="1"/>
  <c r="JX88" i="1"/>
  <c r="KL88" i="1"/>
  <c r="KU88" i="1"/>
  <c r="MO88" i="1"/>
  <c r="JX89" i="1"/>
  <c r="LS412" i="1"/>
  <c r="MB412" i="1"/>
  <c r="MK412" i="1"/>
  <c r="KY413" i="1"/>
  <c r="LG413" i="1"/>
  <c r="LW413" i="1"/>
  <c r="ME413" i="1"/>
  <c r="KS414" i="1"/>
  <c r="MK414" i="1"/>
  <c r="KO415" i="1"/>
  <c r="LM415" i="1"/>
  <c r="MK415" i="1"/>
  <c r="KM36" i="1"/>
  <c r="LP36" i="1"/>
  <c r="LY36" i="1"/>
  <c r="KS37" i="1"/>
  <c r="LG37" i="1"/>
  <c r="LQ37" i="1"/>
  <c r="ME37" i="1"/>
  <c r="MO37" i="1"/>
  <c r="KY38" i="1"/>
  <c r="MK38" i="1"/>
  <c r="KS40" i="1"/>
  <c r="KY40" i="1"/>
  <c r="MC40" i="1"/>
  <c r="KR41" i="1"/>
  <c r="LP41" i="1"/>
  <c r="MN41" i="1"/>
  <c r="LE42" i="1"/>
  <c r="LK42" i="1"/>
  <c r="MO42" i="1"/>
  <c r="KR44" i="1"/>
  <c r="LA44" i="1"/>
  <c r="LS44" i="1"/>
  <c r="LE45" i="1"/>
  <c r="KL46" i="1"/>
  <c r="KU46" i="1"/>
  <c r="LQ46" i="1"/>
  <c r="KY255" i="1"/>
  <c r="LV255" i="1"/>
  <c r="ME255" i="1"/>
  <c r="KX256" i="1"/>
  <c r="LM256" i="1"/>
  <c r="LA257" i="1"/>
  <c r="KU262" i="1"/>
  <c r="KL263" i="1"/>
  <c r="KU263" i="1"/>
  <c r="LJ263" i="1"/>
  <c r="MH263" i="1"/>
  <c r="MQ263" i="1"/>
  <c r="LJ264" i="1"/>
  <c r="LY264" i="1"/>
  <c r="LQ416" i="1"/>
  <c r="LP416" i="1"/>
  <c r="MH417" i="1"/>
  <c r="KC265" i="1"/>
  <c r="KD265" i="1" s="1"/>
  <c r="LJ265" i="1"/>
  <c r="ME266" i="1"/>
  <c r="KC359" i="1"/>
  <c r="KD359" i="1" s="1"/>
  <c r="LJ359" i="1"/>
  <c r="KS361" i="1"/>
  <c r="KY361" i="1"/>
  <c r="LM362" i="1"/>
  <c r="MB363" i="1"/>
  <c r="MC363" i="1"/>
  <c r="MH365" i="1"/>
  <c r="MI365" i="1"/>
  <c r="KY368" i="1"/>
  <c r="KE212" i="1"/>
  <c r="KF212" i="1" s="1"/>
  <c r="KU215" i="1"/>
  <c r="LK215" i="1"/>
  <c r="LS215" i="1"/>
  <c r="MI215" i="1"/>
  <c r="KS191" i="1"/>
  <c r="KR191" i="1"/>
  <c r="LE195" i="1"/>
  <c r="LD195" i="1"/>
  <c r="KE447" i="1"/>
  <c r="KF447" i="1" s="1"/>
  <c r="LG447" i="1"/>
  <c r="ME447" i="1"/>
  <c r="KY448" i="1"/>
  <c r="MI448" i="1"/>
  <c r="LA449" i="1"/>
  <c r="LY449" i="1"/>
  <c r="MQ449" i="1"/>
  <c r="MH450" i="1"/>
  <c r="KE191" i="1"/>
  <c r="KF191" i="1" s="1"/>
  <c r="LA191" i="1"/>
  <c r="LP191" i="1"/>
  <c r="MN191" i="1"/>
  <c r="JX192" i="1"/>
  <c r="KO192" i="1"/>
  <c r="LW192" i="1"/>
  <c r="ME192" i="1"/>
  <c r="KX193" i="1"/>
  <c r="LV193" i="1"/>
  <c r="MQ193" i="1"/>
  <c r="LD194" i="1"/>
  <c r="ME194" i="1"/>
  <c r="JX195" i="1"/>
  <c r="KI195" i="1"/>
  <c r="MC195" i="1"/>
  <c r="LV196" i="1"/>
  <c r="ME196" i="1"/>
  <c r="KX197" i="1"/>
  <c r="LS197" i="1"/>
  <c r="KO307" i="1"/>
  <c r="LJ307" i="1"/>
  <c r="LA308" i="1"/>
  <c r="LG308" i="1"/>
  <c r="LP308" i="1"/>
  <c r="MK308" i="1"/>
  <c r="KO309" i="1"/>
  <c r="LM309" i="1"/>
  <c r="JX311" i="1"/>
  <c r="KO311" i="1"/>
  <c r="LA311" i="1"/>
  <c r="LM311" i="1"/>
  <c r="LY311" i="1"/>
  <c r="MK311" i="1"/>
  <c r="LD369" i="1"/>
  <c r="LE312" i="1"/>
  <c r="MQ312" i="1"/>
  <c r="KY267" i="1"/>
  <c r="LE420" i="1"/>
  <c r="LD420" i="1"/>
  <c r="KC424" i="1"/>
  <c r="KD424" i="1" s="1"/>
  <c r="JX424" i="1"/>
  <c r="LG258" i="1"/>
  <c r="MO258" i="1"/>
  <c r="MC259" i="1"/>
  <c r="LY260" i="1"/>
  <c r="LM261" i="1"/>
  <c r="LA262" i="1"/>
  <c r="KY263" i="1"/>
  <c r="LV263" i="1"/>
  <c r="ME263" i="1"/>
  <c r="LS264" i="1"/>
  <c r="MO90" i="1"/>
  <c r="ME416" i="1"/>
  <c r="JX417" i="1"/>
  <c r="KI417" i="1"/>
  <c r="KL417" i="1"/>
  <c r="LS417" i="1"/>
  <c r="LW417" i="1"/>
  <c r="KO418" i="1"/>
  <c r="KY418" i="1"/>
  <c r="KU265" i="1"/>
  <c r="KY265" i="1"/>
  <c r="LV265" i="1"/>
  <c r="ME265" i="1"/>
  <c r="LY266" i="1"/>
  <c r="KU359" i="1"/>
  <c r="KY359" i="1"/>
  <c r="LV359" i="1"/>
  <c r="ME359" i="1"/>
  <c r="LY360" i="1"/>
  <c r="JX361" i="1"/>
  <c r="KO361" i="1"/>
  <c r="LJ361" i="1"/>
  <c r="KI362" i="1"/>
  <c r="KL362" i="1"/>
  <c r="LQ362" i="1"/>
  <c r="LV362" i="1"/>
  <c r="KR363" i="1"/>
  <c r="KU364" i="1"/>
  <c r="LD364" i="1"/>
  <c r="MI364" i="1"/>
  <c r="MN364" i="1"/>
  <c r="KL365" i="1"/>
  <c r="LY365" i="1"/>
  <c r="MC365" i="1"/>
  <c r="KE366" i="1"/>
  <c r="KF366" i="1" s="1"/>
  <c r="LA366" i="1"/>
  <c r="LJ366" i="1"/>
  <c r="KI368" i="1"/>
  <c r="LS368" i="1"/>
  <c r="MB368" i="1"/>
  <c r="MI368" i="1"/>
  <c r="LW212" i="1"/>
  <c r="KS214" i="1"/>
  <c r="LQ446" i="1"/>
  <c r="LY446" i="1"/>
  <c r="MK446" i="1"/>
  <c r="KL448" i="1"/>
  <c r="MQ448" i="1"/>
  <c r="KI449" i="1"/>
  <c r="KU449" i="1"/>
  <c r="LS449" i="1"/>
  <c r="MK449" i="1"/>
  <c r="MB450" i="1"/>
  <c r="MH192" i="1"/>
  <c r="KO194" i="1"/>
  <c r="KX194" i="1"/>
  <c r="LM196" i="1"/>
  <c r="KI372" i="1"/>
  <c r="KI312" i="1"/>
  <c r="MH423" i="1"/>
  <c r="MI423" i="1"/>
  <c r="MO47" i="1"/>
  <c r="MN47" i="1"/>
  <c r="MH416" i="1"/>
  <c r="LE417" i="1"/>
  <c r="MO417" i="1"/>
  <c r="JX418" i="1"/>
  <c r="KM418" i="1"/>
  <c r="KR418" i="1"/>
  <c r="LQ265" i="1"/>
  <c r="MB266" i="1"/>
  <c r="LQ359" i="1"/>
  <c r="MB360" i="1"/>
  <c r="JX363" i="1"/>
  <c r="KI363" i="1"/>
  <c r="LS363" i="1"/>
  <c r="KO364" i="1"/>
  <c r="KY364" i="1"/>
  <c r="KU366" i="1"/>
  <c r="LE366" i="1"/>
  <c r="KL213" i="1"/>
  <c r="KC215" i="1"/>
  <c r="KD215" i="1" s="1"/>
  <c r="KL215" i="1"/>
  <c r="LP215" i="1"/>
  <c r="MB446" i="1"/>
  <c r="LE447" i="1"/>
  <c r="MC447" i="1"/>
  <c r="MK448" i="1"/>
  <c r="KY449" i="1"/>
  <c r="LW449" i="1"/>
  <c r="LD191" i="1"/>
  <c r="MB191" i="1"/>
  <c r="MB192" i="1"/>
  <c r="KL193" i="1"/>
  <c r="LJ193" i="1"/>
  <c r="MI196" i="1"/>
  <c r="KL197" i="1"/>
  <c r="JX307" i="1"/>
  <c r="KL307" i="1"/>
  <c r="LM307" i="1"/>
  <c r="MI307" i="1"/>
  <c r="KO308" i="1"/>
  <c r="LY308" i="1"/>
  <c r="MO309" i="1"/>
  <c r="MB369" i="1"/>
  <c r="KU312" i="1"/>
  <c r="LA267" i="1"/>
  <c r="JX47" i="1"/>
  <c r="LE48" i="1"/>
  <c r="MO55" i="1"/>
  <c r="MN55" i="1"/>
  <c r="KC56" i="1"/>
  <c r="KD56" i="1" s="1"/>
  <c r="JX370" i="1"/>
  <c r="KI370" i="1"/>
  <c r="ME370" i="1"/>
  <c r="MN370" i="1"/>
  <c r="LY372" i="1"/>
  <c r="MH372" i="1"/>
  <c r="MQ372" i="1"/>
  <c r="LA312" i="1"/>
  <c r="LP312" i="1"/>
  <c r="LW312" i="1"/>
  <c r="LK198" i="1"/>
  <c r="LY198" i="1"/>
  <c r="MH198" i="1"/>
  <c r="MQ198" i="1"/>
  <c r="KS313" i="1"/>
  <c r="LQ313" i="1"/>
  <c r="MO313" i="1"/>
  <c r="KU267" i="1"/>
  <c r="KI268" i="1"/>
  <c r="KM268" i="1"/>
  <c r="LA268" i="1"/>
  <c r="LK268" i="1"/>
  <c r="LY268" i="1"/>
  <c r="MI268" i="1"/>
  <c r="KM451" i="1"/>
  <c r="KR451" i="1"/>
  <c r="LA451" i="1"/>
  <c r="LG451" i="1"/>
  <c r="MB451" i="1"/>
  <c r="MK451" i="1"/>
  <c r="KX419" i="1"/>
  <c r="LS420" i="1"/>
  <c r="MC421" i="1"/>
  <c r="KO422" i="1"/>
  <c r="LW422" i="1"/>
  <c r="LM423" i="1"/>
  <c r="LG424" i="1"/>
  <c r="LQ424" i="1"/>
  <c r="MO424" i="1"/>
  <c r="MC425" i="1"/>
  <c r="LS426" i="1"/>
  <c r="KE47" i="1"/>
  <c r="KF47" i="1" s="1"/>
  <c r="LA47" i="1"/>
  <c r="LK47" i="1"/>
  <c r="KY48" i="1"/>
  <c r="LV48" i="1"/>
  <c r="KS49" i="1"/>
  <c r="KX49" i="1"/>
  <c r="LM49" i="1"/>
  <c r="LW49" i="1"/>
  <c r="LA50" i="1"/>
  <c r="LV50" i="1"/>
  <c r="KS51" i="1"/>
  <c r="LQ51" i="1"/>
  <c r="LW51" i="1"/>
  <c r="KR52" i="1"/>
  <c r="LV53" i="1"/>
  <c r="MC54" i="1"/>
  <c r="KE55" i="1"/>
  <c r="KF55" i="1" s="1"/>
  <c r="LA55" i="1"/>
  <c r="MO427" i="1"/>
  <c r="KS156" i="1"/>
  <c r="MO158" i="1"/>
  <c r="JX159" i="1"/>
  <c r="KC159" i="1"/>
  <c r="KD159" i="1" s="1"/>
  <c r="KY373" i="1"/>
  <c r="MK375" i="1"/>
  <c r="LE431" i="1"/>
  <c r="MC431" i="1"/>
  <c r="LM426" i="1"/>
  <c r="KU47" i="1"/>
  <c r="KI49" i="1"/>
  <c r="KI51" i="1"/>
  <c r="KM53" i="1"/>
  <c r="KL53" i="1"/>
  <c r="KC378" i="1"/>
  <c r="KD378" i="1" s="1"/>
  <c r="JX378" i="1"/>
  <c r="KL61" i="1"/>
  <c r="KM61" i="1"/>
  <c r="KX433" i="1"/>
  <c r="KY433" i="1"/>
  <c r="KU369" i="1"/>
  <c r="LG369" i="1"/>
  <c r="LS369" i="1"/>
  <c r="ME369" i="1"/>
  <c r="MQ369" i="1"/>
  <c r="LE370" i="1"/>
  <c r="MB370" i="1"/>
  <c r="MK370" i="1"/>
  <c r="KY372" i="1"/>
  <c r="LV372" i="1"/>
  <c r="ME372" i="1"/>
  <c r="KR312" i="1"/>
  <c r="KY312" i="1"/>
  <c r="LQ312" i="1"/>
  <c r="LY312" i="1"/>
  <c r="ME312" i="1"/>
  <c r="MN312" i="1"/>
  <c r="MK198" i="1"/>
  <c r="LE313" i="1"/>
  <c r="MC313" i="1"/>
  <c r="MI267" i="1"/>
  <c r="KO268" i="1"/>
  <c r="KY268" i="1"/>
  <c r="LM268" i="1"/>
  <c r="LW268" i="1"/>
  <c r="MK268" i="1"/>
  <c r="KU451" i="1"/>
  <c r="LK451" i="1"/>
  <c r="MN451" i="1"/>
  <c r="KU419" i="1"/>
  <c r="KY419" i="1"/>
  <c r="LY419" i="1"/>
  <c r="KR420" i="1"/>
  <c r="LQ420" i="1"/>
  <c r="JX421" i="1"/>
  <c r="MO421" i="1"/>
  <c r="KI422" i="1"/>
  <c r="KM422" i="1"/>
  <c r="ME422" i="1"/>
  <c r="KL423" i="1"/>
  <c r="LY423" i="1"/>
  <c r="LE424" i="1"/>
  <c r="KR425" i="1"/>
  <c r="LQ425" i="1"/>
  <c r="KM426" i="1"/>
  <c r="LK426" i="1"/>
  <c r="KC47" i="1"/>
  <c r="KD47" i="1" s="1"/>
  <c r="KS47" i="1"/>
  <c r="KY47" i="1"/>
  <c r="LW47" i="1"/>
  <c r="MB47" i="1"/>
  <c r="MQ47" i="1"/>
  <c r="LJ48" i="1"/>
  <c r="MH48" i="1"/>
  <c r="MN48" i="1"/>
  <c r="LY49" i="1"/>
  <c r="MI49" i="1"/>
  <c r="KO50" i="1"/>
  <c r="MH50" i="1"/>
  <c r="LP51" i="1"/>
  <c r="LY51" i="1"/>
  <c r="KY56" i="1"/>
  <c r="KX57" i="1"/>
  <c r="KY428" i="1"/>
  <c r="KX428" i="1"/>
  <c r="LM428" i="1"/>
  <c r="MQ428" i="1"/>
  <c r="KM429" i="1"/>
  <c r="MC156" i="1"/>
  <c r="KY157" i="1"/>
  <c r="KO158" i="1"/>
  <c r="MC158" i="1"/>
  <c r="MB158" i="1"/>
  <c r="LQ160" i="1"/>
  <c r="MN378" i="1"/>
  <c r="MO378" i="1"/>
  <c r="KS431" i="1"/>
  <c r="LQ431" i="1"/>
  <c r="MO431" i="1"/>
  <c r="LA53" i="1"/>
  <c r="KU55" i="1"/>
  <c r="KU56" i="1"/>
  <c r="KM57" i="1"/>
  <c r="LK57" i="1"/>
  <c r="LQ57" i="1"/>
  <c r="MO57" i="1"/>
  <c r="MB427" i="1"/>
  <c r="MI427" i="1"/>
  <c r="LG428" i="1"/>
  <c r="KX429" i="1"/>
  <c r="MK429" i="1"/>
  <c r="MO429" i="1"/>
  <c r="ME156" i="1"/>
  <c r="MO156" i="1"/>
  <c r="KL157" i="1"/>
  <c r="MQ158" i="1"/>
  <c r="KM159" i="1"/>
  <c r="LE160" i="1"/>
  <c r="JX373" i="1"/>
  <c r="KO373" i="1"/>
  <c r="KS373" i="1"/>
  <c r="LE374" i="1"/>
  <c r="LK374" i="1"/>
  <c r="KI375" i="1"/>
  <c r="KE376" i="1"/>
  <c r="KF376" i="1" s="1"/>
  <c r="LG376" i="1"/>
  <c r="KL377" i="1"/>
  <c r="LJ377" i="1"/>
  <c r="MH377" i="1"/>
  <c r="KX161" i="1"/>
  <c r="LG378" i="1"/>
  <c r="LS378" i="1"/>
  <c r="MB378" i="1"/>
  <c r="LG379" i="1"/>
  <c r="KU59" i="1"/>
  <c r="LK59" i="1"/>
  <c r="LG61" i="1"/>
  <c r="LM61" i="1"/>
  <c r="LV61" i="1"/>
  <c r="JX62" i="1"/>
  <c r="JX63" i="1"/>
  <c r="KR63" i="1"/>
  <c r="MQ63" i="1"/>
  <c r="LY430" i="1"/>
  <c r="KE431" i="1"/>
  <c r="KF431" i="1" s="1"/>
  <c r="KR431" i="1"/>
  <c r="LD431" i="1"/>
  <c r="LP431" i="1"/>
  <c r="MB431" i="1"/>
  <c r="MN431" i="1"/>
  <c r="KM432" i="1"/>
  <c r="LK432" i="1"/>
  <c r="LQ432" i="1"/>
  <c r="ME432" i="1"/>
  <c r="LS433" i="1"/>
  <c r="LS51" i="1"/>
  <c r="MC51" i="1"/>
  <c r="KX52" i="1"/>
  <c r="LG52" i="1"/>
  <c r="KU53" i="1"/>
  <c r="LE53" i="1"/>
  <c r="LJ54" i="1"/>
  <c r="MH54" i="1"/>
  <c r="KC55" i="1"/>
  <c r="KD55" i="1" s="1"/>
  <c r="KS55" i="1"/>
  <c r="KY55" i="1"/>
  <c r="LW55" i="1"/>
  <c r="MB55" i="1"/>
  <c r="MQ55" i="1"/>
  <c r="LD56" i="1"/>
  <c r="LJ56" i="1"/>
  <c r="MH56" i="1"/>
  <c r="MN56" i="1"/>
  <c r="MI57" i="1"/>
  <c r="LQ427" i="1"/>
  <c r="LW427" i="1"/>
  <c r="KU428" i="1"/>
  <c r="LA428" i="1"/>
  <c r="LW429" i="1"/>
  <c r="KX156" i="1"/>
  <c r="LY156" i="1"/>
  <c r="MI156" i="1"/>
  <c r="LM157" i="1"/>
  <c r="KM158" i="1"/>
  <c r="LD159" i="1"/>
  <c r="LV160" i="1"/>
  <c r="MQ160" i="1"/>
  <c r="LJ373" i="1"/>
  <c r="MB374" i="1"/>
  <c r="LK376" i="1"/>
  <c r="LS376" i="1"/>
  <c r="MC376" i="1"/>
  <c r="KY377" i="1"/>
  <c r="LG377" i="1"/>
  <c r="LW377" i="1"/>
  <c r="ME377" i="1"/>
  <c r="KR161" i="1"/>
  <c r="LA161" i="1"/>
  <c r="MC161" i="1"/>
  <c r="LP378" i="1"/>
  <c r="MN379" i="1"/>
  <c r="KY59" i="1"/>
  <c r="LY60" i="1"/>
  <c r="LA61" i="1"/>
  <c r="LJ61" i="1"/>
  <c r="LG62" i="1"/>
  <c r="MC430" i="1"/>
  <c r="MB432" i="1"/>
  <c r="MI432" i="1"/>
  <c r="LG433" i="1"/>
  <c r="LV433" i="1"/>
  <c r="KX373" i="1"/>
  <c r="LW374" i="1"/>
  <c r="MH375" i="1"/>
  <c r="KC376" i="1"/>
  <c r="KD376" i="1" s="1"/>
  <c r="KY376" i="1"/>
  <c r="LD376" i="1"/>
  <c r="LD379" i="1"/>
  <c r="LM379" i="1"/>
  <c r="JX59" i="1"/>
  <c r="KM59" i="1"/>
  <c r="KX61" i="1"/>
  <c r="KU430" i="1"/>
  <c r="LQ430" i="1"/>
  <c r="KY432" i="1"/>
  <c r="LJ433" i="1"/>
  <c r="KI202" i="1"/>
  <c r="KL203" i="1"/>
  <c r="LA203" i="1"/>
  <c r="KE206" i="1"/>
  <c r="KF206" i="1" s="1"/>
  <c r="LS208" i="1"/>
  <c r="KI209" i="1"/>
  <c r="KO210" i="1"/>
  <c r="LV210" i="1"/>
  <c r="KI66" i="1"/>
  <c r="LJ66" i="1"/>
  <c r="KU315" i="1"/>
  <c r="MB315" i="1"/>
  <c r="LM317" i="1"/>
  <c r="LD319" i="1"/>
  <c r="KO199" i="1"/>
  <c r="KY199" i="1"/>
  <c r="LE199" i="1"/>
  <c r="ME199" i="1"/>
  <c r="MK199" i="1"/>
  <c r="LD200" i="1"/>
  <c r="LJ200" i="1"/>
  <c r="LQ200" i="1"/>
  <c r="KE201" i="1"/>
  <c r="KF201" i="1" s="1"/>
  <c r="LA201" i="1"/>
  <c r="LG201" i="1"/>
  <c r="LQ201" i="1"/>
  <c r="LW201" i="1"/>
  <c r="JX202" i="1"/>
  <c r="KL202" i="1"/>
  <c r="KR202" i="1"/>
  <c r="KY202" i="1"/>
  <c r="MH202" i="1"/>
  <c r="KO203" i="1"/>
  <c r="KY203" i="1"/>
  <c r="LE203" i="1"/>
  <c r="ME203" i="1"/>
  <c r="MK203" i="1"/>
  <c r="LD204" i="1"/>
  <c r="LJ204" i="1"/>
  <c r="LQ204" i="1"/>
  <c r="KI205" i="1"/>
  <c r="KX205" i="1"/>
  <c r="LD205" i="1"/>
  <c r="LK205" i="1"/>
  <c r="KU206" i="1"/>
  <c r="LA206" i="1"/>
  <c r="LK206" i="1"/>
  <c r="LQ206" i="1"/>
  <c r="MQ206" i="1"/>
  <c r="KM207" i="1"/>
  <c r="LP207" i="1"/>
  <c r="LV207" i="1"/>
  <c r="ME207" i="1"/>
  <c r="MI207" i="1"/>
  <c r="KE208" i="1"/>
  <c r="KF208" i="1" s="1"/>
  <c r="LA208" i="1"/>
  <c r="LQ208" i="1"/>
  <c r="LW208" i="1"/>
  <c r="JX209" i="1"/>
  <c r="KL209" i="1"/>
  <c r="KR209" i="1"/>
  <c r="LA209" i="1"/>
  <c r="LE209" i="1"/>
  <c r="MH209" i="1"/>
  <c r="MN209" i="1"/>
  <c r="KM210" i="1"/>
  <c r="KS210" i="1"/>
  <c r="LS210" i="1"/>
  <c r="MI210" i="1"/>
  <c r="MO210" i="1"/>
  <c r="JX211" i="1"/>
  <c r="KR211" i="1"/>
  <c r="KX211" i="1"/>
  <c r="LE211" i="1"/>
  <c r="LQ211" i="1"/>
  <c r="KO64" i="1"/>
  <c r="KU64" i="1"/>
  <c r="LE64" i="1"/>
  <c r="LK64" i="1"/>
  <c r="MK64" i="1"/>
  <c r="MQ64" i="1"/>
  <c r="KC65" i="1"/>
  <c r="KD65" i="1" s="1"/>
  <c r="KM65" i="1"/>
  <c r="LV65" i="1"/>
  <c r="MB65" i="1"/>
  <c r="MI65" i="1"/>
  <c r="KE66" i="1"/>
  <c r="KF66" i="1" s="1"/>
  <c r="LG66" i="1"/>
  <c r="LW66" i="1"/>
  <c r="MC66" i="1"/>
  <c r="KL67" i="1"/>
  <c r="KS67" i="1"/>
  <c r="KY67" i="1"/>
  <c r="MB67" i="1"/>
  <c r="MH67" i="1"/>
  <c r="MO67" i="1"/>
  <c r="JX314" i="1"/>
  <c r="KI314" i="1"/>
  <c r="KR314" i="1"/>
  <c r="KX314" i="1"/>
  <c r="LG314" i="1"/>
  <c r="MN314" i="1"/>
  <c r="KS315" i="1"/>
  <c r="KY315" i="1"/>
  <c r="LY315" i="1"/>
  <c r="MO315" i="1"/>
  <c r="LJ316" i="1"/>
  <c r="LP316" i="1"/>
  <c r="LW316" i="1"/>
  <c r="KU317" i="1"/>
  <c r="LA317" i="1"/>
  <c r="LK317" i="1"/>
  <c r="LQ317" i="1"/>
  <c r="MQ317" i="1"/>
  <c r="LP318" i="1"/>
  <c r="LV318" i="1"/>
  <c r="MC318" i="1"/>
  <c r="KE319" i="1"/>
  <c r="KF319" i="1" s="1"/>
  <c r="LA319" i="1"/>
  <c r="LQ319" i="1"/>
  <c r="LW319" i="1"/>
  <c r="JX68" i="1"/>
  <c r="KC68" i="1"/>
  <c r="KD68" i="1" s="1"/>
  <c r="KR68" i="1"/>
  <c r="KX68" i="1"/>
  <c r="LE68" i="1"/>
  <c r="MN68" i="1"/>
  <c r="LD269" i="1"/>
  <c r="LJ269" i="1"/>
  <c r="LQ269" i="1"/>
  <c r="LW269" i="1"/>
  <c r="LJ320" i="1"/>
  <c r="LP320" i="1"/>
  <c r="LW320" i="1"/>
  <c r="LP321" i="1"/>
  <c r="LV321" i="1"/>
  <c r="ME321" i="1"/>
  <c r="JX270" i="1"/>
  <c r="KC270" i="1"/>
  <c r="KD270" i="1" s="1"/>
  <c r="KR270" i="1"/>
  <c r="KX270" i="1"/>
  <c r="LE270" i="1"/>
  <c r="MN270" i="1"/>
  <c r="KS271" i="1"/>
  <c r="KY271" i="1"/>
  <c r="LY271" i="1"/>
  <c r="MO271" i="1"/>
  <c r="LJ272" i="1"/>
  <c r="LP272" i="1"/>
  <c r="LY272" i="1"/>
  <c r="KU273" i="1"/>
  <c r="LK273" i="1"/>
  <c r="LQ273" i="1"/>
  <c r="MQ273" i="1"/>
  <c r="LP274" i="1"/>
  <c r="LV274" i="1"/>
  <c r="ME274" i="1"/>
  <c r="KE275" i="1"/>
  <c r="KF275" i="1" s="1"/>
  <c r="LA275" i="1"/>
  <c r="LG275" i="1"/>
  <c r="LQ275" i="1"/>
  <c r="LW275" i="1"/>
  <c r="JX276" i="1"/>
  <c r="KR276" i="1"/>
  <c r="LD276" i="1"/>
  <c r="LP276" i="1"/>
  <c r="MB276" i="1"/>
  <c r="MN276" i="1"/>
  <c r="LP278" i="1"/>
  <c r="MB278" i="1"/>
  <c r="MN278" i="1"/>
  <c r="KO217" i="1"/>
  <c r="KY217" i="1"/>
  <c r="LM217" i="1"/>
  <c r="LW217" i="1"/>
  <c r="MK217" i="1"/>
  <c r="KI219" i="1"/>
  <c r="KM219" i="1"/>
  <c r="KS219" i="1"/>
  <c r="KY219" i="1"/>
  <c r="LE219" i="1"/>
  <c r="LK219" i="1"/>
  <c r="LQ219" i="1"/>
  <c r="LW219" i="1"/>
  <c r="MC219" i="1"/>
  <c r="MI219" i="1"/>
  <c r="MO219" i="1"/>
  <c r="KE221" i="1"/>
  <c r="KF221" i="1" s="1"/>
  <c r="KM221" i="1"/>
  <c r="LA221" i="1"/>
  <c r="LK221" i="1"/>
  <c r="LY221" i="1"/>
  <c r="MI221" i="1"/>
  <c r="KR108" i="1"/>
  <c r="LD108" i="1"/>
  <c r="LP108" i="1"/>
  <c r="MB108" i="1"/>
  <c r="MN108" i="1"/>
  <c r="KO109" i="1"/>
  <c r="KY109" i="1"/>
  <c r="LM109" i="1"/>
  <c r="LW109" i="1"/>
  <c r="MK109" i="1"/>
  <c r="KM110" i="1"/>
  <c r="KS110" i="1"/>
  <c r="LA110" i="1"/>
  <c r="LE110" i="1"/>
  <c r="LK110" i="1"/>
  <c r="LQ110" i="1"/>
  <c r="LY110" i="1"/>
  <c r="MC110" i="1"/>
  <c r="MI110" i="1"/>
  <c r="MO110" i="1"/>
  <c r="KM111" i="1"/>
  <c r="KS111" i="1"/>
  <c r="KY111" i="1"/>
  <c r="LE111" i="1"/>
  <c r="LK111" i="1"/>
  <c r="LQ111" i="1"/>
  <c r="LW111" i="1"/>
  <c r="MC111" i="1"/>
  <c r="MI111" i="1"/>
  <c r="MO111" i="1"/>
  <c r="KE113" i="1"/>
  <c r="KF113" i="1" s="1"/>
  <c r="KU113" i="1"/>
  <c r="LE113" i="1"/>
  <c r="LS113" i="1"/>
  <c r="MC113" i="1"/>
  <c r="MQ113" i="1"/>
  <c r="KR114" i="1"/>
  <c r="LD114" i="1"/>
  <c r="LP114" i="1"/>
  <c r="MB114" i="1"/>
  <c r="MN114" i="1"/>
  <c r="KO116" i="1"/>
  <c r="KS116" i="1"/>
  <c r="KY116" i="1"/>
  <c r="LE116" i="1"/>
  <c r="LM116" i="1"/>
  <c r="LQ116" i="1"/>
  <c r="LW116" i="1"/>
  <c r="MC116" i="1"/>
  <c r="MK116" i="1"/>
  <c r="MO116" i="1"/>
  <c r="KC117" i="1"/>
  <c r="KD117" i="1" s="1"/>
  <c r="KS117" i="1"/>
  <c r="LG117" i="1"/>
  <c r="LQ117" i="1"/>
  <c r="ME117" i="1"/>
  <c r="MO117" i="1"/>
  <c r="JX118" i="1"/>
  <c r="KE119" i="1"/>
  <c r="KF119" i="1" s="1"/>
  <c r="KM119" i="1"/>
  <c r="KS119" i="1"/>
  <c r="KY119" i="1"/>
  <c r="LE119" i="1"/>
  <c r="LK119" i="1"/>
  <c r="LQ119" i="1"/>
  <c r="LW119" i="1"/>
  <c r="MC119" i="1"/>
  <c r="MI119" i="1"/>
  <c r="MO119" i="1"/>
  <c r="KE121" i="1"/>
  <c r="KF121" i="1" s="1"/>
  <c r="KU121" i="1"/>
  <c r="LE121" i="1"/>
  <c r="LS121" i="1"/>
  <c r="MC121" i="1"/>
  <c r="MQ121" i="1"/>
  <c r="KR122" i="1"/>
  <c r="LD122" i="1"/>
  <c r="LP122" i="1"/>
  <c r="MB122" i="1"/>
  <c r="MN122" i="1"/>
  <c r="KO124" i="1"/>
  <c r="KS124" i="1"/>
  <c r="KY124" i="1"/>
  <c r="LE124" i="1"/>
  <c r="LM124" i="1"/>
  <c r="LQ124" i="1"/>
  <c r="LW124" i="1"/>
  <c r="MK124" i="1"/>
  <c r="KC125" i="1"/>
  <c r="KD125" i="1" s="1"/>
  <c r="KS125" i="1"/>
  <c r="LG125" i="1"/>
  <c r="LQ125" i="1"/>
  <c r="ME125" i="1"/>
  <c r="MO125" i="1"/>
  <c r="JX126" i="1"/>
  <c r="KE127" i="1"/>
  <c r="KF127" i="1" s="1"/>
  <c r="KM127" i="1"/>
  <c r="KS127" i="1"/>
  <c r="KY127" i="1"/>
  <c r="LE127" i="1"/>
  <c r="LK127" i="1"/>
  <c r="LQ127" i="1"/>
  <c r="LW127" i="1"/>
  <c r="MC127" i="1"/>
  <c r="MI127" i="1"/>
  <c r="MO127" i="1"/>
  <c r="KY2" i="1"/>
  <c r="MQ3" i="1"/>
  <c r="LM5" i="1"/>
  <c r="KM6" i="1"/>
  <c r="MN7" i="1"/>
  <c r="LP8" i="1"/>
  <c r="LQ8" i="1"/>
  <c r="MO8" i="1"/>
  <c r="MH9" i="1"/>
  <c r="KO10" i="1"/>
  <c r="LW10" i="1"/>
  <c r="JX11" i="1"/>
  <c r="KI11" i="1"/>
  <c r="MB11" i="1"/>
  <c r="KE210" i="1"/>
  <c r="KF210" i="1" s="1"/>
  <c r="KC269" i="1"/>
  <c r="KD269" i="1" s="1"/>
  <c r="KE111" i="1"/>
  <c r="KF111" i="1" s="1"/>
  <c r="LM10" i="1"/>
  <c r="LK10" i="1"/>
  <c r="KC204" i="1"/>
  <c r="KD204" i="1" s="1"/>
  <c r="KE199" i="1"/>
  <c r="KF199" i="1" s="1"/>
  <c r="LG199" i="1"/>
  <c r="LW199" i="1"/>
  <c r="MC199" i="1"/>
  <c r="KL200" i="1"/>
  <c r="KS200" i="1"/>
  <c r="MB200" i="1"/>
  <c r="MH200" i="1"/>
  <c r="MO200" i="1"/>
  <c r="KS201" i="1"/>
  <c r="KY201" i="1"/>
  <c r="LY201" i="1"/>
  <c r="MO201" i="1"/>
  <c r="LJ202" i="1"/>
  <c r="LP202" i="1"/>
  <c r="LW202" i="1"/>
  <c r="MO202" i="1"/>
  <c r="KE203" i="1"/>
  <c r="KF203" i="1" s="1"/>
  <c r="LG203" i="1"/>
  <c r="LW203" i="1"/>
  <c r="MC203" i="1"/>
  <c r="KL204" i="1"/>
  <c r="KS204" i="1"/>
  <c r="MB204" i="1"/>
  <c r="MH204" i="1"/>
  <c r="MO204" i="1"/>
  <c r="KO205" i="1"/>
  <c r="KS205" i="1"/>
  <c r="LV205" i="1"/>
  <c r="MH205" i="1"/>
  <c r="MN205" i="1"/>
  <c r="KI206" i="1"/>
  <c r="KM206" i="1"/>
  <c r="KS206" i="1"/>
  <c r="LS206" i="1"/>
  <c r="MI206" i="1"/>
  <c r="MO206" i="1"/>
  <c r="JX207" i="1"/>
  <c r="KI207" i="1"/>
  <c r="KR207" i="1"/>
  <c r="KX207" i="1"/>
  <c r="LG207" i="1"/>
  <c r="MN207" i="1"/>
  <c r="KS208" i="1"/>
  <c r="KY208" i="1"/>
  <c r="LP208" i="1"/>
  <c r="LY208" i="1"/>
  <c r="ME208" i="1"/>
  <c r="MO208" i="1"/>
  <c r="LJ209" i="1"/>
  <c r="LP209" i="1"/>
  <c r="LY209" i="1"/>
  <c r="KL210" i="1"/>
  <c r="KU210" i="1"/>
  <c r="LA210" i="1"/>
  <c r="LK210" i="1"/>
  <c r="LQ210" i="1"/>
  <c r="MH210" i="1"/>
  <c r="MQ210" i="1"/>
  <c r="MB211" i="1"/>
  <c r="MH211" i="1"/>
  <c r="MO211" i="1"/>
  <c r="KC64" i="1"/>
  <c r="KD64" i="1" s="1"/>
  <c r="KM64" i="1"/>
  <c r="LM64" i="1"/>
  <c r="MC64" i="1"/>
  <c r="MI64" i="1"/>
  <c r="KX65" i="1"/>
  <c r="LD65" i="1"/>
  <c r="LK65" i="1"/>
  <c r="KO66" i="1"/>
  <c r="KY66" i="1"/>
  <c r="LE66" i="1"/>
  <c r="LV66" i="1"/>
  <c r="ME66" i="1"/>
  <c r="MK66" i="1"/>
  <c r="LD67" i="1"/>
  <c r="LJ67" i="1"/>
  <c r="LS67" i="1"/>
  <c r="LP314" i="1"/>
  <c r="LV314" i="1"/>
  <c r="ME314" i="1"/>
  <c r="KE315" i="1"/>
  <c r="KF315" i="1" s="1"/>
  <c r="LA315" i="1"/>
  <c r="LQ315" i="1"/>
  <c r="LW315" i="1"/>
  <c r="MN315" i="1"/>
  <c r="JX316" i="1"/>
  <c r="KL316" i="1"/>
  <c r="KR316" i="1"/>
  <c r="KY316" i="1"/>
  <c r="LE316" i="1"/>
  <c r="MH316" i="1"/>
  <c r="MN316" i="1"/>
  <c r="KI317" i="1"/>
  <c r="KM317" i="1"/>
  <c r="KS317" i="1"/>
  <c r="LS317" i="1"/>
  <c r="MI317" i="1"/>
  <c r="MO317" i="1"/>
  <c r="JX318" i="1"/>
  <c r="KC318" i="1"/>
  <c r="KD318" i="1" s="1"/>
  <c r="KR318" i="1"/>
  <c r="KX318" i="1"/>
  <c r="LG318" i="1"/>
  <c r="MN318" i="1"/>
  <c r="KS319" i="1"/>
  <c r="KY319" i="1"/>
  <c r="LY319" i="1"/>
  <c r="MO319" i="1"/>
  <c r="LP68" i="1"/>
  <c r="LV68" i="1"/>
  <c r="MC68" i="1"/>
  <c r="KL269" i="1"/>
  <c r="KS269" i="1"/>
  <c r="MB269" i="1"/>
  <c r="MH269" i="1"/>
  <c r="MO269" i="1"/>
  <c r="JX320" i="1"/>
  <c r="KL320" i="1"/>
  <c r="KR320" i="1"/>
  <c r="KY320" i="1"/>
  <c r="LE320" i="1"/>
  <c r="MH320" i="1"/>
  <c r="MN320" i="1"/>
  <c r="JX321" i="1"/>
  <c r="KC321" i="1"/>
  <c r="KD321" i="1" s="1"/>
  <c r="KR321" i="1"/>
  <c r="KX321" i="1"/>
  <c r="LG321" i="1"/>
  <c r="MN321" i="1"/>
  <c r="LP270" i="1"/>
  <c r="LV270" i="1"/>
  <c r="MC270" i="1"/>
  <c r="KE271" i="1"/>
  <c r="KF271" i="1" s="1"/>
  <c r="KR271" i="1"/>
  <c r="LA271" i="1"/>
  <c r="LG271" i="1"/>
  <c r="LQ271" i="1"/>
  <c r="LW271" i="1"/>
  <c r="MN271" i="1"/>
  <c r="JX272" i="1"/>
  <c r="KL272" i="1"/>
  <c r="KR272" i="1"/>
  <c r="LA272" i="1"/>
  <c r="MH272" i="1"/>
  <c r="MN272" i="1"/>
  <c r="KI273" i="1"/>
  <c r="KM273" i="1"/>
  <c r="KS273" i="1"/>
  <c r="LS273" i="1"/>
  <c r="MI273" i="1"/>
  <c r="MO273" i="1"/>
  <c r="JX274" i="1"/>
  <c r="KI274" i="1"/>
  <c r="KR274" i="1"/>
  <c r="KX274" i="1"/>
  <c r="LG274" i="1"/>
  <c r="MN274" i="1"/>
  <c r="KS275" i="1"/>
  <c r="KY275" i="1"/>
  <c r="LY275" i="1"/>
  <c r="MO275" i="1"/>
  <c r="KO276" i="1"/>
  <c r="KM277" i="1"/>
  <c r="KS277" i="1"/>
  <c r="KY277" i="1"/>
  <c r="LE277" i="1"/>
  <c r="LK277" i="1"/>
  <c r="LQ277" i="1"/>
  <c r="LW277" i="1"/>
  <c r="MC277" i="1"/>
  <c r="MI277" i="1"/>
  <c r="MO277" i="1"/>
  <c r="KE217" i="1"/>
  <c r="KF217" i="1" s="1"/>
  <c r="KM217" i="1"/>
  <c r="LA217" i="1"/>
  <c r="LK217" i="1"/>
  <c r="LY217" i="1"/>
  <c r="MI217" i="1"/>
  <c r="KR218" i="1"/>
  <c r="LD218" i="1"/>
  <c r="LP218" i="1"/>
  <c r="MB218" i="1"/>
  <c r="MN218" i="1"/>
  <c r="KR220" i="1"/>
  <c r="LD220" i="1"/>
  <c r="LP220" i="1"/>
  <c r="MB220" i="1"/>
  <c r="MN220" i="1"/>
  <c r="KO221" i="1"/>
  <c r="KY221" i="1"/>
  <c r="LM221" i="1"/>
  <c r="LW221" i="1"/>
  <c r="MK221" i="1"/>
  <c r="KI109" i="1"/>
  <c r="KM109" i="1"/>
  <c r="LA109" i="1"/>
  <c r="LK109" i="1"/>
  <c r="LY109" i="1"/>
  <c r="MI109" i="1"/>
  <c r="KL111" i="1"/>
  <c r="KR111" i="1"/>
  <c r="KX111" i="1"/>
  <c r="LD111" i="1"/>
  <c r="LJ111" i="1"/>
  <c r="LP111" i="1"/>
  <c r="LV111" i="1"/>
  <c r="MB111" i="1"/>
  <c r="MH111" i="1"/>
  <c r="MN111" i="1"/>
  <c r="JX112" i="1"/>
  <c r="KO112" i="1"/>
  <c r="KY112" i="1"/>
  <c r="LE112" i="1"/>
  <c r="LM112" i="1"/>
  <c r="LW112" i="1"/>
  <c r="MK112" i="1"/>
  <c r="KC113" i="1"/>
  <c r="KD113" i="1" s="1"/>
  <c r="KS113" i="1"/>
  <c r="LG113" i="1"/>
  <c r="LQ113" i="1"/>
  <c r="ME113" i="1"/>
  <c r="MO113" i="1"/>
  <c r="JX114" i="1"/>
  <c r="KE115" i="1"/>
  <c r="KF115" i="1" s="1"/>
  <c r="KM115" i="1"/>
  <c r="KS115" i="1"/>
  <c r="KY115" i="1"/>
  <c r="LE115" i="1"/>
  <c r="LK115" i="1"/>
  <c r="LQ115" i="1"/>
  <c r="LW115" i="1"/>
  <c r="MC115" i="1"/>
  <c r="MI115" i="1"/>
  <c r="MO115" i="1"/>
  <c r="JX117" i="1"/>
  <c r="KE117" i="1"/>
  <c r="KF117" i="1" s="1"/>
  <c r="KU117" i="1"/>
  <c r="LE117" i="1"/>
  <c r="LS117" i="1"/>
  <c r="MC117" i="1"/>
  <c r="MQ117" i="1"/>
  <c r="KC118" i="1"/>
  <c r="KD118" i="1" s="1"/>
  <c r="KR118" i="1"/>
  <c r="LD118" i="1"/>
  <c r="LP118" i="1"/>
  <c r="MB118" i="1"/>
  <c r="MN118" i="1"/>
  <c r="KL119" i="1"/>
  <c r="KR119" i="1"/>
  <c r="KX119" i="1"/>
  <c r="LD119" i="1"/>
  <c r="LJ119" i="1"/>
  <c r="LP119" i="1"/>
  <c r="LV119" i="1"/>
  <c r="MB119" i="1"/>
  <c r="KO120" i="1"/>
  <c r="KY120" i="1"/>
  <c r="LM120" i="1"/>
  <c r="LW120" i="1"/>
  <c r="MK120" i="1"/>
  <c r="KS121" i="1"/>
  <c r="LG121" i="1"/>
  <c r="LQ121" i="1"/>
  <c r="ME121" i="1"/>
  <c r="MO121" i="1"/>
  <c r="JX122" i="1"/>
  <c r="KE123" i="1"/>
  <c r="KF123" i="1" s="1"/>
  <c r="KM123" i="1"/>
  <c r="KS123" i="1"/>
  <c r="KY123" i="1"/>
  <c r="LE123" i="1"/>
  <c r="LK123" i="1"/>
  <c r="LQ123" i="1"/>
  <c r="LW123" i="1"/>
  <c r="MC123" i="1"/>
  <c r="MI123" i="1"/>
  <c r="MO123" i="1"/>
  <c r="JX125" i="1"/>
  <c r="KE125" i="1"/>
  <c r="KF125" i="1" s="1"/>
  <c r="KU125" i="1"/>
  <c r="LE125" i="1"/>
  <c r="LS125" i="1"/>
  <c r="MC125" i="1"/>
  <c r="MQ125" i="1"/>
  <c r="KR126" i="1"/>
  <c r="LD126" i="1"/>
  <c r="LP126" i="1"/>
  <c r="MB126" i="1"/>
  <c r="MN126" i="1"/>
  <c r="KL127" i="1"/>
  <c r="KR127" i="1"/>
  <c r="KX127" i="1"/>
  <c r="LD127" i="1"/>
  <c r="KO128" i="1"/>
  <c r="KS128" i="1"/>
  <c r="KY128" i="1"/>
  <c r="LE128" i="1"/>
  <c r="LM128" i="1"/>
  <c r="LQ128" i="1"/>
  <c r="LW128" i="1"/>
  <c r="MK128" i="1"/>
  <c r="LM2" i="1"/>
  <c r="LK2" i="1"/>
  <c r="KU3" i="1"/>
  <c r="LG4" i="1"/>
  <c r="MC4" i="1"/>
  <c r="KE5" i="1"/>
  <c r="KF5" i="1" s="1"/>
  <c r="LA6" i="1"/>
  <c r="ME7" i="1"/>
  <c r="KS8" i="1"/>
  <c r="LY9" i="1"/>
  <c r="KC10" i="1"/>
  <c r="KD10" i="1" s="1"/>
  <c r="KI10" i="1"/>
  <c r="MK10" i="1"/>
  <c r="LS11" i="1"/>
  <c r="KL199" i="1"/>
  <c r="LA199" i="1"/>
  <c r="MH199" i="1"/>
  <c r="LD201" i="1"/>
  <c r="LS201" i="1"/>
  <c r="MK202" i="1"/>
  <c r="MH203" i="1"/>
  <c r="KX206" i="1"/>
  <c r="LM206" i="1"/>
  <c r="LD208" i="1"/>
  <c r="MK210" i="1"/>
  <c r="KR64" i="1"/>
  <c r="LG64" i="1"/>
  <c r="MN64" i="1"/>
  <c r="LY66" i="1"/>
  <c r="KC67" i="1"/>
  <c r="KD67" i="1" s="1"/>
  <c r="MQ315" i="1"/>
  <c r="KC316" i="1"/>
  <c r="KD316" i="1" s="1"/>
  <c r="KE317" i="1"/>
  <c r="KF317" i="1" s="1"/>
  <c r="KX317" i="1"/>
  <c r="LS319" i="1"/>
  <c r="KC320" i="1"/>
  <c r="KD320" i="1" s="1"/>
  <c r="KU271" i="1"/>
  <c r="MB271" i="1"/>
  <c r="MQ271" i="1"/>
  <c r="KC272" i="1"/>
  <c r="KD272" i="1" s="1"/>
  <c r="KE273" i="1"/>
  <c r="KF273" i="1" s="1"/>
  <c r="KX273" i="1"/>
  <c r="LM273" i="1"/>
  <c r="LD275" i="1"/>
  <c r="LS275" i="1"/>
  <c r="KI276" i="1"/>
  <c r="JX277" i="1"/>
  <c r="KO219" i="1"/>
  <c r="KU219" i="1"/>
  <c r="LA219" i="1"/>
  <c r="LG219" i="1"/>
  <c r="LM219" i="1"/>
  <c r="LS219" i="1"/>
  <c r="LY219" i="1"/>
  <c r="ME219" i="1"/>
  <c r="MK219" i="1"/>
  <c r="MQ219" i="1"/>
  <c r="KI220" i="1"/>
  <c r="KI221" i="1"/>
  <c r="JX109" i="1"/>
  <c r="KI110" i="1"/>
  <c r="KO111" i="1"/>
  <c r="KU111" i="1"/>
  <c r="LA111" i="1"/>
  <c r="LG111" i="1"/>
  <c r="LM111" i="1"/>
  <c r="LS111" i="1"/>
  <c r="LY111" i="1"/>
  <c r="ME111" i="1"/>
  <c r="MK111" i="1"/>
  <c r="MQ111" i="1"/>
  <c r="KI113" i="1"/>
  <c r="KI116" i="1"/>
  <c r="KI119" i="1"/>
  <c r="KO119" i="1"/>
  <c r="KU119" i="1"/>
  <c r="LA119" i="1"/>
  <c r="LG119" i="1"/>
  <c r="LM119" i="1"/>
  <c r="LS119" i="1"/>
  <c r="LY119" i="1"/>
  <c r="ME119" i="1"/>
  <c r="MK119" i="1"/>
  <c r="MQ119" i="1"/>
  <c r="KI121" i="1"/>
  <c r="KI124" i="1"/>
  <c r="KI127" i="1"/>
  <c r="KO127" i="1"/>
  <c r="KU127" i="1"/>
  <c r="LA127" i="1"/>
  <c r="LG127" i="1"/>
  <c r="LM127" i="1"/>
  <c r="LS127" i="1"/>
  <c r="LY127" i="1"/>
  <c r="ME127" i="1"/>
  <c r="MK127" i="1"/>
  <c r="MQ127" i="1"/>
  <c r="KC2" i="1"/>
  <c r="KD2" i="1" s="1"/>
  <c r="KI2" i="1"/>
  <c r="LP7" i="1"/>
  <c r="LJ9" i="1"/>
  <c r="KY10" i="1"/>
  <c r="LD11" i="1"/>
  <c r="KL2" i="1"/>
  <c r="MH2" i="1"/>
  <c r="KC3" i="1"/>
  <c r="KD3" i="1" s="1"/>
  <c r="KS3" i="1"/>
  <c r="LY3" i="1"/>
  <c r="ME3" i="1"/>
  <c r="MO3" i="1"/>
  <c r="LD4" i="1"/>
  <c r="LP4" i="1"/>
  <c r="LW4" i="1"/>
  <c r="KU5" i="1"/>
  <c r="LA5" i="1"/>
  <c r="LK5" i="1"/>
  <c r="MQ5" i="1"/>
  <c r="KO6" i="1"/>
  <c r="LV6" i="1"/>
  <c r="MK6" i="1"/>
  <c r="KI7" i="1"/>
  <c r="LM7" i="1"/>
  <c r="MC7" i="1"/>
  <c r="JX8" i="1"/>
  <c r="LD8" i="1"/>
  <c r="LK8" i="1"/>
  <c r="KY9" i="1"/>
  <c r="ME9" i="1"/>
  <c r="LJ10" i="1"/>
  <c r="KE11" i="1"/>
  <c r="KF11" i="1" s="1"/>
  <c r="LA11" i="1"/>
  <c r="LQ11" i="1"/>
  <c r="KR12" i="1"/>
  <c r="KY12" i="1"/>
  <c r="LK12" i="1"/>
  <c r="LW12" i="1"/>
  <c r="MB12" i="1"/>
  <c r="MI12" i="1"/>
  <c r="MN12" i="1"/>
  <c r="KO380" i="1"/>
  <c r="KU380" i="1"/>
  <c r="LS380" i="1"/>
  <c r="LD381" i="1"/>
  <c r="LM381" i="1"/>
  <c r="LW381" i="1"/>
  <c r="MQ381" i="1"/>
  <c r="LA382" i="1"/>
  <c r="LK383" i="1"/>
  <c r="LP383" i="1"/>
  <c r="LW383" i="1"/>
  <c r="MB384" i="1"/>
  <c r="KC385" i="1"/>
  <c r="KD385" i="1" s="1"/>
  <c r="KM385" i="1"/>
  <c r="LG385" i="1"/>
  <c r="MB385" i="1"/>
  <c r="MK385" i="1"/>
  <c r="KI13" i="1"/>
  <c r="JX15" i="1"/>
  <c r="KO15" i="1"/>
  <c r="KS15" i="1"/>
  <c r="KY15" i="1"/>
  <c r="LE15" i="1"/>
  <c r="LM15" i="1"/>
  <c r="LQ15" i="1"/>
  <c r="LW15" i="1"/>
  <c r="MC15" i="1"/>
  <c r="MK15" i="1"/>
  <c r="MO15" i="1"/>
  <c r="KC16" i="1"/>
  <c r="KD16" i="1" s="1"/>
  <c r="KS16" i="1"/>
  <c r="LG16" i="1"/>
  <c r="LQ16" i="1"/>
  <c r="ME16" i="1"/>
  <c r="MO16" i="1"/>
  <c r="JX17" i="1"/>
  <c r="KE18" i="1"/>
  <c r="KF18" i="1" s="1"/>
  <c r="KM18" i="1"/>
  <c r="KS18" i="1"/>
  <c r="KY18" i="1"/>
  <c r="LE18" i="1"/>
  <c r="LK18" i="1"/>
  <c r="LQ18" i="1"/>
  <c r="LW18" i="1"/>
  <c r="MC18" i="1"/>
  <c r="MI18" i="1"/>
  <c r="MO18" i="1"/>
  <c r="KE20" i="1"/>
  <c r="KF20" i="1" s="1"/>
  <c r="KU20" i="1"/>
  <c r="LE20" i="1"/>
  <c r="LS20" i="1"/>
  <c r="MC20" i="1"/>
  <c r="MQ20" i="1"/>
  <c r="KI21" i="1"/>
  <c r="KI227" i="1"/>
  <c r="JX229" i="1"/>
  <c r="KO229" i="1"/>
  <c r="KS229" i="1"/>
  <c r="KY229" i="1"/>
  <c r="LE229" i="1"/>
  <c r="LM229" i="1"/>
  <c r="LQ229" i="1"/>
  <c r="LW229" i="1"/>
  <c r="MC229" i="1"/>
  <c r="MK229" i="1"/>
  <c r="MO229" i="1"/>
  <c r="KC230" i="1"/>
  <c r="KD230" i="1" s="1"/>
  <c r="KS230" i="1"/>
  <c r="LG230" i="1"/>
  <c r="LQ230" i="1"/>
  <c r="ME230" i="1"/>
  <c r="MO230" i="1"/>
  <c r="JX231" i="1"/>
  <c r="KE232" i="1"/>
  <c r="KF232" i="1" s="1"/>
  <c r="KM232" i="1"/>
  <c r="KS232" i="1"/>
  <c r="KY232" i="1"/>
  <c r="LE232" i="1"/>
  <c r="LK232" i="1"/>
  <c r="LQ232" i="1"/>
  <c r="LW232" i="1"/>
  <c r="MC232" i="1"/>
  <c r="MI232" i="1"/>
  <c r="MO232" i="1"/>
  <c r="KE234" i="1"/>
  <c r="KF234" i="1" s="1"/>
  <c r="KU234" i="1"/>
  <c r="LE234" i="1"/>
  <c r="LS234" i="1"/>
  <c r="MC234" i="1"/>
  <c r="MQ234" i="1"/>
  <c r="KI235" i="1"/>
  <c r="JX322" i="1"/>
  <c r="KE323" i="1"/>
  <c r="KF323" i="1" s="1"/>
  <c r="KM323" i="1"/>
  <c r="KS323" i="1"/>
  <c r="KY323" i="1"/>
  <c r="LE323" i="1"/>
  <c r="LK323" i="1"/>
  <c r="LQ323" i="1"/>
  <c r="LW323" i="1"/>
  <c r="MC323" i="1"/>
  <c r="MI323" i="1"/>
  <c r="MO323" i="1"/>
  <c r="KE325" i="1"/>
  <c r="KF325" i="1" s="1"/>
  <c r="KU325" i="1"/>
  <c r="LE325" i="1"/>
  <c r="LS325" i="1"/>
  <c r="MC325" i="1"/>
  <c r="MQ325" i="1"/>
  <c r="KI326" i="1"/>
  <c r="KC386" i="1"/>
  <c r="KD386" i="1" s="1"/>
  <c r="KS386" i="1"/>
  <c r="LG386" i="1"/>
  <c r="LQ386" i="1"/>
  <c r="ME386" i="1"/>
  <c r="MO386" i="1"/>
  <c r="JX387" i="1"/>
  <c r="KE388" i="1"/>
  <c r="KF388" i="1" s="1"/>
  <c r="KM388" i="1"/>
  <c r="KS388" i="1"/>
  <c r="KY388" i="1"/>
  <c r="LE388" i="1"/>
  <c r="LK388" i="1"/>
  <c r="LQ388" i="1"/>
  <c r="LW388" i="1"/>
  <c r="MC388" i="1"/>
  <c r="MI388" i="1"/>
  <c r="MO388" i="1"/>
  <c r="KE279" i="1"/>
  <c r="KF279" i="1" s="1"/>
  <c r="KU279" i="1"/>
  <c r="LE279" i="1"/>
  <c r="LS279" i="1"/>
  <c r="MC279" i="1"/>
  <c r="MQ279" i="1"/>
  <c r="KI280" i="1"/>
  <c r="JX282" i="1"/>
  <c r="KO282" i="1"/>
  <c r="KS282" i="1"/>
  <c r="KY282" i="1"/>
  <c r="LE282" i="1"/>
  <c r="LM282" i="1"/>
  <c r="LQ282" i="1"/>
  <c r="LW282" i="1"/>
  <c r="MC282" i="1"/>
  <c r="MK282" i="1"/>
  <c r="MO282" i="1"/>
  <c r="KC237" i="1"/>
  <c r="KD237" i="1" s="1"/>
  <c r="KS237" i="1"/>
  <c r="LG237" i="1"/>
  <c r="LQ237" i="1"/>
  <c r="ME237" i="1"/>
  <c r="MO237" i="1"/>
  <c r="JX238" i="1"/>
  <c r="KI70" i="1"/>
  <c r="KO71" i="1"/>
  <c r="LM71" i="1"/>
  <c r="MK71" i="1"/>
  <c r="KO73" i="1"/>
  <c r="LM73" i="1"/>
  <c r="MK73" i="1"/>
  <c r="KL74" i="1"/>
  <c r="KR74" i="1"/>
  <c r="KX74" i="1"/>
  <c r="LD74" i="1"/>
  <c r="LJ74" i="1"/>
  <c r="LP74" i="1"/>
  <c r="LV74" i="1"/>
  <c r="MB74" i="1"/>
  <c r="KE75" i="1"/>
  <c r="KF75" i="1" s="1"/>
  <c r="KC381" i="1"/>
  <c r="KD381" i="1" s="1"/>
  <c r="KX381" i="1"/>
  <c r="KU383" i="1"/>
  <c r="LD383" i="1"/>
  <c r="MQ383" i="1"/>
  <c r="KC384" i="1"/>
  <c r="KD384" i="1" s="1"/>
  <c r="KE385" i="1"/>
  <c r="KF385" i="1" s="1"/>
  <c r="LA385" i="1"/>
  <c r="LV385" i="1"/>
  <c r="KS13" i="1"/>
  <c r="LE13" i="1"/>
  <c r="LQ13" i="1"/>
  <c r="MC13" i="1"/>
  <c r="MO13" i="1"/>
  <c r="KO14" i="1"/>
  <c r="KU14" i="1"/>
  <c r="LA14" i="1"/>
  <c r="LG14" i="1"/>
  <c r="LM14" i="1"/>
  <c r="LS14" i="1"/>
  <c r="LY14" i="1"/>
  <c r="ME14" i="1"/>
  <c r="MK14" i="1"/>
  <c r="MQ14" i="1"/>
  <c r="KI16" i="1"/>
  <c r="KI19" i="1"/>
  <c r="KS21" i="1"/>
  <c r="LE21" i="1"/>
  <c r="LQ21" i="1"/>
  <c r="MC21" i="1"/>
  <c r="MO21" i="1"/>
  <c r="KO22" i="1"/>
  <c r="KU22" i="1"/>
  <c r="LA22" i="1"/>
  <c r="LG22" i="1"/>
  <c r="LM22" i="1"/>
  <c r="LS22" i="1"/>
  <c r="LY22" i="1"/>
  <c r="ME22" i="1"/>
  <c r="MK22" i="1"/>
  <c r="MQ22" i="1"/>
  <c r="KS227" i="1"/>
  <c r="LE227" i="1"/>
  <c r="LQ227" i="1"/>
  <c r="MC227" i="1"/>
  <c r="MO227" i="1"/>
  <c r="KO228" i="1"/>
  <c r="KU228" i="1"/>
  <c r="LA228" i="1"/>
  <c r="LG228" i="1"/>
  <c r="LM228" i="1"/>
  <c r="LS228" i="1"/>
  <c r="LY228" i="1"/>
  <c r="ME228" i="1"/>
  <c r="MK228" i="1"/>
  <c r="MQ228" i="1"/>
  <c r="KI230" i="1"/>
  <c r="KI233" i="1"/>
  <c r="KS235" i="1"/>
  <c r="LE235" i="1"/>
  <c r="LQ235" i="1"/>
  <c r="MC235" i="1"/>
  <c r="MO235" i="1"/>
  <c r="KO236" i="1"/>
  <c r="KU236" i="1"/>
  <c r="LA236" i="1"/>
  <c r="LG236" i="1"/>
  <c r="LM236" i="1"/>
  <c r="LS236" i="1"/>
  <c r="LY236" i="1"/>
  <c r="ME236" i="1"/>
  <c r="MK236" i="1"/>
  <c r="MQ236" i="1"/>
  <c r="KI324" i="1"/>
  <c r="KS326" i="1"/>
  <c r="LE326" i="1"/>
  <c r="LQ326" i="1"/>
  <c r="MC326" i="1"/>
  <c r="MO326" i="1"/>
  <c r="KO327" i="1"/>
  <c r="KU327" i="1"/>
  <c r="LA327" i="1"/>
  <c r="LG327" i="1"/>
  <c r="LM327" i="1"/>
  <c r="LS327" i="1"/>
  <c r="LY327" i="1"/>
  <c r="ME327" i="1"/>
  <c r="MK327" i="1"/>
  <c r="MQ327" i="1"/>
  <c r="KI386" i="1"/>
  <c r="KS280" i="1"/>
  <c r="LE280" i="1"/>
  <c r="LQ280" i="1"/>
  <c r="MC280" i="1"/>
  <c r="MO280" i="1"/>
  <c r="KO281" i="1"/>
  <c r="KU281" i="1"/>
  <c r="LA281" i="1"/>
  <c r="LG281" i="1"/>
  <c r="LM281" i="1"/>
  <c r="LS281" i="1"/>
  <c r="LY281" i="1"/>
  <c r="ME281" i="1"/>
  <c r="MK281" i="1"/>
  <c r="MQ281" i="1"/>
  <c r="KI237" i="1"/>
  <c r="KI74" i="1"/>
  <c r="KM75" i="1"/>
  <c r="KY75" i="1"/>
  <c r="LK75" i="1"/>
  <c r="LW75" i="1"/>
  <c r="MI75" i="1"/>
  <c r="KM2" i="1"/>
  <c r="LJ2" i="1"/>
  <c r="LY2" i="1"/>
  <c r="MI2" i="1"/>
  <c r="KE3" i="1"/>
  <c r="KF3" i="1" s="1"/>
  <c r="LA3" i="1"/>
  <c r="LQ3" i="1"/>
  <c r="KR4" i="1"/>
  <c r="KY4" i="1"/>
  <c r="LE4" i="1"/>
  <c r="MN4" i="1"/>
  <c r="KM5" i="1"/>
  <c r="LS5" i="1"/>
  <c r="MI5" i="1"/>
  <c r="KC6" i="1"/>
  <c r="KD6" i="1" s="1"/>
  <c r="KI6" i="1"/>
  <c r="KX6" i="1"/>
  <c r="LW6" i="1"/>
  <c r="KO7" i="1"/>
  <c r="KU7" i="1"/>
  <c r="LE7" i="1"/>
  <c r="MB7" i="1"/>
  <c r="MK7" i="1"/>
  <c r="MQ7" i="1"/>
  <c r="KM8" i="1"/>
  <c r="MB8" i="1"/>
  <c r="MI8" i="1"/>
  <c r="KE9" i="1"/>
  <c r="KF9" i="1" s="1"/>
  <c r="KX9" i="1"/>
  <c r="LG9" i="1"/>
  <c r="LM9" i="1"/>
  <c r="LW9" i="1"/>
  <c r="JX10" i="1"/>
  <c r="KL10" i="1"/>
  <c r="MH10" i="1"/>
  <c r="KC11" i="1"/>
  <c r="KD11" i="1" s="1"/>
  <c r="KS11" i="1"/>
  <c r="LP11" i="1"/>
  <c r="LY11" i="1"/>
  <c r="ME11" i="1"/>
  <c r="MO11" i="1"/>
  <c r="KC380" i="1"/>
  <c r="KD380" i="1" s="1"/>
  <c r="LA380" i="1"/>
  <c r="LD380" i="1"/>
  <c r="LW380" i="1"/>
  <c r="JX381" i="1"/>
  <c r="KE381" i="1"/>
  <c r="KF381" i="1" s="1"/>
  <c r="KU381" i="1"/>
  <c r="LK381" i="1"/>
  <c r="ME381" i="1"/>
  <c r="KL382" i="1"/>
  <c r="LE382" i="1"/>
  <c r="MB382" i="1"/>
  <c r="MN382" i="1"/>
  <c r="KI383" i="1"/>
  <c r="KM383" i="1"/>
  <c r="KR383" i="1"/>
  <c r="KY383" i="1"/>
  <c r="LQ383" i="1"/>
  <c r="LV383" i="1"/>
  <c r="MI383" i="1"/>
  <c r="MN383" i="1"/>
  <c r="KX384" i="1"/>
  <c r="LJ384" i="1"/>
  <c r="LQ384" i="1"/>
  <c r="LV384" i="1"/>
  <c r="MK384" i="1"/>
  <c r="MQ384" i="1"/>
  <c r="KO385" i="1"/>
  <c r="KY385" i="1"/>
  <c r="LS385" i="1"/>
  <c r="LY385" i="1"/>
  <c r="MI385" i="1"/>
  <c r="JX13" i="1"/>
  <c r="KE14" i="1"/>
  <c r="KF14" i="1" s="1"/>
  <c r="KM14" i="1"/>
  <c r="KS14" i="1"/>
  <c r="KY14" i="1"/>
  <c r="LE14" i="1"/>
  <c r="LK14" i="1"/>
  <c r="LQ14" i="1"/>
  <c r="LW14" i="1"/>
  <c r="MC14" i="1"/>
  <c r="MI14" i="1"/>
  <c r="MO14" i="1"/>
  <c r="JX16" i="1"/>
  <c r="KE16" i="1"/>
  <c r="KF16" i="1" s="1"/>
  <c r="KU16" i="1"/>
  <c r="LE16" i="1"/>
  <c r="LS16" i="1"/>
  <c r="MC16" i="1"/>
  <c r="MQ16" i="1"/>
  <c r="KI17" i="1"/>
  <c r="KL18" i="1"/>
  <c r="KR18" i="1"/>
  <c r="KX18" i="1"/>
  <c r="LD18" i="1"/>
  <c r="LJ18" i="1"/>
  <c r="LP18" i="1"/>
  <c r="LV18" i="1"/>
  <c r="MB18" i="1"/>
  <c r="MH18" i="1"/>
  <c r="JX19" i="1"/>
  <c r="KO19" i="1"/>
  <c r="KS19" i="1"/>
  <c r="KY19" i="1"/>
  <c r="LE19" i="1"/>
  <c r="LM19" i="1"/>
  <c r="LQ19" i="1"/>
  <c r="LW19" i="1"/>
  <c r="MC19" i="1"/>
  <c r="MK19" i="1"/>
  <c r="MO19" i="1"/>
  <c r="KC20" i="1"/>
  <c r="KD20" i="1" s="1"/>
  <c r="KS20" i="1"/>
  <c r="LG20" i="1"/>
  <c r="LQ20" i="1"/>
  <c r="ME20" i="1"/>
  <c r="MO20" i="1"/>
  <c r="JX21" i="1"/>
  <c r="KE22" i="1"/>
  <c r="KF22" i="1" s="1"/>
  <c r="KM22" i="1"/>
  <c r="KS22" i="1"/>
  <c r="KY22" i="1"/>
  <c r="LE22" i="1"/>
  <c r="LK22" i="1"/>
  <c r="LQ22" i="1"/>
  <c r="LW22" i="1"/>
  <c r="MC22" i="1"/>
  <c r="MI22" i="1"/>
  <c r="MO22" i="1"/>
  <c r="JX227" i="1"/>
  <c r="KE228" i="1"/>
  <c r="KF228" i="1" s="1"/>
  <c r="KM228" i="1"/>
  <c r="KS228" i="1"/>
  <c r="KY228" i="1"/>
  <c r="LE228" i="1"/>
  <c r="LK228" i="1"/>
  <c r="LQ228" i="1"/>
  <c r="LW228" i="1"/>
  <c r="MC228" i="1"/>
  <c r="MI228" i="1"/>
  <c r="MO228" i="1"/>
  <c r="JX230" i="1"/>
  <c r="KE230" i="1"/>
  <c r="KF230" i="1" s="1"/>
  <c r="KU230" i="1"/>
  <c r="LE230" i="1"/>
  <c r="LS230" i="1"/>
  <c r="MC230" i="1"/>
  <c r="MQ230" i="1"/>
  <c r="KI231" i="1"/>
  <c r="KL232" i="1"/>
  <c r="KR232" i="1"/>
  <c r="KX232" i="1"/>
  <c r="LD232" i="1"/>
  <c r="LJ232" i="1"/>
  <c r="JX233" i="1"/>
  <c r="KO233" i="1"/>
  <c r="KS233" i="1"/>
  <c r="KY233" i="1"/>
  <c r="LE233" i="1"/>
  <c r="LM233" i="1"/>
  <c r="LQ233" i="1"/>
  <c r="LW233" i="1"/>
  <c r="MC233" i="1"/>
  <c r="MK233" i="1"/>
  <c r="MO233" i="1"/>
  <c r="KC234" i="1"/>
  <c r="KD234" i="1" s="1"/>
  <c r="KS234" i="1"/>
  <c r="LG234" i="1"/>
  <c r="LQ234" i="1"/>
  <c r="ME234" i="1"/>
  <c r="MO234" i="1"/>
  <c r="JX235" i="1"/>
  <c r="KE236" i="1"/>
  <c r="KF236" i="1" s="1"/>
  <c r="KM236" i="1"/>
  <c r="KS236" i="1"/>
  <c r="KY236" i="1"/>
  <c r="LE236" i="1"/>
  <c r="LK236" i="1"/>
  <c r="LQ236" i="1"/>
  <c r="LW236" i="1"/>
  <c r="MC236" i="1"/>
  <c r="MI236" i="1"/>
  <c r="MO236" i="1"/>
  <c r="KC322" i="1"/>
  <c r="KD322" i="1" s="1"/>
  <c r="KL323" i="1"/>
  <c r="KR323" i="1"/>
  <c r="KX323" i="1"/>
  <c r="LD323" i="1"/>
  <c r="LJ323" i="1"/>
  <c r="LP323" i="1"/>
  <c r="LV323" i="1"/>
  <c r="MB323" i="1"/>
  <c r="MH323" i="1"/>
  <c r="MN323" i="1"/>
  <c r="JX324" i="1"/>
  <c r="KO324" i="1"/>
  <c r="KS324" i="1"/>
  <c r="KY324" i="1"/>
  <c r="LE324" i="1"/>
  <c r="LM324" i="1"/>
  <c r="LQ324" i="1"/>
  <c r="LW324" i="1"/>
  <c r="MC324" i="1"/>
  <c r="MK324" i="1"/>
  <c r="MO324" i="1"/>
  <c r="KC325" i="1"/>
  <c r="KD325" i="1" s="1"/>
  <c r="KS325" i="1"/>
  <c r="LG325" i="1"/>
  <c r="LQ325" i="1"/>
  <c r="ME325" i="1"/>
  <c r="MO325" i="1"/>
  <c r="JX326" i="1"/>
  <c r="KE327" i="1"/>
  <c r="KF327" i="1" s="1"/>
  <c r="KM327" i="1"/>
  <c r="KS327" i="1"/>
  <c r="KY327" i="1"/>
  <c r="LE327" i="1"/>
  <c r="LK327" i="1"/>
  <c r="LQ327" i="1"/>
  <c r="LW327" i="1"/>
  <c r="MC327" i="1"/>
  <c r="MI327" i="1"/>
  <c r="MO327" i="1"/>
  <c r="JX386" i="1"/>
  <c r="KE386" i="1"/>
  <c r="KF386" i="1" s="1"/>
  <c r="KU386" i="1"/>
  <c r="LE386" i="1"/>
  <c r="LS386" i="1"/>
  <c r="MC386" i="1"/>
  <c r="MQ386" i="1"/>
  <c r="KI387" i="1"/>
  <c r="KL388" i="1"/>
  <c r="KR388" i="1"/>
  <c r="KX388" i="1"/>
  <c r="LD388" i="1"/>
  <c r="LJ388" i="1"/>
  <c r="LP388" i="1"/>
  <c r="LV388" i="1"/>
  <c r="MB388" i="1"/>
  <c r="MH388" i="1"/>
  <c r="MN388" i="1"/>
  <c r="KC279" i="1"/>
  <c r="KD279" i="1" s="1"/>
  <c r="KS279" i="1"/>
  <c r="LG279" i="1"/>
  <c r="LQ279" i="1"/>
  <c r="ME279" i="1"/>
  <c r="MO279" i="1"/>
  <c r="JX280" i="1"/>
  <c r="KE281" i="1"/>
  <c r="KF281" i="1" s="1"/>
  <c r="KM281" i="1"/>
  <c r="KS281" i="1"/>
  <c r="KY281" i="1"/>
  <c r="LE281" i="1"/>
  <c r="LK281" i="1"/>
  <c r="LQ281" i="1"/>
  <c r="LW281" i="1"/>
  <c r="MC281" i="1"/>
  <c r="MI281" i="1"/>
  <c r="MO281" i="1"/>
  <c r="JX237" i="1"/>
  <c r="KE237" i="1"/>
  <c r="KF237" i="1" s="1"/>
  <c r="KU237" i="1"/>
  <c r="LE237" i="1"/>
  <c r="LS237" i="1"/>
  <c r="MC237" i="1"/>
  <c r="MQ237" i="1"/>
  <c r="KI238" i="1"/>
  <c r="LA71" i="1"/>
  <c r="LY71" i="1"/>
  <c r="LA73" i="1"/>
  <c r="LY73" i="1"/>
  <c r="KE382" i="1"/>
  <c r="KF382" i="1" s="1"/>
  <c r="KE383" i="1"/>
  <c r="KF383" i="1" s="1"/>
  <c r="KI69" i="1"/>
  <c r="KL69" i="1"/>
  <c r="KX69" i="1"/>
  <c r="LJ69" i="1"/>
  <c r="LV69" i="1"/>
  <c r="MH69" i="1"/>
  <c r="KL71" i="1"/>
  <c r="KX71" i="1"/>
  <c r="LJ71" i="1"/>
  <c r="LV71" i="1"/>
  <c r="MH71" i="1"/>
  <c r="KU72" i="1"/>
  <c r="LE72" i="1"/>
  <c r="LS72" i="1"/>
  <c r="MC72" i="1"/>
  <c r="MQ72" i="1"/>
  <c r="KI73" i="1"/>
  <c r="KL73" i="1"/>
  <c r="KX73" i="1"/>
  <c r="LJ73" i="1"/>
  <c r="LV73" i="1"/>
  <c r="MH73" i="1"/>
  <c r="KC164" i="1"/>
  <c r="KD164" i="1" s="1"/>
  <c r="KO164" i="1"/>
  <c r="LM164" i="1"/>
  <c r="MK164" i="1"/>
  <c r="JX166" i="1"/>
  <c r="MQ166" i="1"/>
  <c r="LD167" i="1"/>
  <c r="MB167" i="1"/>
  <c r="LG168" i="1"/>
  <c r="ME168" i="1"/>
  <c r="KR169" i="1"/>
  <c r="LP169" i="1"/>
  <c r="MN169" i="1"/>
  <c r="ME284" i="1"/>
  <c r="KM285" i="1"/>
  <c r="LJ285" i="1"/>
  <c r="MI285" i="1"/>
  <c r="KE286" i="1"/>
  <c r="KF286" i="1" s="1"/>
  <c r="LM286" i="1"/>
  <c r="MC286" i="1"/>
  <c r="JX287" i="1"/>
  <c r="KX287" i="1"/>
  <c r="LK287" i="1"/>
  <c r="LQ287" i="1"/>
  <c r="KY288" i="1"/>
  <c r="ME288" i="1"/>
  <c r="KO328" i="1"/>
  <c r="KY328" i="1"/>
  <c r="LD328" i="1"/>
  <c r="ME328" i="1"/>
  <c r="MK328" i="1"/>
  <c r="KX329" i="1"/>
  <c r="LM329" i="1"/>
  <c r="LQ329" i="1"/>
  <c r="KO330" i="1"/>
  <c r="KU330" i="1"/>
  <c r="LE330" i="1"/>
  <c r="LJ330" i="1"/>
  <c r="MK330" i="1"/>
  <c r="MQ330" i="1"/>
  <c r="KC331" i="1"/>
  <c r="KD331" i="1" s="1"/>
  <c r="KM331" i="1"/>
  <c r="LV331" i="1"/>
  <c r="MI331" i="1"/>
  <c r="KE162" i="1"/>
  <c r="KF162" i="1" s="1"/>
  <c r="KO162" i="1"/>
  <c r="KU162" i="1"/>
  <c r="LA162" i="1"/>
  <c r="LG162" i="1"/>
  <c r="LM162" i="1"/>
  <c r="LS162" i="1"/>
  <c r="LY162" i="1"/>
  <c r="ME162" i="1"/>
  <c r="MK162" i="1"/>
  <c r="MQ162" i="1"/>
  <c r="KM163" i="1"/>
  <c r="KY163" i="1"/>
  <c r="LK163" i="1"/>
  <c r="LW163" i="1"/>
  <c r="MI163" i="1"/>
  <c r="KI164" i="1"/>
  <c r="KM165" i="1"/>
  <c r="KY165" i="1"/>
  <c r="LK165" i="1"/>
  <c r="LW165" i="1"/>
  <c r="MI165" i="1"/>
  <c r="KE166" i="1"/>
  <c r="KF166" i="1" s="1"/>
  <c r="JX168" i="1"/>
  <c r="KI283" i="1"/>
  <c r="KL284" i="1"/>
  <c r="KR284" i="1"/>
  <c r="KX284" i="1"/>
  <c r="LD284" i="1"/>
  <c r="LJ284" i="1"/>
  <c r="LY284" i="1"/>
  <c r="KC285" i="1"/>
  <c r="KD285" i="1" s="1"/>
  <c r="LM285" i="1"/>
  <c r="LW285" i="1"/>
  <c r="KR286" i="1"/>
  <c r="LG286" i="1"/>
  <c r="MN286" i="1"/>
  <c r="KU287" i="1"/>
  <c r="MQ287" i="1"/>
  <c r="KI288" i="1"/>
  <c r="LJ288" i="1"/>
  <c r="LY288" i="1"/>
  <c r="KI328" i="1"/>
  <c r="LJ328" i="1"/>
  <c r="LY328" i="1"/>
  <c r="KC329" i="1"/>
  <c r="KD329" i="1" s="1"/>
  <c r="LA329" i="1"/>
  <c r="LK329" i="1"/>
  <c r="LP330" i="1"/>
  <c r="ME330" i="1"/>
  <c r="LS331" i="1"/>
  <c r="KE70" i="1"/>
  <c r="KF70" i="1" s="1"/>
  <c r="ME70" i="1"/>
  <c r="MK70" i="1"/>
  <c r="MQ70" i="1"/>
  <c r="KM71" i="1"/>
  <c r="KY71" i="1"/>
  <c r="LK71" i="1"/>
  <c r="LW71" i="1"/>
  <c r="KC72" i="1"/>
  <c r="KD72" i="1" s="1"/>
  <c r="KS72" i="1"/>
  <c r="LG72" i="1"/>
  <c r="LQ72" i="1"/>
  <c r="ME72" i="1"/>
  <c r="MO72" i="1"/>
  <c r="KE74" i="1"/>
  <c r="KF74" i="1" s="1"/>
  <c r="MQ74" i="1"/>
  <c r="KM162" i="1"/>
  <c r="KS162" i="1"/>
  <c r="KY162" i="1"/>
  <c r="LE162" i="1"/>
  <c r="LK162" i="1"/>
  <c r="LQ162" i="1"/>
  <c r="LW162" i="1"/>
  <c r="MC162" i="1"/>
  <c r="MI162" i="1"/>
  <c r="MO162" i="1"/>
  <c r="JX164" i="1"/>
  <c r="KE164" i="1"/>
  <c r="KF164" i="1" s="1"/>
  <c r="LA164" i="1"/>
  <c r="LY164" i="1"/>
  <c r="KL167" i="1"/>
  <c r="KX167" i="1"/>
  <c r="LJ167" i="1"/>
  <c r="LV167" i="1"/>
  <c r="MH167" i="1"/>
  <c r="KU168" i="1"/>
  <c r="LS168" i="1"/>
  <c r="MQ168" i="1"/>
  <c r="KI169" i="1"/>
  <c r="KL169" i="1"/>
  <c r="KX169" i="1"/>
  <c r="LJ169" i="1"/>
  <c r="LV169" i="1"/>
  <c r="MH169" i="1"/>
  <c r="JX284" i="1"/>
  <c r="KI284" i="1"/>
  <c r="KO284" i="1"/>
  <c r="KU284" i="1"/>
  <c r="LA284" i="1"/>
  <c r="LG284" i="1"/>
  <c r="LM284" i="1"/>
  <c r="LW284" i="1"/>
  <c r="KL285" i="1"/>
  <c r="LA285" i="1"/>
  <c r="LK285" i="1"/>
  <c r="MH285" i="1"/>
  <c r="KO286" i="1"/>
  <c r="KU286" i="1"/>
  <c r="LE286" i="1"/>
  <c r="MB286" i="1"/>
  <c r="MK286" i="1"/>
  <c r="MQ286" i="1"/>
  <c r="KM287" i="1"/>
  <c r="LV287" i="1"/>
  <c r="ME287" i="1"/>
  <c r="MI287" i="1"/>
  <c r="KE288" i="1"/>
  <c r="KF288" i="1" s="1"/>
  <c r="KX288" i="1"/>
  <c r="LG288" i="1"/>
  <c r="LM288" i="1"/>
  <c r="LW288" i="1"/>
  <c r="KE328" i="1"/>
  <c r="KF328" i="1" s="1"/>
  <c r="LG328" i="1"/>
  <c r="LW328" i="1"/>
  <c r="MB328" i="1"/>
  <c r="JX329" i="1"/>
  <c r="KS329" i="1"/>
  <c r="KY329" i="1"/>
  <c r="LV329" i="1"/>
  <c r="MO329" i="1"/>
  <c r="KL330" i="1"/>
  <c r="LM330" i="1"/>
  <c r="MC330" i="1"/>
  <c r="MH330" i="1"/>
  <c r="JX331" i="1"/>
  <c r="KX331" i="1"/>
  <c r="LG331" i="1"/>
  <c r="LK331" i="1"/>
  <c r="KE284" i="1"/>
  <c r="KF284" i="1" s="1"/>
  <c r="KC172" i="1"/>
  <c r="KD172" i="1" s="1"/>
  <c r="KI172" i="1"/>
  <c r="KC173" i="1"/>
  <c r="KD173" i="1" s="1"/>
  <c r="KI173" i="1"/>
  <c r="KR305" i="1"/>
  <c r="KS305" i="1"/>
  <c r="MO174" i="1"/>
  <c r="MN174" i="1"/>
  <c r="KY131" i="1"/>
  <c r="KX131" i="1"/>
  <c r="LW131" i="1"/>
  <c r="LV131" i="1"/>
  <c r="LV132" i="1"/>
  <c r="LW132" i="1"/>
  <c r="LS338" i="1"/>
  <c r="KL339" i="1"/>
  <c r="KX339" i="1"/>
  <c r="KC340" i="1"/>
  <c r="KD340" i="1" s="1"/>
  <c r="LA340" i="1"/>
  <c r="LM340" i="1"/>
  <c r="KI341" i="1"/>
  <c r="MB341" i="1"/>
  <c r="LK342" i="1"/>
  <c r="ME342" i="1"/>
  <c r="LP332" i="1"/>
  <c r="MB332" i="1"/>
  <c r="MN332" i="1"/>
  <c r="KI434" i="1"/>
  <c r="KY434" i="1"/>
  <c r="LS434" i="1"/>
  <c r="KC435" i="1"/>
  <c r="KD435" i="1" s="1"/>
  <c r="KX435" i="1"/>
  <c r="LG435" i="1"/>
  <c r="LJ435" i="1"/>
  <c r="LS435" i="1"/>
  <c r="LV435" i="1"/>
  <c r="KO436" i="1"/>
  <c r="LQ436" i="1"/>
  <c r="MK436" i="1"/>
  <c r="KE437" i="1"/>
  <c r="KF437" i="1" s="1"/>
  <c r="KM437" i="1"/>
  <c r="KU437" i="1"/>
  <c r="LG437" i="1"/>
  <c r="LS437" i="1"/>
  <c r="MN437" i="1"/>
  <c r="KI438" i="1"/>
  <c r="KY438" i="1"/>
  <c r="LS438" i="1"/>
  <c r="KC91" i="1"/>
  <c r="KD91" i="1" s="1"/>
  <c r="KI91" i="1"/>
  <c r="KX91" i="1"/>
  <c r="LA92" i="1"/>
  <c r="MC92" i="1"/>
  <c r="KI93" i="1"/>
  <c r="LD93" i="1"/>
  <c r="LM93" i="1"/>
  <c r="LP93" i="1"/>
  <c r="LY93" i="1"/>
  <c r="MB93" i="1"/>
  <c r="LK94" i="1"/>
  <c r="ME94" i="1"/>
  <c r="KL95" i="1"/>
  <c r="KU95" i="1"/>
  <c r="KX95" i="1"/>
  <c r="LG95" i="1"/>
  <c r="LJ95" i="1"/>
  <c r="MC95" i="1"/>
  <c r="MK95" i="1"/>
  <c r="LK170" i="1"/>
  <c r="ME170" i="1"/>
  <c r="KM171" i="1"/>
  <c r="LG171" i="1"/>
  <c r="MI171" i="1"/>
  <c r="KO172" i="1"/>
  <c r="LJ172" i="1"/>
  <c r="LS172" i="1"/>
  <c r="LV172" i="1"/>
  <c r="ME172" i="1"/>
  <c r="MH172" i="1"/>
  <c r="KO173" i="1"/>
  <c r="LA173" i="1"/>
  <c r="LM173" i="1"/>
  <c r="MH173" i="1"/>
  <c r="MQ173" i="1"/>
  <c r="KO289" i="1"/>
  <c r="KR289" i="1"/>
  <c r="LS289" i="1"/>
  <c r="ME289" i="1"/>
  <c r="MQ289" i="1"/>
  <c r="KE23" i="1"/>
  <c r="KF23" i="1" s="1"/>
  <c r="KS23" i="1"/>
  <c r="LM23" i="1"/>
  <c r="MO23" i="1"/>
  <c r="KR24" i="1"/>
  <c r="LW24" i="1"/>
  <c r="MQ24" i="1"/>
  <c r="KI300" i="1"/>
  <c r="KY300" i="1"/>
  <c r="LS300" i="1"/>
  <c r="KC301" i="1"/>
  <c r="KD301" i="1" s="1"/>
  <c r="KI301" i="1"/>
  <c r="KX301" i="1"/>
  <c r="LJ301" i="1"/>
  <c r="LV301" i="1"/>
  <c r="MO301" i="1"/>
  <c r="LA302" i="1"/>
  <c r="MC302" i="1"/>
  <c r="KU303" i="1"/>
  <c r="LG303" i="1"/>
  <c r="MB303" i="1"/>
  <c r="MK303" i="1"/>
  <c r="MN303" i="1"/>
  <c r="KC304" i="1"/>
  <c r="KD304" i="1" s="1"/>
  <c r="MN305" i="1"/>
  <c r="MO305" i="1"/>
  <c r="LP306" i="1"/>
  <c r="LQ306" i="1"/>
  <c r="KS131" i="1"/>
  <c r="KR131" i="1"/>
  <c r="LQ131" i="1"/>
  <c r="LP131" i="1"/>
  <c r="MO131" i="1"/>
  <c r="MN131" i="1"/>
  <c r="KU338" i="1"/>
  <c r="LD338" i="1"/>
  <c r="LK338" i="1"/>
  <c r="LP338" i="1"/>
  <c r="MI338" i="1"/>
  <c r="MN338" i="1"/>
  <c r="JX339" i="1"/>
  <c r="KU339" i="1"/>
  <c r="LJ339" i="1"/>
  <c r="LV339" i="1"/>
  <c r="ME339" i="1"/>
  <c r="MH339" i="1"/>
  <c r="JX340" i="1"/>
  <c r="KI340" i="1"/>
  <c r="KO340" i="1"/>
  <c r="KX340" i="1"/>
  <c r="MK340" i="1"/>
  <c r="JX341" i="1"/>
  <c r="KE341" i="1"/>
  <c r="KF341" i="1" s="1"/>
  <c r="KM341" i="1"/>
  <c r="KU341" i="1"/>
  <c r="LG341" i="1"/>
  <c r="LS341" i="1"/>
  <c r="MN341" i="1"/>
  <c r="KI342" i="1"/>
  <c r="KY342" i="1"/>
  <c r="LS342" i="1"/>
  <c r="JX332" i="1"/>
  <c r="KE332" i="1"/>
  <c r="KF332" i="1" s="1"/>
  <c r="KY332" i="1"/>
  <c r="LG332" i="1"/>
  <c r="KM434" i="1"/>
  <c r="LG434" i="1"/>
  <c r="MI434" i="1"/>
  <c r="KO435" i="1"/>
  <c r="MH435" i="1"/>
  <c r="LK437" i="1"/>
  <c r="ME437" i="1"/>
  <c r="KO91" i="1"/>
  <c r="LJ91" i="1"/>
  <c r="LS91" i="1"/>
  <c r="LV91" i="1"/>
  <c r="ME91" i="1"/>
  <c r="MH91" i="1"/>
  <c r="MK92" i="1"/>
  <c r="JX93" i="1"/>
  <c r="KE93" i="1"/>
  <c r="KF93" i="1" s="1"/>
  <c r="KU93" i="1"/>
  <c r="MN93" i="1"/>
  <c r="KI94" i="1"/>
  <c r="JX95" i="1"/>
  <c r="KC95" i="1"/>
  <c r="KD95" i="1" s="1"/>
  <c r="LV95" i="1"/>
  <c r="KR170" i="1"/>
  <c r="LA170" i="1"/>
  <c r="LD170" i="1"/>
  <c r="LM170" i="1"/>
  <c r="LP170" i="1"/>
  <c r="MI170" i="1"/>
  <c r="MQ170" i="1"/>
  <c r="KS172" i="1"/>
  <c r="LA172" i="1"/>
  <c r="KS173" i="1"/>
  <c r="LQ173" i="1"/>
  <c r="LY173" i="1"/>
  <c r="LD289" i="1"/>
  <c r="LW289" i="1"/>
  <c r="KI24" i="1"/>
  <c r="LD24" i="1"/>
  <c r="LM24" i="1"/>
  <c r="LP24" i="1"/>
  <c r="LY24" i="1"/>
  <c r="MB24" i="1"/>
  <c r="KO301" i="1"/>
  <c r="MH301" i="1"/>
  <c r="JX303" i="1"/>
  <c r="KE303" i="1"/>
  <c r="KF303" i="1" s="1"/>
  <c r="KY303" i="1"/>
  <c r="LS303" i="1"/>
  <c r="KE130" i="1"/>
  <c r="KF130" i="1" s="1"/>
  <c r="KM131" i="1"/>
  <c r="KL131" i="1"/>
  <c r="LK131" i="1"/>
  <c r="LJ131" i="1"/>
  <c r="MI131" i="1"/>
  <c r="MH131" i="1"/>
  <c r="JX338" i="1"/>
  <c r="KO338" i="1"/>
  <c r="KO339" i="1"/>
  <c r="LA339" i="1"/>
  <c r="KL340" i="1"/>
  <c r="LJ340" i="1"/>
  <c r="LK341" i="1"/>
  <c r="ME341" i="1"/>
  <c r="KO332" i="1"/>
  <c r="LS332" i="1"/>
  <c r="ME332" i="1"/>
  <c r="MQ332" i="1"/>
  <c r="LA435" i="1"/>
  <c r="LM435" i="1"/>
  <c r="LY435" i="1"/>
  <c r="LA437" i="1"/>
  <c r="LM437" i="1"/>
  <c r="MI437" i="1"/>
  <c r="MQ437" i="1"/>
  <c r="KS91" i="1"/>
  <c r="LA91" i="1"/>
  <c r="KY93" i="1"/>
  <c r="LG93" i="1"/>
  <c r="LS93" i="1"/>
  <c r="ME93" i="1"/>
  <c r="KO95" i="1"/>
  <c r="LA95" i="1"/>
  <c r="LM95" i="1"/>
  <c r="MQ95" i="1"/>
  <c r="LM172" i="1"/>
  <c r="LY172" i="1"/>
  <c r="MK172" i="1"/>
  <c r="KU173" i="1"/>
  <c r="LG173" i="1"/>
  <c r="MK173" i="1"/>
  <c r="KU289" i="1"/>
  <c r="LY289" i="1"/>
  <c r="MK289" i="1"/>
  <c r="KU24" i="1"/>
  <c r="KS301" i="1"/>
  <c r="LA301" i="1"/>
  <c r="LM301" i="1"/>
  <c r="LY301" i="1"/>
  <c r="KO303" i="1"/>
  <c r="LA303" i="1"/>
  <c r="LW303" i="1"/>
  <c r="ME303" i="1"/>
  <c r="MQ303" i="1"/>
  <c r="KU304" i="1"/>
  <c r="LG304" i="1"/>
  <c r="LS304" i="1"/>
  <c r="ME304" i="1"/>
  <c r="MQ304" i="1"/>
  <c r="KS174" i="1"/>
  <c r="KR174" i="1"/>
  <c r="KE131" i="1"/>
  <c r="KF131" i="1" s="1"/>
  <c r="LE131" i="1"/>
  <c r="LD131" i="1"/>
  <c r="MC131" i="1"/>
  <c r="MB131" i="1"/>
  <c r="KX132" i="1"/>
  <c r="KY132" i="1"/>
  <c r="KS343" i="1"/>
  <c r="LE343" i="1"/>
  <c r="LQ343" i="1"/>
  <c r="MC343" i="1"/>
  <c r="MO343" i="1"/>
  <c r="KI305" i="1"/>
  <c r="KX305" i="1"/>
  <c r="KU174" i="1"/>
  <c r="LE174" i="1"/>
  <c r="LK174" i="1"/>
  <c r="MB174" i="1"/>
  <c r="MQ174" i="1"/>
  <c r="LW306" i="1"/>
  <c r="MI306" i="1"/>
  <c r="KS129" i="1"/>
  <c r="LQ129" i="1"/>
  <c r="MO129" i="1"/>
  <c r="KM130" i="1"/>
  <c r="LA130" i="1"/>
  <c r="LK130" i="1"/>
  <c r="LY130" i="1"/>
  <c r="MI130" i="1"/>
  <c r="MN130" i="1"/>
  <c r="KI131" i="1"/>
  <c r="KO131" i="1"/>
  <c r="KU131" i="1"/>
  <c r="LA131" i="1"/>
  <c r="LG131" i="1"/>
  <c r="LM131" i="1"/>
  <c r="LS131" i="1"/>
  <c r="LY131" i="1"/>
  <c r="ME131" i="1"/>
  <c r="MK131" i="1"/>
  <c r="MQ131" i="1"/>
  <c r="JX133" i="1"/>
  <c r="KE133" i="1"/>
  <c r="KF133" i="1" s="1"/>
  <c r="KM133" i="1"/>
  <c r="LA133" i="1"/>
  <c r="LK133" i="1"/>
  <c r="LY133" i="1"/>
  <c r="MI133" i="1"/>
  <c r="KE240" i="1"/>
  <c r="KF240" i="1" s="1"/>
  <c r="KM240" i="1"/>
  <c r="KS240" i="1"/>
  <c r="KY240" i="1"/>
  <c r="LE240" i="1"/>
  <c r="LK240" i="1"/>
  <c r="LQ240" i="1"/>
  <c r="LW240" i="1"/>
  <c r="MC240" i="1"/>
  <c r="MI240" i="1"/>
  <c r="MO240" i="1"/>
  <c r="KX439" i="1"/>
  <c r="LV439" i="1"/>
  <c r="KE96" i="1"/>
  <c r="KF96" i="1" s="1"/>
  <c r="KM96" i="1"/>
  <c r="LA96" i="1"/>
  <c r="LK96" i="1"/>
  <c r="LY96" i="1"/>
  <c r="MI96" i="1"/>
  <c r="KE389" i="1"/>
  <c r="KF389" i="1" s="1"/>
  <c r="KM389" i="1"/>
  <c r="KS389" i="1"/>
  <c r="KY389" i="1"/>
  <c r="LE389" i="1"/>
  <c r="LK389" i="1"/>
  <c r="LQ389" i="1"/>
  <c r="LW389" i="1"/>
  <c r="MC389" i="1"/>
  <c r="MI389" i="1"/>
  <c r="MO389" i="1"/>
  <c r="LE134" i="1"/>
  <c r="MC134" i="1"/>
  <c r="KI222" i="1"/>
  <c r="KL222" i="1"/>
  <c r="KO222" i="1"/>
  <c r="LJ222" i="1"/>
  <c r="LM222" i="1"/>
  <c r="MH222" i="1"/>
  <c r="KI224" i="1"/>
  <c r="KC225" i="1"/>
  <c r="KD225" i="1" s="1"/>
  <c r="KY225" i="1"/>
  <c r="LW225" i="1"/>
  <c r="KM135" i="1"/>
  <c r="LJ135" i="1"/>
  <c r="LY135" i="1"/>
  <c r="MC135" i="1"/>
  <c r="MI135" i="1"/>
  <c r="KE136" i="1"/>
  <c r="KF136" i="1" s="1"/>
  <c r="KR136" i="1"/>
  <c r="LA136" i="1"/>
  <c r="LG136" i="1"/>
  <c r="LQ136" i="1"/>
  <c r="MN136" i="1"/>
  <c r="KR137" i="1"/>
  <c r="KY137" i="1"/>
  <c r="MN137" i="1"/>
  <c r="JX138" i="1"/>
  <c r="KM138" i="1"/>
  <c r="LJ138" i="1"/>
  <c r="LS138" i="1"/>
  <c r="LY138" i="1"/>
  <c r="MI138" i="1"/>
  <c r="KC139" i="1"/>
  <c r="KD139" i="1" s="1"/>
  <c r="KI139" i="1"/>
  <c r="KX139" i="1"/>
  <c r="LM139" i="1"/>
  <c r="LS139" i="1"/>
  <c r="LW139" i="1"/>
  <c r="KO140" i="1"/>
  <c r="KU140" i="1"/>
  <c r="LE140" i="1"/>
  <c r="MB140" i="1"/>
  <c r="MK140" i="1"/>
  <c r="MQ140" i="1"/>
  <c r="KM141" i="1"/>
  <c r="MB141" i="1"/>
  <c r="MI141" i="1"/>
  <c r="KE142" i="1"/>
  <c r="KF142" i="1" s="1"/>
  <c r="KX142" i="1"/>
  <c r="LG142" i="1"/>
  <c r="LM142" i="1"/>
  <c r="LW142" i="1"/>
  <c r="KL143" i="1"/>
  <c r="LA143" i="1"/>
  <c r="LG143" i="1"/>
  <c r="LK143" i="1"/>
  <c r="MH143" i="1"/>
  <c r="KC144" i="1"/>
  <c r="KD144" i="1" s="1"/>
  <c r="KS144" i="1"/>
  <c r="LP144" i="1"/>
  <c r="LY144" i="1"/>
  <c r="ME144" i="1"/>
  <c r="MO144" i="1"/>
  <c r="LP145" i="1"/>
  <c r="LW145" i="1"/>
  <c r="KI146" i="1"/>
  <c r="KM146" i="1"/>
  <c r="LJ146" i="1"/>
  <c r="LY146" i="1"/>
  <c r="MI146" i="1"/>
  <c r="KE138" i="1"/>
  <c r="KF138" i="1" s="1"/>
  <c r="KE146" i="1"/>
  <c r="KF146" i="1" s="1"/>
  <c r="LQ149" i="1"/>
  <c r="LP149" i="1"/>
  <c r="KU343" i="1"/>
  <c r="LG343" i="1"/>
  <c r="LS343" i="1"/>
  <c r="ME343" i="1"/>
  <c r="MQ343" i="1"/>
  <c r="KC344" i="1"/>
  <c r="KD344" i="1" s="1"/>
  <c r="KM305" i="1"/>
  <c r="MB305" i="1"/>
  <c r="MI305" i="1"/>
  <c r="LM174" i="1"/>
  <c r="LS306" i="1"/>
  <c r="KU129" i="1"/>
  <c r="LS129" i="1"/>
  <c r="MQ129" i="1"/>
  <c r="KO133" i="1"/>
  <c r="LM133" i="1"/>
  <c r="MK133" i="1"/>
  <c r="KR439" i="1"/>
  <c r="LD439" i="1"/>
  <c r="LP439" i="1"/>
  <c r="MB439" i="1"/>
  <c r="MN439" i="1"/>
  <c r="KO96" i="1"/>
  <c r="LM96" i="1"/>
  <c r="MK96" i="1"/>
  <c r="LG134" i="1"/>
  <c r="ME134" i="1"/>
  <c r="KR222" i="1"/>
  <c r="LP222" i="1"/>
  <c r="MN222" i="1"/>
  <c r="LE224" i="1"/>
  <c r="MC224" i="1"/>
  <c r="KE225" i="1"/>
  <c r="KF225" i="1" s="1"/>
  <c r="LA225" i="1"/>
  <c r="LY225" i="1"/>
  <c r="KS226" i="1"/>
  <c r="LQ226" i="1"/>
  <c r="MO226" i="1"/>
  <c r="KC135" i="1"/>
  <c r="KD135" i="1" s="1"/>
  <c r="LE135" i="1"/>
  <c r="LK135" i="1"/>
  <c r="LY136" i="1"/>
  <c r="LW137" i="1"/>
  <c r="MC137" i="1"/>
  <c r="KU138" i="1"/>
  <c r="MQ138" i="1"/>
  <c r="KY139" i="1"/>
  <c r="LM140" i="1"/>
  <c r="LD141" i="1"/>
  <c r="LK141" i="1"/>
  <c r="LQ141" i="1"/>
  <c r="ME142" i="1"/>
  <c r="KM143" i="1"/>
  <c r="MI143" i="1"/>
  <c r="KE144" i="1"/>
  <c r="KF144" i="1" s="1"/>
  <c r="LA144" i="1"/>
  <c r="KR145" i="1"/>
  <c r="KY145" i="1"/>
  <c r="LE145" i="1"/>
  <c r="MN145" i="1"/>
  <c r="KU146" i="1"/>
  <c r="MQ146" i="1"/>
  <c r="LK147" i="1"/>
  <c r="LJ147" i="1"/>
  <c r="LV148" i="1"/>
  <c r="LW148" i="1"/>
  <c r="KS304" i="1"/>
  <c r="LE304" i="1"/>
  <c r="LQ304" i="1"/>
  <c r="MC304" i="1"/>
  <c r="MO304" i="1"/>
  <c r="JX343" i="1"/>
  <c r="KC343" i="1"/>
  <c r="KD343" i="1" s="1"/>
  <c r="KO343" i="1"/>
  <c r="LA343" i="1"/>
  <c r="LM343" i="1"/>
  <c r="LY343" i="1"/>
  <c r="MK343" i="1"/>
  <c r="KS344" i="1"/>
  <c r="LE344" i="1"/>
  <c r="LQ344" i="1"/>
  <c r="MC344" i="1"/>
  <c r="MO344" i="1"/>
  <c r="LJ305" i="1"/>
  <c r="LP305" i="1"/>
  <c r="LW305" i="1"/>
  <c r="KE174" i="1"/>
  <c r="KF174" i="1" s="1"/>
  <c r="LA174" i="1"/>
  <c r="LG174" i="1"/>
  <c r="LQ174" i="1"/>
  <c r="LW174" i="1"/>
  <c r="JX306" i="1"/>
  <c r="KC306" i="1"/>
  <c r="KD306" i="1" s="1"/>
  <c r="KU306" i="1"/>
  <c r="LD306" i="1"/>
  <c r="KO129" i="1"/>
  <c r="KY129" i="1"/>
  <c r="LM129" i="1"/>
  <c r="LW129" i="1"/>
  <c r="MK129" i="1"/>
  <c r="KO132" i="1"/>
  <c r="KR132" i="1"/>
  <c r="LG132" i="1"/>
  <c r="LM132" i="1"/>
  <c r="LP132" i="1"/>
  <c r="MB132" i="1"/>
  <c r="MK132" i="1"/>
  <c r="MN132" i="1"/>
  <c r="KI133" i="1"/>
  <c r="LG133" i="1"/>
  <c r="ME133" i="1"/>
  <c r="KM239" i="1"/>
  <c r="KR239" i="1"/>
  <c r="LA239" i="1"/>
  <c r="LD239" i="1"/>
  <c r="LK239" i="1"/>
  <c r="LP239" i="1"/>
  <c r="LY239" i="1"/>
  <c r="MB239" i="1"/>
  <c r="MI239" i="1"/>
  <c r="MN239" i="1"/>
  <c r="KI240" i="1"/>
  <c r="KO240" i="1"/>
  <c r="KU240" i="1"/>
  <c r="LA240" i="1"/>
  <c r="LG240" i="1"/>
  <c r="LM240" i="1"/>
  <c r="LS240" i="1"/>
  <c r="LY240" i="1"/>
  <c r="ME240" i="1"/>
  <c r="MK240" i="1"/>
  <c r="MQ240" i="1"/>
  <c r="KC96" i="1"/>
  <c r="KD96" i="1" s="1"/>
  <c r="LG96" i="1"/>
  <c r="ME96" i="1"/>
  <c r="KI389" i="1"/>
  <c r="KO389" i="1"/>
  <c r="KU389" i="1"/>
  <c r="LA389" i="1"/>
  <c r="LG389" i="1"/>
  <c r="LM389" i="1"/>
  <c r="LS389" i="1"/>
  <c r="LY389" i="1"/>
  <c r="ME389" i="1"/>
  <c r="MK389" i="1"/>
  <c r="MQ389" i="1"/>
  <c r="JX134" i="1"/>
  <c r="KE134" i="1"/>
  <c r="KF134" i="1" s="1"/>
  <c r="KM134" i="1"/>
  <c r="LA134" i="1"/>
  <c r="LK134" i="1"/>
  <c r="LY134" i="1"/>
  <c r="MI134" i="1"/>
  <c r="KE223" i="1"/>
  <c r="KF223" i="1" s="1"/>
  <c r="KM223" i="1"/>
  <c r="KS223" i="1"/>
  <c r="KY223" i="1"/>
  <c r="LE223" i="1"/>
  <c r="LK223" i="1"/>
  <c r="LQ223" i="1"/>
  <c r="LW223" i="1"/>
  <c r="MC223" i="1"/>
  <c r="MI223" i="1"/>
  <c r="MO223" i="1"/>
  <c r="KX224" i="1"/>
  <c r="LV224" i="1"/>
  <c r="KU225" i="1"/>
  <c r="LE225" i="1"/>
  <c r="LS225" i="1"/>
  <c r="MC225" i="1"/>
  <c r="MQ225" i="1"/>
  <c r="KI226" i="1"/>
  <c r="LD226" i="1"/>
  <c r="MB226" i="1"/>
  <c r="KO135" i="1"/>
  <c r="KS135" i="1"/>
  <c r="KY135" i="1"/>
  <c r="MK135" i="1"/>
  <c r="KI136" i="1"/>
  <c r="LD136" i="1"/>
  <c r="LM136" i="1"/>
  <c r="LS136" i="1"/>
  <c r="LD137" i="1"/>
  <c r="LK137" i="1"/>
  <c r="LQ137" i="1"/>
  <c r="KO138" i="1"/>
  <c r="LV138" i="1"/>
  <c r="ME138" i="1"/>
  <c r="MK138" i="1"/>
  <c r="KM139" i="1"/>
  <c r="LY139" i="1"/>
  <c r="MI139" i="1"/>
  <c r="JX140" i="1"/>
  <c r="KE140" i="1"/>
  <c r="KF140" i="1" s="1"/>
  <c r="KR140" i="1"/>
  <c r="LA140" i="1"/>
  <c r="LG140" i="1"/>
  <c r="MN140" i="1"/>
  <c r="KR141" i="1"/>
  <c r="KY141" i="1"/>
  <c r="MN141" i="1"/>
  <c r="KI142" i="1"/>
  <c r="LJ142" i="1"/>
  <c r="LS142" i="1"/>
  <c r="LY142" i="1"/>
  <c r="KC143" i="1"/>
  <c r="KD143" i="1" s="1"/>
  <c r="KI143" i="1"/>
  <c r="LM143" i="1"/>
  <c r="LW143" i="1"/>
  <c r="KO144" i="1"/>
  <c r="KU144" i="1"/>
  <c r="MB144" i="1"/>
  <c r="MK144" i="1"/>
  <c r="MQ144" i="1"/>
  <c r="KM145" i="1"/>
  <c r="MB145" i="1"/>
  <c r="MI145" i="1"/>
  <c r="KO146" i="1"/>
  <c r="KY146" i="1"/>
  <c r="LV146" i="1"/>
  <c r="ME146" i="1"/>
  <c r="MK146" i="1"/>
  <c r="KI147" i="1"/>
  <c r="LY147" i="1"/>
  <c r="KI148" i="1"/>
  <c r="ME149" i="1"/>
  <c r="KI345" i="1"/>
  <c r="KE347" i="1"/>
  <c r="KF347" i="1" s="1"/>
  <c r="KL349" i="1"/>
  <c r="KR349" i="1"/>
  <c r="KX349" i="1"/>
  <c r="LD349" i="1"/>
  <c r="LJ349" i="1"/>
  <c r="LP349" i="1"/>
  <c r="LV349" i="1"/>
  <c r="MB349" i="1"/>
  <c r="MH349" i="1"/>
  <c r="MN349" i="1"/>
  <c r="KI293" i="1"/>
  <c r="KE295" i="1"/>
  <c r="KF295" i="1" s="1"/>
  <c r="KL297" i="1"/>
  <c r="KR297" i="1"/>
  <c r="KX297" i="1"/>
  <c r="LD297" i="1"/>
  <c r="LJ297" i="1"/>
  <c r="LP297" i="1"/>
  <c r="LV297" i="1"/>
  <c r="MB297" i="1"/>
  <c r="MH297" i="1"/>
  <c r="MN297" i="1"/>
  <c r="KE147" i="1"/>
  <c r="KF147" i="1" s="1"/>
  <c r="LG147" i="1"/>
  <c r="LM147" i="1"/>
  <c r="LW147" i="1"/>
  <c r="MC147" i="1"/>
  <c r="KL148" i="1"/>
  <c r="KU148" i="1"/>
  <c r="MB148" i="1"/>
  <c r="MH148" i="1"/>
  <c r="MQ148" i="1"/>
  <c r="KI149" i="1"/>
  <c r="KM149" i="1"/>
  <c r="LM149" i="1"/>
  <c r="LS149" i="1"/>
  <c r="MC149" i="1"/>
  <c r="MI149" i="1"/>
  <c r="JX290" i="1"/>
  <c r="KE345" i="1"/>
  <c r="KF345" i="1" s="1"/>
  <c r="JX346" i="1"/>
  <c r="KU347" i="1"/>
  <c r="LE347" i="1"/>
  <c r="LS347" i="1"/>
  <c r="MC347" i="1"/>
  <c r="MQ347" i="1"/>
  <c r="KO348" i="1"/>
  <c r="KY348" i="1"/>
  <c r="LM348" i="1"/>
  <c r="LW348" i="1"/>
  <c r="MK348" i="1"/>
  <c r="KC349" i="1"/>
  <c r="KD349" i="1" s="1"/>
  <c r="KO349" i="1"/>
  <c r="KU349" i="1"/>
  <c r="LA349" i="1"/>
  <c r="LG349" i="1"/>
  <c r="LM349" i="1"/>
  <c r="LS349" i="1"/>
  <c r="LY349" i="1"/>
  <c r="ME349" i="1"/>
  <c r="MK349" i="1"/>
  <c r="MQ349" i="1"/>
  <c r="JX291" i="1"/>
  <c r="KI291" i="1"/>
  <c r="KS291" i="1"/>
  <c r="LG291" i="1"/>
  <c r="LQ291" i="1"/>
  <c r="ME291" i="1"/>
  <c r="MO291" i="1"/>
  <c r="JX292" i="1"/>
  <c r="KI292" i="1"/>
  <c r="KE293" i="1"/>
  <c r="KF293" i="1" s="1"/>
  <c r="JX294" i="1"/>
  <c r="KU295" i="1"/>
  <c r="LE295" i="1"/>
  <c r="LS295" i="1"/>
  <c r="MC295" i="1"/>
  <c r="MQ295" i="1"/>
  <c r="KO296" i="1"/>
  <c r="KY296" i="1"/>
  <c r="LM296" i="1"/>
  <c r="LW296" i="1"/>
  <c r="MK296" i="1"/>
  <c r="KC297" i="1"/>
  <c r="KD297" i="1" s="1"/>
  <c r="KO297" i="1"/>
  <c r="KU297" i="1"/>
  <c r="LA297" i="1"/>
  <c r="LG297" i="1"/>
  <c r="LM297" i="1"/>
  <c r="LS297" i="1"/>
  <c r="LY297" i="1"/>
  <c r="ME297" i="1"/>
  <c r="MK297" i="1"/>
  <c r="MQ297" i="1"/>
  <c r="KI298" i="1"/>
  <c r="KM298" i="1"/>
  <c r="LA298" i="1"/>
  <c r="LK298" i="1"/>
  <c r="LY298" i="1"/>
  <c r="MI298" i="1"/>
  <c r="KI350" i="1"/>
  <c r="KS350" i="1"/>
  <c r="LG350" i="1"/>
  <c r="LQ350" i="1"/>
  <c r="ME350" i="1"/>
  <c r="MO350" i="1"/>
  <c r="JX351" i="1"/>
  <c r="KI351" i="1"/>
  <c r="KI299" i="1"/>
  <c r="KS299" i="1"/>
  <c r="LG299" i="1"/>
  <c r="LQ299" i="1"/>
  <c r="ME299" i="1"/>
  <c r="MO299" i="1"/>
  <c r="KE291" i="1"/>
  <c r="KF291" i="1" s="1"/>
  <c r="KE350" i="1"/>
  <c r="KF350" i="1" s="1"/>
  <c r="KE299" i="1"/>
  <c r="KF299" i="1" s="1"/>
  <c r="KY147" i="1"/>
  <c r="LE147" i="1"/>
  <c r="ME147" i="1"/>
  <c r="LD148" i="1"/>
  <c r="LJ148" i="1"/>
  <c r="LS148" i="1"/>
  <c r="KO149" i="1"/>
  <c r="LE149" i="1"/>
  <c r="LK149" i="1"/>
  <c r="MK149" i="1"/>
  <c r="KM290" i="1"/>
  <c r="KS290" i="1"/>
  <c r="LA290" i="1"/>
  <c r="LE290" i="1"/>
  <c r="LK290" i="1"/>
  <c r="LQ290" i="1"/>
  <c r="LY290" i="1"/>
  <c r="MC290" i="1"/>
  <c r="MI290" i="1"/>
  <c r="MO290" i="1"/>
  <c r="KC345" i="1"/>
  <c r="KD345" i="1" s="1"/>
  <c r="KM346" i="1"/>
  <c r="KS346" i="1"/>
  <c r="LA346" i="1"/>
  <c r="LE346" i="1"/>
  <c r="LK346" i="1"/>
  <c r="LQ346" i="1"/>
  <c r="LY346" i="1"/>
  <c r="MC346" i="1"/>
  <c r="MI346" i="1"/>
  <c r="MO346" i="1"/>
  <c r="KS347" i="1"/>
  <c r="LG347" i="1"/>
  <c r="LQ347" i="1"/>
  <c r="ME347" i="1"/>
  <c r="MO347" i="1"/>
  <c r="JX348" i="1"/>
  <c r="KE349" i="1"/>
  <c r="KF349" i="1" s="1"/>
  <c r="KU291" i="1"/>
  <c r="LE291" i="1"/>
  <c r="LS291" i="1"/>
  <c r="MC291" i="1"/>
  <c r="MQ291" i="1"/>
  <c r="KO292" i="1"/>
  <c r="KS292" i="1"/>
  <c r="KY292" i="1"/>
  <c r="LE292" i="1"/>
  <c r="LM292" i="1"/>
  <c r="LQ292" i="1"/>
  <c r="LW292" i="1"/>
  <c r="MC292" i="1"/>
  <c r="MK292" i="1"/>
  <c r="MO292" i="1"/>
  <c r="KC293" i="1"/>
  <c r="KD293" i="1" s="1"/>
  <c r="KM294" i="1"/>
  <c r="KS294" i="1"/>
  <c r="LA294" i="1"/>
  <c r="LE294" i="1"/>
  <c r="LK294" i="1"/>
  <c r="LQ294" i="1"/>
  <c r="LY294" i="1"/>
  <c r="MC294" i="1"/>
  <c r="MI294" i="1"/>
  <c r="MO294" i="1"/>
  <c r="KS295" i="1"/>
  <c r="LG295" i="1"/>
  <c r="LQ295" i="1"/>
  <c r="ME295" i="1"/>
  <c r="MO295" i="1"/>
  <c r="JX296" i="1"/>
  <c r="KR296" i="1"/>
  <c r="KE297" i="1"/>
  <c r="KF297" i="1" s="1"/>
  <c r="JX298" i="1"/>
  <c r="KU350" i="1"/>
  <c r="LE350" i="1"/>
  <c r="LS350" i="1"/>
  <c r="MC350" i="1"/>
  <c r="MQ350" i="1"/>
  <c r="KO351" i="1"/>
  <c r="KS351" i="1"/>
  <c r="KY351" i="1"/>
  <c r="LE351" i="1"/>
  <c r="LM351" i="1"/>
  <c r="LQ351" i="1"/>
  <c r="LW351" i="1"/>
  <c r="MC351" i="1"/>
  <c r="MK351" i="1"/>
  <c r="MO351" i="1"/>
  <c r="KU299" i="1"/>
  <c r="LE299" i="1"/>
  <c r="LS299" i="1"/>
  <c r="MC299" i="1"/>
  <c r="MQ299" i="1"/>
  <c r="KI390" i="1"/>
  <c r="KM390" i="1"/>
  <c r="KR390" i="1"/>
  <c r="MB390" i="1"/>
  <c r="MK390" i="1"/>
  <c r="KE391" i="1"/>
  <c r="KF391" i="1" s="1"/>
  <c r="LD391" i="1"/>
  <c r="LM391" i="1"/>
  <c r="LS391" i="1"/>
  <c r="LY391" i="1"/>
  <c r="KX392" i="1"/>
  <c r="LG392" i="1"/>
  <c r="KC393" i="1"/>
  <c r="KD393" i="1" s="1"/>
  <c r="KM393" i="1"/>
  <c r="MK393" i="1"/>
  <c r="KR150" i="1"/>
  <c r="LS150" i="1"/>
  <c r="ME150" i="1"/>
  <c r="MQ150" i="1"/>
  <c r="LY151" i="1"/>
  <c r="LA152" i="1"/>
  <c r="LM152" i="1"/>
  <c r="LY152" i="1"/>
  <c r="KC153" i="1"/>
  <c r="KD153" i="1" s="1"/>
  <c r="KL153" i="1"/>
  <c r="KX153" i="1"/>
  <c r="LM153" i="1"/>
  <c r="LY153" i="1"/>
  <c r="LD154" i="1"/>
  <c r="KU97" i="1"/>
  <c r="LG97" i="1"/>
  <c r="ME97" i="1"/>
  <c r="JX98" i="1"/>
  <c r="KL98" i="1"/>
  <c r="MK98" i="1"/>
  <c r="KE99" i="1"/>
  <c r="KF99" i="1" s="1"/>
  <c r="KU99" i="1"/>
  <c r="LV99" i="1"/>
  <c r="MK99" i="1"/>
  <c r="KE100" i="1"/>
  <c r="KF100" i="1" s="1"/>
  <c r="KU100" i="1"/>
  <c r="LP100" i="1"/>
  <c r="MB100" i="1"/>
  <c r="MN100" i="1"/>
  <c r="LK101" i="1"/>
  <c r="LS101" i="1"/>
  <c r="KX155" i="1"/>
  <c r="LJ155" i="1"/>
  <c r="LV155" i="1"/>
  <c r="LA394" i="1"/>
  <c r="LP394" i="1"/>
  <c r="LY395" i="1"/>
  <c r="KX396" i="1"/>
  <c r="LK396" i="1"/>
  <c r="LP396" i="1"/>
  <c r="MB396" i="1"/>
  <c r="MQ396" i="1"/>
  <c r="KO397" i="1"/>
  <c r="LG397" i="1"/>
  <c r="MH397" i="1"/>
  <c r="KO398" i="1"/>
  <c r="MO398" i="1"/>
  <c r="KR399" i="1"/>
  <c r="LG399" i="1"/>
  <c r="ME399" i="1"/>
  <c r="MQ399" i="1"/>
  <c r="LY400" i="1"/>
  <c r="LM401" i="1"/>
  <c r="LY401" i="1"/>
  <c r="KC402" i="1"/>
  <c r="KD402" i="1" s="1"/>
  <c r="KL402" i="1"/>
  <c r="KX402" i="1"/>
  <c r="LM402" i="1"/>
  <c r="LY402" i="1"/>
  <c r="LD403" i="1"/>
  <c r="MQ403" i="1"/>
  <c r="KU404" i="1"/>
  <c r="LG404" i="1"/>
  <c r="ME404" i="1"/>
  <c r="KL241" i="1"/>
  <c r="LA241" i="1"/>
  <c r="LM241" i="1"/>
  <c r="KE242" i="1"/>
  <c r="KF242" i="1" s="1"/>
  <c r="KU242" i="1"/>
  <c r="MK242" i="1"/>
  <c r="KE243" i="1"/>
  <c r="KF243" i="1" s="1"/>
  <c r="LP243" i="1"/>
  <c r="MB243" i="1"/>
  <c r="MN243" i="1"/>
  <c r="LK244" i="1"/>
  <c r="LS244" i="1"/>
  <c r="KX245" i="1"/>
  <c r="LJ245" i="1"/>
  <c r="LV245" i="1"/>
  <c r="LA246" i="1"/>
  <c r="LQ246" i="1"/>
  <c r="MC246" i="1"/>
  <c r="LG247" i="1"/>
  <c r="LY247" i="1"/>
  <c r="KE248" i="1"/>
  <c r="KF248" i="1" s="1"/>
  <c r="KX248" i="1"/>
  <c r="LP248" i="1"/>
  <c r="MB248" i="1"/>
  <c r="MQ248" i="1"/>
  <c r="KO249" i="1"/>
  <c r="LG249" i="1"/>
  <c r="MH249" i="1"/>
  <c r="KO250" i="1"/>
  <c r="MO250" i="1"/>
  <c r="KR251" i="1"/>
  <c r="LS251" i="1"/>
  <c r="ME251" i="1"/>
  <c r="MQ251" i="1"/>
  <c r="ME252" i="1"/>
  <c r="LY253" i="1"/>
  <c r="KE254" i="1"/>
  <c r="KF254" i="1" s="1"/>
  <c r="LD254" i="1"/>
  <c r="LP254" i="1"/>
  <c r="MB254" i="1"/>
  <c r="MQ254" i="1"/>
  <c r="KO76" i="1"/>
  <c r="LG76" i="1"/>
  <c r="MH76" i="1"/>
  <c r="KO77" i="1"/>
  <c r="MC77" i="1"/>
  <c r="MO77" i="1"/>
  <c r="KO78" i="1"/>
  <c r="KR78" i="1"/>
  <c r="LS78" i="1"/>
  <c r="ME78" i="1"/>
  <c r="MQ78" i="1"/>
  <c r="LM79" i="1"/>
  <c r="LY79" i="1"/>
  <c r="LA405" i="1"/>
  <c r="LM405" i="1"/>
  <c r="LY405" i="1"/>
  <c r="KC406" i="1"/>
  <c r="KD406" i="1" s="1"/>
  <c r="KL406" i="1"/>
  <c r="KX406" i="1"/>
  <c r="LM406" i="1"/>
  <c r="LD407" i="1"/>
  <c r="KU408" i="1"/>
  <c r="ME408" i="1"/>
  <c r="LE25" i="1"/>
  <c r="MC25" i="1"/>
  <c r="KO390" i="1"/>
  <c r="LM390" i="1"/>
  <c r="KO391" i="1"/>
  <c r="LA391" i="1"/>
  <c r="LW391" i="1"/>
  <c r="ME391" i="1"/>
  <c r="LS392" i="1"/>
  <c r="ME392" i="1"/>
  <c r="KX393" i="1"/>
  <c r="LJ393" i="1"/>
  <c r="LV393" i="1"/>
  <c r="LD150" i="1"/>
  <c r="LA151" i="1"/>
  <c r="LG151" i="1"/>
  <c r="LQ151" i="1"/>
  <c r="JX152" i="1"/>
  <c r="KL152" i="1"/>
  <c r="MK152" i="1"/>
  <c r="LV153" i="1"/>
  <c r="ME153" i="1"/>
  <c r="MK153" i="1"/>
  <c r="JX154" i="1"/>
  <c r="KU154" i="1"/>
  <c r="LP154" i="1"/>
  <c r="MB154" i="1"/>
  <c r="MN154" i="1"/>
  <c r="JX97" i="1"/>
  <c r="KY97" i="1"/>
  <c r="LD97" i="1"/>
  <c r="LK97" i="1"/>
  <c r="LS97" i="1"/>
  <c r="KX98" i="1"/>
  <c r="LJ98" i="1"/>
  <c r="LV98" i="1"/>
  <c r="KM99" i="1"/>
  <c r="MH99" i="1"/>
  <c r="LY100" i="1"/>
  <c r="MK100" i="1"/>
  <c r="KE101" i="1"/>
  <c r="KF101" i="1" s="1"/>
  <c r="KX101" i="1"/>
  <c r="LP101" i="1"/>
  <c r="MB101" i="1"/>
  <c r="KO155" i="1"/>
  <c r="LG155" i="1"/>
  <c r="LS155" i="1"/>
  <c r="MH155" i="1"/>
  <c r="KO394" i="1"/>
  <c r="LW394" i="1"/>
  <c r="MB394" i="1"/>
  <c r="MO394" i="1"/>
  <c r="KR395" i="1"/>
  <c r="LS395" i="1"/>
  <c r="ME395" i="1"/>
  <c r="MQ395" i="1"/>
  <c r="LE396" i="1"/>
  <c r="LY396" i="1"/>
  <c r="LA397" i="1"/>
  <c r="LM397" i="1"/>
  <c r="LY397" i="1"/>
  <c r="KL398" i="1"/>
  <c r="KX398" i="1"/>
  <c r="LS398" i="1"/>
  <c r="LY398" i="1"/>
  <c r="MI398" i="1"/>
  <c r="LD399" i="1"/>
  <c r="KU400" i="1"/>
  <c r="LG400" i="1"/>
  <c r="LQ400" i="1"/>
  <c r="ME400" i="1"/>
  <c r="JX401" i="1"/>
  <c r="KL401" i="1"/>
  <c r="MK401" i="1"/>
  <c r="KE402" i="1"/>
  <c r="KF402" i="1" s="1"/>
  <c r="KU402" i="1"/>
  <c r="LV402" i="1"/>
  <c r="ME402" i="1"/>
  <c r="MK402" i="1"/>
  <c r="JX403" i="1"/>
  <c r="KU403" i="1"/>
  <c r="LP403" i="1"/>
  <c r="MB403" i="1"/>
  <c r="MN403" i="1"/>
  <c r="JX404" i="1"/>
  <c r="KY404" i="1"/>
  <c r="LD404" i="1"/>
  <c r="LK404" i="1"/>
  <c r="LS404" i="1"/>
  <c r="KX241" i="1"/>
  <c r="LJ241" i="1"/>
  <c r="LV241" i="1"/>
  <c r="KM242" i="1"/>
  <c r="LA242" i="1"/>
  <c r="LP242" i="1"/>
  <c r="MH242" i="1"/>
  <c r="LG243" i="1"/>
  <c r="LY243" i="1"/>
  <c r="MK243" i="1"/>
  <c r="KE244" i="1"/>
  <c r="KF244" i="1" s="1"/>
  <c r="KX244" i="1"/>
  <c r="LP244" i="1"/>
  <c r="MB244" i="1"/>
  <c r="KO245" i="1"/>
  <c r="LG245" i="1"/>
  <c r="LS245" i="1"/>
  <c r="MH245" i="1"/>
  <c r="KO246" i="1"/>
  <c r="LW246" i="1"/>
  <c r="MO246" i="1"/>
  <c r="KR247" i="1"/>
  <c r="LS247" i="1"/>
  <c r="ME247" i="1"/>
  <c r="MQ247" i="1"/>
  <c r="LE248" i="1"/>
  <c r="LJ248" i="1"/>
  <c r="LY248" i="1"/>
  <c r="LA249" i="1"/>
  <c r="LM249" i="1"/>
  <c r="LY249" i="1"/>
  <c r="KL250" i="1"/>
  <c r="KX250" i="1"/>
  <c r="LS250" i="1"/>
  <c r="LY250" i="1"/>
  <c r="MI250" i="1"/>
  <c r="LD251" i="1"/>
  <c r="LA252" i="1"/>
  <c r="LG252" i="1"/>
  <c r="LS252" i="1"/>
  <c r="KO253" i="1"/>
  <c r="KR253" i="1"/>
  <c r="LS253" i="1"/>
  <c r="ME253" i="1"/>
  <c r="MQ253" i="1"/>
  <c r="KX254" i="1"/>
  <c r="LM254" i="1"/>
  <c r="LY254" i="1"/>
  <c r="LA76" i="1"/>
  <c r="LM76" i="1"/>
  <c r="LY76" i="1"/>
  <c r="KL77" i="1"/>
  <c r="KX77" i="1"/>
  <c r="LW77" i="1"/>
  <c r="MI77" i="1"/>
  <c r="LD78" i="1"/>
  <c r="LE79" i="1"/>
  <c r="LQ79" i="1"/>
  <c r="KL405" i="1"/>
  <c r="MK405" i="1"/>
  <c r="LS406" i="1"/>
  <c r="LY406" i="1"/>
  <c r="MK406" i="1"/>
  <c r="JX407" i="1"/>
  <c r="KU407" i="1"/>
  <c r="LP407" i="1"/>
  <c r="MB407" i="1"/>
  <c r="MK407" i="1"/>
  <c r="MN407" i="1"/>
  <c r="JX408" i="1"/>
  <c r="KY408" i="1"/>
  <c r="LG408" i="1"/>
  <c r="LS408" i="1"/>
  <c r="LJ390" i="1"/>
  <c r="KY391" i="1"/>
  <c r="LG391" i="1"/>
  <c r="MB392" i="1"/>
  <c r="JX151" i="1"/>
  <c r="KY151" i="1"/>
  <c r="LD151" i="1"/>
  <c r="LK151" i="1"/>
  <c r="MH153" i="1"/>
  <c r="LG154" i="1"/>
  <c r="KE97" i="1"/>
  <c r="KF97" i="1" s="1"/>
  <c r="LP97" i="1"/>
  <c r="MB97" i="1"/>
  <c r="KO98" i="1"/>
  <c r="LS100" i="1"/>
  <c r="ME100" i="1"/>
  <c r="LA155" i="1"/>
  <c r="LM155" i="1"/>
  <c r="LY155" i="1"/>
  <c r="KL394" i="1"/>
  <c r="KX394" i="1"/>
  <c r="JX397" i="1"/>
  <c r="MK397" i="1"/>
  <c r="LV398" i="1"/>
  <c r="ME398" i="1"/>
  <c r="JX400" i="1"/>
  <c r="KY400" i="1"/>
  <c r="LD400" i="1"/>
  <c r="LK400" i="1"/>
  <c r="MH402" i="1"/>
  <c r="LG403" i="1"/>
  <c r="KE404" i="1"/>
  <c r="KF404" i="1" s="1"/>
  <c r="LP404" i="1"/>
  <c r="MB404" i="1"/>
  <c r="LS243" i="1"/>
  <c r="ME243" i="1"/>
  <c r="LA245" i="1"/>
  <c r="LM245" i="1"/>
  <c r="LY245" i="1"/>
  <c r="KL246" i="1"/>
  <c r="KX246" i="1"/>
  <c r="JX249" i="1"/>
  <c r="MK249" i="1"/>
  <c r="LV250" i="1"/>
  <c r="ME250" i="1"/>
  <c r="KU251" i="1"/>
  <c r="JX252" i="1"/>
  <c r="LD252" i="1"/>
  <c r="LP252" i="1"/>
  <c r="MB252" i="1"/>
  <c r="MK76" i="1"/>
  <c r="LS77" i="1"/>
  <c r="KU78" i="1"/>
  <c r="MK78" i="1"/>
  <c r="JX79" i="1"/>
  <c r="KY79" i="1"/>
  <c r="LS405" i="1"/>
  <c r="LV406" i="1"/>
  <c r="MH406" i="1"/>
  <c r="LG407" i="1"/>
  <c r="LD408" i="1"/>
  <c r="LP408" i="1"/>
  <c r="MB408" i="1"/>
  <c r="KE151" i="1"/>
  <c r="KF151" i="1" s="1"/>
  <c r="KE400" i="1"/>
  <c r="KF400" i="1" s="1"/>
  <c r="KE79" i="1"/>
  <c r="KF79" i="1" s="1"/>
  <c r="KE34" i="1"/>
  <c r="KF34" i="1" s="1"/>
  <c r="LW334" i="1"/>
  <c r="LE335" i="1"/>
  <c r="LD335" i="1"/>
  <c r="MC335" i="1"/>
  <c r="MB335" i="1"/>
  <c r="LJ26" i="1"/>
  <c r="KU27" i="1"/>
  <c r="LG27" i="1"/>
  <c r="LS27" i="1"/>
  <c r="ME27" i="1"/>
  <c r="MQ27" i="1"/>
  <c r="KO29" i="1"/>
  <c r="LA29" i="1"/>
  <c r="LM29" i="1"/>
  <c r="LY29" i="1"/>
  <c r="MK29" i="1"/>
  <c r="KE30" i="1"/>
  <c r="KF30" i="1" s="1"/>
  <c r="KU31" i="1"/>
  <c r="LG31" i="1"/>
  <c r="LS31" i="1"/>
  <c r="ME31" i="1"/>
  <c r="MQ31" i="1"/>
  <c r="KL34" i="1"/>
  <c r="MH34" i="1"/>
  <c r="KE80" i="1"/>
  <c r="KF80" i="1" s="1"/>
  <c r="KX80" i="1"/>
  <c r="LG80" i="1"/>
  <c r="LE410" i="1"/>
  <c r="LP410" i="1"/>
  <c r="LY410" i="1"/>
  <c r="KR411" i="1"/>
  <c r="LD411" i="1"/>
  <c r="LP411" i="1"/>
  <c r="MB411" i="1"/>
  <c r="MN411" i="1"/>
  <c r="LP81" i="1"/>
  <c r="LY81" i="1"/>
  <c r="KR82" i="1"/>
  <c r="LD82" i="1"/>
  <c r="LP82" i="1"/>
  <c r="MB82" i="1"/>
  <c r="MN82" i="1"/>
  <c r="LJ83" i="1"/>
  <c r="LS83" i="1"/>
  <c r="KO85" i="1"/>
  <c r="MB85" i="1"/>
  <c r="MK85" i="1"/>
  <c r="LQ334" i="1"/>
  <c r="LP334" i="1"/>
  <c r="KO25" i="1"/>
  <c r="LA25" i="1"/>
  <c r="LM25" i="1"/>
  <c r="LY25" i="1"/>
  <c r="MK25" i="1"/>
  <c r="KE26" i="1"/>
  <c r="KF26" i="1" s="1"/>
  <c r="KX26" i="1"/>
  <c r="LE26" i="1"/>
  <c r="LS26" i="1"/>
  <c r="MB26" i="1"/>
  <c r="KI27" i="1"/>
  <c r="KO27" i="1"/>
  <c r="LA27" i="1"/>
  <c r="LM27" i="1"/>
  <c r="LY27" i="1"/>
  <c r="MK27" i="1"/>
  <c r="KM28" i="1"/>
  <c r="LA28" i="1"/>
  <c r="LJ28" i="1"/>
  <c r="MI28" i="1"/>
  <c r="KE29" i="1"/>
  <c r="KF29" i="1" s="1"/>
  <c r="KC30" i="1"/>
  <c r="KD30" i="1" s="1"/>
  <c r="KL30" i="1"/>
  <c r="KX30" i="1"/>
  <c r="LJ30" i="1"/>
  <c r="LV30" i="1"/>
  <c r="MH30" i="1"/>
  <c r="KI31" i="1"/>
  <c r="KO32" i="1"/>
  <c r="LA32" i="1"/>
  <c r="LM32" i="1"/>
  <c r="LY32" i="1"/>
  <c r="MK32" i="1"/>
  <c r="KE33" i="1"/>
  <c r="KF33" i="1" s="1"/>
  <c r="KU34" i="1"/>
  <c r="LV34" i="1"/>
  <c r="MC34" i="1"/>
  <c r="MQ34" i="1"/>
  <c r="KL35" i="1"/>
  <c r="KX35" i="1"/>
  <c r="LJ35" i="1"/>
  <c r="LV35" i="1"/>
  <c r="MH35" i="1"/>
  <c r="KL80" i="1"/>
  <c r="KU80" i="1"/>
  <c r="LY80" i="1"/>
  <c r="MH80" i="1"/>
  <c r="MQ80" i="1"/>
  <c r="KL409" i="1"/>
  <c r="KX409" i="1"/>
  <c r="LJ409" i="1"/>
  <c r="LV409" i="1"/>
  <c r="MH409" i="1"/>
  <c r="KC410" i="1"/>
  <c r="KD410" i="1" s="1"/>
  <c r="KS410" i="1"/>
  <c r="LM410" i="1"/>
  <c r="MO410" i="1"/>
  <c r="KS411" i="1"/>
  <c r="MC411" i="1"/>
  <c r="MO411" i="1"/>
  <c r="KC81" i="1"/>
  <c r="KD81" i="1" s="1"/>
  <c r="KU81" i="1"/>
  <c r="LD81" i="1"/>
  <c r="LM81" i="1"/>
  <c r="MO81" i="1"/>
  <c r="MO82" i="1"/>
  <c r="KE83" i="1"/>
  <c r="KF83" i="1" s="1"/>
  <c r="KO83" i="1"/>
  <c r="KX83" i="1"/>
  <c r="LG83" i="1"/>
  <c r="MK83" i="1"/>
  <c r="LG85" i="1"/>
  <c r="LP85" i="1"/>
  <c r="LY85" i="1"/>
  <c r="KS335" i="1"/>
  <c r="KR335" i="1"/>
  <c r="LQ335" i="1"/>
  <c r="LP335" i="1"/>
  <c r="MO335" i="1"/>
  <c r="MN335" i="1"/>
  <c r="LY336" i="1"/>
  <c r="LV336" i="1"/>
  <c r="KI25" i="1"/>
  <c r="KU25" i="1"/>
  <c r="LG25" i="1"/>
  <c r="LS25" i="1"/>
  <c r="ME25" i="1"/>
  <c r="MQ25" i="1"/>
  <c r="KS26" i="1"/>
  <c r="LG26" i="1"/>
  <c r="LP26" i="1"/>
  <c r="MO26" i="1"/>
  <c r="KC28" i="1"/>
  <c r="KD28" i="1" s="1"/>
  <c r="KO28" i="1"/>
  <c r="KX28" i="1"/>
  <c r="LW28" i="1"/>
  <c r="MK28" i="1"/>
  <c r="KC29" i="1"/>
  <c r="KD29" i="1" s="1"/>
  <c r="KS30" i="1"/>
  <c r="LE30" i="1"/>
  <c r="LQ30" i="1"/>
  <c r="MC30" i="1"/>
  <c r="MO30" i="1"/>
  <c r="KL32" i="1"/>
  <c r="KX32" i="1"/>
  <c r="LJ32" i="1"/>
  <c r="LV32" i="1"/>
  <c r="MH32" i="1"/>
  <c r="KC33" i="1"/>
  <c r="KD33" i="1" s="1"/>
  <c r="JX34" i="1"/>
  <c r="KR34" i="1"/>
  <c r="KY34" i="1"/>
  <c r="LJ34" i="1"/>
  <c r="LQ34" i="1"/>
  <c r="ME34" i="1"/>
  <c r="MN34" i="1"/>
  <c r="KU35" i="1"/>
  <c r="LG35" i="1"/>
  <c r="LS35" i="1"/>
  <c r="ME35" i="1"/>
  <c r="MQ35" i="1"/>
  <c r="KY80" i="1"/>
  <c r="LE80" i="1"/>
  <c r="LM80" i="1"/>
  <c r="LV80" i="1"/>
  <c r="ME80" i="1"/>
  <c r="KE410" i="1"/>
  <c r="KF410" i="1" s="1"/>
  <c r="LA410" i="1"/>
  <c r="LW410" i="1"/>
  <c r="MC410" i="1"/>
  <c r="KI411" i="1"/>
  <c r="LG411" i="1"/>
  <c r="LS411" i="1"/>
  <c r="KE81" i="1"/>
  <c r="KF81" i="1" s="1"/>
  <c r="KR81" i="1"/>
  <c r="LA81" i="1"/>
  <c r="LQ81" i="1"/>
  <c r="LW81" i="1"/>
  <c r="ME81" i="1"/>
  <c r="KI82" i="1"/>
  <c r="KU82" i="1"/>
  <c r="LG82" i="1"/>
  <c r="LS82" i="1"/>
  <c r="ME82" i="1"/>
  <c r="KL83" i="1"/>
  <c r="KU83" i="1"/>
  <c r="LK83" i="1"/>
  <c r="LQ83" i="1"/>
  <c r="LY83" i="1"/>
  <c r="MH83" i="1"/>
  <c r="MQ83" i="1"/>
  <c r="KU84" i="1"/>
  <c r="LG84" i="1"/>
  <c r="LS84" i="1"/>
  <c r="ME84" i="1"/>
  <c r="MQ84" i="1"/>
  <c r="KC85" i="1"/>
  <c r="KD85" i="1" s="1"/>
  <c r="KM85" i="1"/>
  <c r="KU85" i="1"/>
  <c r="LD85" i="1"/>
  <c r="LM85" i="1"/>
  <c r="MC85" i="1"/>
  <c r="MI85" i="1"/>
  <c r="MQ85" i="1"/>
  <c r="LW333" i="1"/>
  <c r="KO334" i="1"/>
  <c r="LE334" i="1"/>
  <c r="LD334" i="1"/>
  <c r="KI335" i="1"/>
  <c r="KC335" i="1"/>
  <c r="KD335" i="1" s="1"/>
  <c r="LK336" i="1"/>
  <c r="LJ336" i="1"/>
  <c r="LG334" i="1"/>
  <c r="LY334" i="1"/>
  <c r="KI336" i="1"/>
  <c r="LA336" i="1"/>
  <c r="LS336" i="1"/>
  <c r="KI337" i="1"/>
  <c r="KO352" i="1"/>
  <c r="LA352" i="1"/>
  <c r="LM352" i="1"/>
  <c r="LG353" i="1"/>
  <c r="LP353" i="1"/>
  <c r="LY353" i="1"/>
  <c r="KC354" i="1"/>
  <c r="KD354" i="1" s="1"/>
  <c r="KR354" i="1"/>
  <c r="LD354" i="1"/>
  <c r="LP354" i="1"/>
  <c r="MB354" i="1"/>
  <c r="MN354" i="1"/>
  <c r="KI355" i="1"/>
  <c r="LA355" i="1"/>
  <c r="LJ355" i="1"/>
  <c r="LS355" i="1"/>
  <c r="KI356" i="1"/>
  <c r="KE440" i="1"/>
  <c r="KF440" i="1" s="1"/>
  <c r="KU440" i="1"/>
  <c r="LG440" i="1"/>
  <c r="LS440" i="1"/>
  <c r="ME440" i="1"/>
  <c r="MQ440" i="1"/>
  <c r="LM441" i="1"/>
  <c r="LV441" i="1"/>
  <c r="ME441" i="1"/>
  <c r="KM442" i="1"/>
  <c r="KY442" i="1"/>
  <c r="LK442" i="1"/>
  <c r="LW442" i="1"/>
  <c r="MI442" i="1"/>
  <c r="KE443" i="1"/>
  <c r="KF443" i="1" s="1"/>
  <c r="KR443" i="1"/>
  <c r="LA443" i="1"/>
  <c r="ME443" i="1"/>
  <c r="MN443" i="1"/>
  <c r="KI444" i="1"/>
  <c r="KL102" i="1"/>
  <c r="KU102" i="1"/>
  <c r="LY102" i="1"/>
  <c r="MH102" i="1"/>
  <c r="MQ102" i="1"/>
  <c r="KL103" i="1"/>
  <c r="KX103" i="1"/>
  <c r="LJ103" i="1"/>
  <c r="LV103" i="1"/>
  <c r="MH103" i="1"/>
  <c r="KI104" i="1"/>
  <c r="KU104" i="1"/>
  <c r="LD104" i="1"/>
  <c r="LM104" i="1"/>
  <c r="MQ104" i="1"/>
  <c r="KS105" i="1"/>
  <c r="LE105" i="1"/>
  <c r="LQ105" i="1"/>
  <c r="MC105" i="1"/>
  <c r="MO105" i="1"/>
  <c r="KE106" i="1"/>
  <c r="KF106" i="1" s="1"/>
  <c r="KO106" i="1"/>
  <c r="KX106" i="1"/>
  <c r="LG106" i="1"/>
  <c r="MK106" i="1"/>
  <c r="KO175" i="1"/>
  <c r="LA175" i="1"/>
  <c r="LM175" i="1"/>
  <c r="LY175" i="1"/>
  <c r="MK175" i="1"/>
  <c r="LG176" i="1"/>
  <c r="LP176" i="1"/>
  <c r="LY176" i="1"/>
  <c r="KC177" i="1"/>
  <c r="KD177" i="1" s="1"/>
  <c r="KR177" i="1"/>
  <c r="LD177" i="1"/>
  <c r="LP177" i="1"/>
  <c r="MB177" i="1"/>
  <c r="MN177" i="1"/>
  <c r="KI178" i="1"/>
  <c r="LA178" i="1"/>
  <c r="LJ178" i="1"/>
  <c r="LS178" i="1"/>
  <c r="KI179" i="1"/>
  <c r="KO180" i="1"/>
  <c r="LS180" i="1"/>
  <c r="MB180" i="1"/>
  <c r="MK180" i="1"/>
  <c r="LM181" i="1"/>
  <c r="LV181" i="1"/>
  <c r="ME181" i="1"/>
  <c r="KE357" i="1"/>
  <c r="KF357" i="1" s="1"/>
  <c r="KO357" i="1"/>
  <c r="KX357" i="1"/>
  <c r="LG357" i="1"/>
  <c r="MK357" i="1"/>
  <c r="LG358" i="1"/>
  <c r="LP358" i="1"/>
  <c r="LY358" i="1"/>
  <c r="KI182" i="1"/>
  <c r="KU333" i="1"/>
  <c r="LG333" i="1"/>
  <c r="LS333" i="1"/>
  <c r="ME333" i="1"/>
  <c r="MQ333" i="1"/>
  <c r="KI334" i="1"/>
  <c r="KM334" i="1"/>
  <c r="KU334" i="1"/>
  <c r="LM334" i="1"/>
  <c r="MC334" i="1"/>
  <c r="MI334" i="1"/>
  <c r="MQ334" i="1"/>
  <c r="KE336" i="1"/>
  <c r="KF336" i="1" s="1"/>
  <c r="KO336" i="1"/>
  <c r="KX336" i="1"/>
  <c r="LG336" i="1"/>
  <c r="LW336" i="1"/>
  <c r="MC336" i="1"/>
  <c r="MK336" i="1"/>
  <c r="KS337" i="1"/>
  <c r="LE337" i="1"/>
  <c r="LQ337" i="1"/>
  <c r="MC337" i="1"/>
  <c r="MO337" i="1"/>
  <c r="KU352" i="1"/>
  <c r="LG352" i="1"/>
  <c r="LS352" i="1"/>
  <c r="ME352" i="1"/>
  <c r="MQ352" i="1"/>
  <c r="KI353" i="1"/>
  <c r="KM353" i="1"/>
  <c r="KU353" i="1"/>
  <c r="LD353" i="1"/>
  <c r="LM353" i="1"/>
  <c r="MC353" i="1"/>
  <c r="MI353" i="1"/>
  <c r="MQ353" i="1"/>
  <c r="KE355" i="1"/>
  <c r="KF355" i="1" s="1"/>
  <c r="KO355" i="1"/>
  <c r="KX355" i="1"/>
  <c r="LG355" i="1"/>
  <c r="LW355" i="1"/>
  <c r="MC355" i="1"/>
  <c r="MK355" i="1"/>
  <c r="KO356" i="1"/>
  <c r="KS356" i="1"/>
  <c r="LA356" i="1"/>
  <c r="LE356" i="1"/>
  <c r="LM356" i="1"/>
  <c r="LQ356" i="1"/>
  <c r="LY356" i="1"/>
  <c r="MC356" i="1"/>
  <c r="MK356" i="1"/>
  <c r="MO356" i="1"/>
  <c r="KC440" i="1"/>
  <c r="KD440" i="1" s="1"/>
  <c r="KO440" i="1"/>
  <c r="LA440" i="1"/>
  <c r="LM440" i="1"/>
  <c r="LY440" i="1"/>
  <c r="MK440" i="1"/>
  <c r="KI441" i="1"/>
  <c r="KM441" i="1"/>
  <c r="KS441" i="1"/>
  <c r="LA441" i="1"/>
  <c r="LJ441" i="1"/>
  <c r="LS441" i="1"/>
  <c r="MI441" i="1"/>
  <c r="MO441" i="1"/>
  <c r="JX442" i="1"/>
  <c r="KI442" i="1"/>
  <c r="KO443" i="1"/>
  <c r="LE443" i="1"/>
  <c r="LK443" i="1"/>
  <c r="LS443" i="1"/>
  <c r="MB443" i="1"/>
  <c r="MK443" i="1"/>
  <c r="KE444" i="1"/>
  <c r="KF444" i="1" s="1"/>
  <c r="KM444" i="1"/>
  <c r="KU444" i="1"/>
  <c r="KY444" i="1"/>
  <c r="LG444" i="1"/>
  <c r="LK444" i="1"/>
  <c r="LS444" i="1"/>
  <c r="LW444" i="1"/>
  <c r="ME444" i="1"/>
  <c r="MI444" i="1"/>
  <c r="MQ444" i="1"/>
  <c r="KY102" i="1"/>
  <c r="LE102" i="1"/>
  <c r="LM102" i="1"/>
  <c r="LV102" i="1"/>
  <c r="ME102" i="1"/>
  <c r="KE104" i="1"/>
  <c r="KF104" i="1" s="1"/>
  <c r="KR104" i="1"/>
  <c r="LA104" i="1"/>
  <c r="LQ104" i="1"/>
  <c r="LW104" i="1"/>
  <c r="ME104" i="1"/>
  <c r="MN104" i="1"/>
  <c r="KI105" i="1"/>
  <c r="KL106" i="1"/>
  <c r="KU106" i="1"/>
  <c r="LK106" i="1"/>
  <c r="LQ106" i="1"/>
  <c r="LY106" i="1"/>
  <c r="MH106" i="1"/>
  <c r="MQ106" i="1"/>
  <c r="KU175" i="1"/>
  <c r="LG175" i="1"/>
  <c r="LS175" i="1"/>
  <c r="ME175" i="1"/>
  <c r="MQ175" i="1"/>
  <c r="KI176" i="1"/>
  <c r="KM176" i="1"/>
  <c r="KU176" i="1"/>
  <c r="LD176" i="1"/>
  <c r="LM176" i="1"/>
  <c r="MC176" i="1"/>
  <c r="MI176" i="1"/>
  <c r="MQ176" i="1"/>
  <c r="KE178" i="1"/>
  <c r="KF178" i="1" s="1"/>
  <c r="KO178" i="1"/>
  <c r="KX178" i="1"/>
  <c r="LG178" i="1"/>
  <c r="LW178" i="1"/>
  <c r="MC178" i="1"/>
  <c r="MK178" i="1"/>
  <c r="KO179" i="1"/>
  <c r="KS179" i="1"/>
  <c r="LA179" i="1"/>
  <c r="LE179" i="1"/>
  <c r="LM179" i="1"/>
  <c r="LQ179" i="1"/>
  <c r="LY179" i="1"/>
  <c r="MC179" i="1"/>
  <c r="MK179" i="1"/>
  <c r="MO179" i="1"/>
  <c r="KS180" i="1"/>
  <c r="KY180" i="1"/>
  <c r="LG180" i="1"/>
  <c r="LP180" i="1"/>
  <c r="LY180" i="1"/>
  <c r="MO180" i="1"/>
  <c r="KI181" i="1"/>
  <c r="KM181" i="1"/>
  <c r="KS181" i="1"/>
  <c r="LA181" i="1"/>
  <c r="LJ181" i="1"/>
  <c r="LS181" i="1"/>
  <c r="MI181" i="1"/>
  <c r="MO181" i="1"/>
  <c r="KL357" i="1"/>
  <c r="KU357" i="1"/>
  <c r="LK357" i="1"/>
  <c r="LQ357" i="1"/>
  <c r="LY357" i="1"/>
  <c r="MH357" i="1"/>
  <c r="MQ357" i="1"/>
  <c r="KI358" i="1"/>
  <c r="KM358" i="1"/>
  <c r="KU358" i="1"/>
  <c r="LD358" i="1"/>
  <c r="LM358" i="1"/>
  <c r="MC358" i="1"/>
  <c r="MI358" i="1"/>
  <c r="MQ358" i="1"/>
  <c r="KS182" i="1"/>
  <c r="LA182" i="1"/>
  <c r="LE182" i="1"/>
  <c r="LM182" i="1"/>
  <c r="LQ182" i="1"/>
  <c r="LY182" i="1"/>
  <c r="MC182" i="1"/>
  <c r="MK182" i="1"/>
  <c r="MO182" i="1"/>
  <c r="MC107" i="1"/>
  <c r="KE441" i="1"/>
  <c r="KF441" i="1" s="1"/>
  <c r="KE181" i="1"/>
  <c r="KF181" i="1" s="1"/>
  <c r="MK334" i="1"/>
  <c r="KE335" i="1"/>
  <c r="KF335" i="1" s="1"/>
  <c r="KU335" i="1"/>
  <c r="LG335" i="1"/>
  <c r="LS335" i="1"/>
  <c r="ME335" i="1"/>
  <c r="MQ335" i="1"/>
  <c r="ME336" i="1"/>
  <c r="KO353" i="1"/>
  <c r="MB353" i="1"/>
  <c r="MK353" i="1"/>
  <c r="KE354" i="1"/>
  <c r="KF354" i="1" s="1"/>
  <c r="KU354" i="1"/>
  <c r="LG354" i="1"/>
  <c r="LS354" i="1"/>
  <c r="ME354" i="1"/>
  <c r="MQ354" i="1"/>
  <c r="LV355" i="1"/>
  <c r="ME355" i="1"/>
  <c r="KL441" i="1"/>
  <c r="KU441" i="1"/>
  <c r="MH441" i="1"/>
  <c r="MQ441" i="1"/>
  <c r="KL442" i="1"/>
  <c r="KX442" i="1"/>
  <c r="LJ442" i="1"/>
  <c r="LV442" i="1"/>
  <c r="MH442" i="1"/>
  <c r="LD443" i="1"/>
  <c r="LM443" i="1"/>
  <c r="KE102" i="1"/>
  <c r="KF102" i="1" s="1"/>
  <c r="KX102" i="1"/>
  <c r="LG102" i="1"/>
  <c r="KO103" i="1"/>
  <c r="LA103" i="1"/>
  <c r="LM103" i="1"/>
  <c r="LY103" i="1"/>
  <c r="MK103" i="1"/>
  <c r="LP104" i="1"/>
  <c r="LY104" i="1"/>
  <c r="KR105" i="1"/>
  <c r="LD105" i="1"/>
  <c r="LP105" i="1"/>
  <c r="MB105" i="1"/>
  <c r="MN105" i="1"/>
  <c r="LJ106" i="1"/>
  <c r="LS106" i="1"/>
  <c r="KO176" i="1"/>
  <c r="MB176" i="1"/>
  <c r="MK176" i="1"/>
  <c r="KE177" i="1"/>
  <c r="KF177" i="1" s="1"/>
  <c r="KU177" i="1"/>
  <c r="LG177" i="1"/>
  <c r="LS177" i="1"/>
  <c r="ME177" i="1"/>
  <c r="MQ177" i="1"/>
  <c r="LV178" i="1"/>
  <c r="ME178" i="1"/>
  <c r="KE180" i="1"/>
  <c r="KF180" i="1" s="1"/>
  <c r="KR180" i="1"/>
  <c r="LA180" i="1"/>
  <c r="MN180" i="1"/>
  <c r="KL181" i="1"/>
  <c r="KU181" i="1"/>
  <c r="MH181" i="1"/>
  <c r="MQ181" i="1"/>
  <c r="LJ357" i="1"/>
  <c r="LS357" i="1"/>
  <c r="KO358" i="1"/>
  <c r="MB358" i="1"/>
  <c r="MK358" i="1"/>
  <c r="LQ107" i="1"/>
  <c r="LP107" i="1"/>
  <c r="KE183" i="1"/>
  <c r="KF183" i="1" s="1"/>
  <c r="KR183" i="1"/>
  <c r="LA183" i="1"/>
  <c r="MN183" i="1"/>
  <c r="KL185" i="1"/>
  <c r="KU185" i="1"/>
  <c r="MH185" i="1"/>
  <c r="MQ185" i="1"/>
  <c r="KL186" i="1"/>
  <c r="KX186" i="1"/>
  <c r="LJ186" i="1"/>
  <c r="LV186" i="1"/>
  <c r="MH186" i="1"/>
  <c r="KC187" i="1"/>
  <c r="KD187" i="1" s="1"/>
  <c r="LD187" i="1"/>
  <c r="LM187" i="1"/>
  <c r="KE189" i="1"/>
  <c r="KF189" i="1" s="1"/>
  <c r="KX189" i="1"/>
  <c r="LG189" i="1"/>
  <c r="KO190" i="1"/>
  <c r="MB190" i="1"/>
  <c r="MK190" i="1"/>
  <c r="KL86" i="1"/>
  <c r="KU86" i="1"/>
  <c r="MH86" i="1"/>
  <c r="MQ86" i="1"/>
  <c r="KL87" i="1"/>
  <c r="KX87" i="1"/>
  <c r="LJ87" i="1"/>
  <c r="LV87" i="1"/>
  <c r="MH87" i="1"/>
  <c r="KC88" i="1"/>
  <c r="KD88" i="1" s="1"/>
  <c r="LD88" i="1"/>
  <c r="LM88" i="1"/>
  <c r="KE412" i="1"/>
  <c r="KF412" i="1" s="1"/>
  <c r="KX412" i="1"/>
  <c r="LG412" i="1"/>
  <c r="KO413" i="1"/>
  <c r="LA413" i="1"/>
  <c r="LM413" i="1"/>
  <c r="LY413" i="1"/>
  <c r="MK413" i="1"/>
  <c r="LP414" i="1"/>
  <c r="LY414" i="1"/>
  <c r="KR415" i="1"/>
  <c r="LD415" i="1"/>
  <c r="LP415" i="1"/>
  <c r="MB415" i="1"/>
  <c r="MN415" i="1"/>
  <c r="KY36" i="1"/>
  <c r="LE36" i="1"/>
  <c r="LW36" i="1"/>
  <c r="MC36" i="1"/>
  <c r="KM38" i="1"/>
  <c r="KS38" i="1"/>
  <c r="LK38" i="1"/>
  <c r="LQ38" i="1"/>
  <c r="MI38" i="1"/>
  <c r="MO38" i="1"/>
  <c r="KE39" i="1"/>
  <c r="KF39" i="1" s="1"/>
  <c r="LA39" i="1"/>
  <c r="LY39" i="1"/>
  <c r="KR40" i="1"/>
  <c r="LP40" i="1"/>
  <c r="MN40" i="1"/>
  <c r="LD42" i="1"/>
  <c r="MB42" i="1"/>
  <c r="KO43" i="1"/>
  <c r="LM43" i="1"/>
  <c r="MK43" i="1"/>
  <c r="KO45" i="1"/>
  <c r="MK45" i="1"/>
  <c r="KM46" i="1"/>
  <c r="KS46" i="1"/>
  <c r="MI46" i="1"/>
  <c r="MO46" i="1"/>
  <c r="KM255" i="1"/>
  <c r="KS255" i="1"/>
  <c r="KX257" i="1"/>
  <c r="KY257" i="1"/>
  <c r="LK257" i="1"/>
  <c r="MH257" i="1"/>
  <c r="MI257" i="1"/>
  <c r="LQ258" i="1"/>
  <c r="LP258" i="1"/>
  <c r="MK258" i="1"/>
  <c r="KM259" i="1"/>
  <c r="KS259" i="1"/>
  <c r="KX261" i="1"/>
  <c r="KY261" i="1"/>
  <c r="LK261" i="1"/>
  <c r="MH261" i="1"/>
  <c r="MI261" i="1"/>
  <c r="LQ262" i="1"/>
  <c r="LP262" i="1"/>
  <c r="MK262" i="1"/>
  <c r="KM263" i="1"/>
  <c r="KS263" i="1"/>
  <c r="KI445" i="1"/>
  <c r="KO107" i="1"/>
  <c r="KU107" i="1"/>
  <c r="ME107" i="1"/>
  <c r="MK107" i="1"/>
  <c r="MQ107" i="1"/>
  <c r="KO183" i="1"/>
  <c r="LS183" i="1"/>
  <c r="MB183" i="1"/>
  <c r="MK183" i="1"/>
  <c r="KE184" i="1"/>
  <c r="KF184" i="1" s="1"/>
  <c r="KU184" i="1"/>
  <c r="LG184" i="1"/>
  <c r="LS184" i="1"/>
  <c r="ME184" i="1"/>
  <c r="MQ184" i="1"/>
  <c r="LM185" i="1"/>
  <c r="LV185" i="1"/>
  <c r="ME185" i="1"/>
  <c r="KM186" i="1"/>
  <c r="KY186" i="1"/>
  <c r="LK186" i="1"/>
  <c r="LW186" i="1"/>
  <c r="MI186" i="1"/>
  <c r="KE187" i="1"/>
  <c r="KF187" i="1" s="1"/>
  <c r="KR187" i="1"/>
  <c r="LA187" i="1"/>
  <c r="ME187" i="1"/>
  <c r="MN187" i="1"/>
  <c r="KI188" i="1"/>
  <c r="KL189" i="1"/>
  <c r="KU189" i="1"/>
  <c r="LY189" i="1"/>
  <c r="MH189" i="1"/>
  <c r="MQ189" i="1"/>
  <c r="LG190" i="1"/>
  <c r="LP190" i="1"/>
  <c r="LY190" i="1"/>
  <c r="LM86" i="1"/>
  <c r="LV86" i="1"/>
  <c r="ME86" i="1"/>
  <c r="KM87" i="1"/>
  <c r="KY87" i="1"/>
  <c r="LK87" i="1"/>
  <c r="LW87" i="1"/>
  <c r="MI87" i="1"/>
  <c r="KE88" i="1"/>
  <c r="KF88" i="1" s="1"/>
  <c r="KR88" i="1"/>
  <c r="LA88" i="1"/>
  <c r="ME88" i="1"/>
  <c r="MN88" i="1"/>
  <c r="KI89" i="1"/>
  <c r="KL412" i="1"/>
  <c r="KU412" i="1"/>
  <c r="LY412" i="1"/>
  <c r="MH412" i="1"/>
  <c r="MQ412" i="1"/>
  <c r="KL413" i="1"/>
  <c r="KX413" i="1"/>
  <c r="LJ413" i="1"/>
  <c r="LV413" i="1"/>
  <c r="MH413" i="1"/>
  <c r="KC414" i="1"/>
  <c r="KD414" i="1" s="1"/>
  <c r="KU414" i="1"/>
  <c r="LD414" i="1"/>
  <c r="LM414" i="1"/>
  <c r="MQ414" i="1"/>
  <c r="KS415" i="1"/>
  <c r="LE415" i="1"/>
  <c r="LQ415" i="1"/>
  <c r="MC415" i="1"/>
  <c r="MO415" i="1"/>
  <c r="JX36" i="1"/>
  <c r="KI36" i="1"/>
  <c r="JX37" i="1"/>
  <c r="KE37" i="1"/>
  <c r="KF37" i="1" s="1"/>
  <c r="KU39" i="1"/>
  <c r="LS39" i="1"/>
  <c r="MQ39" i="1"/>
  <c r="KM40" i="1"/>
  <c r="LA40" i="1"/>
  <c r="LD40" i="1"/>
  <c r="LK40" i="1"/>
  <c r="LY40" i="1"/>
  <c r="MB40" i="1"/>
  <c r="MI40" i="1"/>
  <c r="KO41" i="1"/>
  <c r="KU41" i="1"/>
  <c r="LA41" i="1"/>
  <c r="LG41" i="1"/>
  <c r="LM41" i="1"/>
  <c r="LS41" i="1"/>
  <c r="LY41" i="1"/>
  <c r="ME41" i="1"/>
  <c r="MK41" i="1"/>
  <c r="MQ41" i="1"/>
  <c r="KI42" i="1"/>
  <c r="KO42" i="1"/>
  <c r="KR42" i="1"/>
  <c r="KY42" i="1"/>
  <c r="LM42" i="1"/>
  <c r="LP42" i="1"/>
  <c r="LW42" i="1"/>
  <c r="MK42" i="1"/>
  <c r="MN42" i="1"/>
  <c r="KI43" i="1"/>
  <c r="LG43" i="1"/>
  <c r="ME43" i="1"/>
  <c r="KI44" i="1"/>
  <c r="MK44" i="1"/>
  <c r="KI45" i="1"/>
  <c r="KS45" i="1"/>
  <c r="LP45" i="1"/>
  <c r="LY45" i="1"/>
  <c r="ME45" i="1"/>
  <c r="MO45" i="1"/>
  <c r="LJ46" i="1"/>
  <c r="LS46" i="1"/>
  <c r="LW46" i="1"/>
  <c r="KM256" i="1"/>
  <c r="KL256" i="1"/>
  <c r="LG256" i="1"/>
  <c r="LW256" i="1"/>
  <c r="LV256" i="1"/>
  <c r="KM260" i="1"/>
  <c r="KL260" i="1"/>
  <c r="LW260" i="1"/>
  <c r="LV260" i="1"/>
  <c r="KM264" i="1"/>
  <c r="KL264" i="1"/>
  <c r="LW264" i="1"/>
  <c r="LV264" i="1"/>
  <c r="KO445" i="1"/>
  <c r="KS445" i="1"/>
  <c r="LA445" i="1"/>
  <c r="LE445" i="1"/>
  <c r="LM445" i="1"/>
  <c r="LQ445" i="1"/>
  <c r="LY445" i="1"/>
  <c r="MC445" i="1"/>
  <c r="MK445" i="1"/>
  <c r="MO445" i="1"/>
  <c r="KE107" i="1"/>
  <c r="KF107" i="1" s="1"/>
  <c r="KS107" i="1"/>
  <c r="KX107" i="1"/>
  <c r="MO107" i="1"/>
  <c r="KS183" i="1"/>
  <c r="KX183" i="1"/>
  <c r="LG183" i="1"/>
  <c r="LP183" i="1"/>
  <c r="LY183" i="1"/>
  <c r="MO183" i="1"/>
  <c r="KC184" i="1"/>
  <c r="KD184" i="1" s="1"/>
  <c r="KO184" i="1"/>
  <c r="LA184" i="1"/>
  <c r="LM184" i="1"/>
  <c r="LY184" i="1"/>
  <c r="MK184" i="1"/>
  <c r="JX185" i="1"/>
  <c r="KI185" i="1"/>
  <c r="KM185" i="1"/>
  <c r="KR185" i="1"/>
  <c r="LA185" i="1"/>
  <c r="LJ185" i="1"/>
  <c r="LS185" i="1"/>
  <c r="MI185" i="1"/>
  <c r="MN185" i="1"/>
  <c r="JX186" i="1"/>
  <c r="KC186" i="1"/>
  <c r="KD186" i="1" s="1"/>
  <c r="KO187" i="1"/>
  <c r="LE187" i="1"/>
  <c r="LJ187" i="1"/>
  <c r="LS187" i="1"/>
  <c r="MB187" i="1"/>
  <c r="MK187" i="1"/>
  <c r="KE188" i="1"/>
  <c r="KF188" i="1" s="1"/>
  <c r="KM188" i="1"/>
  <c r="KU188" i="1"/>
  <c r="KY188" i="1"/>
  <c r="LG188" i="1"/>
  <c r="LK188" i="1"/>
  <c r="LS188" i="1"/>
  <c r="LW188" i="1"/>
  <c r="ME188" i="1"/>
  <c r="MI188" i="1"/>
  <c r="MQ188" i="1"/>
  <c r="KY189" i="1"/>
  <c r="LD189" i="1"/>
  <c r="LM189" i="1"/>
  <c r="LV189" i="1"/>
  <c r="ME189" i="1"/>
  <c r="KC190" i="1"/>
  <c r="KD190" i="1" s="1"/>
  <c r="KL190" i="1"/>
  <c r="KU190" i="1"/>
  <c r="LD190" i="1"/>
  <c r="LM190" i="1"/>
  <c r="MC190" i="1"/>
  <c r="MH190" i="1"/>
  <c r="MQ190" i="1"/>
  <c r="JX86" i="1"/>
  <c r="KI86" i="1"/>
  <c r="KM86" i="1"/>
  <c r="KR86" i="1"/>
  <c r="LA86" i="1"/>
  <c r="LJ86" i="1"/>
  <c r="LS86" i="1"/>
  <c r="MI86" i="1"/>
  <c r="MN86" i="1"/>
  <c r="JX87" i="1"/>
  <c r="KC87" i="1"/>
  <c r="KD87" i="1" s="1"/>
  <c r="KO88" i="1"/>
  <c r="LE88" i="1"/>
  <c r="LJ88" i="1"/>
  <c r="LS88" i="1"/>
  <c r="MB88" i="1"/>
  <c r="MK88" i="1"/>
  <c r="KE89" i="1"/>
  <c r="KF89" i="1" s="1"/>
  <c r="KM89" i="1"/>
  <c r="KU89" i="1"/>
  <c r="KY89" i="1"/>
  <c r="LG89" i="1"/>
  <c r="LK89" i="1"/>
  <c r="LS89" i="1"/>
  <c r="LW89" i="1"/>
  <c r="ME89" i="1"/>
  <c r="MI89" i="1"/>
  <c r="MQ89" i="1"/>
  <c r="KY412" i="1"/>
  <c r="LD412" i="1"/>
  <c r="LM412" i="1"/>
  <c r="LV412" i="1"/>
  <c r="ME412" i="1"/>
  <c r="KE414" i="1"/>
  <c r="KF414" i="1" s="1"/>
  <c r="KR414" i="1"/>
  <c r="LA414" i="1"/>
  <c r="LQ414" i="1"/>
  <c r="LV414" i="1"/>
  <c r="ME414" i="1"/>
  <c r="MN414" i="1"/>
  <c r="KI415" i="1"/>
  <c r="KL37" i="1"/>
  <c r="KR37" i="1"/>
  <c r="KX37" i="1"/>
  <c r="LD37" i="1"/>
  <c r="LJ37" i="1"/>
  <c r="LP37" i="1"/>
  <c r="LV37" i="1"/>
  <c r="MB37" i="1"/>
  <c r="MH37" i="1"/>
  <c r="MN37" i="1"/>
  <c r="LD38" i="1"/>
  <c r="MB38" i="1"/>
  <c r="KO39" i="1"/>
  <c r="KY39" i="1"/>
  <c r="LM39" i="1"/>
  <c r="LW39" i="1"/>
  <c r="MK39" i="1"/>
  <c r="KI41" i="1"/>
  <c r="KM41" i="1"/>
  <c r="KS41" i="1"/>
  <c r="KY41" i="1"/>
  <c r="LE41" i="1"/>
  <c r="LK41" i="1"/>
  <c r="LQ41" i="1"/>
  <c r="LW41" i="1"/>
  <c r="MC41" i="1"/>
  <c r="MI41" i="1"/>
  <c r="MO41" i="1"/>
  <c r="KE43" i="1"/>
  <c r="KF43" i="1" s="1"/>
  <c r="KM43" i="1"/>
  <c r="LA43" i="1"/>
  <c r="LK43" i="1"/>
  <c r="LY43" i="1"/>
  <c r="MI43" i="1"/>
  <c r="MI44" i="1"/>
  <c r="JX45" i="1"/>
  <c r="KE45" i="1"/>
  <c r="KF45" i="1" s="1"/>
  <c r="LD45" i="1"/>
  <c r="LS45" i="1"/>
  <c r="MC45" i="1"/>
  <c r="JX46" i="1"/>
  <c r="KX46" i="1"/>
  <c r="LG46" i="1"/>
  <c r="MC255" i="1"/>
  <c r="MI255" i="1"/>
  <c r="MO255" i="1"/>
  <c r="KE256" i="1"/>
  <c r="KF256" i="1" s="1"/>
  <c r="JX257" i="1"/>
  <c r="KC257" i="1"/>
  <c r="KD257" i="1" s="1"/>
  <c r="KL257" i="1"/>
  <c r="KM257" i="1"/>
  <c r="KO258" i="1"/>
  <c r="LE258" i="1"/>
  <c r="LD258" i="1"/>
  <c r="MI259" i="1"/>
  <c r="MO259" i="1"/>
  <c r="KE260" i="1"/>
  <c r="KF260" i="1" s="1"/>
  <c r="JX261" i="1"/>
  <c r="KC261" i="1"/>
  <c r="KD261" i="1" s="1"/>
  <c r="KL261" i="1"/>
  <c r="KM261" i="1"/>
  <c r="KO262" i="1"/>
  <c r="LE262" i="1"/>
  <c r="LD262" i="1"/>
  <c r="MI263" i="1"/>
  <c r="MO263" i="1"/>
  <c r="KE264" i="1"/>
  <c r="KF264" i="1" s="1"/>
  <c r="KE185" i="1"/>
  <c r="KF185" i="1" s="1"/>
  <c r="KE86" i="1"/>
  <c r="KF86" i="1" s="1"/>
  <c r="KC413" i="1"/>
  <c r="KD413" i="1" s="1"/>
  <c r="MI256" i="1"/>
  <c r="MH256" i="1"/>
  <c r="KE257" i="1"/>
  <c r="KF257" i="1" s="1"/>
  <c r="KC258" i="1"/>
  <c r="KD258" i="1" s="1"/>
  <c r="JX258" i="1"/>
  <c r="MI260" i="1"/>
  <c r="MH260" i="1"/>
  <c r="KE261" i="1"/>
  <c r="KF261" i="1" s="1"/>
  <c r="KC262" i="1"/>
  <c r="KD262" i="1" s="1"/>
  <c r="JX262" i="1"/>
  <c r="MI264" i="1"/>
  <c r="MH264" i="1"/>
  <c r="JX255" i="1"/>
  <c r="KX255" i="1"/>
  <c r="LG255" i="1"/>
  <c r="LK255" i="1"/>
  <c r="KO256" i="1"/>
  <c r="KY256" i="1"/>
  <c r="ME256" i="1"/>
  <c r="MK256" i="1"/>
  <c r="LJ257" i="1"/>
  <c r="LY257" i="1"/>
  <c r="KE258" i="1"/>
  <c r="KF258" i="1" s="1"/>
  <c r="LM258" i="1"/>
  <c r="LS258" i="1"/>
  <c r="MC258" i="1"/>
  <c r="JX259" i="1"/>
  <c r="KX259" i="1"/>
  <c r="LG259" i="1"/>
  <c r="LK259" i="1"/>
  <c r="KO260" i="1"/>
  <c r="KY260" i="1"/>
  <c r="MK260" i="1"/>
  <c r="LJ261" i="1"/>
  <c r="LY261" i="1"/>
  <c r="KE262" i="1"/>
  <c r="KF262" i="1" s="1"/>
  <c r="LM262" i="1"/>
  <c r="LS262" i="1"/>
  <c r="MC262" i="1"/>
  <c r="JX263" i="1"/>
  <c r="KR263" i="1"/>
  <c r="KX263" i="1"/>
  <c r="LG263" i="1"/>
  <c r="KO264" i="1"/>
  <c r="KY264" i="1"/>
  <c r="MK264" i="1"/>
  <c r="KX90" i="1"/>
  <c r="LM90" i="1"/>
  <c r="LQ90" i="1"/>
  <c r="LW90" i="1"/>
  <c r="KO416" i="1"/>
  <c r="KU416" i="1"/>
  <c r="LE416" i="1"/>
  <c r="LJ416" i="1"/>
  <c r="MB416" i="1"/>
  <c r="MK416" i="1"/>
  <c r="MQ416" i="1"/>
  <c r="KC417" i="1"/>
  <c r="KD417" i="1" s="1"/>
  <c r="KM417" i="1"/>
  <c r="LV417" i="1"/>
  <c r="ME417" i="1"/>
  <c r="MI417" i="1"/>
  <c r="KE418" i="1"/>
  <c r="KF418" i="1" s="1"/>
  <c r="KX418" i="1"/>
  <c r="LG418" i="1"/>
  <c r="LM418" i="1"/>
  <c r="LW418" i="1"/>
  <c r="MB418" i="1"/>
  <c r="JX265" i="1"/>
  <c r="KI265" i="1"/>
  <c r="KX265" i="1"/>
  <c r="LG265" i="1"/>
  <c r="KO266" i="1"/>
  <c r="KY266" i="1"/>
  <c r="LD266" i="1"/>
  <c r="LV266" i="1"/>
  <c r="MK266" i="1"/>
  <c r="KI359" i="1"/>
  <c r="KX359" i="1"/>
  <c r="LG359" i="1"/>
  <c r="LK359" i="1"/>
  <c r="KO360" i="1"/>
  <c r="KY360" i="1"/>
  <c r="LD360" i="1"/>
  <c r="LV360" i="1"/>
  <c r="ME360" i="1"/>
  <c r="MK360" i="1"/>
  <c r="KX361" i="1"/>
  <c r="LM361" i="1"/>
  <c r="LQ361" i="1"/>
  <c r="LW361" i="1"/>
  <c r="KO362" i="1"/>
  <c r="KU362" i="1"/>
  <c r="LE362" i="1"/>
  <c r="LJ362" i="1"/>
  <c r="MB362" i="1"/>
  <c r="MK362" i="1"/>
  <c r="MQ362" i="1"/>
  <c r="KC363" i="1"/>
  <c r="KD363" i="1" s="1"/>
  <c r="KM363" i="1"/>
  <c r="KS363" i="1"/>
  <c r="LP363" i="1"/>
  <c r="ME363" i="1"/>
  <c r="MI363" i="1"/>
  <c r="MO363" i="1"/>
  <c r="KE364" i="1"/>
  <c r="KF364" i="1" s="1"/>
  <c r="KX364" i="1"/>
  <c r="LG364" i="1"/>
  <c r="LM364" i="1"/>
  <c r="LW364" i="1"/>
  <c r="MB364" i="1"/>
  <c r="JX365" i="1"/>
  <c r="KO365" i="1"/>
  <c r="KS365" i="1"/>
  <c r="KY365" i="1"/>
  <c r="LV365" i="1"/>
  <c r="MK365" i="1"/>
  <c r="MO365" i="1"/>
  <c r="KI366" i="1"/>
  <c r="KL366" i="1"/>
  <c r="LD366" i="1"/>
  <c r="LS366" i="1"/>
  <c r="MC366" i="1"/>
  <c r="MH366" i="1"/>
  <c r="JX367" i="1"/>
  <c r="KI367" i="1"/>
  <c r="KR367" i="1"/>
  <c r="LG367" i="1"/>
  <c r="LQ367" i="1"/>
  <c r="MN367" i="1"/>
  <c r="KX368" i="1"/>
  <c r="LM368" i="1"/>
  <c r="MQ368" i="1"/>
  <c r="KO212" i="1"/>
  <c r="LA212" i="1"/>
  <c r="LM212" i="1"/>
  <c r="LY212" i="1"/>
  <c r="MI212" i="1"/>
  <c r="MQ212" i="1"/>
  <c r="KM213" i="1"/>
  <c r="LG213" i="1"/>
  <c r="MH213" i="1"/>
  <c r="KR214" i="1"/>
  <c r="LG215" i="1"/>
  <c r="LQ215" i="1"/>
  <c r="MK215" i="1"/>
  <c r="MK216" i="1"/>
  <c r="KO446" i="1"/>
  <c r="KX446" i="1"/>
  <c r="LJ446" i="1"/>
  <c r="LW446" i="1"/>
  <c r="KS447" i="1"/>
  <c r="LD447" i="1"/>
  <c r="LP447" i="1"/>
  <c r="LY447" i="1"/>
  <c r="MB447" i="1"/>
  <c r="MN447" i="1"/>
  <c r="JX448" i="1"/>
  <c r="LD448" i="1"/>
  <c r="LM448" i="1"/>
  <c r="LS448" i="1"/>
  <c r="MB448" i="1"/>
  <c r="MN448" i="1"/>
  <c r="JX449" i="1"/>
  <c r="KL449" i="1"/>
  <c r="KX449" i="1"/>
  <c r="LG449" i="1"/>
  <c r="LJ449" i="1"/>
  <c r="LV449" i="1"/>
  <c r="KC450" i="1"/>
  <c r="KD450" i="1" s="1"/>
  <c r="KL450" i="1"/>
  <c r="LY450" i="1"/>
  <c r="MI450" i="1"/>
  <c r="JX191" i="1"/>
  <c r="KU191" i="1"/>
  <c r="LE191" i="1"/>
  <c r="LQ191" i="1"/>
  <c r="MC191" i="1"/>
  <c r="MO191" i="1"/>
  <c r="LK192" i="1"/>
  <c r="LP192" i="1"/>
  <c r="KM193" i="1"/>
  <c r="KY193" i="1"/>
  <c r="LK193" i="1"/>
  <c r="LW193" i="1"/>
  <c r="MH193" i="1"/>
  <c r="LA194" i="1"/>
  <c r="LM194" i="1"/>
  <c r="LV194" i="1"/>
  <c r="MK194" i="1"/>
  <c r="KC195" i="1"/>
  <c r="KD195" i="1" s="1"/>
  <c r="ME195" i="1"/>
  <c r="MQ195" i="1"/>
  <c r="LK196" i="1"/>
  <c r="LS196" i="1"/>
  <c r="MB196" i="1"/>
  <c r="MN196" i="1"/>
  <c r="JX197" i="1"/>
  <c r="KI197" i="1"/>
  <c r="KM197" i="1"/>
  <c r="KY197" i="1"/>
  <c r="LJ197" i="1"/>
  <c r="LV197" i="1"/>
  <c r="KC307" i="1"/>
  <c r="KD307" i="1" s="1"/>
  <c r="KM307" i="1"/>
  <c r="KY307" i="1"/>
  <c r="LK307" i="1"/>
  <c r="LW307" i="1"/>
  <c r="MK307" i="1"/>
  <c r="MC308" i="1"/>
  <c r="LD309" i="1"/>
  <c r="LE309" i="1"/>
  <c r="MB309" i="1"/>
  <c r="MC309" i="1"/>
  <c r="KX310" i="1"/>
  <c r="KY310" i="1"/>
  <c r="LV310" i="1"/>
  <c r="LW310" i="1"/>
  <c r="JX90" i="1"/>
  <c r="KC90" i="1"/>
  <c r="KD90" i="1" s="1"/>
  <c r="KL90" i="1"/>
  <c r="MH90" i="1"/>
  <c r="KC416" i="1"/>
  <c r="KD416" i="1" s="1"/>
  <c r="KS416" i="1"/>
  <c r="KX416" i="1"/>
  <c r="MO416" i="1"/>
  <c r="LJ417" i="1"/>
  <c r="LK418" i="1"/>
  <c r="LP418" i="1"/>
  <c r="KL265" i="1"/>
  <c r="MH265" i="1"/>
  <c r="JX266" i="1"/>
  <c r="KM266" i="1"/>
  <c r="KR266" i="1"/>
  <c r="MI266" i="1"/>
  <c r="MN266" i="1"/>
  <c r="KL359" i="1"/>
  <c r="MH359" i="1"/>
  <c r="JX360" i="1"/>
  <c r="KM360" i="1"/>
  <c r="KR360" i="1"/>
  <c r="MI360" i="1"/>
  <c r="MN360" i="1"/>
  <c r="KC361" i="1"/>
  <c r="KD361" i="1" s="1"/>
  <c r="KL361" i="1"/>
  <c r="MH361" i="1"/>
  <c r="KC362" i="1"/>
  <c r="KD362" i="1" s="1"/>
  <c r="KS362" i="1"/>
  <c r="KX362" i="1"/>
  <c r="MO362" i="1"/>
  <c r="LD363" i="1"/>
  <c r="LK364" i="1"/>
  <c r="LP364" i="1"/>
  <c r="LJ365" i="1"/>
  <c r="LQ366" i="1"/>
  <c r="LV366" i="1"/>
  <c r="MB367" i="1"/>
  <c r="MK368" i="1"/>
  <c r="MK212" i="1"/>
  <c r="KX213" i="1"/>
  <c r="LJ213" i="1"/>
  <c r="LY214" i="1"/>
  <c r="JX215" i="1"/>
  <c r="LD215" i="1"/>
  <c r="LM215" i="1"/>
  <c r="MB215" i="1"/>
  <c r="MN215" i="1"/>
  <c r="JX216" i="1"/>
  <c r="LG216" i="1"/>
  <c r="KC446" i="1"/>
  <c r="KD446" i="1" s="1"/>
  <c r="KL446" i="1"/>
  <c r="KU447" i="1"/>
  <c r="KO448" i="1"/>
  <c r="LP448" i="1"/>
  <c r="LV450" i="1"/>
  <c r="ME450" i="1"/>
  <c r="LG191" i="1"/>
  <c r="LS191" i="1"/>
  <c r="ME191" i="1"/>
  <c r="MQ191" i="1"/>
  <c r="KR192" i="1"/>
  <c r="KO193" i="1"/>
  <c r="LA193" i="1"/>
  <c r="LM193" i="1"/>
  <c r="LY193" i="1"/>
  <c r="LG194" i="1"/>
  <c r="MH194" i="1"/>
  <c r="LA195" i="1"/>
  <c r="LD196" i="1"/>
  <c r="LP196" i="1"/>
  <c r="KO197" i="1"/>
  <c r="LA197" i="1"/>
  <c r="KE266" i="1"/>
  <c r="KF266" i="1" s="1"/>
  <c r="KE360" i="1"/>
  <c r="KF360" i="1" s="1"/>
  <c r="KC213" i="1"/>
  <c r="KD213" i="1" s="1"/>
  <c r="KI308" i="1"/>
  <c r="KC308" i="1"/>
  <c r="KD308" i="1" s="1"/>
  <c r="KR309" i="1"/>
  <c r="KS309" i="1"/>
  <c r="LP309" i="1"/>
  <c r="LQ309" i="1"/>
  <c r="KL310" i="1"/>
  <c r="KM310" i="1"/>
  <c r="LJ310" i="1"/>
  <c r="LK310" i="1"/>
  <c r="MH310" i="1"/>
  <c r="MI310" i="1"/>
  <c r="LS255" i="1"/>
  <c r="LW255" i="1"/>
  <c r="KU256" i="1"/>
  <c r="LA256" i="1"/>
  <c r="MQ256" i="1"/>
  <c r="KO257" i="1"/>
  <c r="MK257" i="1"/>
  <c r="KI258" i="1"/>
  <c r="LY258" i="1"/>
  <c r="ME258" i="1"/>
  <c r="LS259" i="1"/>
  <c r="LW259" i="1"/>
  <c r="KU260" i="1"/>
  <c r="LA260" i="1"/>
  <c r="MQ260" i="1"/>
  <c r="KO261" i="1"/>
  <c r="MK261" i="1"/>
  <c r="KI262" i="1"/>
  <c r="LY262" i="1"/>
  <c r="ME262" i="1"/>
  <c r="LS263" i="1"/>
  <c r="LW263" i="1"/>
  <c r="KU264" i="1"/>
  <c r="LA264" i="1"/>
  <c r="LK264" i="1"/>
  <c r="MQ264" i="1"/>
  <c r="KM90" i="1"/>
  <c r="LY90" i="1"/>
  <c r="MC90" i="1"/>
  <c r="MI90" i="1"/>
  <c r="JX416" i="1"/>
  <c r="KE416" i="1"/>
  <c r="KF416" i="1" s="1"/>
  <c r="KR416" i="1"/>
  <c r="LA416" i="1"/>
  <c r="LG416" i="1"/>
  <c r="MN416" i="1"/>
  <c r="KU417" i="1"/>
  <c r="KY417" i="1"/>
  <c r="MQ417" i="1"/>
  <c r="KI418" i="1"/>
  <c r="LJ418" i="1"/>
  <c r="LS418" i="1"/>
  <c r="LY418" i="1"/>
  <c r="LS265" i="1"/>
  <c r="LW265" i="1"/>
  <c r="KL266" i="1"/>
  <c r="KU266" i="1"/>
  <c r="LA266" i="1"/>
  <c r="LP266" i="1"/>
  <c r="MH266" i="1"/>
  <c r="MQ266" i="1"/>
  <c r="LS359" i="1"/>
  <c r="LW359" i="1"/>
  <c r="KL360" i="1"/>
  <c r="KU360" i="1"/>
  <c r="LA360" i="1"/>
  <c r="MH360" i="1"/>
  <c r="MQ360" i="1"/>
  <c r="KM361" i="1"/>
  <c r="LY361" i="1"/>
  <c r="MC361" i="1"/>
  <c r="MI361" i="1"/>
  <c r="JX362" i="1"/>
  <c r="KE362" i="1"/>
  <c r="KF362" i="1" s="1"/>
  <c r="KR362" i="1"/>
  <c r="LA362" i="1"/>
  <c r="LG362" i="1"/>
  <c r="MN362" i="1"/>
  <c r="KU363" i="1"/>
  <c r="KY363" i="1"/>
  <c r="LE363" i="1"/>
  <c r="MQ363" i="1"/>
  <c r="KI364" i="1"/>
  <c r="LJ364" i="1"/>
  <c r="LS364" i="1"/>
  <c r="LY364" i="1"/>
  <c r="KC365" i="1"/>
  <c r="KD365" i="1" s="1"/>
  <c r="LA365" i="1"/>
  <c r="LE365" i="1"/>
  <c r="LK365" i="1"/>
  <c r="KS366" i="1"/>
  <c r="KX366" i="1"/>
  <c r="LP366" i="1"/>
  <c r="LY366" i="1"/>
  <c r="ME366" i="1"/>
  <c r="MO366" i="1"/>
  <c r="LD367" i="1"/>
  <c r="LS367" i="1"/>
  <c r="LW367" i="1"/>
  <c r="MC367" i="1"/>
  <c r="MQ367" i="1"/>
  <c r="KC368" i="1"/>
  <c r="KD368" i="1" s="1"/>
  <c r="KS368" i="1"/>
  <c r="LA368" i="1"/>
  <c r="LD368" i="1"/>
  <c r="LP368" i="1"/>
  <c r="KU212" i="1"/>
  <c r="LS212" i="1"/>
  <c r="KS213" i="1"/>
  <c r="LA213" i="1"/>
  <c r="LM213" i="1"/>
  <c r="LV213" i="1"/>
  <c r="MK213" i="1"/>
  <c r="LG214" i="1"/>
  <c r="LS214" i="1"/>
  <c r="ME214" i="1"/>
  <c r="MQ214" i="1"/>
  <c r="KM215" i="1"/>
  <c r="KR215" i="1"/>
  <c r="KY215" i="1"/>
  <c r="LE215" i="1"/>
  <c r="LW215" i="1"/>
  <c r="ME215" i="1"/>
  <c r="MQ215" i="1"/>
  <c r="KO216" i="1"/>
  <c r="LA216" i="1"/>
  <c r="LM216" i="1"/>
  <c r="LY216" i="1"/>
  <c r="MQ216" i="1"/>
  <c r="KM446" i="1"/>
  <c r="MC446" i="1"/>
  <c r="MH446" i="1"/>
  <c r="LG448" i="1"/>
  <c r="LQ448" i="1"/>
  <c r="KO450" i="1"/>
  <c r="KX450" i="1"/>
  <c r="LE450" i="1"/>
  <c r="LJ450" i="1"/>
  <c r="LQ450" i="1"/>
  <c r="LW450" i="1"/>
  <c r="MO450" i="1"/>
  <c r="KO191" i="1"/>
  <c r="LY191" i="1"/>
  <c r="KU192" i="1"/>
  <c r="LS192" i="1"/>
  <c r="MI192" i="1"/>
  <c r="MN192" i="1"/>
  <c r="JX193" i="1"/>
  <c r="LG193" i="1"/>
  <c r="KC194" i="1"/>
  <c r="KD194" i="1" s="1"/>
  <c r="KL194" i="1"/>
  <c r="LY194" i="1"/>
  <c r="MI194" i="1"/>
  <c r="KE195" i="1"/>
  <c r="KF195" i="1" s="1"/>
  <c r="MK195" i="1"/>
  <c r="KM196" i="1"/>
  <c r="KR196" i="1"/>
  <c r="KY196" i="1"/>
  <c r="LG196" i="1"/>
  <c r="LQ196" i="1"/>
  <c r="MK197" i="1"/>
  <c r="KE308" i="1"/>
  <c r="KF308" i="1" s="1"/>
  <c r="KS308" i="1"/>
  <c r="MO308" i="1"/>
  <c r="LA309" i="1"/>
  <c r="LY309" i="1"/>
  <c r="LY307" i="1"/>
  <c r="MH307" i="1"/>
  <c r="JX309" i="1"/>
  <c r="KI309" i="1"/>
  <c r="KU309" i="1"/>
  <c r="LG309" i="1"/>
  <c r="LS309" i="1"/>
  <c r="ME309" i="1"/>
  <c r="MN309" i="1"/>
  <c r="KU310" i="1"/>
  <c r="LG310" i="1"/>
  <c r="LS310" i="1"/>
  <c r="ME310" i="1"/>
  <c r="MQ310" i="1"/>
  <c r="KS311" i="1"/>
  <c r="LE311" i="1"/>
  <c r="LQ311" i="1"/>
  <c r="MC311" i="1"/>
  <c r="MO311" i="1"/>
  <c r="KE369" i="1"/>
  <c r="KF369" i="1" s="1"/>
  <c r="KM369" i="1"/>
  <c r="KY369" i="1"/>
  <c r="LK369" i="1"/>
  <c r="LW369" i="1"/>
  <c r="MI369" i="1"/>
  <c r="KU370" i="1"/>
  <c r="LD370" i="1"/>
  <c r="LY370" i="1"/>
  <c r="MC370" i="1"/>
  <c r="MQ370" i="1"/>
  <c r="JX371" i="1"/>
  <c r="KC371" i="1"/>
  <c r="KD371" i="1" s="1"/>
  <c r="KO371" i="1"/>
  <c r="LA371" i="1"/>
  <c r="LM371" i="1"/>
  <c r="LY371" i="1"/>
  <c r="MK371" i="1"/>
  <c r="KO372" i="1"/>
  <c r="KX372" i="1"/>
  <c r="LS372" i="1"/>
  <c r="LW372" i="1"/>
  <c r="MK372" i="1"/>
  <c r="KC312" i="1"/>
  <c r="KD312" i="1" s="1"/>
  <c r="KM198" i="1"/>
  <c r="LA198" i="1"/>
  <c r="LJ198" i="1"/>
  <c r="ME198" i="1"/>
  <c r="MI198" i="1"/>
  <c r="KI313" i="1"/>
  <c r="KU313" i="1"/>
  <c r="LG313" i="1"/>
  <c r="LS313" i="1"/>
  <c r="ME313" i="1"/>
  <c r="MQ313" i="1"/>
  <c r="KI267" i="1"/>
  <c r="KL267" i="1"/>
  <c r="LG267" i="1"/>
  <c r="LK267" i="1"/>
  <c r="LY267" i="1"/>
  <c r="MH267" i="1"/>
  <c r="KS268" i="1"/>
  <c r="LE268" i="1"/>
  <c r="LQ268" i="1"/>
  <c r="MC268" i="1"/>
  <c r="MO268" i="1"/>
  <c r="LV419" i="1"/>
  <c r="LW419" i="1"/>
  <c r="KC451" i="1"/>
  <c r="KD451" i="1" s="1"/>
  <c r="KC421" i="1"/>
  <c r="KD421" i="1" s="1"/>
  <c r="KU311" i="1"/>
  <c r="LG311" i="1"/>
  <c r="LS311" i="1"/>
  <c r="ME311" i="1"/>
  <c r="MQ311" i="1"/>
  <c r="KO369" i="1"/>
  <c r="LA369" i="1"/>
  <c r="LM369" i="1"/>
  <c r="LY369" i="1"/>
  <c r="MK369" i="1"/>
  <c r="KL371" i="1"/>
  <c r="KX371" i="1"/>
  <c r="LJ371" i="1"/>
  <c r="LV371" i="1"/>
  <c r="MH371" i="1"/>
  <c r="KE268" i="1"/>
  <c r="KF268" i="1" s="1"/>
  <c r="KE451" i="1"/>
  <c r="KF451" i="1" s="1"/>
  <c r="KO419" i="1"/>
  <c r="KM419" i="1"/>
  <c r="MQ309" i="1"/>
  <c r="KC311" i="1"/>
  <c r="KD311" i="1" s="1"/>
  <c r="KI369" i="1"/>
  <c r="KC370" i="1"/>
  <c r="KD370" i="1" s="1"/>
  <c r="KS370" i="1"/>
  <c r="LG370" i="1"/>
  <c r="MO370" i="1"/>
  <c r="KU371" i="1"/>
  <c r="LG371" i="1"/>
  <c r="LS371" i="1"/>
  <c r="ME371" i="1"/>
  <c r="MQ371" i="1"/>
  <c r="KM372" i="1"/>
  <c r="LA372" i="1"/>
  <c r="MI372" i="1"/>
  <c r="KE312" i="1"/>
  <c r="KF312" i="1" s="1"/>
  <c r="KY198" i="1"/>
  <c r="LM198" i="1"/>
  <c r="KO313" i="1"/>
  <c r="LA313" i="1"/>
  <c r="LM313" i="1"/>
  <c r="LY313" i="1"/>
  <c r="MK313" i="1"/>
  <c r="KO267" i="1"/>
  <c r="KX267" i="1"/>
  <c r="LS267" i="1"/>
  <c r="LW267" i="1"/>
  <c r="MK267" i="1"/>
  <c r="KC268" i="1"/>
  <c r="KD268" i="1" s="1"/>
  <c r="MK419" i="1"/>
  <c r="MI419" i="1"/>
  <c r="MC420" i="1"/>
  <c r="MB420" i="1"/>
  <c r="LD421" i="1"/>
  <c r="LE421" i="1"/>
  <c r="KY422" i="1"/>
  <c r="KX422" i="1"/>
  <c r="KI451" i="1"/>
  <c r="KL451" i="1"/>
  <c r="LJ451" i="1"/>
  <c r="MH451" i="1"/>
  <c r="LM419" i="1"/>
  <c r="KO420" i="1"/>
  <c r="KU420" i="1"/>
  <c r="MK420" i="1"/>
  <c r="MQ420" i="1"/>
  <c r="KM421" i="1"/>
  <c r="MB421" i="1"/>
  <c r="MI421" i="1"/>
  <c r="KE422" i="1"/>
  <c r="KF422" i="1" s="1"/>
  <c r="LG422" i="1"/>
  <c r="LM422" i="1"/>
  <c r="LA423" i="1"/>
  <c r="LK423" i="1"/>
  <c r="LP424" i="1"/>
  <c r="LY424" i="1"/>
  <c r="ME424" i="1"/>
  <c r="LP425" i="1"/>
  <c r="LW425" i="1"/>
  <c r="KL426" i="1"/>
  <c r="KU426" i="1"/>
  <c r="LA426" i="1"/>
  <c r="MH426" i="1"/>
  <c r="MQ426" i="1"/>
  <c r="LP47" i="1"/>
  <c r="LY47" i="1"/>
  <c r="ME47" i="1"/>
  <c r="LP48" i="1"/>
  <c r="LW48" i="1"/>
  <c r="KL49" i="1"/>
  <c r="KU49" i="1"/>
  <c r="LA49" i="1"/>
  <c r="MH49" i="1"/>
  <c r="MQ49" i="1"/>
  <c r="KM50" i="1"/>
  <c r="LY50" i="1"/>
  <c r="MC50" i="1"/>
  <c r="MI50" i="1"/>
  <c r="JX51" i="1"/>
  <c r="KE51" i="1"/>
  <c r="KF51" i="1" s="1"/>
  <c r="KR51" i="1"/>
  <c r="LA51" i="1"/>
  <c r="LG51" i="1"/>
  <c r="MN51" i="1"/>
  <c r="KU52" i="1"/>
  <c r="KY52" i="1"/>
  <c r="LE52" i="1"/>
  <c r="MN52" i="1"/>
  <c r="KI53" i="1"/>
  <c r="LJ53" i="1"/>
  <c r="LS53" i="1"/>
  <c r="LY53" i="1"/>
  <c r="KC54" i="1"/>
  <c r="KD54" i="1" s="1"/>
  <c r="LA54" i="1"/>
  <c r="LE54" i="1"/>
  <c r="LK54" i="1"/>
  <c r="LP55" i="1"/>
  <c r="LY55" i="1"/>
  <c r="ME55" i="1"/>
  <c r="LS56" i="1"/>
  <c r="LW56" i="1"/>
  <c r="MC56" i="1"/>
  <c r="KL57" i="1"/>
  <c r="KU57" i="1"/>
  <c r="LA57" i="1"/>
  <c r="MH57" i="1"/>
  <c r="MQ57" i="1"/>
  <c r="LK428" i="1"/>
  <c r="LJ428" i="1"/>
  <c r="JX419" i="1"/>
  <c r="KC419" i="1"/>
  <c r="KD419" i="1" s="1"/>
  <c r="KL419" i="1"/>
  <c r="LA419" i="1"/>
  <c r="LG419" i="1"/>
  <c r="LK419" i="1"/>
  <c r="MH419" i="1"/>
  <c r="KC420" i="1"/>
  <c r="KD420" i="1" s="1"/>
  <c r="KS420" i="1"/>
  <c r="LP420" i="1"/>
  <c r="LY420" i="1"/>
  <c r="ME420" i="1"/>
  <c r="MO420" i="1"/>
  <c r="LP421" i="1"/>
  <c r="LW421" i="1"/>
  <c r="KL422" i="1"/>
  <c r="KU422" i="1"/>
  <c r="LA422" i="1"/>
  <c r="LK422" i="1"/>
  <c r="MH422" i="1"/>
  <c r="MQ422" i="1"/>
  <c r="KO423" i="1"/>
  <c r="KU423" i="1"/>
  <c r="KY423" i="1"/>
  <c r="LV423" i="1"/>
  <c r="MK423" i="1"/>
  <c r="MQ423" i="1"/>
  <c r="KI424" i="1"/>
  <c r="LD424" i="1"/>
  <c r="LM424" i="1"/>
  <c r="LS424" i="1"/>
  <c r="MC424" i="1"/>
  <c r="JX425" i="1"/>
  <c r="LD425" i="1"/>
  <c r="LK425" i="1"/>
  <c r="KO426" i="1"/>
  <c r="KY426" i="1"/>
  <c r="LV426" i="1"/>
  <c r="ME426" i="1"/>
  <c r="MK426" i="1"/>
  <c r="KI47" i="1"/>
  <c r="KM47" i="1"/>
  <c r="LD47" i="1"/>
  <c r="LM47" i="1"/>
  <c r="LS47" i="1"/>
  <c r="MC47" i="1"/>
  <c r="MI47" i="1"/>
  <c r="JX48" i="1"/>
  <c r="KI48" i="1"/>
  <c r="KX48" i="1"/>
  <c r="LD48" i="1"/>
  <c r="LK48" i="1"/>
  <c r="KO49" i="1"/>
  <c r="KY49" i="1"/>
  <c r="LE49" i="1"/>
  <c r="LV49" i="1"/>
  <c r="ME49" i="1"/>
  <c r="MK49" i="1"/>
  <c r="KX50" i="1"/>
  <c r="LM50" i="1"/>
  <c r="LQ50" i="1"/>
  <c r="LW50" i="1"/>
  <c r="KO51" i="1"/>
  <c r="KU51" i="1"/>
  <c r="LE51" i="1"/>
  <c r="LK51" i="1"/>
  <c r="MB51" i="1"/>
  <c r="MK51" i="1"/>
  <c r="MQ51" i="1"/>
  <c r="KC52" i="1"/>
  <c r="KD52" i="1" s="1"/>
  <c r="KM52" i="1"/>
  <c r="KS52" i="1"/>
  <c r="LV52" i="1"/>
  <c r="MB52" i="1"/>
  <c r="MI52" i="1"/>
  <c r="KE53" i="1"/>
  <c r="KF53" i="1" s="1"/>
  <c r="KX53" i="1"/>
  <c r="LG53" i="1"/>
  <c r="LM53" i="1"/>
  <c r="LW53" i="1"/>
  <c r="MC53" i="1"/>
  <c r="KO54" i="1"/>
  <c r="KS54" i="1"/>
  <c r="KY54" i="1"/>
  <c r="LV54" i="1"/>
  <c r="MK54" i="1"/>
  <c r="MO54" i="1"/>
  <c r="KI55" i="1"/>
  <c r="KM55" i="1"/>
  <c r="LD55" i="1"/>
  <c r="LM55" i="1"/>
  <c r="LS55" i="1"/>
  <c r="MC55" i="1"/>
  <c r="MI55" i="1"/>
  <c r="JX56" i="1"/>
  <c r="KI56" i="1"/>
  <c r="KR56" i="1"/>
  <c r="KX56" i="1"/>
  <c r="LG56" i="1"/>
  <c r="LK56" i="1"/>
  <c r="LQ56" i="1"/>
  <c r="KO57" i="1"/>
  <c r="KY57" i="1"/>
  <c r="LE57" i="1"/>
  <c r="LV57" i="1"/>
  <c r="ME57" i="1"/>
  <c r="MK57" i="1"/>
  <c r="KC50" i="1"/>
  <c r="KD50" i="1" s="1"/>
  <c r="KC57" i="1"/>
  <c r="KD57" i="1" s="1"/>
  <c r="LJ429" i="1"/>
  <c r="LK429" i="1"/>
  <c r="KE420" i="1"/>
  <c r="KF420" i="1" s="1"/>
  <c r="LA420" i="1"/>
  <c r="KR421" i="1"/>
  <c r="KY421" i="1"/>
  <c r="MN421" i="1"/>
  <c r="LS422" i="1"/>
  <c r="KC423" i="1"/>
  <c r="KD423" i="1" s="1"/>
  <c r="KI423" i="1"/>
  <c r="LW423" i="1"/>
  <c r="KO424" i="1"/>
  <c r="MK424" i="1"/>
  <c r="KM425" i="1"/>
  <c r="KS425" i="1"/>
  <c r="MB425" i="1"/>
  <c r="MI425" i="1"/>
  <c r="MO425" i="1"/>
  <c r="KE426" i="1"/>
  <c r="KF426" i="1" s="1"/>
  <c r="LG426" i="1"/>
  <c r="KO47" i="1"/>
  <c r="MK47" i="1"/>
  <c r="KM48" i="1"/>
  <c r="KS48" i="1"/>
  <c r="MB48" i="1"/>
  <c r="MI48" i="1"/>
  <c r="MO48" i="1"/>
  <c r="KE49" i="1"/>
  <c r="KF49" i="1" s="1"/>
  <c r="LG49" i="1"/>
  <c r="KS50" i="1"/>
  <c r="KY50" i="1"/>
  <c r="MO50" i="1"/>
  <c r="LM51" i="1"/>
  <c r="LK52" i="1"/>
  <c r="LQ52" i="1"/>
  <c r="ME53" i="1"/>
  <c r="LQ54" i="1"/>
  <c r="LW54" i="1"/>
  <c r="KO55" i="1"/>
  <c r="MK55" i="1"/>
  <c r="KM56" i="1"/>
  <c r="KS56" i="1"/>
  <c r="MI56" i="1"/>
  <c r="MO56" i="1"/>
  <c r="KE57" i="1"/>
  <c r="KF57" i="1" s="1"/>
  <c r="LG57" i="1"/>
  <c r="KC157" i="1"/>
  <c r="KD157" i="1" s="1"/>
  <c r="LD378" i="1"/>
  <c r="LE378" i="1"/>
  <c r="KI427" i="1"/>
  <c r="LD427" i="1"/>
  <c r="LK427" i="1"/>
  <c r="KO428" i="1"/>
  <c r="ME428" i="1"/>
  <c r="MK428" i="1"/>
  <c r="LM429" i="1"/>
  <c r="LQ429" i="1"/>
  <c r="KE156" i="1"/>
  <c r="KF156" i="1" s="1"/>
  <c r="LG156" i="1"/>
  <c r="LM156" i="1"/>
  <c r="JX157" i="1"/>
  <c r="KO157" i="1"/>
  <c r="KS157" i="1"/>
  <c r="MK157" i="1"/>
  <c r="MO157" i="1"/>
  <c r="KI158" i="1"/>
  <c r="LM158" i="1"/>
  <c r="LS158" i="1"/>
  <c r="KI159" i="1"/>
  <c r="LG159" i="1"/>
  <c r="LK159" i="1"/>
  <c r="KO160" i="1"/>
  <c r="ME160" i="1"/>
  <c r="MK160" i="1"/>
  <c r="LM373" i="1"/>
  <c r="LQ373" i="1"/>
  <c r="KO374" i="1"/>
  <c r="KU374" i="1"/>
  <c r="MK374" i="1"/>
  <c r="MQ374" i="1"/>
  <c r="KC375" i="1"/>
  <c r="KD375" i="1" s="1"/>
  <c r="KM375" i="1"/>
  <c r="MC375" i="1"/>
  <c r="KR376" i="1"/>
  <c r="MQ376" i="1"/>
  <c r="KS377" i="1"/>
  <c r="LQ377" i="1"/>
  <c r="MO377" i="1"/>
  <c r="JX161" i="1"/>
  <c r="KI161" i="1"/>
  <c r="LS161" i="1"/>
  <c r="KL427" i="1"/>
  <c r="KR427" i="1"/>
  <c r="KY427" i="1"/>
  <c r="MH427" i="1"/>
  <c r="MN427" i="1"/>
  <c r="JX428" i="1"/>
  <c r="KC428" i="1"/>
  <c r="KD428" i="1" s="1"/>
  <c r="KM428" i="1"/>
  <c r="KS428" i="1"/>
  <c r="LS428" i="1"/>
  <c r="LY428" i="1"/>
  <c r="MI428" i="1"/>
  <c r="MO428" i="1"/>
  <c r="KC429" i="1"/>
  <c r="KD429" i="1" s="1"/>
  <c r="KL429" i="1"/>
  <c r="LA429" i="1"/>
  <c r="LE429" i="1"/>
  <c r="MH429" i="1"/>
  <c r="KL156" i="1"/>
  <c r="KU156" i="1"/>
  <c r="LA156" i="1"/>
  <c r="LK156" i="1"/>
  <c r="LQ156" i="1"/>
  <c r="MH156" i="1"/>
  <c r="MQ156" i="1"/>
  <c r="KM157" i="1"/>
  <c r="LJ157" i="1"/>
  <c r="LY157" i="1"/>
  <c r="MC157" i="1"/>
  <c r="MI157" i="1"/>
  <c r="JX158" i="1"/>
  <c r="KE158" i="1"/>
  <c r="KF158" i="1" s="1"/>
  <c r="KR158" i="1"/>
  <c r="LA158" i="1"/>
  <c r="LG158" i="1"/>
  <c r="LQ158" i="1"/>
  <c r="LW158" i="1"/>
  <c r="MN158" i="1"/>
  <c r="KU159" i="1"/>
  <c r="KY159" i="1"/>
  <c r="LE159" i="1"/>
  <c r="MB159" i="1"/>
  <c r="MQ159" i="1"/>
  <c r="JX160" i="1"/>
  <c r="KC160" i="1"/>
  <c r="KD160" i="1" s="1"/>
  <c r="KM160" i="1"/>
  <c r="KS160" i="1"/>
  <c r="LJ160" i="1"/>
  <c r="LS160" i="1"/>
  <c r="LY160" i="1"/>
  <c r="MI160" i="1"/>
  <c r="MO160" i="1"/>
  <c r="KC373" i="1"/>
  <c r="KD373" i="1" s="1"/>
  <c r="KL373" i="1"/>
  <c r="LA373" i="1"/>
  <c r="LE373" i="1"/>
  <c r="LK373" i="1"/>
  <c r="MH373" i="1"/>
  <c r="KC374" i="1"/>
  <c r="KD374" i="1" s="1"/>
  <c r="KS374" i="1"/>
  <c r="KY374" i="1"/>
  <c r="LP374" i="1"/>
  <c r="LY374" i="1"/>
  <c r="ME374" i="1"/>
  <c r="MO374" i="1"/>
  <c r="LD375" i="1"/>
  <c r="LS375" i="1"/>
  <c r="LW375" i="1"/>
  <c r="MI375" i="1"/>
  <c r="MO375" i="1"/>
  <c r="KM376" i="1"/>
  <c r="LE376" i="1"/>
  <c r="LJ376" i="1"/>
  <c r="LW376" i="1"/>
  <c r="MK376" i="1"/>
  <c r="KE161" i="1"/>
  <c r="KF161" i="1" s="1"/>
  <c r="LP161" i="1"/>
  <c r="LW161" i="1"/>
  <c r="ME161" i="1"/>
  <c r="MN161" i="1"/>
  <c r="KR378" i="1"/>
  <c r="KS378" i="1"/>
  <c r="LP379" i="1"/>
  <c r="LQ379" i="1"/>
  <c r="LV427" i="1"/>
  <c r="KE428" i="1"/>
  <c r="KF428" i="1" s="1"/>
  <c r="LW428" i="1"/>
  <c r="MC428" i="1"/>
  <c r="LV429" i="1"/>
  <c r="KY156" i="1"/>
  <c r="LE156" i="1"/>
  <c r="KX157" i="1"/>
  <c r="LE158" i="1"/>
  <c r="LK158" i="1"/>
  <c r="LP159" i="1"/>
  <c r="KE160" i="1"/>
  <c r="KF160" i="1" s="1"/>
  <c r="LW160" i="1"/>
  <c r="MC160" i="1"/>
  <c r="LV373" i="1"/>
  <c r="KM374" i="1"/>
  <c r="MC374" i="1"/>
  <c r="MI374" i="1"/>
  <c r="JX375" i="1"/>
  <c r="KR375" i="1"/>
  <c r="KU376" i="1"/>
  <c r="MO376" i="1"/>
  <c r="KO377" i="1"/>
  <c r="LA377" i="1"/>
  <c r="LM377" i="1"/>
  <c r="LY377" i="1"/>
  <c r="MK377" i="1"/>
  <c r="KY161" i="1"/>
  <c r="MB161" i="1"/>
  <c r="KI378" i="1"/>
  <c r="JX379" i="1"/>
  <c r="KI379" i="1"/>
  <c r="LS379" i="1"/>
  <c r="MC379" i="1"/>
  <c r="LD59" i="1"/>
  <c r="LE59" i="1"/>
  <c r="MH430" i="1"/>
  <c r="MI430" i="1"/>
  <c r="MN430" i="1"/>
  <c r="MQ430" i="1"/>
  <c r="KC59" i="1"/>
  <c r="KD59" i="1" s="1"/>
  <c r="KR59" i="1"/>
  <c r="KS59" i="1"/>
  <c r="LK60" i="1"/>
  <c r="LJ60" i="1"/>
  <c r="KS62" i="1"/>
  <c r="KR62" i="1"/>
  <c r="KE432" i="1"/>
  <c r="KF432" i="1" s="1"/>
  <c r="LD432" i="1"/>
  <c r="LE432" i="1"/>
  <c r="LK379" i="1"/>
  <c r="LW379" i="1"/>
  <c r="KO58" i="1"/>
  <c r="LA58" i="1"/>
  <c r="LM58" i="1"/>
  <c r="LY58" i="1"/>
  <c r="MK58" i="1"/>
  <c r="KE59" i="1"/>
  <c r="KF59" i="1" s="1"/>
  <c r="LP59" i="1"/>
  <c r="LQ59" i="1"/>
  <c r="KI62" i="1"/>
  <c r="KC62" i="1"/>
  <c r="KD62" i="1" s="1"/>
  <c r="LD63" i="1"/>
  <c r="LE63" i="1"/>
  <c r="MN63" i="1"/>
  <c r="MO63" i="1"/>
  <c r="KL430" i="1"/>
  <c r="KM430" i="1"/>
  <c r="KR379" i="1"/>
  <c r="KY379" i="1"/>
  <c r="MI379" i="1"/>
  <c r="MQ379" i="1"/>
  <c r="JX58" i="1"/>
  <c r="KI58" i="1"/>
  <c r="KC58" i="1"/>
  <c r="KD58" i="1" s="1"/>
  <c r="KY60" i="1"/>
  <c r="KX60" i="1"/>
  <c r="LE62" i="1"/>
  <c r="LD62" i="1"/>
  <c r="MO62" i="1"/>
  <c r="MN62" i="1"/>
  <c r="KE430" i="1"/>
  <c r="KF430" i="1" s="1"/>
  <c r="KC431" i="1"/>
  <c r="KD431" i="1" s="1"/>
  <c r="JX431" i="1"/>
  <c r="LA430" i="1"/>
  <c r="LV430" i="1"/>
  <c r="LW430" i="1"/>
  <c r="MB430" i="1"/>
  <c r="LJ432" i="1"/>
  <c r="MN432" i="1"/>
  <c r="MO432" i="1"/>
  <c r="KE58" i="1"/>
  <c r="KF58" i="1" s="1"/>
  <c r="KL59" i="1"/>
  <c r="LS59" i="1"/>
  <c r="MB59" i="1"/>
  <c r="MI59" i="1"/>
  <c r="JX60" i="1"/>
  <c r="KM60" i="1"/>
  <c r="LA60" i="1"/>
  <c r="MI60" i="1"/>
  <c r="KC61" i="1"/>
  <c r="KD61" i="1" s="1"/>
  <c r="KI61" i="1"/>
  <c r="KE62" i="1"/>
  <c r="KF62" i="1" s="1"/>
  <c r="KU62" i="1"/>
  <c r="MC62" i="1"/>
  <c r="MQ62" i="1"/>
  <c r="KO430" i="1"/>
  <c r="LJ430" i="1"/>
  <c r="LK430" i="1"/>
  <c r="LP430" i="1"/>
  <c r="MK430" i="1"/>
  <c r="KR432" i="1"/>
  <c r="KS432" i="1"/>
  <c r="KX432" i="1"/>
  <c r="LS432" i="1"/>
  <c r="LW59" i="1"/>
  <c r="KO60" i="1"/>
  <c r="LW60" i="1"/>
  <c r="MK60" i="1"/>
  <c r="LQ62" i="1"/>
  <c r="ME62" i="1"/>
  <c r="LP63" i="1"/>
  <c r="KC430" i="1"/>
  <c r="KD430" i="1" s="1"/>
  <c r="KX430" i="1"/>
  <c r="KY430" i="1"/>
  <c r="ME430" i="1"/>
  <c r="MO430" i="1"/>
  <c r="JX432" i="1"/>
  <c r="KC432" i="1"/>
  <c r="KD432" i="1" s="1"/>
  <c r="KX59" i="1"/>
  <c r="LJ59" i="1"/>
  <c r="ME59" i="1"/>
  <c r="MN59" i="1"/>
  <c r="KU60" i="1"/>
  <c r="LG60" i="1"/>
  <c r="LS60" i="1"/>
  <c r="ME60" i="1"/>
  <c r="MQ60" i="1"/>
  <c r="KR61" i="1"/>
  <c r="LD61" i="1"/>
  <c r="LP61" i="1"/>
  <c r="MB61" i="1"/>
  <c r="MN61" i="1"/>
  <c r="KO62" i="1"/>
  <c r="LA62" i="1"/>
  <c r="LM62" i="1"/>
  <c r="LY62" i="1"/>
  <c r="MK62" i="1"/>
  <c r="KE63" i="1"/>
  <c r="KF63" i="1" s="1"/>
  <c r="LS63" i="1"/>
  <c r="MB63" i="1"/>
  <c r="KI431" i="1"/>
  <c r="KL432" i="1"/>
  <c r="LG432" i="1"/>
  <c r="LP432" i="1"/>
  <c r="LW432" i="1"/>
  <c r="MH432" i="1"/>
  <c r="KO433" i="1"/>
  <c r="LA433" i="1"/>
  <c r="LM433" i="1"/>
  <c r="LY433" i="1"/>
  <c r="MK433" i="1"/>
  <c r="KU200" i="1"/>
  <c r="LG200" i="1"/>
  <c r="ME200" i="1"/>
  <c r="LA202" i="1"/>
  <c r="LM202" i="1"/>
  <c r="LY202" i="1"/>
  <c r="KI204" i="1"/>
  <c r="KU204" i="1"/>
  <c r="LG204" i="1"/>
  <c r="LS204" i="1"/>
  <c r="ME204" i="1"/>
  <c r="MQ204" i="1"/>
  <c r="LM205" i="1"/>
  <c r="MK205" i="1"/>
  <c r="KI318" i="1"/>
  <c r="KU318" i="1"/>
  <c r="ME318" i="1"/>
  <c r="KI68" i="1"/>
  <c r="LG68" i="1"/>
  <c r="ME68" i="1"/>
  <c r="KI269" i="1"/>
  <c r="KU269" i="1"/>
  <c r="LS269" i="1"/>
  <c r="LA320" i="1"/>
  <c r="LY320" i="1"/>
  <c r="KI321" i="1"/>
  <c r="KU321" i="1"/>
  <c r="LS321" i="1"/>
  <c r="MQ321" i="1"/>
  <c r="KI270" i="1"/>
  <c r="KU270" i="1"/>
  <c r="LG270" i="1"/>
  <c r="LS270" i="1"/>
  <c r="ME270" i="1"/>
  <c r="MQ270" i="1"/>
  <c r="JX199" i="1"/>
  <c r="LD199" i="1"/>
  <c r="KC200" i="1"/>
  <c r="KD200" i="1" s="1"/>
  <c r="LM200" i="1"/>
  <c r="LY200" i="1"/>
  <c r="MK200" i="1"/>
  <c r="KX201" i="1"/>
  <c r="LV201" i="1"/>
  <c r="KE202" i="1"/>
  <c r="KF202" i="1" s="1"/>
  <c r="KM202" i="1"/>
  <c r="KU202" i="1"/>
  <c r="LG202" i="1"/>
  <c r="ME202" i="1"/>
  <c r="JX203" i="1"/>
  <c r="KR203" i="1"/>
  <c r="LD203" i="1"/>
  <c r="KO204" i="1"/>
  <c r="LA204" i="1"/>
  <c r="LY204" i="1"/>
  <c r="MK204" i="1"/>
  <c r="KE205" i="1"/>
  <c r="KF205" i="1" s="1"/>
  <c r="KM205" i="1"/>
  <c r="KU205" i="1"/>
  <c r="KY205" i="1"/>
  <c r="LG205" i="1"/>
  <c r="LS205" i="1"/>
  <c r="ME205" i="1"/>
  <c r="MQ205" i="1"/>
  <c r="JX206" i="1"/>
  <c r="KR206" i="1"/>
  <c r="LD206" i="1"/>
  <c r="LP206" i="1"/>
  <c r="MB206" i="1"/>
  <c r="MN206" i="1"/>
  <c r="KC207" i="1"/>
  <c r="KD207" i="1" s="1"/>
  <c r="KO207" i="1"/>
  <c r="KS207" i="1"/>
  <c r="LA207" i="1"/>
  <c r="LE207" i="1"/>
  <c r="LM207" i="1"/>
  <c r="LQ207" i="1"/>
  <c r="LY207" i="1"/>
  <c r="MC207" i="1"/>
  <c r="MK207" i="1"/>
  <c r="MO207" i="1"/>
  <c r="KL208" i="1"/>
  <c r="KX208" i="1"/>
  <c r="LJ208" i="1"/>
  <c r="LV208" i="1"/>
  <c r="MH208" i="1"/>
  <c r="KE209" i="1"/>
  <c r="KF209" i="1" s="1"/>
  <c r="KM209" i="1"/>
  <c r="KU209" i="1"/>
  <c r="KY209" i="1"/>
  <c r="LK209" i="1"/>
  <c r="LS209" i="1"/>
  <c r="LW209" i="1"/>
  <c r="ME209" i="1"/>
  <c r="JX210" i="1"/>
  <c r="LD210" i="1"/>
  <c r="KC211" i="1"/>
  <c r="KD211" i="1" s="1"/>
  <c r="KO211" i="1"/>
  <c r="MC211" i="1"/>
  <c r="MK211" i="1"/>
  <c r="KL64" i="1"/>
  <c r="KX64" i="1"/>
  <c r="KY65" i="1"/>
  <c r="LG65" i="1"/>
  <c r="LW65" i="1"/>
  <c r="ME65" i="1"/>
  <c r="JX66" i="1"/>
  <c r="KR66" i="1"/>
  <c r="MB66" i="1"/>
  <c r="MN66" i="1"/>
  <c r="KO67" i="1"/>
  <c r="LE67" i="1"/>
  <c r="LQ67" i="1"/>
  <c r="MC67" i="1"/>
  <c r="MK67" i="1"/>
  <c r="KC314" i="1"/>
  <c r="KD314" i="1" s="1"/>
  <c r="KO314" i="1"/>
  <c r="LE314" i="1"/>
  <c r="LM314" i="1"/>
  <c r="MC314" i="1"/>
  <c r="MK314" i="1"/>
  <c r="MO314" i="1"/>
  <c r="KX315" i="1"/>
  <c r="LJ315" i="1"/>
  <c r="MH315" i="1"/>
  <c r="KM316" i="1"/>
  <c r="KU316" i="1"/>
  <c r="LK316" i="1"/>
  <c r="LS316" i="1"/>
  <c r="MI316" i="1"/>
  <c r="JX317" i="1"/>
  <c r="KR317" i="1"/>
  <c r="LP317" i="1"/>
  <c r="MB317" i="1"/>
  <c r="MN317" i="1"/>
  <c r="KO318" i="1"/>
  <c r="LE318" i="1"/>
  <c r="LM318" i="1"/>
  <c r="LY318" i="1"/>
  <c r="KL319" i="1"/>
  <c r="LV319" i="1"/>
  <c r="KS68" i="1"/>
  <c r="LA68" i="1"/>
  <c r="LM68" i="1"/>
  <c r="LY68" i="1"/>
  <c r="MK68" i="1"/>
  <c r="MO68" i="1"/>
  <c r="KO269" i="1"/>
  <c r="LE269" i="1"/>
  <c r="LM269" i="1"/>
  <c r="LY269" i="1"/>
  <c r="KE320" i="1"/>
  <c r="KF320" i="1" s="1"/>
  <c r="KM320" i="1"/>
  <c r="KU320" i="1"/>
  <c r="LG320" i="1"/>
  <c r="LK320" i="1"/>
  <c r="LS320" i="1"/>
  <c r="ME320" i="1"/>
  <c r="MI320" i="1"/>
  <c r="MQ320" i="1"/>
  <c r="KO321" i="1"/>
  <c r="LA321" i="1"/>
  <c r="LE321" i="1"/>
  <c r="LM321" i="1"/>
  <c r="LY321" i="1"/>
  <c r="MC321" i="1"/>
  <c r="MK321" i="1"/>
  <c r="KO270" i="1"/>
  <c r="LA270" i="1"/>
  <c r="LM270" i="1"/>
  <c r="LY270" i="1"/>
  <c r="MK270" i="1"/>
  <c r="KL271" i="1"/>
  <c r="KX271" i="1"/>
  <c r="LJ271" i="1"/>
  <c r="LV271" i="1"/>
  <c r="MH271" i="1"/>
  <c r="KE272" i="1"/>
  <c r="KF272" i="1" s="1"/>
  <c r="KM272" i="1"/>
  <c r="KU272" i="1"/>
  <c r="KY272" i="1"/>
  <c r="LG272" i="1"/>
  <c r="LK272" i="1"/>
  <c r="LS272" i="1"/>
  <c r="LW272" i="1"/>
  <c r="ME272" i="1"/>
  <c r="MI272" i="1"/>
  <c r="MQ272" i="1"/>
  <c r="JX273" i="1"/>
  <c r="KR273" i="1"/>
  <c r="LD273" i="1"/>
  <c r="LP273" i="1"/>
  <c r="MB273" i="1"/>
  <c r="MN273" i="1"/>
  <c r="KC274" i="1"/>
  <c r="KD274" i="1" s="1"/>
  <c r="KO274" i="1"/>
  <c r="KS274" i="1"/>
  <c r="LA274" i="1"/>
  <c r="LE274" i="1"/>
  <c r="LM274" i="1"/>
  <c r="LQ274" i="1"/>
  <c r="LY274" i="1"/>
  <c r="MC274" i="1"/>
  <c r="MK274" i="1"/>
  <c r="MO274" i="1"/>
  <c r="KL275" i="1"/>
  <c r="KX275" i="1"/>
  <c r="LJ275" i="1"/>
  <c r="LV275" i="1"/>
  <c r="MH275" i="1"/>
  <c r="KE276" i="1"/>
  <c r="KF276" i="1" s="1"/>
  <c r="JX217" i="1"/>
  <c r="KC218" i="1"/>
  <c r="KD218" i="1" s="1"/>
  <c r="KS2" i="1"/>
  <c r="KR2" i="1"/>
  <c r="LE2" i="1"/>
  <c r="LD2" i="1"/>
  <c r="LQ2" i="1"/>
  <c r="LP2" i="1"/>
  <c r="MC2" i="1"/>
  <c r="MB2" i="1"/>
  <c r="MO2" i="1"/>
  <c r="MN2" i="1"/>
  <c r="LK3" i="1"/>
  <c r="LJ3" i="1"/>
  <c r="KC5" i="1"/>
  <c r="KD5" i="1" s="1"/>
  <c r="JX5" i="1"/>
  <c r="LE5" i="1"/>
  <c r="LD5" i="1"/>
  <c r="KS6" i="1"/>
  <c r="KR6" i="1"/>
  <c r="LE6" i="1"/>
  <c r="LD6" i="1"/>
  <c r="LQ6" i="1"/>
  <c r="LP6" i="1"/>
  <c r="MC6" i="1"/>
  <c r="MB6" i="1"/>
  <c r="MO6" i="1"/>
  <c r="MN6" i="1"/>
  <c r="LK7" i="1"/>
  <c r="LJ7" i="1"/>
  <c r="KC9" i="1"/>
  <c r="KD9" i="1" s="1"/>
  <c r="LE9" i="1"/>
  <c r="LD9" i="1"/>
  <c r="KS10" i="1"/>
  <c r="KR10" i="1"/>
  <c r="LE10" i="1"/>
  <c r="LD10" i="1"/>
  <c r="LQ10" i="1"/>
  <c r="LP10" i="1"/>
  <c r="MC10" i="1"/>
  <c r="MB10" i="1"/>
  <c r="MO10" i="1"/>
  <c r="MN10" i="1"/>
  <c r="LK11" i="1"/>
  <c r="LJ11" i="1"/>
  <c r="LS200" i="1"/>
  <c r="MK209" i="1"/>
  <c r="KU211" i="1"/>
  <c r="LG211" i="1"/>
  <c r="LS211" i="1"/>
  <c r="MQ211" i="1"/>
  <c r="KO65" i="1"/>
  <c r="LM65" i="1"/>
  <c r="MK65" i="1"/>
  <c r="KI67" i="1"/>
  <c r="KU67" i="1"/>
  <c r="MQ67" i="1"/>
  <c r="KU314" i="1"/>
  <c r="LS314" i="1"/>
  <c r="LA316" i="1"/>
  <c r="LY316" i="1"/>
  <c r="LS318" i="1"/>
  <c r="MQ318" i="1"/>
  <c r="LS68" i="1"/>
  <c r="ME269" i="1"/>
  <c r="MQ269" i="1"/>
  <c r="KR199" i="1"/>
  <c r="LP199" i="1"/>
  <c r="MB199" i="1"/>
  <c r="MN199" i="1"/>
  <c r="KO200" i="1"/>
  <c r="LA200" i="1"/>
  <c r="KL201" i="1"/>
  <c r="LJ201" i="1"/>
  <c r="MH201" i="1"/>
  <c r="LS202" i="1"/>
  <c r="MQ202" i="1"/>
  <c r="LP203" i="1"/>
  <c r="MB203" i="1"/>
  <c r="MN203" i="1"/>
  <c r="LM204" i="1"/>
  <c r="LG209" i="1"/>
  <c r="MQ209" i="1"/>
  <c r="KR210" i="1"/>
  <c r="LP210" i="1"/>
  <c r="MB210" i="1"/>
  <c r="MN210" i="1"/>
  <c r="LA211" i="1"/>
  <c r="LY211" i="1"/>
  <c r="LJ64" i="1"/>
  <c r="LV64" i="1"/>
  <c r="MH64" i="1"/>
  <c r="KE65" i="1"/>
  <c r="KF65" i="1" s="1"/>
  <c r="KU65" i="1"/>
  <c r="LS65" i="1"/>
  <c r="MQ65" i="1"/>
  <c r="LD66" i="1"/>
  <c r="LP66" i="1"/>
  <c r="LA67" i="1"/>
  <c r="LM67" i="1"/>
  <c r="LY67" i="1"/>
  <c r="LA314" i="1"/>
  <c r="LY314" i="1"/>
  <c r="KL315" i="1"/>
  <c r="LV315" i="1"/>
  <c r="KE316" i="1"/>
  <c r="KF316" i="1" s="1"/>
  <c r="LG316" i="1"/>
  <c r="ME316" i="1"/>
  <c r="MQ316" i="1"/>
  <c r="LD317" i="1"/>
  <c r="LA318" i="1"/>
  <c r="MK318" i="1"/>
  <c r="KX319" i="1"/>
  <c r="LJ319" i="1"/>
  <c r="MH319" i="1"/>
  <c r="KO68" i="1"/>
  <c r="LA269" i="1"/>
  <c r="MK269" i="1"/>
  <c r="KI201" i="1"/>
  <c r="KI208" i="1"/>
  <c r="KI64" i="1"/>
  <c r="KI315" i="1"/>
  <c r="KI319" i="1"/>
  <c r="KI271" i="1"/>
  <c r="KI275" i="1"/>
  <c r="KL276" i="1"/>
  <c r="KY276" i="1"/>
  <c r="LJ276" i="1"/>
  <c r="LM276" i="1"/>
  <c r="LW276" i="1"/>
  <c r="MH276" i="1"/>
  <c r="MK276" i="1"/>
  <c r="KM278" i="1"/>
  <c r="KX278" i="1"/>
  <c r="LA278" i="1"/>
  <c r="LK278" i="1"/>
  <c r="LV278" i="1"/>
  <c r="LY278" i="1"/>
  <c r="MI278" i="1"/>
  <c r="KL218" i="1"/>
  <c r="KO218" i="1"/>
  <c r="KY218" i="1"/>
  <c r="LJ218" i="1"/>
  <c r="LM218" i="1"/>
  <c r="LW218" i="1"/>
  <c r="MH218" i="1"/>
  <c r="MK218" i="1"/>
  <c r="KM220" i="1"/>
  <c r="KX220" i="1"/>
  <c r="LA220" i="1"/>
  <c r="LK220" i="1"/>
  <c r="LV220" i="1"/>
  <c r="LY220" i="1"/>
  <c r="MI220" i="1"/>
  <c r="KM108" i="1"/>
  <c r="KX108" i="1"/>
  <c r="LA108" i="1"/>
  <c r="LK108" i="1"/>
  <c r="LV108" i="1"/>
  <c r="LY108" i="1"/>
  <c r="MI108" i="1"/>
  <c r="KL110" i="1"/>
  <c r="KO110" i="1"/>
  <c r="KY110" i="1"/>
  <c r="LJ110" i="1"/>
  <c r="LM110" i="1"/>
  <c r="LW110" i="1"/>
  <c r="MH110" i="1"/>
  <c r="MK110" i="1"/>
  <c r="KM112" i="1"/>
  <c r="KX112" i="1"/>
  <c r="LA112" i="1"/>
  <c r="LK112" i="1"/>
  <c r="LV112" i="1"/>
  <c r="LY112" i="1"/>
  <c r="MI112" i="1"/>
  <c r="KL114" i="1"/>
  <c r="KO114" i="1"/>
  <c r="KY114" i="1"/>
  <c r="LJ114" i="1"/>
  <c r="LM114" i="1"/>
  <c r="LW114" i="1"/>
  <c r="MH114" i="1"/>
  <c r="MK114" i="1"/>
  <c r="KM116" i="1"/>
  <c r="KX116" i="1"/>
  <c r="LA116" i="1"/>
  <c r="LK116" i="1"/>
  <c r="LV116" i="1"/>
  <c r="LY116" i="1"/>
  <c r="MI116" i="1"/>
  <c r="KL118" i="1"/>
  <c r="KO118" i="1"/>
  <c r="KY118" i="1"/>
  <c r="LJ118" i="1"/>
  <c r="LM118" i="1"/>
  <c r="LW118" i="1"/>
  <c r="MH118" i="1"/>
  <c r="MK118" i="1"/>
  <c r="KM120" i="1"/>
  <c r="KX120" i="1"/>
  <c r="LA120" i="1"/>
  <c r="LK120" i="1"/>
  <c r="LV120" i="1"/>
  <c r="LY120" i="1"/>
  <c r="MI120" i="1"/>
  <c r="KL122" i="1"/>
  <c r="KO122" i="1"/>
  <c r="KY122" i="1"/>
  <c r="LJ122" i="1"/>
  <c r="LM122" i="1"/>
  <c r="LW122" i="1"/>
  <c r="MH122" i="1"/>
  <c r="MK122" i="1"/>
  <c r="KM124" i="1"/>
  <c r="KX124" i="1"/>
  <c r="LA124" i="1"/>
  <c r="LK124" i="1"/>
  <c r="LV124" i="1"/>
  <c r="LY124" i="1"/>
  <c r="MI124" i="1"/>
  <c r="KL126" i="1"/>
  <c r="KO126" i="1"/>
  <c r="KY126" i="1"/>
  <c r="LJ126" i="1"/>
  <c r="LM126" i="1"/>
  <c r="LW126" i="1"/>
  <c r="MH126" i="1"/>
  <c r="MK126" i="1"/>
  <c r="KM128" i="1"/>
  <c r="KX128" i="1"/>
  <c r="LA128" i="1"/>
  <c r="LK128" i="1"/>
  <c r="LV128" i="1"/>
  <c r="LY128" i="1"/>
  <c r="MI128" i="1"/>
  <c r="JX2" i="1"/>
  <c r="KY3" i="1"/>
  <c r="KX3" i="1"/>
  <c r="KS5" i="1"/>
  <c r="KR5" i="1"/>
  <c r="MO5" i="1"/>
  <c r="MN5" i="1"/>
  <c r="JX6" i="1"/>
  <c r="KY7" i="1"/>
  <c r="KX7" i="1"/>
  <c r="KS9" i="1"/>
  <c r="KR9" i="1"/>
  <c r="MO9" i="1"/>
  <c r="MN9" i="1"/>
  <c r="KY11" i="1"/>
  <c r="KX11" i="1"/>
  <c r="KC108" i="1"/>
  <c r="KD108" i="1" s="1"/>
  <c r="JX111" i="1"/>
  <c r="KC112" i="1"/>
  <c r="KD112" i="1" s="1"/>
  <c r="JX115" i="1"/>
  <c r="KC116" i="1"/>
  <c r="KD116" i="1" s="1"/>
  <c r="JX119" i="1"/>
  <c r="KC120" i="1"/>
  <c r="KD120" i="1" s="1"/>
  <c r="JX123" i="1"/>
  <c r="KC124" i="1"/>
  <c r="KD124" i="1" s="1"/>
  <c r="JX127" i="1"/>
  <c r="KC128" i="1"/>
  <c r="KD128" i="1" s="1"/>
  <c r="KU2" i="1"/>
  <c r="LG2" i="1"/>
  <c r="LS2" i="1"/>
  <c r="ME2" i="1"/>
  <c r="MQ2" i="1"/>
  <c r="KM3" i="1"/>
  <c r="KL3" i="1"/>
  <c r="MI3" i="1"/>
  <c r="MH3" i="1"/>
  <c r="KI4" i="1"/>
  <c r="KO4" i="1"/>
  <c r="LA4" i="1"/>
  <c r="LM4" i="1"/>
  <c r="LY4" i="1"/>
  <c r="MK4" i="1"/>
  <c r="MC5" i="1"/>
  <c r="MB5" i="1"/>
  <c r="KU6" i="1"/>
  <c r="LG6" i="1"/>
  <c r="LS6" i="1"/>
  <c r="ME6" i="1"/>
  <c r="MQ6" i="1"/>
  <c r="KM7" i="1"/>
  <c r="KL7" i="1"/>
  <c r="MI7" i="1"/>
  <c r="MH7" i="1"/>
  <c r="KI8" i="1"/>
  <c r="KO8" i="1"/>
  <c r="LA8" i="1"/>
  <c r="LM8" i="1"/>
  <c r="LY8" i="1"/>
  <c r="MK8" i="1"/>
  <c r="MC9" i="1"/>
  <c r="MB9" i="1"/>
  <c r="KU10" i="1"/>
  <c r="LG10" i="1"/>
  <c r="LS10" i="1"/>
  <c r="ME10" i="1"/>
  <c r="MQ10" i="1"/>
  <c r="KM11" i="1"/>
  <c r="KL11" i="1"/>
  <c r="MI11" i="1"/>
  <c r="MH11" i="1"/>
  <c r="KI12" i="1"/>
  <c r="KO12" i="1"/>
  <c r="KM276" i="1"/>
  <c r="KX276" i="1"/>
  <c r="LV276" i="1"/>
  <c r="KL278" i="1"/>
  <c r="LJ278" i="1"/>
  <c r="MH278" i="1"/>
  <c r="KL217" i="1"/>
  <c r="KR217" i="1"/>
  <c r="KX217" i="1"/>
  <c r="LD217" i="1"/>
  <c r="LJ217" i="1"/>
  <c r="LP217" i="1"/>
  <c r="LV217" i="1"/>
  <c r="MB217" i="1"/>
  <c r="MH217" i="1"/>
  <c r="MN217" i="1"/>
  <c r="KX218" i="1"/>
  <c r="LV218" i="1"/>
  <c r="KL220" i="1"/>
  <c r="LJ220" i="1"/>
  <c r="MH220" i="1"/>
  <c r="KL221" i="1"/>
  <c r="KR221" i="1"/>
  <c r="KX221" i="1"/>
  <c r="LD221" i="1"/>
  <c r="LJ221" i="1"/>
  <c r="LP221" i="1"/>
  <c r="LV221" i="1"/>
  <c r="MB221" i="1"/>
  <c r="MH221" i="1"/>
  <c r="MN221" i="1"/>
  <c r="KE108" i="1"/>
  <c r="KF108" i="1" s="1"/>
  <c r="KL108" i="1"/>
  <c r="LJ108" i="1"/>
  <c r="MH108" i="1"/>
  <c r="KL109" i="1"/>
  <c r="KR109" i="1"/>
  <c r="KX109" i="1"/>
  <c r="LD109" i="1"/>
  <c r="LJ109" i="1"/>
  <c r="LP109" i="1"/>
  <c r="LV109" i="1"/>
  <c r="MB109" i="1"/>
  <c r="MH109" i="1"/>
  <c r="MN109" i="1"/>
  <c r="KX110" i="1"/>
  <c r="LV110" i="1"/>
  <c r="KE112" i="1"/>
  <c r="KF112" i="1" s="1"/>
  <c r="KL112" i="1"/>
  <c r="LJ112" i="1"/>
  <c r="MH112" i="1"/>
  <c r="KL113" i="1"/>
  <c r="KR113" i="1"/>
  <c r="KX113" i="1"/>
  <c r="LD113" i="1"/>
  <c r="LJ113" i="1"/>
  <c r="LP113" i="1"/>
  <c r="LV113" i="1"/>
  <c r="MB113" i="1"/>
  <c r="MH113" i="1"/>
  <c r="MN113" i="1"/>
  <c r="KX114" i="1"/>
  <c r="LV114" i="1"/>
  <c r="KL116" i="1"/>
  <c r="LJ116" i="1"/>
  <c r="MH116" i="1"/>
  <c r="KL117" i="1"/>
  <c r="KR117" i="1"/>
  <c r="KX117" i="1"/>
  <c r="LD117" i="1"/>
  <c r="LJ117" i="1"/>
  <c r="LP117" i="1"/>
  <c r="LV117" i="1"/>
  <c r="MB117" i="1"/>
  <c r="MH117" i="1"/>
  <c r="MN117" i="1"/>
  <c r="KX118" i="1"/>
  <c r="LV118" i="1"/>
  <c r="KL120" i="1"/>
  <c r="LJ120" i="1"/>
  <c r="MH120" i="1"/>
  <c r="KL121" i="1"/>
  <c r="KR121" i="1"/>
  <c r="KX121" i="1"/>
  <c r="LD121" i="1"/>
  <c r="LJ121" i="1"/>
  <c r="LP121" i="1"/>
  <c r="LV121" i="1"/>
  <c r="MB121" i="1"/>
  <c r="MH121" i="1"/>
  <c r="MN121" i="1"/>
  <c r="KX122" i="1"/>
  <c r="LV122" i="1"/>
  <c r="KL124" i="1"/>
  <c r="LJ124" i="1"/>
  <c r="MH124" i="1"/>
  <c r="KL125" i="1"/>
  <c r="KR125" i="1"/>
  <c r="KX125" i="1"/>
  <c r="LD125" i="1"/>
  <c r="LJ125" i="1"/>
  <c r="LP125" i="1"/>
  <c r="LV125" i="1"/>
  <c r="MB125" i="1"/>
  <c r="MH125" i="1"/>
  <c r="MN125" i="1"/>
  <c r="KX126" i="1"/>
  <c r="LV126" i="1"/>
  <c r="KL128" i="1"/>
  <c r="LJ128" i="1"/>
  <c r="MH128" i="1"/>
  <c r="LW3" i="1"/>
  <c r="LV3" i="1"/>
  <c r="KL4" i="1"/>
  <c r="KX4" i="1"/>
  <c r="LJ4" i="1"/>
  <c r="LV4" i="1"/>
  <c r="MH4" i="1"/>
  <c r="LQ5" i="1"/>
  <c r="LP5" i="1"/>
  <c r="LW7" i="1"/>
  <c r="LV7" i="1"/>
  <c r="KL8" i="1"/>
  <c r="KX8" i="1"/>
  <c r="LJ8" i="1"/>
  <c r="LV8" i="1"/>
  <c r="MH8" i="1"/>
  <c r="LQ9" i="1"/>
  <c r="LP9" i="1"/>
  <c r="KE10" i="1"/>
  <c r="KF10" i="1" s="1"/>
  <c r="LW11" i="1"/>
  <c r="LV11" i="1"/>
  <c r="KL12" i="1"/>
  <c r="KX12" i="1"/>
  <c r="LJ12" i="1"/>
  <c r="LV12" i="1"/>
  <c r="MH12" i="1"/>
  <c r="KC221" i="1"/>
  <c r="KD221" i="1" s="1"/>
  <c r="KC121" i="1"/>
  <c r="KD121" i="1" s="1"/>
  <c r="KI9" i="1"/>
  <c r="KL380" i="1"/>
  <c r="KR380" i="1"/>
  <c r="LY380" i="1"/>
  <c r="MH380" i="1"/>
  <c r="MN380" i="1"/>
  <c r="KS381" i="1"/>
  <c r="LQ381" i="1"/>
  <c r="MO381" i="1"/>
  <c r="LG382" i="1"/>
  <c r="LP382" i="1"/>
  <c r="LV382" i="1"/>
  <c r="KL384" i="1"/>
  <c r="KR384" i="1"/>
  <c r="LY384" i="1"/>
  <c r="MH384" i="1"/>
  <c r="MN384" i="1"/>
  <c r="KS385" i="1"/>
  <c r="LQ385" i="1"/>
  <c r="MO385" i="1"/>
  <c r="KO13" i="1"/>
  <c r="KY13" i="1"/>
  <c r="LM13" i="1"/>
  <c r="LW13" i="1"/>
  <c r="MK13" i="1"/>
  <c r="KC14" i="1"/>
  <c r="KD14" i="1" s="1"/>
  <c r="KM15" i="1"/>
  <c r="KX15" i="1"/>
  <c r="LA15" i="1"/>
  <c r="LK15" i="1"/>
  <c r="LV15" i="1"/>
  <c r="LY15" i="1"/>
  <c r="MI15" i="1"/>
  <c r="KO17" i="1"/>
  <c r="KY17" i="1"/>
  <c r="LM17" i="1"/>
  <c r="LW17" i="1"/>
  <c r="MK17" i="1"/>
  <c r="KC18" i="1"/>
  <c r="KD18" i="1" s="1"/>
  <c r="KM19" i="1"/>
  <c r="KX19" i="1"/>
  <c r="LA19" i="1"/>
  <c r="LK19" i="1"/>
  <c r="LV19" i="1"/>
  <c r="LY19" i="1"/>
  <c r="MI19" i="1"/>
  <c r="KO21" i="1"/>
  <c r="KY21" i="1"/>
  <c r="LM21" i="1"/>
  <c r="LW21" i="1"/>
  <c r="MK21" i="1"/>
  <c r="KC22" i="1"/>
  <c r="KD22" i="1" s="1"/>
  <c r="KO227" i="1"/>
  <c r="KY227" i="1"/>
  <c r="LM227" i="1"/>
  <c r="LW227" i="1"/>
  <c r="MK227" i="1"/>
  <c r="KC228" i="1"/>
  <c r="KD228" i="1" s="1"/>
  <c r="KM229" i="1"/>
  <c r="KX229" i="1"/>
  <c r="LA229" i="1"/>
  <c r="LK229" i="1"/>
  <c r="LV229" i="1"/>
  <c r="LY229" i="1"/>
  <c r="MI229" i="1"/>
  <c r="KO231" i="1"/>
  <c r="KY231" i="1"/>
  <c r="LM231" i="1"/>
  <c r="LW231" i="1"/>
  <c r="MK231" i="1"/>
  <c r="KC232" i="1"/>
  <c r="KD232" i="1" s="1"/>
  <c r="KM233" i="1"/>
  <c r="KX233" i="1"/>
  <c r="LA233" i="1"/>
  <c r="LK233" i="1"/>
  <c r="LV233" i="1"/>
  <c r="LY233" i="1"/>
  <c r="MI233" i="1"/>
  <c r="KO235" i="1"/>
  <c r="KY235" i="1"/>
  <c r="LM235" i="1"/>
  <c r="LW235" i="1"/>
  <c r="MK235" i="1"/>
  <c r="KC236" i="1"/>
  <c r="KD236" i="1" s="1"/>
  <c r="KO322" i="1"/>
  <c r="KY322" i="1"/>
  <c r="LM322" i="1"/>
  <c r="LW322" i="1"/>
  <c r="MK322" i="1"/>
  <c r="KC323" i="1"/>
  <c r="KD323" i="1" s="1"/>
  <c r="KM324" i="1"/>
  <c r="KX324" i="1"/>
  <c r="LA324" i="1"/>
  <c r="LK324" i="1"/>
  <c r="LV324" i="1"/>
  <c r="LY324" i="1"/>
  <c r="MI324" i="1"/>
  <c r="KO326" i="1"/>
  <c r="KY326" i="1"/>
  <c r="LM326" i="1"/>
  <c r="LW326" i="1"/>
  <c r="MK326" i="1"/>
  <c r="KC327" i="1"/>
  <c r="KD327" i="1" s="1"/>
  <c r="KO387" i="1"/>
  <c r="KY387" i="1"/>
  <c r="LM387" i="1"/>
  <c r="LW387" i="1"/>
  <c r="MK387" i="1"/>
  <c r="KC388" i="1"/>
  <c r="KD388" i="1" s="1"/>
  <c r="KO280" i="1"/>
  <c r="KY280" i="1"/>
  <c r="LM280" i="1"/>
  <c r="LW280" i="1"/>
  <c r="MK280" i="1"/>
  <c r="KC281" i="1"/>
  <c r="KD281" i="1" s="1"/>
  <c r="KM282" i="1"/>
  <c r="KX282" i="1"/>
  <c r="LA282" i="1"/>
  <c r="LK282" i="1"/>
  <c r="LV282" i="1"/>
  <c r="LY282" i="1"/>
  <c r="MI282" i="1"/>
  <c r="KO238" i="1"/>
  <c r="KY238" i="1"/>
  <c r="LM238" i="1"/>
  <c r="LW238" i="1"/>
  <c r="MK238" i="1"/>
  <c r="LE164" i="1"/>
  <c r="LD164" i="1"/>
  <c r="MC164" i="1"/>
  <c r="MB164" i="1"/>
  <c r="KY168" i="1"/>
  <c r="KX168" i="1"/>
  <c r="LW168" i="1"/>
  <c r="LV168" i="1"/>
  <c r="KU4" i="1"/>
  <c r="LS4" i="1"/>
  <c r="ME4" i="1"/>
  <c r="MQ4" i="1"/>
  <c r="KU8" i="1"/>
  <c r="LG8" i="1"/>
  <c r="LS8" i="1"/>
  <c r="ME8" i="1"/>
  <c r="MQ8" i="1"/>
  <c r="KU12" i="1"/>
  <c r="ME12" i="1"/>
  <c r="MQ12" i="1"/>
  <c r="KM380" i="1"/>
  <c r="LE380" i="1"/>
  <c r="LM380" i="1"/>
  <c r="MI380" i="1"/>
  <c r="KL381" i="1"/>
  <c r="LJ381" i="1"/>
  <c r="MH381" i="1"/>
  <c r="KC382" i="1"/>
  <c r="KD382" i="1" s="1"/>
  <c r="KM382" i="1"/>
  <c r="KU382" i="1"/>
  <c r="LQ382" i="1"/>
  <c r="MI382" i="1"/>
  <c r="MQ382" i="1"/>
  <c r="JX383" i="1"/>
  <c r="KL383" i="1"/>
  <c r="LJ383" i="1"/>
  <c r="MH383" i="1"/>
  <c r="KM384" i="1"/>
  <c r="LE384" i="1"/>
  <c r="LM384" i="1"/>
  <c r="MI384" i="1"/>
  <c r="KL385" i="1"/>
  <c r="LJ385" i="1"/>
  <c r="MH385" i="1"/>
  <c r="KC15" i="1"/>
  <c r="KD15" i="1" s="1"/>
  <c r="KC19" i="1"/>
  <c r="KD19" i="1" s="1"/>
  <c r="KC229" i="1"/>
  <c r="KD229" i="1" s="1"/>
  <c r="KC233" i="1"/>
  <c r="KD233" i="1" s="1"/>
  <c r="KC324" i="1"/>
  <c r="KD324" i="1" s="1"/>
  <c r="KC282" i="1"/>
  <c r="KD282" i="1" s="1"/>
  <c r="KR73" i="1"/>
  <c r="KU73" i="1"/>
  <c r="KS73" i="1"/>
  <c r="LD73" i="1"/>
  <c r="LE73" i="1"/>
  <c r="LG73" i="1"/>
  <c r="LP73" i="1"/>
  <c r="LS73" i="1"/>
  <c r="LQ73" i="1"/>
  <c r="MB73" i="1"/>
  <c r="MC73" i="1"/>
  <c r="ME73" i="1"/>
  <c r="MN73" i="1"/>
  <c r="MQ73" i="1"/>
  <c r="MO73" i="1"/>
  <c r="KY164" i="1"/>
  <c r="KX164" i="1"/>
  <c r="LW164" i="1"/>
  <c r="LV164" i="1"/>
  <c r="KR167" i="1"/>
  <c r="KS167" i="1"/>
  <c r="KU167" i="1"/>
  <c r="LP167" i="1"/>
  <c r="LQ167" i="1"/>
  <c r="LS167" i="1"/>
  <c r="MN167" i="1"/>
  <c r="MO167" i="1"/>
  <c r="MQ167" i="1"/>
  <c r="KS168" i="1"/>
  <c r="KR168" i="1"/>
  <c r="LQ168" i="1"/>
  <c r="LP168" i="1"/>
  <c r="MO168" i="1"/>
  <c r="MN168" i="1"/>
  <c r="LD169" i="1"/>
  <c r="LE169" i="1"/>
  <c r="LG169" i="1"/>
  <c r="MB169" i="1"/>
  <c r="MC169" i="1"/>
  <c r="ME169" i="1"/>
  <c r="JX380" i="1"/>
  <c r="KS380" i="1"/>
  <c r="LP380" i="1"/>
  <c r="MO380" i="1"/>
  <c r="KI381" i="1"/>
  <c r="KR381" i="1"/>
  <c r="LE381" i="1"/>
  <c r="LP381" i="1"/>
  <c r="MC381" i="1"/>
  <c r="MN381" i="1"/>
  <c r="KX382" i="1"/>
  <c r="LW382" i="1"/>
  <c r="JX384" i="1"/>
  <c r="KS384" i="1"/>
  <c r="LP384" i="1"/>
  <c r="MO384" i="1"/>
  <c r="KI385" i="1"/>
  <c r="KR385" i="1"/>
  <c r="LE385" i="1"/>
  <c r="LP385" i="1"/>
  <c r="MC385" i="1"/>
  <c r="MN385" i="1"/>
  <c r="KM13" i="1"/>
  <c r="LA13" i="1"/>
  <c r="LK13" i="1"/>
  <c r="LY13" i="1"/>
  <c r="MI13" i="1"/>
  <c r="KE15" i="1"/>
  <c r="KF15" i="1" s="1"/>
  <c r="KL15" i="1"/>
  <c r="LJ15" i="1"/>
  <c r="MH15" i="1"/>
  <c r="KL16" i="1"/>
  <c r="KR16" i="1"/>
  <c r="KX16" i="1"/>
  <c r="LD16" i="1"/>
  <c r="LJ16" i="1"/>
  <c r="LP16" i="1"/>
  <c r="LV16" i="1"/>
  <c r="MB16" i="1"/>
  <c r="MH16" i="1"/>
  <c r="MN16" i="1"/>
  <c r="KM17" i="1"/>
  <c r="LA17" i="1"/>
  <c r="LK17" i="1"/>
  <c r="LY17" i="1"/>
  <c r="MI17" i="1"/>
  <c r="KE19" i="1"/>
  <c r="KF19" i="1" s="1"/>
  <c r="KL19" i="1"/>
  <c r="LJ19" i="1"/>
  <c r="MH19" i="1"/>
  <c r="KL20" i="1"/>
  <c r="KR20" i="1"/>
  <c r="KX20" i="1"/>
  <c r="LD20" i="1"/>
  <c r="LJ20" i="1"/>
  <c r="LP20" i="1"/>
  <c r="LV20" i="1"/>
  <c r="MB20" i="1"/>
  <c r="MH20" i="1"/>
  <c r="MN20" i="1"/>
  <c r="KM21" i="1"/>
  <c r="LA21" i="1"/>
  <c r="LK21" i="1"/>
  <c r="LY21" i="1"/>
  <c r="MI21" i="1"/>
  <c r="KM227" i="1"/>
  <c r="LA227" i="1"/>
  <c r="LK227" i="1"/>
  <c r="LY227" i="1"/>
  <c r="MI227" i="1"/>
  <c r="KE229" i="1"/>
  <c r="KF229" i="1" s="1"/>
  <c r="KL229" i="1"/>
  <c r="LJ229" i="1"/>
  <c r="MH229" i="1"/>
  <c r="KL230" i="1"/>
  <c r="KR230" i="1"/>
  <c r="KX230" i="1"/>
  <c r="LD230" i="1"/>
  <c r="LJ230" i="1"/>
  <c r="LP230" i="1"/>
  <c r="LV230" i="1"/>
  <c r="MB230" i="1"/>
  <c r="MH230" i="1"/>
  <c r="MN230" i="1"/>
  <c r="KM231" i="1"/>
  <c r="LA231" i="1"/>
  <c r="LK231" i="1"/>
  <c r="LY231" i="1"/>
  <c r="MI231" i="1"/>
  <c r="KE233" i="1"/>
  <c r="KF233" i="1" s="1"/>
  <c r="KL233" i="1"/>
  <c r="LJ233" i="1"/>
  <c r="MH233" i="1"/>
  <c r="KL234" i="1"/>
  <c r="KR234" i="1"/>
  <c r="KX234" i="1"/>
  <c r="LD234" i="1"/>
  <c r="LJ234" i="1"/>
  <c r="LP234" i="1"/>
  <c r="LV234" i="1"/>
  <c r="MB234" i="1"/>
  <c r="MH234" i="1"/>
  <c r="MN234" i="1"/>
  <c r="KM235" i="1"/>
  <c r="LA235" i="1"/>
  <c r="LK235" i="1"/>
  <c r="LY235" i="1"/>
  <c r="MI235" i="1"/>
  <c r="KM322" i="1"/>
  <c r="LA322" i="1"/>
  <c r="LK322" i="1"/>
  <c r="LY322" i="1"/>
  <c r="MI322" i="1"/>
  <c r="KE324" i="1"/>
  <c r="KF324" i="1" s="1"/>
  <c r="KL324" i="1"/>
  <c r="LJ324" i="1"/>
  <c r="MH324" i="1"/>
  <c r="KL325" i="1"/>
  <c r="KR325" i="1"/>
  <c r="KX325" i="1"/>
  <c r="LD325" i="1"/>
  <c r="LJ325" i="1"/>
  <c r="LP325" i="1"/>
  <c r="LV325" i="1"/>
  <c r="MB325" i="1"/>
  <c r="MH325" i="1"/>
  <c r="MN325" i="1"/>
  <c r="KM326" i="1"/>
  <c r="LA326" i="1"/>
  <c r="LK326" i="1"/>
  <c r="LY326" i="1"/>
  <c r="MI326" i="1"/>
  <c r="KL386" i="1"/>
  <c r="KR386" i="1"/>
  <c r="KX386" i="1"/>
  <c r="LD386" i="1"/>
  <c r="LJ386" i="1"/>
  <c r="LP386" i="1"/>
  <c r="LV386" i="1"/>
  <c r="MB386" i="1"/>
  <c r="MH386" i="1"/>
  <c r="MN386" i="1"/>
  <c r="KM387" i="1"/>
  <c r="LA387" i="1"/>
  <c r="LK387" i="1"/>
  <c r="LY387" i="1"/>
  <c r="MI387" i="1"/>
  <c r="KL279" i="1"/>
  <c r="KR279" i="1"/>
  <c r="KX279" i="1"/>
  <c r="LD279" i="1"/>
  <c r="LJ279" i="1"/>
  <c r="LP279" i="1"/>
  <c r="LV279" i="1"/>
  <c r="MB279" i="1"/>
  <c r="MH279" i="1"/>
  <c r="MN279" i="1"/>
  <c r="KM280" i="1"/>
  <c r="LA280" i="1"/>
  <c r="LK280" i="1"/>
  <c r="LY280" i="1"/>
  <c r="MI280" i="1"/>
  <c r="KE282" i="1"/>
  <c r="KF282" i="1" s="1"/>
  <c r="KL282" i="1"/>
  <c r="LJ282" i="1"/>
  <c r="MH282" i="1"/>
  <c r="KL237" i="1"/>
  <c r="KR237" i="1"/>
  <c r="KX237" i="1"/>
  <c r="LD237" i="1"/>
  <c r="LJ237" i="1"/>
  <c r="LP237" i="1"/>
  <c r="LV237" i="1"/>
  <c r="MB237" i="1"/>
  <c r="MH237" i="1"/>
  <c r="MN237" i="1"/>
  <c r="KM238" i="1"/>
  <c r="LA238" i="1"/>
  <c r="LK238" i="1"/>
  <c r="LY238" i="1"/>
  <c r="MI238" i="1"/>
  <c r="KR69" i="1"/>
  <c r="KU69" i="1"/>
  <c r="KS69" i="1"/>
  <c r="LD69" i="1"/>
  <c r="LE69" i="1"/>
  <c r="LG69" i="1"/>
  <c r="LP69" i="1"/>
  <c r="LS69" i="1"/>
  <c r="LQ69" i="1"/>
  <c r="MB69" i="1"/>
  <c r="MC69" i="1"/>
  <c r="ME69" i="1"/>
  <c r="MN69" i="1"/>
  <c r="MQ69" i="1"/>
  <c r="MO69" i="1"/>
  <c r="KL72" i="1"/>
  <c r="KR72" i="1"/>
  <c r="KX72" i="1"/>
  <c r="LD72" i="1"/>
  <c r="LJ72" i="1"/>
  <c r="LP72" i="1"/>
  <c r="LV72" i="1"/>
  <c r="MB72" i="1"/>
  <c r="MH72" i="1"/>
  <c r="MN72" i="1"/>
  <c r="KR75" i="1"/>
  <c r="KS75" i="1"/>
  <c r="KU75" i="1"/>
  <c r="LD75" i="1"/>
  <c r="LG75" i="1"/>
  <c r="LE75" i="1"/>
  <c r="LP75" i="1"/>
  <c r="LQ75" i="1"/>
  <c r="LS75" i="1"/>
  <c r="MB75" i="1"/>
  <c r="ME75" i="1"/>
  <c r="MC75" i="1"/>
  <c r="MN75" i="1"/>
  <c r="MO75" i="1"/>
  <c r="MQ75" i="1"/>
  <c r="KR163" i="1"/>
  <c r="KS163" i="1"/>
  <c r="KU163" i="1"/>
  <c r="LP163" i="1"/>
  <c r="LQ163" i="1"/>
  <c r="LS163" i="1"/>
  <c r="MN163" i="1"/>
  <c r="MO163" i="1"/>
  <c r="MQ163" i="1"/>
  <c r="KS164" i="1"/>
  <c r="KR164" i="1"/>
  <c r="LQ164" i="1"/>
  <c r="LP164" i="1"/>
  <c r="MO164" i="1"/>
  <c r="MN164" i="1"/>
  <c r="LD165" i="1"/>
  <c r="LE165" i="1"/>
  <c r="LG165" i="1"/>
  <c r="MB165" i="1"/>
  <c r="MC165" i="1"/>
  <c r="ME165" i="1"/>
  <c r="KM168" i="1"/>
  <c r="KL168" i="1"/>
  <c r="LK168" i="1"/>
  <c r="LJ168" i="1"/>
  <c r="MI168" i="1"/>
  <c r="MH168" i="1"/>
  <c r="KR71" i="1"/>
  <c r="KS71" i="1"/>
  <c r="KU71" i="1"/>
  <c r="LD71" i="1"/>
  <c r="LG71" i="1"/>
  <c r="LE71" i="1"/>
  <c r="LP71" i="1"/>
  <c r="LQ71" i="1"/>
  <c r="LS71" i="1"/>
  <c r="MB71" i="1"/>
  <c r="ME71" i="1"/>
  <c r="MC71" i="1"/>
  <c r="MN71" i="1"/>
  <c r="MO71" i="1"/>
  <c r="MQ71" i="1"/>
  <c r="KM164" i="1"/>
  <c r="KL164" i="1"/>
  <c r="LK164" i="1"/>
  <c r="LJ164" i="1"/>
  <c r="MI164" i="1"/>
  <c r="MH164" i="1"/>
  <c r="LE168" i="1"/>
  <c r="LD168" i="1"/>
  <c r="MC168" i="1"/>
  <c r="MB168" i="1"/>
  <c r="LP284" i="1"/>
  <c r="LQ284" i="1"/>
  <c r="LV286" i="1"/>
  <c r="LW286" i="1"/>
  <c r="LP288" i="1"/>
  <c r="LQ288" i="1"/>
  <c r="KI14" i="1"/>
  <c r="KI18" i="1"/>
  <c r="KI22" i="1"/>
  <c r="KI228" i="1"/>
  <c r="KI232" i="1"/>
  <c r="KI236" i="1"/>
  <c r="KI323" i="1"/>
  <c r="KI327" i="1"/>
  <c r="KI388" i="1"/>
  <c r="KI281" i="1"/>
  <c r="JX71" i="1"/>
  <c r="JX75" i="1"/>
  <c r="JX163" i="1"/>
  <c r="LE163" i="1"/>
  <c r="MC163" i="1"/>
  <c r="KS165" i="1"/>
  <c r="LQ165" i="1"/>
  <c r="MO165" i="1"/>
  <c r="JX167" i="1"/>
  <c r="LE167" i="1"/>
  <c r="MC167" i="1"/>
  <c r="KS169" i="1"/>
  <c r="LQ169" i="1"/>
  <c r="MO169" i="1"/>
  <c r="KS283" i="1"/>
  <c r="LG283" i="1"/>
  <c r="LQ283" i="1"/>
  <c r="ME283" i="1"/>
  <c r="MO283" i="1"/>
  <c r="KS285" i="1"/>
  <c r="KR285" i="1"/>
  <c r="LE285" i="1"/>
  <c r="LD285" i="1"/>
  <c r="LQ285" i="1"/>
  <c r="LP285" i="1"/>
  <c r="MC285" i="1"/>
  <c r="MB285" i="1"/>
  <c r="MO285" i="1"/>
  <c r="MN285" i="1"/>
  <c r="LJ286" i="1"/>
  <c r="LK286" i="1"/>
  <c r="LD288" i="1"/>
  <c r="LE288" i="1"/>
  <c r="MN284" i="1"/>
  <c r="MO284" i="1"/>
  <c r="KX286" i="1"/>
  <c r="KY286" i="1"/>
  <c r="KR288" i="1"/>
  <c r="KS288" i="1"/>
  <c r="MN288" i="1"/>
  <c r="MO288" i="1"/>
  <c r="KR328" i="1"/>
  <c r="KS328" i="1"/>
  <c r="JX69" i="1"/>
  <c r="JX70" i="1"/>
  <c r="KC71" i="1"/>
  <c r="KD71" i="1" s="1"/>
  <c r="JX74" i="1"/>
  <c r="KC75" i="1"/>
  <c r="KD75" i="1" s="1"/>
  <c r="JX162" i="1"/>
  <c r="KC163" i="1"/>
  <c r="KD163" i="1" s="1"/>
  <c r="LG163" i="1"/>
  <c r="ME163" i="1"/>
  <c r="JX165" i="1"/>
  <c r="KU165" i="1"/>
  <c r="LS165" i="1"/>
  <c r="MQ165" i="1"/>
  <c r="KC167" i="1"/>
  <c r="KD167" i="1" s="1"/>
  <c r="LG167" i="1"/>
  <c r="ME167" i="1"/>
  <c r="JX169" i="1"/>
  <c r="KU169" i="1"/>
  <c r="LS169" i="1"/>
  <c r="MQ169" i="1"/>
  <c r="JX283" i="1"/>
  <c r="KU283" i="1"/>
  <c r="LE283" i="1"/>
  <c r="LS283" i="1"/>
  <c r="MC283" i="1"/>
  <c r="MQ283" i="1"/>
  <c r="MB284" i="1"/>
  <c r="MC284" i="1"/>
  <c r="KI285" i="1"/>
  <c r="KU285" i="1"/>
  <c r="LG285" i="1"/>
  <c r="LS285" i="1"/>
  <c r="ME285" i="1"/>
  <c r="MQ285" i="1"/>
  <c r="KL286" i="1"/>
  <c r="KM286" i="1"/>
  <c r="MH286" i="1"/>
  <c r="MI286" i="1"/>
  <c r="KI287" i="1"/>
  <c r="KO287" i="1"/>
  <c r="LA287" i="1"/>
  <c r="LM287" i="1"/>
  <c r="LY287" i="1"/>
  <c r="MK287" i="1"/>
  <c r="MB288" i="1"/>
  <c r="MC288" i="1"/>
  <c r="KI72" i="1"/>
  <c r="KC166" i="1"/>
  <c r="KD166" i="1" s="1"/>
  <c r="KC284" i="1"/>
  <c r="KD284" i="1" s="1"/>
  <c r="KI286" i="1"/>
  <c r="KR287" i="1"/>
  <c r="LD287" i="1"/>
  <c r="LP287" i="1"/>
  <c r="MB287" i="1"/>
  <c r="MN287" i="1"/>
  <c r="KC288" i="1"/>
  <c r="KD288" i="1" s="1"/>
  <c r="KC328" i="1"/>
  <c r="KD328" i="1" s="1"/>
  <c r="LE328" i="1"/>
  <c r="LQ328" i="1"/>
  <c r="MC328" i="1"/>
  <c r="MO328" i="1"/>
  <c r="KM330" i="1"/>
  <c r="KY330" i="1"/>
  <c r="LK330" i="1"/>
  <c r="LW330" i="1"/>
  <c r="MI330" i="1"/>
  <c r="KR331" i="1"/>
  <c r="LD331" i="1"/>
  <c r="LP331" i="1"/>
  <c r="MB331" i="1"/>
  <c r="MN331" i="1"/>
  <c r="LA338" i="1"/>
  <c r="LV338" i="1"/>
  <c r="MC339" i="1"/>
  <c r="MB339" i="1"/>
  <c r="KR340" i="1"/>
  <c r="LS340" i="1"/>
  <c r="KY341" i="1"/>
  <c r="LP342" i="1"/>
  <c r="LQ342" i="1"/>
  <c r="KM332" i="1"/>
  <c r="MI332" i="1"/>
  <c r="MB434" i="1"/>
  <c r="MC434" i="1"/>
  <c r="KI435" i="1"/>
  <c r="LQ435" i="1"/>
  <c r="KX436" i="1"/>
  <c r="KY436" i="1"/>
  <c r="KY437" i="1"/>
  <c r="LP438" i="1"/>
  <c r="LQ438" i="1"/>
  <c r="MC91" i="1"/>
  <c r="KL92" i="1"/>
  <c r="KM92" i="1"/>
  <c r="MH92" i="1"/>
  <c r="MI92" i="1"/>
  <c r="LK93" i="1"/>
  <c r="JX94" i="1"/>
  <c r="KC94" i="1"/>
  <c r="KD94" i="1" s="1"/>
  <c r="LD94" i="1"/>
  <c r="LE94" i="1"/>
  <c r="KS95" i="1"/>
  <c r="MO95" i="1"/>
  <c r="KY170" i="1"/>
  <c r="LP171" i="1"/>
  <c r="LQ171" i="1"/>
  <c r="MC172" i="1"/>
  <c r="JX173" i="1"/>
  <c r="LE173" i="1"/>
  <c r="KM289" i="1"/>
  <c r="MI289" i="1"/>
  <c r="KL23" i="1"/>
  <c r="KM23" i="1"/>
  <c r="MH23" i="1"/>
  <c r="MI23" i="1"/>
  <c r="LK24" i="1"/>
  <c r="KR300" i="1"/>
  <c r="KS300" i="1"/>
  <c r="MN300" i="1"/>
  <c r="MO300" i="1"/>
  <c r="JX301" i="1"/>
  <c r="LE301" i="1"/>
  <c r="LJ302" i="1"/>
  <c r="LK302" i="1"/>
  <c r="KM303" i="1"/>
  <c r="MI303" i="1"/>
  <c r="KE329" i="1"/>
  <c r="KF329" i="1" s="1"/>
  <c r="KI329" i="1"/>
  <c r="KU329" i="1"/>
  <c r="LG329" i="1"/>
  <c r="LS329" i="1"/>
  <c r="ME329" i="1"/>
  <c r="MQ329" i="1"/>
  <c r="KO331" i="1"/>
  <c r="LA331" i="1"/>
  <c r="LM331" i="1"/>
  <c r="LY331" i="1"/>
  <c r="MK331" i="1"/>
  <c r="KC339" i="1"/>
  <c r="KD339" i="1" s="1"/>
  <c r="KS339" i="1"/>
  <c r="KR339" i="1"/>
  <c r="MO339" i="1"/>
  <c r="MN339" i="1"/>
  <c r="MH340" i="1"/>
  <c r="MI340" i="1"/>
  <c r="JX342" i="1"/>
  <c r="KC342" i="1"/>
  <c r="KD342" i="1" s="1"/>
  <c r="LD342" i="1"/>
  <c r="LE342" i="1"/>
  <c r="LP434" i="1"/>
  <c r="LQ434" i="1"/>
  <c r="KL436" i="1"/>
  <c r="KM436" i="1"/>
  <c r="MH436" i="1"/>
  <c r="MI436" i="1"/>
  <c r="JX438" i="1"/>
  <c r="KC438" i="1"/>
  <c r="KD438" i="1" s="1"/>
  <c r="LD438" i="1"/>
  <c r="LE438" i="1"/>
  <c r="LV92" i="1"/>
  <c r="LW92" i="1"/>
  <c r="KR94" i="1"/>
  <c r="KS94" i="1"/>
  <c r="MN94" i="1"/>
  <c r="MO94" i="1"/>
  <c r="JX171" i="1"/>
  <c r="KC171" i="1"/>
  <c r="KD171" i="1" s="1"/>
  <c r="LD171" i="1"/>
  <c r="LE171" i="1"/>
  <c r="LV23" i="1"/>
  <c r="LW23" i="1"/>
  <c r="MB300" i="1"/>
  <c r="MC300" i="1"/>
  <c r="KX302" i="1"/>
  <c r="KY302" i="1"/>
  <c r="KR329" i="1"/>
  <c r="LD329" i="1"/>
  <c r="LP329" i="1"/>
  <c r="MB329" i="1"/>
  <c r="MN329" i="1"/>
  <c r="KS338" i="1"/>
  <c r="KX338" i="1"/>
  <c r="LY338" i="1"/>
  <c r="MO338" i="1"/>
  <c r="LE339" i="1"/>
  <c r="LD339" i="1"/>
  <c r="KU340" i="1"/>
  <c r="LK340" i="1"/>
  <c r="LP340" i="1"/>
  <c r="MC340" i="1"/>
  <c r="ME340" i="1"/>
  <c r="LW341" i="1"/>
  <c r="KR342" i="1"/>
  <c r="KS342" i="1"/>
  <c r="MN342" i="1"/>
  <c r="MO342" i="1"/>
  <c r="LK332" i="1"/>
  <c r="JX434" i="1"/>
  <c r="KC434" i="1"/>
  <c r="KD434" i="1" s="1"/>
  <c r="LD434" i="1"/>
  <c r="LE434" i="1"/>
  <c r="KS435" i="1"/>
  <c r="MO435" i="1"/>
  <c r="LV436" i="1"/>
  <c r="LW436" i="1"/>
  <c r="KI437" i="1"/>
  <c r="LW437" i="1"/>
  <c r="KR438" i="1"/>
  <c r="KS438" i="1"/>
  <c r="MN438" i="1"/>
  <c r="MO438" i="1"/>
  <c r="JX91" i="1"/>
  <c r="LE91" i="1"/>
  <c r="LJ92" i="1"/>
  <c r="LK92" i="1"/>
  <c r="KM93" i="1"/>
  <c r="MI93" i="1"/>
  <c r="MB94" i="1"/>
  <c r="MC94" i="1"/>
  <c r="KI95" i="1"/>
  <c r="LQ95" i="1"/>
  <c r="KI170" i="1"/>
  <c r="LW170" i="1"/>
  <c r="KR171" i="1"/>
  <c r="KS171" i="1"/>
  <c r="MN171" i="1"/>
  <c r="MO171" i="1"/>
  <c r="JX172" i="1"/>
  <c r="LE172" i="1"/>
  <c r="MC173" i="1"/>
  <c r="LK289" i="1"/>
  <c r="LJ23" i="1"/>
  <c r="LK23" i="1"/>
  <c r="KM24" i="1"/>
  <c r="MI24" i="1"/>
  <c r="LP300" i="1"/>
  <c r="LQ300" i="1"/>
  <c r="MC301" i="1"/>
  <c r="KL302" i="1"/>
  <c r="KM302" i="1"/>
  <c r="MH302" i="1"/>
  <c r="MI302" i="1"/>
  <c r="LK303" i="1"/>
  <c r="KC338" i="1"/>
  <c r="KD338" i="1" s="1"/>
  <c r="LE338" i="1"/>
  <c r="KI339" i="1"/>
  <c r="LQ339" i="1"/>
  <c r="LP339" i="1"/>
  <c r="LW340" i="1"/>
  <c r="MB342" i="1"/>
  <c r="MC342" i="1"/>
  <c r="KI332" i="1"/>
  <c r="KR434" i="1"/>
  <c r="KS434" i="1"/>
  <c r="MN434" i="1"/>
  <c r="MO434" i="1"/>
  <c r="LJ436" i="1"/>
  <c r="LK436" i="1"/>
  <c r="MB438" i="1"/>
  <c r="MC438" i="1"/>
  <c r="KX92" i="1"/>
  <c r="KY92" i="1"/>
  <c r="LP94" i="1"/>
  <c r="LQ94" i="1"/>
  <c r="MB171" i="1"/>
  <c r="MC171" i="1"/>
  <c r="KI289" i="1"/>
  <c r="KX23" i="1"/>
  <c r="KY23" i="1"/>
  <c r="JX300" i="1"/>
  <c r="KC300" i="1"/>
  <c r="KD300" i="1" s="1"/>
  <c r="LD300" i="1"/>
  <c r="LE300" i="1"/>
  <c r="LV302" i="1"/>
  <c r="LW302" i="1"/>
  <c r="KI303" i="1"/>
  <c r="MQ340" i="1"/>
  <c r="KO342" i="1"/>
  <c r="LA342" i="1"/>
  <c r="LM342" i="1"/>
  <c r="LY342" i="1"/>
  <c r="MK342" i="1"/>
  <c r="KO434" i="1"/>
  <c r="LA434" i="1"/>
  <c r="LM434" i="1"/>
  <c r="LY434" i="1"/>
  <c r="MK434" i="1"/>
  <c r="KI436" i="1"/>
  <c r="KU436" i="1"/>
  <c r="LG436" i="1"/>
  <c r="LS436" i="1"/>
  <c r="ME436" i="1"/>
  <c r="MQ436" i="1"/>
  <c r="KO438" i="1"/>
  <c r="LA438" i="1"/>
  <c r="LM438" i="1"/>
  <c r="LY438" i="1"/>
  <c r="MK438" i="1"/>
  <c r="KI92" i="1"/>
  <c r="KU92" i="1"/>
  <c r="LG92" i="1"/>
  <c r="LS92" i="1"/>
  <c r="ME92" i="1"/>
  <c r="MQ92" i="1"/>
  <c r="KO94" i="1"/>
  <c r="LA94" i="1"/>
  <c r="LM94" i="1"/>
  <c r="LY94" i="1"/>
  <c r="MK94" i="1"/>
  <c r="KO171" i="1"/>
  <c r="LA171" i="1"/>
  <c r="LM171" i="1"/>
  <c r="LY171" i="1"/>
  <c r="MK171" i="1"/>
  <c r="KI23" i="1"/>
  <c r="KU23" i="1"/>
  <c r="LG23" i="1"/>
  <c r="LS23" i="1"/>
  <c r="ME23" i="1"/>
  <c r="MQ23" i="1"/>
  <c r="KO300" i="1"/>
  <c r="LA300" i="1"/>
  <c r="LM300" i="1"/>
  <c r="LY300" i="1"/>
  <c r="MK300" i="1"/>
  <c r="KI302" i="1"/>
  <c r="KU302" i="1"/>
  <c r="LG302" i="1"/>
  <c r="LS302" i="1"/>
  <c r="ME302" i="1"/>
  <c r="MQ302" i="1"/>
  <c r="KO305" i="1"/>
  <c r="LA305" i="1"/>
  <c r="LM305" i="1"/>
  <c r="LY305" i="1"/>
  <c r="MK305" i="1"/>
  <c r="KI306" i="1"/>
  <c r="KY222" i="1"/>
  <c r="LW222" i="1"/>
  <c r="KM224" i="1"/>
  <c r="LK224" i="1"/>
  <c r="MI224" i="1"/>
  <c r="KY226" i="1"/>
  <c r="LW226" i="1"/>
  <c r="KY136" i="1"/>
  <c r="KX136" i="1"/>
  <c r="KS138" i="1"/>
  <c r="KR138" i="1"/>
  <c r="MO138" i="1"/>
  <c r="MN138" i="1"/>
  <c r="JX139" i="1"/>
  <c r="KY140" i="1"/>
  <c r="KX140" i="1"/>
  <c r="KS142" i="1"/>
  <c r="KR142" i="1"/>
  <c r="MO142" i="1"/>
  <c r="MN142" i="1"/>
  <c r="JX143" i="1"/>
  <c r="KY144" i="1"/>
  <c r="KX144" i="1"/>
  <c r="KS146" i="1"/>
  <c r="KR146" i="1"/>
  <c r="MO146" i="1"/>
  <c r="MN146" i="1"/>
  <c r="KI304" i="1"/>
  <c r="KI343" i="1"/>
  <c r="KI344" i="1"/>
  <c r="KC174" i="1"/>
  <c r="KD174" i="1" s="1"/>
  <c r="KL306" i="1"/>
  <c r="KS306" i="1"/>
  <c r="MC306" i="1"/>
  <c r="MQ306" i="1"/>
  <c r="KU130" i="1"/>
  <c r="LE130" i="1"/>
  <c r="LS130" i="1"/>
  <c r="MC130" i="1"/>
  <c r="MQ130" i="1"/>
  <c r="JX131" i="1"/>
  <c r="KC132" i="1"/>
  <c r="KD132" i="1" s="1"/>
  <c r="KS132" i="1"/>
  <c r="LD132" i="1"/>
  <c r="LQ132" i="1"/>
  <c r="ME132" i="1"/>
  <c r="MO132" i="1"/>
  <c r="JX239" i="1"/>
  <c r="KU239" i="1"/>
  <c r="LE239" i="1"/>
  <c r="LS239" i="1"/>
  <c r="MC239" i="1"/>
  <c r="MQ239" i="1"/>
  <c r="JX240" i="1"/>
  <c r="KC439" i="1"/>
  <c r="KD439" i="1" s="1"/>
  <c r="KS439" i="1"/>
  <c r="LG439" i="1"/>
  <c r="LQ439" i="1"/>
  <c r="ME439" i="1"/>
  <c r="MO439" i="1"/>
  <c r="JX389" i="1"/>
  <c r="JX222" i="1"/>
  <c r="KU222" i="1"/>
  <c r="LE222" i="1"/>
  <c r="LS222" i="1"/>
  <c r="MC222" i="1"/>
  <c r="MQ222" i="1"/>
  <c r="KC224" i="1"/>
  <c r="KD224" i="1" s="1"/>
  <c r="KS224" i="1"/>
  <c r="LG224" i="1"/>
  <c r="LQ224" i="1"/>
  <c r="ME224" i="1"/>
  <c r="MO224" i="1"/>
  <c r="JX226" i="1"/>
  <c r="KR226" i="1"/>
  <c r="LP226" i="1"/>
  <c r="MN226" i="1"/>
  <c r="KI135" i="1"/>
  <c r="KU135" i="1"/>
  <c r="LG135" i="1"/>
  <c r="LS135" i="1"/>
  <c r="ME135" i="1"/>
  <c r="KM136" i="1"/>
  <c r="KL136" i="1"/>
  <c r="MI136" i="1"/>
  <c r="MH136" i="1"/>
  <c r="KI137" i="1"/>
  <c r="KO137" i="1"/>
  <c r="LA137" i="1"/>
  <c r="LM137" i="1"/>
  <c r="LY137" i="1"/>
  <c r="MK137" i="1"/>
  <c r="MC138" i="1"/>
  <c r="MB138" i="1"/>
  <c r="KM140" i="1"/>
  <c r="KL140" i="1"/>
  <c r="MI140" i="1"/>
  <c r="MH140" i="1"/>
  <c r="KI141" i="1"/>
  <c r="KO141" i="1"/>
  <c r="LA141" i="1"/>
  <c r="LM141" i="1"/>
  <c r="LY141" i="1"/>
  <c r="MK141" i="1"/>
  <c r="MC142" i="1"/>
  <c r="MB142" i="1"/>
  <c r="KM144" i="1"/>
  <c r="KL144" i="1"/>
  <c r="MI144" i="1"/>
  <c r="MH144" i="1"/>
  <c r="KI145" i="1"/>
  <c r="KO145" i="1"/>
  <c r="LA145" i="1"/>
  <c r="LM145" i="1"/>
  <c r="LY145" i="1"/>
  <c r="MK145" i="1"/>
  <c r="MC146" i="1"/>
  <c r="MB146" i="1"/>
  <c r="KL341" i="1"/>
  <c r="KX341" i="1"/>
  <c r="LJ341" i="1"/>
  <c r="LV341" i="1"/>
  <c r="MH341" i="1"/>
  <c r="KL332" i="1"/>
  <c r="KX332" i="1"/>
  <c r="LJ332" i="1"/>
  <c r="LV332" i="1"/>
  <c r="MH332" i="1"/>
  <c r="KR435" i="1"/>
  <c r="LD435" i="1"/>
  <c r="LP435" i="1"/>
  <c r="MB435" i="1"/>
  <c r="MN435" i="1"/>
  <c r="KL437" i="1"/>
  <c r="KX437" i="1"/>
  <c r="LJ437" i="1"/>
  <c r="LV437" i="1"/>
  <c r="MH437" i="1"/>
  <c r="KR91" i="1"/>
  <c r="LD91" i="1"/>
  <c r="LP91" i="1"/>
  <c r="MB91" i="1"/>
  <c r="MN91" i="1"/>
  <c r="KL93" i="1"/>
  <c r="KX93" i="1"/>
  <c r="LJ93" i="1"/>
  <c r="LV93" i="1"/>
  <c r="MH93" i="1"/>
  <c r="KR95" i="1"/>
  <c r="LD95" i="1"/>
  <c r="LP95" i="1"/>
  <c r="MB95" i="1"/>
  <c r="MN95" i="1"/>
  <c r="KL170" i="1"/>
  <c r="KX170" i="1"/>
  <c r="LJ170" i="1"/>
  <c r="LV170" i="1"/>
  <c r="MH170" i="1"/>
  <c r="KR172" i="1"/>
  <c r="LD172" i="1"/>
  <c r="LP172" i="1"/>
  <c r="MB172" i="1"/>
  <c r="MN172" i="1"/>
  <c r="KR173" i="1"/>
  <c r="LD173" i="1"/>
  <c r="LP173" i="1"/>
  <c r="MB173" i="1"/>
  <c r="MN173" i="1"/>
  <c r="KL289" i="1"/>
  <c r="KX289" i="1"/>
  <c r="LJ289" i="1"/>
  <c r="LV289" i="1"/>
  <c r="MH289" i="1"/>
  <c r="KL24" i="1"/>
  <c r="KX24" i="1"/>
  <c r="LJ24" i="1"/>
  <c r="LV24" i="1"/>
  <c r="MH24" i="1"/>
  <c r="KR301" i="1"/>
  <c r="LD301" i="1"/>
  <c r="LP301" i="1"/>
  <c r="MB301" i="1"/>
  <c r="MN301" i="1"/>
  <c r="KL303" i="1"/>
  <c r="KX303" i="1"/>
  <c r="LJ303" i="1"/>
  <c r="LV303" i="1"/>
  <c r="MH303" i="1"/>
  <c r="KR304" i="1"/>
  <c r="LD304" i="1"/>
  <c r="LP304" i="1"/>
  <c r="MB304" i="1"/>
  <c r="MN304" i="1"/>
  <c r="KR343" i="1"/>
  <c r="LD343" i="1"/>
  <c r="LP343" i="1"/>
  <c r="MB343" i="1"/>
  <c r="MN343" i="1"/>
  <c r="KR344" i="1"/>
  <c r="LD344" i="1"/>
  <c r="LP344" i="1"/>
  <c r="MB344" i="1"/>
  <c r="MN344" i="1"/>
  <c r="KE305" i="1"/>
  <c r="KF305" i="1" s="1"/>
  <c r="KU305" i="1"/>
  <c r="LG305" i="1"/>
  <c r="LS305" i="1"/>
  <c r="ME305" i="1"/>
  <c r="MQ305" i="1"/>
  <c r="KL174" i="1"/>
  <c r="KX174" i="1"/>
  <c r="LJ174" i="1"/>
  <c r="LV174" i="1"/>
  <c r="MH174" i="1"/>
  <c r="KY306" i="1"/>
  <c r="LG306" i="1"/>
  <c r="KL129" i="1"/>
  <c r="KR129" i="1"/>
  <c r="KX129" i="1"/>
  <c r="LD129" i="1"/>
  <c r="LJ129" i="1"/>
  <c r="LP129" i="1"/>
  <c r="LV129" i="1"/>
  <c r="MB129" i="1"/>
  <c r="MH129" i="1"/>
  <c r="MN129" i="1"/>
  <c r="KX130" i="1"/>
  <c r="LV130" i="1"/>
  <c r="KL132" i="1"/>
  <c r="LJ132" i="1"/>
  <c r="MH132" i="1"/>
  <c r="KL133" i="1"/>
  <c r="KR133" i="1"/>
  <c r="KX133" i="1"/>
  <c r="LD133" i="1"/>
  <c r="LJ133" i="1"/>
  <c r="LP133" i="1"/>
  <c r="LV133" i="1"/>
  <c r="MB133" i="1"/>
  <c r="MH133" i="1"/>
  <c r="MN133" i="1"/>
  <c r="KX239" i="1"/>
  <c r="LV239" i="1"/>
  <c r="KL439" i="1"/>
  <c r="LJ439" i="1"/>
  <c r="MH439" i="1"/>
  <c r="KL96" i="1"/>
  <c r="KR96" i="1"/>
  <c r="KX96" i="1"/>
  <c r="LD96" i="1"/>
  <c r="LJ96" i="1"/>
  <c r="LP96" i="1"/>
  <c r="LV96" i="1"/>
  <c r="MB96" i="1"/>
  <c r="MH96" i="1"/>
  <c r="MN96" i="1"/>
  <c r="KL134" i="1"/>
  <c r="KR134" i="1"/>
  <c r="KX134" i="1"/>
  <c r="LD134" i="1"/>
  <c r="LJ134" i="1"/>
  <c r="LP134" i="1"/>
  <c r="LV134" i="1"/>
  <c r="MB134" i="1"/>
  <c r="MH134" i="1"/>
  <c r="MN134" i="1"/>
  <c r="KX222" i="1"/>
  <c r="LV222" i="1"/>
  <c r="KE224" i="1"/>
  <c r="KF224" i="1" s="1"/>
  <c r="KL224" i="1"/>
  <c r="LJ224" i="1"/>
  <c r="MH224" i="1"/>
  <c r="KL225" i="1"/>
  <c r="KR225" i="1"/>
  <c r="KX225" i="1"/>
  <c r="LD225" i="1"/>
  <c r="LJ225" i="1"/>
  <c r="LP225" i="1"/>
  <c r="LV225" i="1"/>
  <c r="MB225" i="1"/>
  <c r="MH225" i="1"/>
  <c r="MN225" i="1"/>
  <c r="LA226" i="1"/>
  <c r="LY226" i="1"/>
  <c r="KR135" i="1"/>
  <c r="LD135" i="1"/>
  <c r="LP135" i="1"/>
  <c r="MB135" i="1"/>
  <c r="LW136" i="1"/>
  <c r="LV136" i="1"/>
  <c r="KL137" i="1"/>
  <c r="KX137" i="1"/>
  <c r="LJ137" i="1"/>
  <c r="LV137" i="1"/>
  <c r="MH137" i="1"/>
  <c r="LQ138" i="1"/>
  <c r="LP138" i="1"/>
  <c r="LW140" i="1"/>
  <c r="LV140" i="1"/>
  <c r="KL141" i="1"/>
  <c r="KX141" i="1"/>
  <c r="LJ141" i="1"/>
  <c r="LV141" i="1"/>
  <c r="MH141" i="1"/>
  <c r="LQ142" i="1"/>
  <c r="LP142" i="1"/>
  <c r="LW144" i="1"/>
  <c r="LV144" i="1"/>
  <c r="KL145" i="1"/>
  <c r="KX145" i="1"/>
  <c r="LJ145" i="1"/>
  <c r="LV145" i="1"/>
  <c r="MH145" i="1"/>
  <c r="LQ146" i="1"/>
  <c r="LP146" i="1"/>
  <c r="LJ306" i="1"/>
  <c r="ME306" i="1"/>
  <c r="MO306" i="1"/>
  <c r="LG130" i="1"/>
  <c r="ME130" i="1"/>
  <c r="JX132" i="1"/>
  <c r="KU132" i="1"/>
  <c r="LS132" i="1"/>
  <c r="MQ132" i="1"/>
  <c r="LG239" i="1"/>
  <c r="ME239" i="1"/>
  <c r="JX439" i="1"/>
  <c r="KU439" i="1"/>
  <c r="LS439" i="1"/>
  <c r="MQ439" i="1"/>
  <c r="MO135" i="1"/>
  <c r="MN135" i="1"/>
  <c r="LK136" i="1"/>
  <c r="LJ136" i="1"/>
  <c r="KC138" i="1"/>
  <c r="KD138" i="1" s="1"/>
  <c r="LE138" i="1"/>
  <c r="LD138" i="1"/>
  <c r="KS139" i="1"/>
  <c r="KR139" i="1"/>
  <c r="LE139" i="1"/>
  <c r="LD139" i="1"/>
  <c r="LQ139" i="1"/>
  <c r="LP139" i="1"/>
  <c r="MC139" i="1"/>
  <c r="MB139" i="1"/>
  <c r="MO139" i="1"/>
  <c r="MN139" i="1"/>
  <c r="LK140" i="1"/>
  <c r="LJ140" i="1"/>
  <c r="KC142" i="1"/>
  <c r="KD142" i="1" s="1"/>
  <c r="JX142" i="1"/>
  <c r="LE142" i="1"/>
  <c r="LD142" i="1"/>
  <c r="KS143" i="1"/>
  <c r="KR143" i="1"/>
  <c r="LE143" i="1"/>
  <c r="LD143" i="1"/>
  <c r="LQ143" i="1"/>
  <c r="LP143" i="1"/>
  <c r="MC143" i="1"/>
  <c r="MB143" i="1"/>
  <c r="MO143" i="1"/>
  <c r="MN143" i="1"/>
  <c r="LK144" i="1"/>
  <c r="LJ144" i="1"/>
  <c r="KC146" i="1"/>
  <c r="KD146" i="1" s="1"/>
  <c r="JX146" i="1"/>
  <c r="LE146" i="1"/>
  <c r="LD146" i="1"/>
  <c r="KI129" i="1"/>
  <c r="KI96" i="1"/>
  <c r="KC223" i="1"/>
  <c r="KD223" i="1" s="1"/>
  <c r="KC136" i="1"/>
  <c r="KD136" i="1" s="1"/>
  <c r="KI138" i="1"/>
  <c r="KC149" i="1"/>
  <c r="KD149" i="1" s="1"/>
  <c r="KL290" i="1"/>
  <c r="KO290" i="1"/>
  <c r="KY290" i="1"/>
  <c r="LJ290" i="1"/>
  <c r="LM290" i="1"/>
  <c r="LW290" i="1"/>
  <c r="MH290" i="1"/>
  <c r="MK290" i="1"/>
  <c r="KL346" i="1"/>
  <c r="KO346" i="1"/>
  <c r="KY346" i="1"/>
  <c r="LJ346" i="1"/>
  <c r="LM346" i="1"/>
  <c r="LW346" i="1"/>
  <c r="MH346" i="1"/>
  <c r="MK346" i="1"/>
  <c r="KL347" i="1"/>
  <c r="KR347" i="1"/>
  <c r="KX347" i="1"/>
  <c r="LD347" i="1"/>
  <c r="LJ347" i="1"/>
  <c r="LP347" i="1"/>
  <c r="LV347" i="1"/>
  <c r="MB347" i="1"/>
  <c r="MH347" i="1"/>
  <c r="MN347" i="1"/>
  <c r="KM348" i="1"/>
  <c r="KX348" i="1"/>
  <c r="LA348" i="1"/>
  <c r="LK348" i="1"/>
  <c r="LV348" i="1"/>
  <c r="LY348" i="1"/>
  <c r="MI348" i="1"/>
  <c r="KL291" i="1"/>
  <c r="KR291" i="1"/>
  <c r="KX291" i="1"/>
  <c r="LD291" i="1"/>
  <c r="LJ291" i="1"/>
  <c r="LP291" i="1"/>
  <c r="LV291" i="1"/>
  <c r="MB291" i="1"/>
  <c r="MH291" i="1"/>
  <c r="MN291" i="1"/>
  <c r="KM292" i="1"/>
  <c r="KX292" i="1"/>
  <c r="LA292" i="1"/>
  <c r="LK292" i="1"/>
  <c r="LV292" i="1"/>
  <c r="LY292" i="1"/>
  <c r="MI292" i="1"/>
  <c r="KL294" i="1"/>
  <c r="KO294" i="1"/>
  <c r="KY294" i="1"/>
  <c r="LJ294" i="1"/>
  <c r="LM294" i="1"/>
  <c r="LW294" i="1"/>
  <c r="MH294" i="1"/>
  <c r="MK294" i="1"/>
  <c r="KL295" i="1"/>
  <c r="KR295" i="1"/>
  <c r="KX295" i="1"/>
  <c r="LD295" i="1"/>
  <c r="LJ295" i="1"/>
  <c r="LP295" i="1"/>
  <c r="LV295" i="1"/>
  <c r="MB295" i="1"/>
  <c r="MH295" i="1"/>
  <c r="MN295" i="1"/>
  <c r="KM296" i="1"/>
  <c r="KX296" i="1"/>
  <c r="LA296" i="1"/>
  <c r="LK296" i="1"/>
  <c r="LV296" i="1"/>
  <c r="LY296" i="1"/>
  <c r="MI296" i="1"/>
  <c r="KL298" i="1"/>
  <c r="KO298" i="1"/>
  <c r="KY298" i="1"/>
  <c r="LJ298" i="1"/>
  <c r="LM298" i="1"/>
  <c r="LW298" i="1"/>
  <c r="MH298" i="1"/>
  <c r="MK298" i="1"/>
  <c r="KL350" i="1"/>
  <c r="KR350" i="1"/>
  <c r="KX350" i="1"/>
  <c r="LD350" i="1"/>
  <c r="LJ350" i="1"/>
  <c r="LP350" i="1"/>
  <c r="LV350" i="1"/>
  <c r="MB350" i="1"/>
  <c r="MH350" i="1"/>
  <c r="MN350" i="1"/>
  <c r="KM351" i="1"/>
  <c r="KX351" i="1"/>
  <c r="LA351" i="1"/>
  <c r="LK351" i="1"/>
  <c r="LV351" i="1"/>
  <c r="LY351" i="1"/>
  <c r="MI351" i="1"/>
  <c r="KL299" i="1"/>
  <c r="KR299" i="1"/>
  <c r="KX299" i="1"/>
  <c r="LD299" i="1"/>
  <c r="LJ299" i="1"/>
  <c r="LP299" i="1"/>
  <c r="LV299" i="1"/>
  <c r="MB299" i="1"/>
  <c r="MH299" i="1"/>
  <c r="MN299" i="1"/>
  <c r="KU137" i="1"/>
  <c r="LG137" i="1"/>
  <c r="ME137" i="1"/>
  <c r="MQ137" i="1"/>
  <c r="KU141" i="1"/>
  <c r="LG141" i="1"/>
  <c r="LS141" i="1"/>
  <c r="ME141" i="1"/>
  <c r="MQ141" i="1"/>
  <c r="KU145" i="1"/>
  <c r="LG145" i="1"/>
  <c r="LS145" i="1"/>
  <c r="ME145" i="1"/>
  <c r="MQ145" i="1"/>
  <c r="JX147" i="1"/>
  <c r="KR147" i="1"/>
  <c r="LD147" i="1"/>
  <c r="LP147" i="1"/>
  <c r="MB147" i="1"/>
  <c r="MN147" i="1"/>
  <c r="KC148" i="1"/>
  <c r="KD148" i="1" s="1"/>
  <c r="KO148" i="1"/>
  <c r="KS148" i="1"/>
  <c r="LA148" i="1"/>
  <c r="LE148" i="1"/>
  <c r="LM148" i="1"/>
  <c r="LQ148" i="1"/>
  <c r="LY148" i="1"/>
  <c r="MC148" i="1"/>
  <c r="MK148" i="1"/>
  <c r="MO148" i="1"/>
  <c r="KL149" i="1"/>
  <c r="KX149" i="1"/>
  <c r="LJ149" i="1"/>
  <c r="LV149" i="1"/>
  <c r="MH149" i="1"/>
  <c r="JX347" i="1"/>
  <c r="KC348" i="1"/>
  <c r="KD348" i="1" s="1"/>
  <c r="KC292" i="1"/>
  <c r="KD292" i="1" s="1"/>
  <c r="JX295" i="1"/>
  <c r="KC296" i="1"/>
  <c r="KD296" i="1" s="1"/>
  <c r="JX350" i="1"/>
  <c r="KC351" i="1"/>
  <c r="KD351" i="1" s="1"/>
  <c r="JX299" i="1"/>
  <c r="KX290" i="1"/>
  <c r="LV290" i="1"/>
  <c r="KX346" i="1"/>
  <c r="LV346" i="1"/>
  <c r="KL348" i="1"/>
  <c r="LJ348" i="1"/>
  <c r="MH348" i="1"/>
  <c r="KL292" i="1"/>
  <c r="LJ292" i="1"/>
  <c r="MH292" i="1"/>
  <c r="KX294" i="1"/>
  <c r="LV294" i="1"/>
  <c r="KL296" i="1"/>
  <c r="LJ296" i="1"/>
  <c r="MH296" i="1"/>
  <c r="KX298" i="1"/>
  <c r="LV298" i="1"/>
  <c r="KL351" i="1"/>
  <c r="LJ351" i="1"/>
  <c r="MH351" i="1"/>
  <c r="LE390" i="1"/>
  <c r="LD390" i="1"/>
  <c r="KS391" i="1"/>
  <c r="KR391" i="1"/>
  <c r="LW392" i="1"/>
  <c r="LV392" i="1"/>
  <c r="KS393" i="1"/>
  <c r="KR393" i="1"/>
  <c r="KX150" i="1"/>
  <c r="KY150" i="1"/>
  <c r="KR151" i="1"/>
  <c r="KS151" i="1"/>
  <c r="MK151" i="1"/>
  <c r="MH151" i="1"/>
  <c r="LE99" i="1"/>
  <c r="LG99" i="1"/>
  <c r="LD99" i="1"/>
  <c r="KO101" i="1"/>
  <c r="KL101" i="1"/>
  <c r="MN101" i="1"/>
  <c r="MO101" i="1"/>
  <c r="MB155" i="1"/>
  <c r="MC155" i="1"/>
  <c r="LJ398" i="1"/>
  <c r="LK398" i="1"/>
  <c r="KX399" i="1"/>
  <c r="KY399" i="1"/>
  <c r="KR400" i="1"/>
  <c r="KS400" i="1"/>
  <c r="MK400" i="1"/>
  <c r="MH400" i="1"/>
  <c r="LG242" i="1"/>
  <c r="LD242" i="1"/>
  <c r="KO244" i="1"/>
  <c r="KL244" i="1"/>
  <c r="MN244" i="1"/>
  <c r="MO244" i="1"/>
  <c r="MB245" i="1"/>
  <c r="MC245" i="1"/>
  <c r="LJ250" i="1"/>
  <c r="LK250" i="1"/>
  <c r="KX251" i="1"/>
  <c r="KY251" i="1"/>
  <c r="KR252" i="1"/>
  <c r="KS252" i="1"/>
  <c r="LJ77" i="1"/>
  <c r="LK77" i="1"/>
  <c r="KX78" i="1"/>
  <c r="KY78" i="1"/>
  <c r="KR79" i="1"/>
  <c r="KS79" i="1"/>
  <c r="MK79" i="1"/>
  <c r="MH79" i="1"/>
  <c r="KL25" i="1"/>
  <c r="KM25" i="1"/>
  <c r="KX25" i="1"/>
  <c r="KY25" i="1"/>
  <c r="LJ25" i="1"/>
  <c r="LK25" i="1"/>
  <c r="LV25" i="1"/>
  <c r="LW25" i="1"/>
  <c r="MH25" i="1"/>
  <c r="MI25" i="1"/>
  <c r="LD28" i="1"/>
  <c r="LG28" i="1"/>
  <c r="KR31" i="1"/>
  <c r="KS31" i="1"/>
  <c r="LD31" i="1"/>
  <c r="LE31" i="1"/>
  <c r="LP31" i="1"/>
  <c r="LQ31" i="1"/>
  <c r="MB31" i="1"/>
  <c r="MC31" i="1"/>
  <c r="MN31" i="1"/>
  <c r="MO31" i="1"/>
  <c r="KC32" i="1"/>
  <c r="KD32" i="1" s="1"/>
  <c r="KI32" i="1"/>
  <c r="KC291" i="1"/>
  <c r="KD291" i="1" s="1"/>
  <c r="KL391" i="1"/>
  <c r="MB393" i="1"/>
  <c r="MC393" i="1"/>
  <c r="LE153" i="1"/>
  <c r="LG153" i="1"/>
  <c r="LD153" i="1"/>
  <c r="KO154" i="1"/>
  <c r="KO97" i="1"/>
  <c r="KL97" i="1"/>
  <c r="MN97" i="1"/>
  <c r="MO97" i="1"/>
  <c r="MB98" i="1"/>
  <c r="MC98" i="1"/>
  <c r="LJ394" i="1"/>
  <c r="LK394" i="1"/>
  <c r="KX395" i="1"/>
  <c r="KY395" i="1"/>
  <c r="MK395" i="1"/>
  <c r="KR396" i="1"/>
  <c r="KS396" i="1"/>
  <c r="MI396" i="1"/>
  <c r="MK396" i="1"/>
  <c r="MH396" i="1"/>
  <c r="LS397" i="1"/>
  <c r="LG402" i="1"/>
  <c r="LD402" i="1"/>
  <c r="KO403" i="1"/>
  <c r="KO404" i="1"/>
  <c r="KL404" i="1"/>
  <c r="MN404" i="1"/>
  <c r="MO404" i="1"/>
  <c r="MB241" i="1"/>
  <c r="MC241" i="1"/>
  <c r="LJ246" i="1"/>
  <c r="LK246" i="1"/>
  <c r="KX247" i="1"/>
  <c r="KY247" i="1"/>
  <c r="MK247" i="1"/>
  <c r="KR248" i="1"/>
  <c r="KS248" i="1"/>
  <c r="MK248" i="1"/>
  <c r="MH248" i="1"/>
  <c r="LS249" i="1"/>
  <c r="MN252" i="1"/>
  <c r="MO252" i="1"/>
  <c r="KX253" i="1"/>
  <c r="KY253" i="1"/>
  <c r="KR254" i="1"/>
  <c r="KS254" i="1"/>
  <c r="MK254" i="1"/>
  <c r="MH254" i="1"/>
  <c r="LE406" i="1"/>
  <c r="LG406" i="1"/>
  <c r="LD406" i="1"/>
  <c r="KM408" i="1"/>
  <c r="KO408" i="1"/>
  <c r="KL408" i="1"/>
  <c r="MN408" i="1"/>
  <c r="MO408" i="1"/>
  <c r="KS28" i="1"/>
  <c r="KR28" i="1"/>
  <c r="KU28" i="1"/>
  <c r="MO28" i="1"/>
  <c r="MN28" i="1"/>
  <c r="MQ28" i="1"/>
  <c r="LG390" i="1"/>
  <c r="MO391" i="1"/>
  <c r="MN391" i="1"/>
  <c r="KO151" i="1"/>
  <c r="KL151" i="1"/>
  <c r="MN151" i="1"/>
  <c r="MO151" i="1"/>
  <c r="MB152" i="1"/>
  <c r="MC152" i="1"/>
  <c r="LJ99" i="1"/>
  <c r="LK99" i="1"/>
  <c r="KX100" i="1"/>
  <c r="KY100" i="1"/>
  <c r="KR101" i="1"/>
  <c r="KS101" i="1"/>
  <c r="MK101" i="1"/>
  <c r="MH101" i="1"/>
  <c r="LE398" i="1"/>
  <c r="LG398" i="1"/>
  <c r="LD398" i="1"/>
  <c r="KO400" i="1"/>
  <c r="KL400" i="1"/>
  <c r="MN400" i="1"/>
  <c r="MO400" i="1"/>
  <c r="MB401" i="1"/>
  <c r="MC401" i="1"/>
  <c r="LJ242" i="1"/>
  <c r="LK242" i="1"/>
  <c r="KX243" i="1"/>
  <c r="KY243" i="1"/>
  <c r="KR244" i="1"/>
  <c r="KS244" i="1"/>
  <c r="MK244" i="1"/>
  <c r="MH244" i="1"/>
  <c r="LE250" i="1"/>
  <c r="LG250" i="1"/>
  <c r="LD250" i="1"/>
  <c r="KM252" i="1"/>
  <c r="KO252" i="1"/>
  <c r="KL252" i="1"/>
  <c r="LG77" i="1"/>
  <c r="LD77" i="1"/>
  <c r="KO79" i="1"/>
  <c r="KL79" i="1"/>
  <c r="MN79" i="1"/>
  <c r="MO79" i="1"/>
  <c r="MB405" i="1"/>
  <c r="MC405" i="1"/>
  <c r="MC28" i="1"/>
  <c r="MB28" i="1"/>
  <c r="ME28" i="1"/>
  <c r="LV390" i="1"/>
  <c r="LW390" i="1"/>
  <c r="LQ391" i="1"/>
  <c r="LP391" i="1"/>
  <c r="MH391" i="1"/>
  <c r="KR392" i="1"/>
  <c r="KS392" i="1"/>
  <c r="MN392" i="1"/>
  <c r="MO392" i="1"/>
  <c r="LS393" i="1"/>
  <c r="LJ153" i="1"/>
  <c r="LK153" i="1"/>
  <c r="KX154" i="1"/>
  <c r="KY154" i="1"/>
  <c r="MK154" i="1"/>
  <c r="KR97" i="1"/>
  <c r="KS97" i="1"/>
  <c r="MK97" i="1"/>
  <c r="MH97" i="1"/>
  <c r="LS98" i="1"/>
  <c r="LG394" i="1"/>
  <c r="LD394" i="1"/>
  <c r="KO395" i="1"/>
  <c r="KM396" i="1"/>
  <c r="KO396" i="1"/>
  <c r="KL396" i="1"/>
  <c r="MN396" i="1"/>
  <c r="MO396" i="1"/>
  <c r="MB397" i="1"/>
  <c r="MC397" i="1"/>
  <c r="LJ402" i="1"/>
  <c r="LK402" i="1"/>
  <c r="KX403" i="1"/>
  <c r="KY403" i="1"/>
  <c r="MK403" i="1"/>
  <c r="KR404" i="1"/>
  <c r="KS404" i="1"/>
  <c r="MK404" i="1"/>
  <c r="MH404" i="1"/>
  <c r="LS241" i="1"/>
  <c r="LG246" i="1"/>
  <c r="LD246" i="1"/>
  <c r="KO247" i="1"/>
  <c r="KO248" i="1"/>
  <c r="KL248" i="1"/>
  <c r="MN248" i="1"/>
  <c r="MO248" i="1"/>
  <c r="MB249" i="1"/>
  <c r="MC249" i="1"/>
  <c r="MK252" i="1"/>
  <c r="MH252" i="1"/>
  <c r="KO254" i="1"/>
  <c r="KL254" i="1"/>
  <c r="MN254" i="1"/>
  <c r="MO254" i="1"/>
  <c r="MB76" i="1"/>
  <c r="MC76" i="1"/>
  <c r="LJ406" i="1"/>
  <c r="LK406" i="1"/>
  <c r="KX407" i="1"/>
  <c r="KY407" i="1"/>
  <c r="KR408" i="1"/>
  <c r="KS408" i="1"/>
  <c r="MK408" i="1"/>
  <c r="MH408" i="1"/>
  <c r="LP28" i="1"/>
  <c r="LS28" i="1"/>
  <c r="KC390" i="1"/>
  <c r="KD390" i="1" s="1"/>
  <c r="KU390" i="1"/>
  <c r="LQ390" i="1"/>
  <c r="MQ390" i="1"/>
  <c r="JX391" i="1"/>
  <c r="KM392" i="1"/>
  <c r="LM392" i="1"/>
  <c r="MI392" i="1"/>
  <c r="KL393" i="1"/>
  <c r="MN393" i="1"/>
  <c r="MO393" i="1"/>
  <c r="KI150" i="1"/>
  <c r="LJ150" i="1"/>
  <c r="LK150" i="1"/>
  <c r="KI151" i="1"/>
  <c r="MC151" i="1"/>
  <c r="KC152" i="1"/>
  <c r="KD152" i="1" s="1"/>
  <c r="KR152" i="1"/>
  <c r="KS152" i="1"/>
  <c r="MN152" i="1"/>
  <c r="MO152" i="1"/>
  <c r="KI153" i="1"/>
  <c r="KY153" i="1"/>
  <c r="KI154" i="1"/>
  <c r="LJ154" i="1"/>
  <c r="LK154" i="1"/>
  <c r="KI97" i="1"/>
  <c r="MC97" i="1"/>
  <c r="KC98" i="1"/>
  <c r="KD98" i="1" s="1"/>
  <c r="KR98" i="1"/>
  <c r="KS98" i="1"/>
  <c r="MN98" i="1"/>
  <c r="MO98" i="1"/>
  <c r="KI99" i="1"/>
  <c r="KY99" i="1"/>
  <c r="KI100" i="1"/>
  <c r="LJ100" i="1"/>
  <c r="LK100" i="1"/>
  <c r="KI101" i="1"/>
  <c r="MC101" i="1"/>
  <c r="KC155" i="1"/>
  <c r="KD155" i="1" s="1"/>
  <c r="KR155" i="1"/>
  <c r="KS155" i="1"/>
  <c r="MN155" i="1"/>
  <c r="MO155" i="1"/>
  <c r="KI394" i="1"/>
  <c r="KY394" i="1"/>
  <c r="KI395" i="1"/>
  <c r="LJ395" i="1"/>
  <c r="LK395" i="1"/>
  <c r="KI396" i="1"/>
  <c r="MC396" i="1"/>
  <c r="KC397" i="1"/>
  <c r="KD397" i="1" s="1"/>
  <c r="KR397" i="1"/>
  <c r="KS397" i="1"/>
  <c r="MN397" i="1"/>
  <c r="MO397" i="1"/>
  <c r="KI398" i="1"/>
  <c r="KY398" i="1"/>
  <c r="KI399" i="1"/>
  <c r="LJ399" i="1"/>
  <c r="LK399" i="1"/>
  <c r="KI400" i="1"/>
  <c r="MC400" i="1"/>
  <c r="KC401" i="1"/>
  <c r="KD401" i="1" s="1"/>
  <c r="KR401" i="1"/>
  <c r="KS401" i="1"/>
  <c r="MN401" i="1"/>
  <c r="MO401" i="1"/>
  <c r="KI402" i="1"/>
  <c r="KY402" i="1"/>
  <c r="KI403" i="1"/>
  <c r="LJ403" i="1"/>
  <c r="LK403" i="1"/>
  <c r="KI404" i="1"/>
  <c r="MC404" i="1"/>
  <c r="KC241" i="1"/>
  <c r="KD241" i="1" s="1"/>
  <c r="KR241" i="1"/>
  <c r="KS241" i="1"/>
  <c r="MN241" i="1"/>
  <c r="MO241" i="1"/>
  <c r="KI242" i="1"/>
  <c r="KY242" i="1"/>
  <c r="KI243" i="1"/>
  <c r="LJ243" i="1"/>
  <c r="LK243" i="1"/>
  <c r="KI244" i="1"/>
  <c r="MC244" i="1"/>
  <c r="KC245" i="1"/>
  <c r="KD245" i="1" s="1"/>
  <c r="KR245" i="1"/>
  <c r="KS245" i="1"/>
  <c r="MN245" i="1"/>
  <c r="MO245" i="1"/>
  <c r="KI246" i="1"/>
  <c r="KY246" i="1"/>
  <c r="KI247" i="1"/>
  <c r="LJ247" i="1"/>
  <c r="LK247" i="1"/>
  <c r="KI248" i="1"/>
  <c r="MC248" i="1"/>
  <c r="KC249" i="1"/>
  <c r="KD249" i="1" s="1"/>
  <c r="KR249" i="1"/>
  <c r="KS249" i="1"/>
  <c r="MN249" i="1"/>
  <c r="MO249" i="1"/>
  <c r="KI250" i="1"/>
  <c r="KY250" i="1"/>
  <c r="KI251" i="1"/>
  <c r="LJ251" i="1"/>
  <c r="LK251" i="1"/>
  <c r="KI252" i="1"/>
  <c r="LM252" i="1"/>
  <c r="MC252" i="1"/>
  <c r="KI253" i="1"/>
  <c r="LJ253" i="1"/>
  <c r="LK253" i="1"/>
  <c r="KI254" i="1"/>
  <c r="LK254" i="1"/>
  <c r="MC254" i="1"/>
  <c r="JX76" i="1"/>
  <c r="KC76" i="1"/>
  <c r="KD76" i="1" s="1"/>
  <c r="KR76" i="1"/>
  <c r="KS76" i="1"/>
  <c r="MN76" i="1"/>
  <c r="MO76" i="1"/>
  <c r="KI77" i="1"/>
  <c r="KY77" i="1"/>
  <c r="ME77" i="1"/>
  <c r="KI78" i="1"/>
  <c r="LJ78" i="1"/>
  <c r="LK78" i="1"/>
  <c r="KI79" i="1"/>
  <c r="LK79" i="1"/>
  <c r="MC79" i="1"/>
  <c r="JX405" i="1"/>
  <c r="KC405" i="1"/>
  <c r="KD405" i="1" s="1"/>
  <c r="KR405" i="1"/>
  <c r="KS405" i="1"/>
  <c r="MN405" i="1"/>
  <c r="MO405" i="1"/>
  <c r="KI406" i="1"/>
  <c r="KY406" i="1"/>
  <c r="ME406" i="1"/>
  <c r="KI407" i="1"/>
  <c r="LJ407" i="1"/>
  <c r="LK407" i="1"/>
  <c r="KI408" i="1"/>
  <c r="LK408" i="1"/>
  <c r="MC408" i="1"/>
  <c r="KI26" i="1"/>
  <c r="KO26" i="1"/>
  <c r="LA26" i="1"/>
  <c r="LM26" i="1"/>
  <c r="LY26" i="1"/>
  <c r="MK26" i="1"/>
  <c r="KR27" i="1"/>
  <c r="KS27" i="1"/>
  <c r="LD27" i="1"/>
  <c r="LE27" i="1"/>
  <c r="LP27" i="1"/>
  <c r="LQ27" i="1"/>
  <c r="MB27" i="1"/>
  <c r="MC27" i="1"/>
  <c r="MN27" i="1"/>
  <c r="MO27" i="1"/>
  <c r="KX390" i="1"/>
  <c r="JX392" i="1"/>
  <c r="LP392" i="1"/>
  <c r="KI393" i="1"/>
  <c r="LD393" i="1"/>
  <c r="LE393" i="1"/>
  <c r="LV150" i="1"/>
  <c r="LW150" i="1"/>
  <c r="LW151" i="1"/>
  <c r="LD152" i="1"/>
  <c r="LE152" i="1"/>
  <c r="KU153" i="1"/>
  <c r="LP153" i="1"/>
  <c r="MQ153" i="1"/>
  <c r="LV154" i="1"/>
  <c r="LW154" i="1"/>
  <c r="LW97" i="1"/>
  <c r="LD98" i="1"/>
  <c r="LE98" i="1"/>
  <c r="KS99" i="1"/>
  <c r="LP99" i="1"/>
  <c r="MQ99" i="1"/>
  <c r="LV100" i="1"/>
  <c r="LW100" i="1"/>
  <c r="LW101" i="1"/>
  <c r="LD155" i="1"/>
  <c r="LE155" i="1"/>
  <c r="KS394" i="1"/>
  <c r="MQ394" i="1"/>
  <c r="LV395" i="1"/>
  <c r="LW395" i="1"/>
  <c r="LW396" i="1"/>
  <c r="LD397" i="1"/>
  <c r="LE397" i="1"/>
  <c r="KS398" i="1"/>
  <c r="LP398" i="1"/>
  <c r="MQ398" i="1"/>
  <c r="LV399" i="1"/>
  <c r="LW399" i="1"/>
  <c r="LW400" i="1"/>
  <c r="LD401" i="1"/>
  <c r="LE401" i="1"/>
  <c r="KS402" i="1"/>
  <c r="LP402" i="1"/>
  <c r="MQ402" i="1"/>
  <c r="LV403" i="1"/>
  <c r="LW403" i="1"/>
  <c r="LW404" i="1"/>
  <c r="LD241" i="1"/>
  <c r="LE241" i="1"/>
  <c r="KS242" i="1"/>
  <c r="MQ242" i="1"/>
  <c r="LV243" i="1"/>
  <c r="LW243" i="1"/>
  <c r="LW244" i="1"/>
  <c r="LD245" i="1"/>
  <c r="LE245" i="1"/>
  <c r="KS246" i="1"/>
  <c r="LP246" i="1"/>
  <c r="MQ246" i="1"/>
  <c r="LV247" i="1"/>
  <c r="LW247" i="1"/>
  <c r="LW248" i="1"/>
  <c r="LD249" i="1"/>
  <c r="LE249" i="1"/>
  <c r="KU250" i="1"/>
  <c r="LP250" i="1"/>
  <c r="MQ250" i="1"/>
  <c r="LV251" i="1"/>
  <c r="LW251" i="1"/>
  <c r="KX252" i="1"/>
  <c r="LY252" i="1"/>
  <c r="LV253" i="1"/>
  <c r="LW253" i="1"/>
  <c r="LW254" i="1"/>
  <c r="LD76" i="1"/>
  <c r="LE76" i="1"/>
  <c r="KS77" i="1"/>
  <c r="MQ77" i="1"/>
  <c r="LV78" i="1"/>
  <c r="LW78" i="1"/>
  <c r="LW79" i="1"/>
  <c r="LD405" i="1"/>
  <c r="LE405" i="1"/>
  <c r="KU406" i="1"/>
  <c r="MQ406" i="1"/>
  <c r="LV407" i="1"/>
  <c r="LW407" i="1"/>
  <c r="LW408" i="1"/>
  <c r="KM26" i="1"/>
  <c r="KY26" i="1"/>
  <c r="LK26" i="1"/>
  <c r="LW26" i="1"/>
  <c r="MI26" i="1"/>
  <c r="KI28" i="1"/>
  <c r="KE32" i="1"/>
  <c r="KF32" i="1" s="1"/>
  <c r="KL33" i="1"/>
  <c r="KM33" i="1"/>
  <c r="KX33" i="1"/>
  <c r="KY33" i="1"/>
  <c r="LJ33" i="1"/>
  <c r="LK33" i="1"/>
  <c r="LV33" i="1"/>
  <c r="LW33" i="1"/>
  <c r="MH33" i="1"/>
  <c r="MI33" i="1"/>
  <c r="KL390" i="1"/>
  <c r="MH390" i="1"/>
  <c r="KM391" i="1"/>
  <c r="LK391" i="1"/>
  <c r="MI391" i="1"/>
  <c r="LD392" i="1"/>
  <c r="LP393" i="1"/>
  <c r="LQ393" i="1"/>
  <c r="KL150" i="1"/>
  <c r="KM150" i="1"/>
  <c r="MH150" i="1"/>
  <c r="MI150" i="1"/>
  <c r="KM151" i="1"/>
  <c r="MI151" i="1"/>
  <c r="LP152" i="1"/>
  <c r="LQ152" i="1"/>
  <c r="KL154" i="1"/>
  <c r="KM154" i="1"/>
  <c r="MH154" i="1"/>
  <c r="MI154" i="1"/>
  <c r="KM97" i="1"/>
  <c r="MI97" i="1"/>
  <c r="LP98" i="1"/>
  <c r="LQ98" i="1"/>
  <c r="KL100" i="1"/>
  <c r="KM100" i="1"/>
  <c r="MH100" i="1"/>
  <c r="MI100" i="1"/>
  <c r="KM101" i="1"/>
  <c r="MI101" i="1"/>
  <c r="LP155" i="1"/>
  <c r="LQ155" i="1"/>
  <c r="LE394" i="1"/>
  <c r="KL395" i="1"/>
  <c r="KM395" i="1"/>
  <c r="MH395" i="1"/>
  <c r="MI395" i="1"/>
  <c r="LP397" i="1"/>
  <c r="LQ397" i="1"/>
  <c r="KL399" i="1"/>
  <c r="KM399" i="1"/>
  <c r="MH399" i="1"/>
  <c r="MI399" i="1"/>
  <c r="KM400" i="1"/>
  <c r="MI400" i="1"/>
  <c r="LP401" i="1"/>
  <c r="LQ401" i="1"/>
  <c r="LE402" i="1"/>
  <c r="KL403" i="1"/>
  <c r="KM403" i="1"/>
  <c r="MH403" i="1"/>
  <c r="MI403" i="1"/>
  <c r="KM404" i="1"/>
  <c r="MI404" i="1"/>
  <c r="LP241" i="1"/>
  <c r="LQ241" i="1"/>
  <c r="LE242" i="1"/>
  <c r="KL243" i="1"/>
  <c r="KM243" i="1"/>
  <c r="MH243" i="1"/>
  <c r="MI243" i="1"/>
  <c r="KM244" i="1"/>
  <c r="MI244" i="1"/>
  <c r="LP245" i="1"/>
  <c r="LQ245" i="1"/>
  <c r="LE246" i="1"/>
  <c r="KL247" i="1"/>
  <c r="KM247" i="1"/>
  <c r="MH247" i="1"/>
  <c r="MI247" i="1"/>
  <c r="KM248" i="1"/>
  <c r="MI248" i="1"/>
  <c r="LP249" i="1"/>
  <c r="LQ249" i="1"/>
  <c r="KL251" i="1"/>
  <c r="KM251" i="1"/>
  <c r="MH251" i="1"/>
  <c r="MI251" i="1"/>
  <c r="MI252" i="1"/>
  <c r="KL253" i="1"/>
  <c r="KM253" i="1"/>
  <c r="MH253" i="1"/>
  <c r="MI253" i="1"/>
  <c r="KM254" i="1"/>
  <c r="MI254" i="1"/>
  <c r="LP76" i="1"/>
  <c r="LQ76" i="1"/>
  <c r="LE77" i="1"/>
  <c r="KL78" i="1"/>
  <c r="KM78" i="1"/>
  <c r="MH78" i="1"/>
  <c r="MI78" i="1"/>
  <c r="KM79" i="1"/>
  <c r="MI79" i="1"/>
  <c r="LP405" i="1"/>
  <c r="LQ405" i="1"/>
  <c r="KL407" i="1"/>
  <c r="KM407" i="1"/>
  <c r="MH407" i="1"/>
  <c r="MI407" i="1"/>
  <c r="MI408" i="1"/>
  <c r="LE28" i="1"/>
  <c r="LQ28" i="1"/>
  <c r="KL29" i="1"/>
  <c r="KM29" i="1"/>
  <c r="KX29" i="1"/>
  <c r="KY29" i="1"/>
  <c r="LJ29" i="1"/>
  <c r="LK29" i="1"/>
  <c r="LV29" i="1"/>
  <c r="LW29" i="1"/>
  <c r="MH29" i="1"/>
  <c r="MI29" i="1"/>
  <c r="KS32" i="1"/>
  <c r="KR32" i="1"/>
  <c r="LE32" i="1"/>
  <c r="LD32" i="1"/>
  <c r="LQ32" i="1"/>
  <c r="LP32" i="1"/>
  <c r="MC32" i="1"/>
  <c r="MB32" i="1"/>
  <c r="MO32" i="1"/>
  <c r="MN32" i="1"/>
  <c r="KI34" i="1"/>
  <c r="KO34" i="1"/>
  <c r="LA34" i="1"/>
  <c r="LM34" i="1"/>
  <c r="LY34" i="1"/>
  <c r="MK34" i="1"/>
  <c r="KR35" i="1"/>
  <c r="KS35" i="1"/>
  <c r="LD35" i="1"/>
  <c r="LE35" i="1"/>
  <c r="LP35" i="1"/>
  <c r="LQ35" i="1"/>
  <c r="MB35" i="1"/>
  <c r="MC35" i="1"/>
  <c r="MN35" i="1"/>
  <c r="MO35" i="1"/>
  <c r="KC27" i="1"/>
  <c r="KD27" i="1" s="1"/>
  <c r="KC31" i="1"/>
  <c r="KD31" i="1" s="1"/>
  <c r="KC35" i="1"/>
  <c r="KD35" i="1" s="1"/>
  <c r="JX80" i="1"/>
  <c r="KR80" i="1"/>
  <c r="LD80" i="1"/>
  <c r="LP80" i="1"/>
  <c r="MB80" i="1"/>
  <c r="MN80" i="1"/>
  <c r="KC409" i="1"/>
  <c r="KD409" i="1" s="1"/>
  <c r="KS409" i="1"/>
  <c r="LE409" i="1"/>
  <c r="LQ409" i="1"/>
  <c r="MC409" i="1"/>
  <c r="MO409" i="1"/>
  <c r="KL410" i="1"/>
  <c r="KX410" i="1"/>
  <c r="LJ410" i="1"/>
  <c r="LV410" i="1"/>
  <c r="MH410" i="1"/>
  <c r="KM411" i="1"/>
  <c r="KY411" i="1"/>
  <c r="LK411" i="1"/>
  <c r="LW411" i="1"/>
  <c r="MI411" i="1"/>
  <c r="KL81" i="1"/>
  <c r="KX81" i="1"/>
  <c r="LJ81" i="1"/>
  <c r="LV81" i="1"/>
  <c r="MH81" i="1"/>
  <c r="KM82" i="1"/>
  <c r="KY82" i="1"/>
  <c r="LK82" i="1"/>
  <c r="LW82" i="1"/>
  <c r="MI82" i="1"/>
  <c r="JX83" i="1"/>
  <c r="KR83" i="1"/>
  <c r="LD83" i="1"/>
  <c r="LP83" i="1"/>
  <c r="MB83" i="1"/>
  <c r="MN83" i="1"/>
  <c r="KC84" i="1"/>
  <c r="KD84" i="1" s="1"/>
  <c r="KS84" i="1"/>
  <c r="LE84" i="1"/>
  <c r="LQ84" i="1"/>
  <c r="MC84" i="1"/>
  <c r="MO84" i="1"/>
  <c r="KL85" i="1"/>
  <c r="KX85" i="1"/>
  <c r="LJ85" i="1"/>
  <c r="LV85" i="1"/>
  <c r="MH85" i="1"/>
  <c r="KI410" i="1"/>
  <c r="KU410" i="1"/>
  <c r="LG410" i="1"/>
  <c r="LS410" i="1"/>
  <c r="ME410" i="1"/>
  <c r="MQ410" i="1"/>
  <c r="KI81" i="1"/>
  <c r="MQ81" i="1"/>
  <c r="KI85" i="1"/>
  <c r="KR333" i="1"/>
  <c r="LD333" i="1"/>
  <c r="LP333" i="1"/>
  <c r="MB333" i="1"/>
  <c r="MN333" i="1"/>
  <c r="KC334" i="1"/>
  <c r="KD334" i="1" s="1"/>
  <c r="KL335" i="1"/>
  <c r="KX335" i="1"/>
  <c r="LJ335" i="1"/>
  <c r="LV335" i="1"/>
  <c r="MH335" i="1"/>
  <c r="KR337" i="1"/>
  <c r="LD337" i="1"/>
  <c r="LP337" i="1"/>
  <c r="MB337" i="1"/>
  <c r="MN337" i="1"/>
  <c r="KR352" i="1"/>
  <c r="LD352" i="1"/>
  <c r="LP352" i="1"/>
  <c r="MB352" i="1"/>
  <c r="MN352" i="1"/>
  <c r="KC353" i="1"/>
  <c r="KD353" i="1" s="1"/>
  <c r="KL354" i="1"/>
  <c r="KX354" i="1"/>
  <c r="LJ354" i="1"/>
  <c r="LV354" i="1"/>
  <c r="MH354" i="1"/>
  <c r="KR356" i="1"/>
  <c r="LD356" i="1"/>
  <c r="LP356" i="1"/>
  <c r="MB356" i="1"/>
  <c r="MN356" i="1"/>
  <c r="KL440" i="1"/>
  <c r="KX440" i="1"/>
  <c r="LJ440" i="1"/>
  <c r="LV440" i="1"/>
  <c r="MH440" i="1"/>
  <c r="KR442" i="1"/>
  <c r="LD442" i="1"/>
  <c r="LP442" i="1"/>
  <c r="MB442" i="1"/>
  <c r="MN442" i="1"/>
  <c r="KC443" i="1"/>
  <c r="KD443" i="1" s="1"/>
  <c r="KL444" i="1"/>
  <c r="KX444" i="1"/>
  <c r="LJ444" i="1"/>
  <c r="LV444" i="1"/>
  <c r="MH444" i="1"/>
  <c r="KR103" i="1"/>
  <c r="LD103" i="1"/>
  <c r="LP103" i="1"/>
  <c r="MB103" i="1"/>
  <c r="MN103" i="1"/>
  <c r="KC104" i="1"/>
  <c r="KD104" i="1" s="1"/>
  <c r="KL105" i="1"/>
  <c r="KX105" i="1"/>
  <c r="LJ105" i="1"/>
  <c r="LV105" i="1"/>
  <c r="MH105" i="1"/>
  <c r="KR175" i="1"/>
  <c r="LD175" i="1"/>
  <c r="LP175" i="1"/>
  <c r="MB175" i="1"/>
  <c r="MN175" i="1"/>
  <c r="KC176" i="1"/>
  <c r="KD176" i="1" s="1"/>
  <c r="KL177" i="1"/>
  <c r="KX177" i="1"/>
  <c r="LJ177" i="1"/>
  <c r="LV177" i="1"/>
  <c r="MH177" i="1"/>
  <c r="KR179" i="1"/>
  <c r="LD179" i="1"/>
  <c r="LP179" i="1"/>
  <c r="MB179" i="1"/>
  <c r="MN179" i="1"/>
  <c r="KC180" i="1"/>
  <c r="KD180" i="1" s="1"/>
  <c r="KC358" i="1"/>
  <c r="KD358" i="1" s="1"/>
  <c r="KR182" i="1"/>
  <c r="LD182" i="1"/>
  <c r="LP182" i="1"/>
  <c r="MB182" i="1"/>
  <c r="MN182" i="1"/>
  <c r="KR445" i="1"/>
  <c r="LD445" i="1"/>
  <c r="LP445" i="1"/>
  <c r="MB445" i="1"/>
  <c r="MN445" i="1"/>
  <c r="KM107" i="1"/>
  <c r="LK107" i="1"/>
  <c r="MI107" i="1"/>
  <c r="KC333" i="1"/>
  <c r="KD333" i="1" s="1"/>
  <c r="KL334" i="1"/>
  <c r="KX334" i="1"/>
  <c r="LJ334" i="1"/>
  <c r="LV334" i="1"/>
  <c r="MH334" i="1"/>
  <c r="JX336" i="1"/>
  <c r="KR336" i="1"/>
  <c r="LD336" i="1"/>
  <c r="LP336" i="1"/>
  <c r="MB336" i="1"/>
  <c r="MN336" i="1"/>
  <c r="KC337" i="1"/>
  <c r="KD337" i="1" s="1"/>
  <c r="KC352" i="1"/>
  <c r="KD352" i="1" s="1"/>
  <c r="KL353" i="1"/>
  <c r="KX353" i="1"/>
  <c r="LJ353" i="1"/>
  <c r="LV353" i="1"/>
  <c r="MH353" i="1"/>
  <c r="JX355" i="1"/>
  <c r="KR355" i="1"/>
  <c r="LD355" i="1"/>
  <c r="LP355" i="1"/>
  <c r="MB355" i="1"/>
  <c r="MN355" i="1"/>
  <c r="KC356" i="1"/>
  <c r="KD356" i="1" s="1"/>
  <c r="JX441" i="1"/>
  <c r="KR441" i="1"/>
  <c r="LD441" i="1"/>
  <c r="LP441" i="1"/>
  <c r="MB441" i="1"/>
  <c r="MN441" i="1"/>
  <c r="KC442" i="1"/>
  <c r="KD442" i="1" s="1"/>
  <c r="KL443" i="1"/>
  <c r="KX443" i="1"/>
  <c r="LJ443" i="1"/>
  <c r="LV443" i="1"/>
  <c r="MH443" i="1"/>
  <c r="JX102" i="1"/>
  <c r="KR102" i="1"/>
  <c r="LD102" i="1"/>
  <c r="LP102" i="1"/>
  <c r="MB102" i="1"/>
  <c r="MN102" i="1"/>
  <c r="KC103" i="1"/>
  <c r="KD103" i="1" s="1"/>
  <c r="KL104" i="1"/>
  <c r="KX104" i="1"/>
  <c r="LJ104" i="1"/>
  <c r="LV104" i="1"/>
  <c r="MH104" i="1"/>
  <c r="JX106" i="1"/>
  <c r="KR106" i="1"/>
  <c r="LD106" i="1"/>
  <c r="LP106" i="1"/>
  <c r="MB106" i="1"/>
  <c r="MN106" i="1"/>
  <c r="KC175" i="1"/>
  <c r="KD175" i="1" s="1"/>
  <c r="KL176" i="1"/>
  <c r="KX176" i="1"/>
  <c r="LJ176" i="1"/>
  <c r="LV176" i="1"/>
  <c r="MH176" i="1"/>
  <c r="JX178" i="1"/>
  <c r="KR178" i="1"/>
  <c r="LD178" i="1"/>
  <c r="LP178" i="1"/>
  <c r="MB178" i="1"/>
  <c r="MN178" i="1"/>
  <c r="KC179" i="1"/>
  <c r="KD179" i="1" s="1"/>
  <c r="KL180" i="1"/>
  <c r="KX180" i="1"/>
  <c r="LJ180" i="1"/>
  <c r="LV180" i="1"/>
  <c r="MH180" i="1"/>
  <c r="JX181" i="1"/>
  <c r="KR181" i="1"/>
  <c r="LD181" i="1"/>
  <c r="LP181" i="1"/>
  <c r="MB181" i="1"/>
  <c r="MN181" i="1"/>
  <c r="JX357" i="1"/>
  <c r="KR357" i="1"/>
  <c r="LD357" i="1"/>
  <c r="LP357" i="1"/>
  <c r="MB357" i="1"/>
  <c r="MN357" i="1"/>
  <c r="KL358" i="1"/>
  <c r="KX358" i="1"/>
  <c r="LJ358" i="1"/>
  <c r="LV358" i="1"/>
  <c r="MH358" i="1"/>
  <c r="KC182" i="1"/>
  <c r="KD182" i="1" s="1"/>
  <c r="KC445" i="1"/>
  <c r="KD445" i="1" s="1"/>
  <c r="KI107" i="1"/>
  <c r="LD107" i="1"/>
  <c r="MB107" i="1"/>
  <c r="KY107" i="1"/>
  <c r="LW107" i="1"/>
  <c r="KI183" i="1"/>
  <c r="KM183" i="1"/>
  <c r="KY183" i="1"/>
  <c r="LK183" i="1"/>
  <c r="LW183" i="1"/>
  <c r="MI183" i="1"/>
  <c r="KC185" i="1"/>
  <c r="KD185" i="1" s="1"/>
  <c r="KS185" i="1"/>
  <c r="LE185" i="1"/>
  <c r="LQ185" i="1"/>
  <c r="MC185" i="1"/>
  <c r="MO185" i="1"/>
  <c r="KI187" i="1"/>
  <c r="KM187" i="1"/>
  <c r="KY187" i="1"/>
  <c r="LK187" i="1"/>
  <c r="LW187" i="1"/>
  <c r="MI187" i="1"/>
  <c r="KC189" i="1"/>
  <c r="KD189" i="1" s="1"/>
  <c r="KS189" i="1"/>
  <c r="LE189" i="1"/>
  <c r="LQ189" i="1"/>
  <c r="MC189" i="1"/>
  <c r="MO189" i="1"/>
  <c r="KI190" i="1"/>
  <c r="KM190" i="1"/>
  <c r="KY190" i="1"/>
  <c r="LK190" i="1"/>
  <c r="LW190" i="1"/>
  <c r="MI190" i="1"/>
  <c r="KC86" i="1"/>
  <c r="KD86" i="1" s="1"/>
  <c r="KS86" i="1"/>
  <c r="LE86" i="1"/>
  <c r="LQ86" i="1"/>
  <c r="MC86" i="1"/>
  <c r="MO86" i="1"/>
  <c r="KI88" i="1"/>
  <c r="KM88" i="1"/>
  <c r="KY88" i="1"/>
  <c r="LK88" i="1"/>
  <c r="LW88" i="1"/>
  <c r="MI88" i="1"/>
  <c r="KC412" i="1"/>
  <c r="KD412" i="1" s="1"/>
  <c r="KS412" i="1"/>
  <c r="LE412" i="1"/>
  <c r="LQ412" i="1"/>
  <c r="MC412" i="1"/>
  <c r="MO412" i="1"/>
  <c r="KI414" i="1"/>
  <c r="KM414" i="1"/>
  <c r="KY414" i="1"/>
  <c r="LK414" i="1"/>
  <c r="LW414" i="1"/>
  <c r="MI414" i="1"/>
  <c r="KL36" i="1"/>
  <c r="KO36" i="1"/>
  <c r="LJ36" i="1"/>
  <c r="LM36" i="1"/>
  <c r="MH36" i="1"/>
  <c r="MK36" i="1"/>
  <c r="KX38" i="1"/>
  <c r="LA38" i="1"/>
  <c r="LV38" i="1"/>
  <c r="LY38" i="1"/>
  <c r="KL40" i="1"/>
  <c r="KO40" i="1"/>
  <c r="LJ40" i="1"/>
  <c r="LM40" i="1"/>
  <c r="MH40" i="1"/>
  <c r="MK40" i="1"/>
  <c r="KX42" i="1"/>
  <c r="LA42" i="1"/>
  <c r="LV42" i="1"/>
  <c r="LY42" i="1"/>
  <c r="KL44" i="1"/>
  <c r="KO44" i="1"/>
  <c r="KY44" i="1"/>
  <c r="LJ44" i="1"/>
  <c r="LM44" i="1"/>
  <c r="LW44" i="1"/>
  <c r="MC44" i="1"/>
  <c r="MB44" i="1"/>
  <c r="MO44" i="1"/>
  <c r="MN44" i="1"/>
  <c r="LJ45" i="1"/>
  <c r="LK45" i="1"/>
  <c r="JX256" i="1"/>
  <c r="KC256" i="1"/>
  <c r="KD256" i="1" s="1"/>
  <c r="LD256" i="1"/>
  <c r="LE256" i="1"/>
  <c r="KS257" i="1"/>
  <c r="KR257" i="1"/>
  <c r="LE257" i="1"/>
  <c r="LD257" i="1"/>
  <c r="LQ257" i="1"/>
  <c r="LP257" i="1"/>
  <c r="MC257" i="1"/>
  <c r="MB257" i="1"/>
  <c r="MO257" i="1"/>
  <c r="MN257" i="1"/>
  <c r="LJ258" i="1"/>
  <c r="LK258" i="1"/>
  <c r="JX260" i="1"/>
  <c r="KC260" i="1"/>
  <c r="KD260" i="1" s="1"/>
  <c r="LD260" i="1"/>
  <c r="LE260" i="1"/>
  <c r="KS261" i="1"/>
  <c r="KR261" i="1"/>
  <c r="LE261" i="1"/>
  <c r="LD261" i="1"/>
  <c r="LQ261" i="1"/>
  <c r="LP261" i="1"/>
  <c r="MC261" i="1"/>
  <c r="MB261" i="1"/>
  <c r="MO261" i="1"/>
  <c r="MN261" i="1"/>
  <c r="LJ262" i="1"/>
  <c r="LK262" i="1"/>
  <c r="JX264" i="1"/>
  <c r="KC264" i="1"/>
  <c r="KD264" i="1" s="1"/>
  <c r="LD264" i="1"/>
  <c r="LE264" i="1"/>
  <c r="KI186" i="1"/>
  <c r="KI87" i="1"/>
  <c r="KI413" i="1"/>
  <c r="KX45" i="1"/>
  <c r="KY45" i="1"/>
  <c r="KR256" i="1"/>
  <c r="KS256" i="1"/>
  <c r="MN256" i="1"/>
  <c r="MO256" i="1"/>
  <c r="KX258" i="1"/>
  <c r="KY258" i="1"/>
  <c r="KR260" i="1"/>
  <c r="KS260" i="1"/>
  <c r="MN260" i="1"/>
  <c r="MO260" i="1"/>
  <c r="KX262" i="1"/>
  <c r="KY262" i="1"/>
  <c r="KR264" i="1"/>
  <c r="KS264" i="1"/>
  <c r="MN264" i="1"/>
  <c r="MO264" i="1"/>
  <c r="KL184" i="1"/>
  <c r="KX184" i="1"/>
  <c r="LJ184" i="1"/>
  <c r="LV184" i="1"/>
  <c r="MH184" i="1"/>
  <c r="KR186" i="1"/>
  <c r="LD186" i="1"/>
  <c r="LP186" i="1"/>
  <c r="MB186" i="1"/>
  <c r="MN186" i="1"/>
  <c r="KL188" i="1"/>
  <c r="KX188" i="1"/>
  <c r="LJ188" i="1"/>
  <c r="LV188" i="1"/>
  <c r="MH188" i="1"/>
  <c r="KR87" i="1"/>
  <c r="LD87" i="1"/>
  <c r="LP87" i="1"/>
  <c r="MB87" i="1"/>
  <c r="MN87" i="1"/>
  <c r="KL89" i="1"/>
  <c r="KX89" i="1"/>
  <c r="LJ89" i="1"/>
  <c r="LV89" i="1"/>
  <c r="MH89" i="1"/>
  <c r="KR413" i="1"/>
  <c r="LD413" i="1"/>
  <c r="LP413" i="1"/>
  <c r="MB413" i="1"/>
  <c r="MN413" i="1"/>
  <c r="KL415" i="1"/>
  <c r="KX415" i="1"/>
  <c r="LJ415" i="1"/>
  <c r="LV415" i="1"/>
  <c r="MH415" i="1"/>
  <c r="KX36" i="1"/>
  <c r="LV36" i="1"/>
  <c r="KL38" i="1"/>
  <c r="LJ38" i="1"/>
  <c r="MH38" i="1"/>
  <c r="KL39" i="1"/>
  <c r="KR39" i="1"/>
  <c r="KX39" i="1"/>
  <c r="LD39" i="1"/>
  <c r="LJ39" i="1"/>
  <c r="LP39" i="1"/>
  <c r="LV39" i="1"/>
  <c r="MB39" i="1"/>
  <c r="MH39" i="1"/>
  <c r="MN39" i="1"/>
  <c r="KX40" i="1"/>
  <c r="LV40" i="1"/>
  <c r="KL42" i="1"/>
  <c r="LJ42" i="1"/>
  <c r="MH42" i="1"/>
  <c r="KL43" i="1"/>
  <c r="KR43" i="1"/>
  <c r="KX43" i="1"/>
  <c r="LD43" i="1"/>
  <c r="LJ43" i="1"/>
  <c r="LP43" i="1"/>
  <c r="LV43" i="1"/>
  <c r="MB43" i="1"/>
  <c r="MH43" i="1"/>
  <c r="MN43" i="1"/>
  <c r="KX44" i="1"/>
  <c r="LV44" i="1"/>
  <c r="ME44" i="1"/>
  <c r="MQ44" i="1"/>
  <c r="KL45" i="1"/>
  <c r="KM45" i="1"/>
  <c r="MH45" i="1"/>
  <c r="MI45" i="1"/>
  <c r="KI46" i="1"/>
  <c r="KO46" i="1"/>
  <c r="LA46" i="1"/>
  <c r="LM46" i="1"/>
  <c r="LY46" i="1"/>
  <c r="MK46" i="1"/>
  <c r="KI255" i="1"/>
  <c r="KO255" i="1"/>
  <c r="LA255" i="1"/>
  <c r="LM255" i="1"/>
  <c r="LY255" i="1"/>
  <c r="MK255" i="1"/>
  <c r="MB256" i="1"/>
  <c r="MC256" i="1"/>
  <c r="KI257" i="1"/>
  <c r="KU257" i="1"/>
  <c r="LG257" i="1"/>
  <c r="LS257" i="1"/>
  <c r="ME257" i="1"/>
  <c r="MQ257" i="1"/>
  <c r="KL258" i="1"/>
  <c r="KM258" i="1"/>
  <c r="MH258" i="1"/>
  <c r="MI258" i="1"/>
  <c r="KI259" i="1"/>
  <c r="KO259" i="1"/>
  <c r="LA259" i="1"/>
  <c r="LM259" i="1"/>
  <c r="LY259" i="1"/>
  <c r="MK259" i="1"/>
  <c r="MB260" i="1"/>
  <c r="MC260" i="1"/>
  <c r="KI261" i="1"/>
  <c r="KU261" i="1"/>
  <c r="LG261" i="1"/>
  <c r="LS261" i="1"/>
  <c r="ME261" i="1"/>
  <c r="MQ261" i="1"/>
  <c r="KL262" i="1"/>
  <c r="KM262" i="1"/>
  <c r="MH262" i="1"/>
  <c r="MI262" i="1"/>
  <c r="KI263" i="1"/>
  <c r="KO263" i="1"/>
  <c r="LA263" i="1"/>
  <c r="LM263" i="1"/>
  <c r="LY263" i="1"/>
  <c r="MK263" i="1"/>
  <c r="MB264" i="1"/>
  <c r="MC264" i="1"/>
  <c r="KC36" i="1"/>
  <c r="KD36" i="1" s="1"/>
  <c r="LG36" i="1"/>
  <c r="ME36" i="1"/>
  <c r="JX38" i="1"/>
  <c r="KU38" i="1"/>
  <c r="LS38" i="1"/>
  <c r="MQ38" i="1"/>
  <c r="JX39" i="1"/>
  <c r="KC40" i="1"/>
  <c r="KD40" i="1" s="1"/>
  <c r="LG40" i="1"/>
  <c r="ME40" i="1"/>
  <c r="JX42" i="1"/>
  <c r="KU42" i="1"/>
  <c r="LS42" i="1"/>
  <c r="MQ42" i="1"/>
  <c r="JX43" i="1"/>
  <c r="KC44" i="1"/>
  <c r="KD44" i="1" s="1"/>
  <c r="LV45" i="1"/>
  <c r="LW45" i="1"/>
  <c r="LP256" i="1"/>
  <c r="LQ256" i="1"/>
  <c r="LV258" i="1"/>
  <c r="LW258" i="1"/>
  <c r="LP260" i="1"/>
  <c r="LQ260" i="1"/>
  <c r="LV262" i="1"/>
  <c r="LW262" i="1"/>
  <c r="LP264" i="1"/>
  <c r="LQ264" i="1"/>
  <c r="KR46" i="1"/>
  <c r="LD46" i="1"/>
  <c r="LP46" i="1"/>
  <c r="MB46" i="1"/>
  <c r="MN46" i="1"/>
  <c r="KR255" i="1"/>
  <c r="LD255" i="1"/>
  <c r="LP255" i="1"/>
  <c r="MB255" i="1"/>
  <c r="MN255" i="1"/>
  <c r="KR259" i="1"/>
  <c r="LD259" i="1"/>
  <c r="LP259" i="1"/>
  <c r="MB259" i="1"/>
  <c r="MN259" i="1"/>
  <c r="LP263" i="1"/>
  <c r="MB263" i="1"/>
  <c r="MN263" i="1"/>
  <c r="KM416" i="1"/>
  <c r="KY416" i="1"/>
  <c r="LK416" i="1"/>
  <c r="LW416" i="1"/>
  <c r="MI416" i="1"/>
  <c r="KR417" i="1"/>
  <c r="LD417" i="1"/>
  <c r="LP417" i="1"/>
  <c r="MB417" i="1"/>
  <c r="MN417" i="1"/>
  <c r="KC418" i="1"/>
  <c r="KD418" i="1" s="1"/>
  <c r="KS418" i="1"/>
  <c r="LE418" i="1"/>
  <c r="LQ418" i="1"/>
  <c r="MC418" i="1"/>
  <c r="MO418" i="1"/>
  <c r="KR265" i="1"/>
  <c r="LD265" i="1"/>
  <c r="LP265" i="1"/>
  <c r="MB265" i="1"/>
  <c r="MN265" i="1"/>
  <c r="KC266" i="1"/>
  <c r="KD266" i="1" s="1"/>
  <c r="KS266" i="1"/>
  <c r="LE266" i="1"/>
  <c r="LQ266" i="1"/>
  <c r="MC266" i="1"/>
  <c r="MO266" i="1"/>
  <c r="JX359" i="1"/>
  <c r="KR359" i="1"/>
  <c r="LD359" i="1"/>
  <c r="LP359" i="1"/>
  <c r="MB359" i="1"/>
  <c r="MN359" i="1"/>
  <c r="KC360" i="1"/>
  <c r="KD360" i="1" s="1"/>
  <c r="KS360" i="1"/>
  <c r="LE360" i="1"/>
  <c r="LQ360" i="1"/>
  <c r="MC360" i="1"/>
  <c r="MO360" i="1"/>
  <c r="KM362" i="1"/>
  <c r="KY362" i="1"/>
  <c r="LK362" i="1"/>
  <c r="LW362" i="1"/>
  <c r="MI362" i="1"/>
  <c r="KC364" i="1"/>
  <c r="KD364" i="1" s="1"/>
  <c r="KS364" i="1"/>
  <c r="LE364" i="1"/>
  <c r="LQ364" i="1"/>
  <c r="MC364" i="1"/>
  <c r="MO364" i="1"/>
  <c r="KM366" i="1"/>
  <c r="KY366" i="1"/>
  <c r="LK366" i="1"/>
  <c r="LW366" i="1"/>
  <c r="MI366" i="1"/>
  <c r="JX368" i="1"/>
  <c r="LJ368" i="1"/>
  <c r="LY368" i="1"/>
  <c r="MO368" i="1"/>
  <c r="LE212" i="1"/>
  <c r="LD212" i="1"/>
  <c r="KU213" i="1"/>
  <c r="LK213" i="1"/>
  <c r="LP213" i="1"/>
  <c r="MQ213" i="1"/>
  <c r="LW214" i="1"/>
  <c r="LV214" i="1"/>
  <c r="KS215" i="1"/>
  <c r="KX215" i="1"/>
  <c r="LY215" i="1"/>
  <c r="MO215" i="1"/>
  <c r="LE216" i="1"/>
  <c r="LD216" i="1"/>
  <c r="KU446" i="1"/>
  <c r="LK446" i="1"/>
  <c r="LP446" i="1"/>
  <c r="MQ446" i="1"/>
  <c r="LW447" i="1"/>
  <c r="LV447" i="1"/>
  <c r="KS448" i="1"/>
  <c r="KX448" i="1"/>
  <c r="LY448" i="1"/>
  <c r="MO448" i="1"/>
  <c r="LE449" i="1"/>
  <c r="LD449" i="1"/>
  <c r="KU450" i="1"/>
  <c r="LK450" i="1"/>
  <c r="LP450" i="1"/>
  <c r="MQ450" i="1"/>
  <c r="LW191" i="1"/>
  <c r="LV191" i="1"/>
  <c r="KS192" i="1"/>
  <c r="KX192" i="1"/>
  <c r="LY192" i="1"/>
  <c r="MO192" i="1"/>
  <c r="LE193" i="1"/>
  <c r="LD193" i="1"/>
  <c r="KU194" i="1"/>
  <c r="LK194" i="1"/>
  <c r="LP194" i="1"/>
  <c r="MQ194" i="1"/>
  <c r="LW195" i="1"/>
  <c r="LV195" i="1"/>
  <c r="KS196" i="1"/>
  <c r="KX196" i="1"/>
  <c r="LW196" i="1"/>
  <c r="LY196" i="1"/>
  <c r="MO196" i="1"/>
  <c r="LE197" i="1"/>
  <c r="LD197" i="1"/>
  <c r="KM308" i="1"/>
  <c r="KL308" i="1"/>
  <c r="KY308" i="1"/>
  <c r="KX308" i="1"/>
  <c r="LK308" i="1"/>
  <c r="LJ308" i="1"/>
  <c r="LW308" i="1"/>
  <c r="LV308" i="1"/>
  <c r="MI308" i="1"/>
  <c r="MH308" i="1"/>
  <c r="KI90" i="1"/>
  <c r="KU90" i="1"/>
  <c r="LG90" i="1"/>
  <c r="LS90" i="1"/>
  <c r="ME90" i="1"/>
  <c r="MQ90" i="1"/>
  <c r="KO417" i="1"/>
  <c r="LA417" i="1"/>
  <c r="LM417" i="1"/>
  <c r="LY417" i="1"/>
  <c r="MK417" i="1"/>
  <c r="KO265" i="1"/>
  <c r="LA265" i="1"/>
  <c r="LM265" i="1"/>
  <c r="LY265" i="1"/>
  <c r="MK265" i="1"/>
  <c r="KO359" i="1"/>
  <c r="LA359" i="1"/>
  <c r="LM359" i="1"/>
  <c r="LY359" i="1"/>
  <c r="MK359" i="1"/>
  <c r="KE361" i="1"/>
  <c r="KF361" i="1" s="1"/>
  <c r="KI361" i="1"/>
  <c r="KU361" i="1"/>
  <c r="LG361" i="1"/>
  <c r="LS361" i="1"/>
  <c r="ME361" i="1"/>
  <c r="MQ361" i="1"/>
  <c r="KO363" i="1"/>
  <c r="LA363" i="1"/>
  <c r="LM363" i="1"/>
  <c r="LY363" i="1"/>
  <c r="MK363" i="1"/>
  <c r="KE365" i="1"/>
  <c r="KF365" i="1" s="1"/>
  <c r="KI365" i="1"/>
  <c r="KU365" i="1"/>
  <c r="LG365" i="1"/>
  <c r="LS365" i="1"/>
  <c r="ME365" i="1"/>
  <c r="MQ365" i="1"/>
  <c r="KO367" i="1"/>
  <c r="LA367" i="1"/>
  <c r="LM367" i="1"/>
  <c r="LY367" i="1"/>
  <c r="MK367" i="1"/>
  <c r="KO368" i="1"/>
  <c r="LQ212" i="1"/>
  <c r="LP212" i="1"/>
  <c r="KM214" i="1"/>
  <c r="KL214" i="1"/>
  <c r="MI214" i="1"/>
  <c r="MH214" i="1"/>
  <c r="LQ216" i="1"/>
  <c r="LP216" i="1"/>
  <c r="KM447" i="1"/>
  <c r="KL447" i="1"/>
  <c r="MI447" i="1"/>
  <c r="MH447" i="1"/>
  <c r="LQ449" i="1"/>
  <c r="LP449" i="1"/>
  <c r="KM191" i="1"/>
  <c r="KL191" i="1"/>
  <c r="MI191" i="1"/>
  <c r="MH191" i="1"/>
  <c r="LQ193" i="1"/>
  <c r="LP193" i="1"/>
  <c r="KM195" i="1"/>
  <c r="KL195" i="1"/>
  <c r="MI195" i="1"/>
  <c r="MH195" i="1"/>
  <c r="KC196" i="1"/>
  <c r="KD196" i="1" s="1"/>
  <c r="LE196" i="1"/>
  <c r="LQ197" i="1"/>
  <c r="LP197" i="1"/>
  <c r="KS307" i="1"/>
  <c r="KR307" i="1"/>
  <c r="LE307" i="1"/>
  <c r="LD307" i="1"/>
  <c r="LQ307" i="1"/>
  <c r="LP307" i="1"/>
  <c r="MC307" i="1"/>
  <c r="MB307" i="1"/>
  <c r="MO307" i="1"/>
  <c r="MN307" i="1"/>
  <c r="KS310" i="1"/>
  <c r="KR310" i="1"/>
  <c r="LE310" i="1"/>
  <c r="LD310" i="1"/>
  <c r="LQ310" i="1"/>
  <c r="LP310" i="1"/>
  <c r="MC310" i="1"/>
  <c r="MB310" i="1"/>
  <c r="MO310" i="1"/>
  <c r="MN310" i="1"/>
  <c r="KR90" i="1"/>
  <c r="LD90" i="1"/>
  <c r="LP90" i="1"/>
  <c r="MB90" i="1"/>
  <c r="MN90" i="1"/>
  <c r="KR361" i="1"/>
  <c r="LD361" i="1"/>
  <c r="LP361" i="1"/>
  <c r="MB361" i="1"/>
  <c r="MN361" i="1"/>
  <c r="KL363" i="1"/>
  <c r="KX363" i="1"/>
  <c r="LJ363" i="1"/>
  <c r="LV363" i="1"/>
  <c r="MH363" i="1"/>
  <c r="KR365" i="1"/>
  <c r="LD365" i="1"/>
  <c r="LP365" i="1"/>
  <c r="MB365" i="1"/>
  <c r="MN365" i="1"/>
  <c r="KL367" i="1"/>
  <c r="KX367" i="1"/>
  <c r="LJ367" i="1"/>
  <c r="LV367" i="1"/>
  <c r="MH367" i="1"/>
  <c r="KL368" i="1"/>
  <c r="KR368" i="1"/>
  <c r="LV368" i="1"/>
  <c r="MC212" i="1"/>
  <c r="MB212" i="1"/>
  <c r="JX213" i="1"/>
  <c r="KR213" i="1"/>
  <c r="LS213" i="1"/>
  <c r="MN213" i="1"/>
  <c r="KY214" i="1"/>
  <c r="KX214" i="1"/>
  <c r="LA215" i="1"/>
  <c r="LV215" i="1"/>
  <c r="MC216" i="1"/>
  <c r="MB216" i="1"/>
  <c r="JX446" i="1"/>
  <c r="KR446" i="1"/>
  <c r="LS446" i="1"/>
  <c r="MN446" i="1"/>
  <c r="KY447" i="1"/>
  <c r="KX447" i="1"/>
  <c r="LA448" i="1"/>
  <c r="LV448" i="1"/>
  <c r="MC449" i="1"/>
  <c r="MB449" i="1"/>
  <c r="JX450" i="1"/>
  <c r="KR450" i="1"/>
  <c r="LS450" i="1"/>
  <c r="MN450" i="1"/>
  <c r="KY191" i="1"/>
  <c r="KX191" i="1"/>
  <c r="LA192" i="1"/>
  <c r="LV192" i="1"/>
  <c r="MC193" i="1"/>
  <c r="MB193" i="1"/>
  <c r="JX194" i="1"/>
  <c r="KR194" i="1"/>
  <c r="LS194" i="1"/>
  <c r="MN194" i="1"/>
  <c r="KY195" i="1"/>
  <c r="KX195" i="1"/>
  <c r="LA196" i="1"/>
  <c r="MC197" i="1"/>
  <c r="MB197" i="1"/>
  <c r="LE368" i="1"/>
  <c r="MC368" i="1"/>
  <c r="KC212" i="1"/>
  <c r="KD212" i="1" s="1"/>
  <c r="KS212" i="1"/>
  <c r="KR212" i="1"/>
  <c r="MO212" i="1"/>
  <c r="MN212" i="1"/>
  <c r="KI213" i="1"/>
  <c r="KY213" i="1"/>
  <c r="KI214" i="1"/>
  <c r="LK214" i="1"/>
  <c r="LJ214" i="1"/>
  <c r="KI215" i="1"/>
  <c r="MC215" i="1"/>
  <c r="KC216" i="1"/>
  <c r="KD216" i="1" s="1"/>
  <c r="KS216" i="1"/>
  <c r="KR216" i="1"/>
  <c r="MO216" i="1"/>
  <c r="MN216" i="1"/>
  <c r="KI446" i="1"/>
  <c r="KY446" i="1"/>
  <c r="KI447" i="1"/>
  <c r="LK447" i="1"/>
  <c r="LJ447" i="1"/>
  <c r="KI448" i="1"/>
  <c r="MC448" i="1"/>
  <c r="KC449" i="1"/>
  <c r="KD449" i="1" s="1"/>
  <c r="KS449" i="1"/>
  <c r="KR449" i="1"/>
  <c r="MO449" i="1"/>
  <c r="MN449" i="1"/>
  <c r="KI450" i="1"/>
  <c r="KY450" i="1"/>
  <c r="KI191" i="1"/>
  <c r="LK191" i="1"/>
  <c r="LJ191" i="1"/>
  <c r="KI192" i="1"/>
  <c r="MC192" i="1"/>
  <c r="KC193" i="1"/>
  <c r="KD193" i="1" s="1"/>
  <c r="KS193" i="1"/>
  <c r="KR193" i="1"/>
  <c r="MO193" i="1"/>
  <c r="MN193" i="1"/>
  <c r="KI194" i="1"/>
  <c r="KY194" i="1"/>
  <c r="LK195" i="1"/>
  <c r="LJ195" i="1"/>
  <c r="MC196" i="1"/>
  <c r="KC197" i="1"/>
  <c r="KD197" i="1" s="1"/>
  <c r="KS197" i="1"/>
  <c r="KR197" i="1"/>
  <c r="MO197" i="1"/>
  <c r="MN197" i="1"/>
  <c r="ME307" i="1"/>
  <c r="MQ307" i="1"/>
  <c r="KM309" i="1"/>
  <c r="KL309" i="1"/>
  <c r="KY309" i="1"/>
  <c r="KX309" i="1"/>
  <c r="LK309" i="1"/>
  <c r="LJ309" i="1"/>
  <c r="LW309" i="1"/>
  <c r="LV309" i="1"/>
  <c r="MI309" i="1"/>
  <c r="MH309" i="1"/>
  <c r="KC310" i="1"/>
  <c r="KD310" i="1" s="1"/>
  <c r="KI310" i="1"/>
  <c r="KI311" i="1"/>
  <c r="KL370" i="1"/>
  <c r="KX370" i="1"/>
  <c r="LJ370" i="1"/>
  <c r="LV370" i="1"/>
  <c r="MH370" i="1"/>
  <c r="KI371" i="1"/>
  <c r="JX372" i="1"/>
  <c r="KR372" i="1"/>
  <c r="LD372" i="1"/>
  <c r="LP372" i="1"/>
  <c r="MB372" i="1"/>
  <c r="MN372" i="1"/>
  <c r="JX198" i="1"/>
  <c r="KR198" i="1"/>
  <c r="LD198" i="1"/>
  <c r="LP198" i="1"/>
  <c r="MB198" i="1"/>
  <c r="MN198" i="1"/>
  <c r="JX267" i="1"/>
  <c r="KR267" i="1"/>
  <c r="LD267" i="1"/>
  <c r="LP267" i="1"/>
  <c r="MB267" i="1"/>
  <c r="MN267" i="1"/>
  <c r="KY451" i="1"/>
  <c r="LW451" i="1"/>
  <c r="KY420" i="1"/>
  <c r="KX420" i="1"/>
  <c r="KS422" i="1"/>
  <c r="KR422" i="1"/>
  <c r="MO422" i="1"/>
  <c r="MN422" i="1"/>
  <c r="JX423" i="1"/>
  <c r="KY424" i="1"/>
  <c r="KX424" i="1"/>
  <c r="KS426" i="1"/>
  <c r="KR426" i="1"/>
  <c r="MO426" i="1"/>
  <c r="MN426" i="1"/>
  <c r="KR311" i="1"/>
  <c r="LD311" i="1"/>
  <c r="LP311" i="1"/>
  <c r="MB311" i="1"/>
  <c r="MN311" i="1"/>
  <c r="KL369" i="1"/>
  <c r="KX369" i="1"/>
  <c r="LJ369" i="1"/>
  <c r="LV369" i="1"/>
  <c r="MH369" i="1"/>
  <c r="KM370" i="1"/>
  <c r="KY370" i="1"/>
  <c r="LK370" i="1"/>
  <c r="LW370" i="1"/>
  <c r="MI370" i="1"/>
  <c r="KR371" i="1"/>
  <c r="LD371" i="1"/>
  <c r="LP371" i="1"/>
  <c r="MB371" i="1"/>
  <c r="MN371" i="1"/>
  <c r="KC372" i="1"/>
  <c r="KD372" i="1" s="1"/>
  <c r="KS372" i="1"/>
  <c r="LE372" i="1"/>
  <c r="LQ372" i="1"/>
  <c r="MC372" i="1"/>
  <c r="MO372" i="1"/>
  <c r="KL312" i="1"/>
  <c r="KX312" i="1"/>
  <c r="LJ312" i="1"/>
  <c r="LV312" i="1"/>
  <c r="MH312" i="1"/>
  <c r="KC198" i="1"/>
  <c r="KD198" i="1" s="1"/>
  <c r="KS198" i="1"/>
  <c r="LE198" i="1"/>
  <c r="LQ198" i="1"/>
  <c r="MC198" i="1"/>
  <c r="MO198" i="1"/>
  <c r="KL313" i="1"/>
  <c r="KX313" i="1"/>
  <c r="LJ313" i="1"/>
  <c r="LV313" i="1"/>
  <c r="MH313" i="1"/>
  <c r="KC267" i="1"/>
  <c r="KD267" i="1" s="1"/>
  <c r="KS267" i="1"/>
  <c r="LE267" i="1"/>
  <c r="LQ267" i="1"/>
  <c r="MC267" i="1"/>
  <c r="MO267" i="1"/>
  <c r="KL268" i="1"/>
  <c r="KX268" i="1"/>
  <c r="LJ268" i="1"/>
  <c r="LV268" i="1"/>
  <c r="MH268" i="1"/>
  <c r="LE451" i="1"/>
  <c r="MC451" i="1"/>
  <c r="KI419" i="1"/>
  <c r="KM420" i="1"/>
  <c r="KL420" i="1"/>
  <c r="MI420" i="1"/>
  <c r="MH420" i="1"/>
  <c r="KI421" i="1"/>
  <c r="KO421" i="1"/>
  <c r="LA421" i="1"/>
  <c r="LM421" i="1"/>
  <c r="LY421" i="1"/>
  <c r="MK421" i="1"/>
  <c r="MC422" i="1"/>
  <c r="MB422" i="1"/>
  <c r="KM424" i="1"/>
  <c r="KL424" i="1"/>
  <c r="MI424" i="1"/>
  <c r="MH424" i="1"/>
  <c r="KI425" i="1"/>
  <c r="KO425" i="1"/>
  <c r="LA425" i="1"/>
  <c r="LM425" i="1"/>
  <c r="LY425" i="1"/>
  <c r="MK425" i="1"/>
  <c r="MC426" i="1"/>
  <c r="MB426" i="1"/>
  <c r="KX451" i="1"/>
  <c r="LV451" i="1"/>
  <c r="LW420" i="1"/>
  <c r="LV420" i="1"/>
  <c r="KL421" i="1"/>
  <c r="KX421" i="1"/>
  <c r="LJ421" i="1"/>
  <c r="LV421" i="1"/>
  <c r="MH421" i="1"/>
  <c r="LQ422" i="1"/>
  <c r="LP422" i="1"/>
  <c r="LW424" i="1"/>
  <c r="LV424" i="1"/>
  <c r="KL425" i="1"/>
  <c r="KX425" i="1"/>
  <c r="LJ425" i="1"/>
  <c r="LV425" i="1"/>
  <c r="MH425" i="1"/>
  <c r="LQ426" i="1"/>
  <c r="LP426" i="1"/>
  <c r="KS419" i="1"/>
  <c r="KR419" i="1"/>
  <c r="LE419" i="1"/>
  <c r="LD419" i="1"/>
  <c r="LQ419" i="1"/>
  <c r="LP419" i="1"/>
  <c r="MC419" i="1"/>
  <c r="MB419" i="1"/>
  <c r="MO419" i="1"/>
  <c r="MN419" i="1"/>
  <c r="LK420" i="1"/>
  <c r="LJ420" i="1"/>
  <c r="KC422" i="1"/>
  <c r="KD422" i="1" s="1"/>
  <c r="JX422" i="1"/>
  <c r="LE422" i="1"/>
  <c r="LD422" i="1"/>
  <c r="KS423" i="1"/>
  <c r="KR423" i="1"/>
  <c r="LE423" i="1"/>
  <c r="LD423" i="1"/>
  <c r="LQ423" i="1"/>
  <c r="LP423" i="1"/>
  <c r="MC423" i="1"/>
  <c r="MB423" i="1"/>
  <c r="MO423" i="1"/>
  <c r="MN423" i="1"/>
  <c r="LK424" i="1"/>
  <c r="LJ424" i="1"/>
  <c r="KC426" i="1"/>
  <c r="KD426" i="1" s="1"/>
  <c r="JX426" i="1"/>
  <c r="LE426" i="1"/>
  <c r="LD426" i="1"/>
  <c r="KO48" i="1"/>
  <c r="LA48" i="1"/>
  <c r="LM48" i="1"/>
  <c r="LY48" i="1"/>
  <c r="MK48" i="1"/>
  <c r="KI50" i="1"/>
  <c r="KU50" i="1"/>
  <c r="LG50" i="1"/>
  <c r="LS50" i="1"/>
  <c r="ME50" i="1"/>
  <c r="MQ50" i="1"/>
  <c r="KO52" i="1"/>
  <c r="LA52" i="1"/>
  <c r="LM52" i="1"/>
  <c r="LY52" i="1"/>
  <c r="MK52" i="1"/>
  <c r="KI54" i="1"/>
  <c r="KU54" i="1"/>
  <c r="LG54" i="1"/>
  <c r="LS54" i="1"/>
  <c r="ME54" i="1"/>
  <c r="MQ54" i="1"/>
  <c r="KO56" i="1"/>
  <c r="LA56" i="1"/>
  <c r="LM56" i="1"/>
  <c r="LY56" i="1"/>
  <c r="MK56" i="1"/>
  <c r="KO427" i="1"/>
  <c r="LA427" i="1"/>
  <c r="LM427" i="1"/>
  <c r="LY427" i="1"/>
  <c r="MK427" i="1"/>
  <c r="KE429" i="1"/>
  <c r="KF429" i="1" s="1"/>
  <c r="KI429" i="1"/>
  <c r="KU429" i="1"/>
  <c r="LG429" i="1"/>
  <c r="LS429" i="1"/>
  <c r="ME429" i="1"/>
  <c r="MQ429" i="1"/>
  <c r="KE157" i="1"/>
  <c r="KF157" i="1" s="1"/>
  <c r="KI157" i="1"/>
  <c r="KU157" i="1"/>
  <c r="LG157" i="1"/>
  <c r="LS157" i="1"/>
  <c r="ME157" i="1"/>
  <c r="MQ157" i="1"/>
  <c r="KO159" i="1"/>
  <c r="LA159" i="1"/>
  <c r="LM159" i="1"/>
  <c r="LY159" i="1"/>
  <c r="MK159" i="1"/>
  <c r="KE373" i="1"/>
  <c r="KF373" i="1" s="1"/>
  <c r="KI373" i="1"/>
  <c r="KU373" i="1"/>
  <c r="LG373" i="1"/>
  <c r="LS373" i="1"/>
  <c r="ME373" i="1"/>
  <c r="MQ373" i="1"/>
  <c r="KO375" i="1"/>
  <c r="LA375" i="1"/>
  <c r="LM375" i="1"/>
  <c r="MQ375" i="1"/>
  <c r="KR50" i="1"/>
  <c r="LD50" i="1"/>
  <c r="LP50" i="1"/>
  <c r="MB50" i="1"/>
  <c r="MN50" i="1"/>
  <c r="KR54" i="1"/>
  <c r="LD54" i="1"/>
  <c r="LP54" i="1"/>
  <c r="MB54" i="1"/>
  <c r="MN54" i="1"/>
  <c r="KI57" i="1"/>
  <c r="KI428" i="1"/>
  <c r="KR429" i="1"/>
  <c r="LD429" i="1"/>
  <c r="LP429" i="1"/>
  <c r="MB429" i="1"/>
  <c r="MN429" i="1"/>
  <c r="KR157" i="1"/>
  <c r="LD157" i="1"/>
  <c r="LP157" i="1"/>
  <c r="MB157" i="1"/>
  <c r="MN157" i="1"/>
  <c r="KL159" i="1"/>
  <c r="KX159" i="1"/>
  <c r="LJ159" i="1"/>
  <c r="LV159" i="1"/>
  <c r="MH159" i="1"/>
  <c r="KI160" i="1"/>
  <c r="KR373" i="1"/>
  <c r="LD373" i="1"/>
  <c r="LP373" i="1"/>
  <c r="MB373" i="1"/>
  <c r="MN373" i="1"/>
  <c r="KL375" i="1"/>
  <c r="KX375" i="1"/>
  <c r="LJ375" i="1"/>
  <c r="ME375" i="1"/>
  <c r="MN375" i="1"/>
  <c r="JX377" i="1"/>
  <c r="KR377" i="1"/>
  <c r="KU377" i="1"/>
  <c r="LE377" i="1"/>
  <c r="LP377" i="1"/>
  <c r="LS377" i="1"/>
  <c r="MC377" i="1"/>
  <c r="MN377" i="1"/>
  <c r="MQ377" i="1"/>
  <c r="KU421" i="1"/>
  <c r="LG421" i="1"/>
  <c r="LS421" i="1"/>
  <c r="ME421" i="1"/>
  <c r="MQ421" i="1"/>
  <c r="KU425" i="1"/>
  <c r="LG425" i="1"/>
  <c r="LS425" i="1"/>
  <c r="ME425" i="1"/>
  <c r="MQ425" i="1"/>
  <c r="KL47" i="1"/>
  <c r="KX47" i="1"/>
  <c r="LJ47" i="1"/>
  <c r="LV47" i="1"/>
  <c r="MH47" i="1"/>
  <c r="KU48" i="1"/>
  <c r="LG48" i="1"/>
  <c r="LS48" i="1"/>
  <c r="ME48" i="1"/>
  <c r="MQ48" i="1"/>
  <c r="JX49" i="1"/>
  <c r="KR49" i="1"/>
  <c r="LD49" i="1"/>
  <c r="LP49" i="1"/>
  <c r="MB49" i="1"/>
  <c r="MN49" i="1"/>
  <c r="KL51" i="1"/>
  <c r="KX51" i="1"/>
  <c r="LJ51" i="1"/>
  <c r="LV51" i="1"/>
  <c r="MH51" i="1"/>
  <c r="LS52" i="1"/>
  <c r="ME52" i="1"/>
  <c r="MQ52" i="1"/>
  <c r="JX53" i="1"/>
  <c r="KR53" i="1"/>
  <c r="LD53" i="1"/>
  <c r="LP53" i="1"/>
  <c r="MB53" i="1"/>
  <c r="MN53" i="1"/>
  <c r="KL55" i="1"/>
  <c r="KX55" i="1"/>
  <c r="LJ55" i="1"/>
  <c r="LV55" i="1"/>
  <c r="MH55" i="1"/>
  <c r="MQ56" i="1"/>
  <c r="KR57" i="1"/>
  <c r="LD57" i="1"/>
  <c r="LP57" i="1"/>
  <c r="MB57" i="1"/>
  <c r="MN57" i="1"/>
  <c r="KU427" i="1"/>
  <c r="LG427" i="1"/>
  <c r="LS427" i="1"/>
  <c r="ME427" i="1"/>
  <c r="MQ427" i="1"/>
  <c r="KR428" i="1"/>
  <c r="LD428" i="1"/>
  <c r="LP428" i="1"/>
  <c r="MB428" i="1"/>
  <c r="MN428" i="1"/>
  <c r="JX156" i="1"/>
  <c r="KR156" i="1"/>
  <c r="LD156" i="1"/>
  <c r="LP156" i="1"/>
  <c r="MB156" i="1"/>
  <c r="MN156" i="1"/>
  <c r="KL158" i="1"/>
  <c r="KX158" i="1"/>
  <c r="LJ158" i="1"/>
  <c r="LV158" i="1"/>
  <c r="MH158" i="1"/>
  <c r="KR160" i="1"/>
  <c r="LD160" i="1"/>
  <c r="LP160" i="1"/>
  <c r="MB160" i="1"/>
  <c r="MN160" i="1"/>
  <c r="KL374" i="1"/>
  <c r="KX374" i="1"/>
  <c r="LJ374" i="1"/>
  <c r="LV374" i="1"/>
  <c r="MH374" i="1"/>
  <c r="KX376" i="1"/>
  <c r="LV376" i="1"/>
  <c r="MB376" i="1"/>
  <c r="MH376" i="1"/>
  <c r="MN376" i="1"/>
  <c r="LV375" i="1"/>
  <c r="KI376" i="1"/>
  <c r="LY376" i="1"/>
  <c r="KC377" i="1"/>
  <c r="KD377" i="1" s="1"/>
  <c r="LD377" i="1"/>
  <c r="MB377" i="1"/>
  <c r="KC161" i="1"/>
  <c r="KD161" i="1" s="1"/>
  <c r="KM161" i="1"/>
  <c r="KO161" i="1"/>
  <c r="LE161" i="1"/>
  <c r="LJ161" i="1"/>
  <c r="MI161" i="1"/>
  <c r="MK161" i="1"/>
  <c r="KM378" i="1"/>
  <c r="KL378" i="1"/>
  <c r="MI378" i="1"/>
  <c r="MH378" i="1"/>
  <c r="KC379" i="1"/>
  <c r="KD379" i="1" s="1"/>
  <c r="KO379" i="1"/>
  <c r="LE379" i="1"/>
  <c r="LJ379" i="1"/>
  <c r="MK379" i="1"/>
  <c r="KL63" i="1"/>
  <c r="KO63" i="1"/>
  <c r="MH63" i="1"/>
  <c r="MK63" i="1"/>
  <c r="KY378" i="1"/>
  <c r="KX378" i="1"/>
  <c r="LV63" i="1"/>
  <c r="LY63" i="1"/>
  <c r="LK161" i="1"/>
  <c r="LK378" i="1"/>
  <c r="LJ378" i="1"/>
  <c r="KL379" i="1"/>
  <c r="MH379" i="1"/>
  <c r="JX61" i="1"/>
  <c r="KE61" i="1"/>
  <c r="KF61" i="1" s="1"/>
  <c r="LJ63" i="1"/>
  <c r="LM63" i="1"/>
  <c r="KS161" i="1"/>
  <c r="MO161" i="1"/>
  <c r="LW378" i="1"/>
  <c r="LV378" i="1"/>
  <c r="KS379" i="1"/>
  <c r="KX379" i="1"/>
  <c r="MO379" i="1"/>
  <c r="KX63" i="1"/>
  <c r="LA63" i="1"/>
  <c r="KI59" i="1"/>
  <c r="LM59" i="1"/>
  <c r="LY59" i="1"/>
  <c r="MK59" i="1"/>
  <c r="KS60" i="1"/>
  <c r="KR60" i="1"/>
  <c r="LE60" i="1"/>
  <c r="LD60" i="1"/>
  <c r="LQ60" i="1"/>
  <c r="LP60" i="1"/>
  <c r="MC60" i="1"/>
  <c r="MB60" i="1"/>
  <c r="MO60" i="1"/>
  <c r="MN60" i="1"/>
  <c r="KM63" i="1"/>
  <c r="KY63" i="1"/>
  <c r="LK63" i="1"/>
  <c r="LW63" i="1"/>
  <c r="MI63" i="1"/>
  <c r="KS430" i="1"/>
  <c r="KR430" i="1"/>
  <c r="LE430" i="1"/>
  <c r="LD430" i="1"/>
  <c r="KI432" i="1"/>
  <c r="KO432" i="1"/>
  <c r="LA432" i="1"/>
  <c r="LM432" i="1"/>
  <c r="LY432" i="1"/>
  <c r="MK432" i="1"/>
  <c r="KS433" i="1"/>
  <c r="KR433" i="1"/>
  <c r="LE433" i="1"/>
  <c r="LD433" i="1"/>
  <c r="LQ433" i="1"/>
  <c r="LP433" i="1"/>
  <c r="MC433" i="1"/>
  <c r="MB433" i="1"/>
  <c r="MO433" i="1"/>
  <c r="MN433" i="1"/>
  <c r="KC60" i="1"/>
  <c r="KD60" i="1" s="1"/>
  <c r="KS61" i="1"/>
  <c r="LE61" i="1"/>
  <c r="LQ61" i="1"/>
  <c r="MC61" i="1"/>
  <c r="MO61" i="1"/>
  <c r="KM62" i="1"/>
  <c r="KL62" i="1"/>
  <c r="KY62" i="1"/>
  <c r="KX62" i="1"/>
  <c r="LK62" i="1"/>
  <c r="LJ62" i="1"/>
  <c r="LW62" i="1"/>
  <c r="LV62" i="1"/>
  <c r="MI62" i="1"/>
  <c r="MH62" i="1"/>
  <c r="KI430" i="1"/>
  <c r="KC433" i="1"/>
  <c r="KD433" i="1" s="1"/>
  <c r="KM58" i="1"/>
  <c r="KL58" i="1"/>
  <c r="KY58" i="1"/>
  <c r="KX58" i="1"/>
  <c r="LK58" i="1"/>
  <c r="LJ58" i="1"/>
  <c r="LW58" i="1"/>
  <c r="LV58" i="1"/>
  <c r="MI58" i="1"/>
  <c r="MH58" i="1"/>
  <c r="KI63" i="1"/>
  <c r="KM431" i="1"/>
  <c r="KL431" i="1"/>
  <c r="KY431" i="1"/>
  <c r="KX431" i="1"/>
  <c r="LK431" i="1"/>
  <c r="LJ431" i="1"/>
  <c r="LW431" i="1"/>
  <c r="LV431" i="1"/>
  <c r="MI431" i="1"/>
  <c r="MH431" i="1"/>
  <c r="KI60" i="1"/>
  <c r="KI433" i="1"/>
</calcChain>
</file>

<file path=xl/sharedStrings.xml><?xml version="1.0" encoding="utf-8"?>
<sst xmlns="http://schemas.openxmlformats.org/spreadsheetml/2006/main" count="3955" uniqueCount="407">
  <si>
    <t>Record#</t>
  </si>
  <si>
    <t>CIP# Only</t>
  </si>
  <si>
    <t>Major Program Name</t>
  </si>
  <si>
    <t>Major Program Name, Cleaned</t>
  </si>
  <si>
    <t>New CIP#</t>
  </si>
  <si>
    <t>Degree Level</t>
  </si>
  <si>
    <t>NCWIT Participant</t>
  </si>
  <si>
    <t>NCWIT Participant, Cleaned</t>
  </si>
  <si>
    <t>Institution</t>
  </si>
  <si>
    <t>Top15?</t>
  </si>
  <si>
    <t>What degrees does your institution offer?</t>
  </si>
  <si>
    <t>School Year</t>
  </si>
  <si>
    <t>When do students typically declare their major?</t>
  </si>
  <si>
    <t>New Enroll, Female: American Indian/Alaska Native (Enrl F)</t>
  </si>
  <si>
    <t>New Enroll, Female: Asian (Enrl F)</t>
  </si>
  <si>
    <t>New Enroll, Female: Black/African American (Enrl F)</t>
  </si>
  <si>
    <t>New Enroll, Female: Hispanics of any race (Enrl F)</t>
  </si>
  <si>
    <t>New Enroll, Female: Native Hawaiian/Other Pacific Islander (Enrl F)</t>
  </si>
  <si>
    <t>New Enroll, Female: Two or more races (Enrl F)</t>
  </si>
  <si>
    <t>New Race/Ethnicity Unknown (Enrl F)</t>
  </si>
  <si>
    <t>New Enroll, Female: White (Enrl F)</t>
  </si>
  <si>
    <t>Total Newly Enrolled Females, derived from races</t>
  </si>
  <si>
    <t>New Enroll, Male: American Indian/Alaska Native (Enrl M)</t>
  </si>
  <si>
    <t>New Enroll, Male: Asian (Enrl M)</t>
  </si>
  <si>
    <t>New Enroll, Male: Black/African American (Enrl M)</t>
  </si>
  <si>
    <t>New Enroll, Male: Hispanics of any race (Enrl M)</t>
  </si>
  <si>
    <t>New Enroll, Male: Native Hawaiian/Other Pacific Islander (Enrl M)</t>
  </si>
  <si>
    <t>New Enroll, Male: Two or more races (Enrl M)</t>
  </si>
  <si>
    <t>New Race/Ethnicity Unknown (Enrl M)</t>
  </si>
  <si>
    <t>New Enroll, Male: White (Enrl M)</t>
  </si>
  <si>
    <t>Total Newly Enrolled Males, derived from races</t>
  </si>
  <si>
    <t>Totals, Female: American Indian/Alaska Native (Tot. F)</t>
  </si>
  <si>
    <t>Totals, Female: Asian (Tot. F)</t>
  </si>
  <si>
    <t>Totals, Female: Black/African American (Tot. F)</t>
  </si>
  <si>
    <t>Totals, Female: Hispanics of any race (Tot. F)</t>
  </si>
  <si>
    <t>Totals, Female: Native Hawaiian/Other Pacific Islander (Tot. F)</t>
  </si>
  <si>
    <t>Totals, Female: Two or more races (Tot. F)</t>
  </si>
  <si>
    <t>Race/Ethnicity Unknown (Tot. F)</t>
  </si>
  <si>
    <t>Totals, Female: White (Tot. F)</t>
  </si>
  <si>
    <t>Total  Females, derived from races</t>
  </si>
  <si>
    <t>Totals, Male: American Indian/Alaska Native (Tot. M)</t>
  </si>
  <si>
    <t>Totals, Male: Asian (Tot. M)</t>
  </si>
  <si>
    <t>Totals, Male: Black/African American (Tot. M)</t>
  </si>
  <si>
    <t>Totals, Male: Hispanics of any race (Tot. M)</t>
  </si>
  <si>
    <t>Totals, Male: Native Hawaiian/Other Pacific Islander (Tot. M)</t>
  </si>
  <si>
    <t>Totals, Male: Two or more races (Tot. M)</t>
  </si>
  <si>
    <t>Race/Ethnicity Unknown (Tot. M)</t>
  </si>
  <si>
    <t>Totals, Male: White (Tot. M)</t>
  </si>
  <si>
    <t>Total  Males, derived from races</t>
  </si>
  <si>
    <t>Freshmen, Female: American Indian/Alaska Native (Fshm F)</t>
  </si>
  <si>
    <t>Freshmen, Female: Asian (Fshm F)</t>
  </si>
  <si>
    <t>Freshmen, Female: Black/African American (Fshm F)</t>
  </si>
  <si>
    <t>Freshmen, Female: Hispanics of any race (Fshm F)</t>
  </si>
  <si>
    <t>Freshmen, Female: Native Hawaiian/Other Pacific Islander (Fshm F)</t>
  </si>
  <si>
    <t>Freshmen, Female: Two or more races (Fshm F)</t>
  </si>
  <si>
    <t>Race/Ethnicity Unknown (Fshm F)</t>
  </si>
  <si>
    <t>Freshmen, Female: White (Fshm F)</t>
  </si>
  <si>
    <t>Total  Freshman Females, derived from races</t>
  </si>
  <si>
    <t>Freshmen, Male: American Indian/Alaska Native (Fshm M)</t>
  </si>
  <si>
    <t>Freshmen, Male: Asian (Fshm M)</t>
  </si>
  <si>
    <t>Freshmen, Male: Black/African American (Fshm M)</t>
  </si>
  <si>
    <t>Freshmen, Male: Hispanics of any race (Fshm M)</t>
  </si>
  <si>
    <t>Freshmen, Male: Native Hawaiian/Other Pacific Islander (Fshm M)</t>
  </si>
  <si>
    <t>Freshmen, Male: Two or more races (Fshm M)</t>
  </si>
  <si>
    <t>Race/Ethnicity Unknown (Fshm M)</t>
  </si>
  <si>
    <t>Freshmen, Male: White (Fshm M)</t>
  </si>
  <si>
    <t>Total  Freshman males, derived from races</t>
  </si>
  <si>
    <t>Sophomores, Female: American Indian/Alaska Native (Sph. F)</t>
  </si>
  <si>
    <t>Sophomores, Female: Asian (Sph. F)</t>
  </si>
  <si>
    <t>Sophomores, Female: Black/African American (Sph. F)</t>
  </si>
  <si>
    <t>Sophomores, Female: Hispanics of any race (Sph. F)</t>
  </si>
  <si>
    <t>Sophomores, Female: Native Hawaiian/Other Pacific Islander (Sph. F)</t>
  </si>
  <si>
    <t>Sophomores, Female: Two or more races (Sph. F)</t>
  </si>
  <si>
    <t>Race/Ethnicity Unknown (Sph. F)</t>
  </si>
  <si>
    <t>Sophomores, Female: White (Sph. F)</t>
  </si>
  <si>
    <t>Total  Soph females, derived from races</t>
  </si>
  <si>
    <t>Sophomores, Male: American Indian/Alaska Native (Sph. M)</t>
  </si>
  <si>
    <t>Sophomores, Male: Asian (Sph. M)</t>
  </si>
  <si>
    <t>Sophomores, Male: Black/African American (Sph. M)</t>
  </si>
  <si>
    <t>Sophomores, Male: Hispanics of any race (Sph. M)</t>
  </si>
  <si>
    <t>Sophomores, Male: Native Hawaiian/Other Pacific Islander (Sph. M)</t>
  </si>
  <si>
    <t>Sophomores, Male: Two or more races (Sph. M)</t>
  </si>
  <si>
    <t>Race/Ethnicity Unknown (Sph. M)</t>
  </si>
  <si>
    <t>Sophomores, Male: White (Sph. M)</t>
  </si>
  <si>
    <t>Total  Soph males, derived from races</t>
  </si>
  <si>
    <t>Juniors, Female: American Indian/Alaska Native (Jun. F)</t>
  </si>
  <si>
    <t>Juniors, Female: Asian (Jun. F)</t>
  </si>
  <si>
    <t>Juniors, Female: Black/African American (Jun. F)</t>
  </si>
  <si>
    <t>Juniors, Female: Hispanics of any race (Jun. F)</t>
  </si>
  <si>
    <t>Juniors, Female: Native Hawaiian/Other Pacific Islander (Jun. F)</t>
  </si>
  <si>
    <t>Juniors, Female: Two or more races (Jun. F)</t>
  </si>
  <si>
    <t>Race/Ethnicity Unknown (Jun. F)</t>
  </si>
  <si>
    <t>Juniors, Female: White (Jun. F)</t>
  </si>
  <si>
    <t>Total  Junior females, derived from races</t>
  </si>
  <si>
    <t>Juniors, Male: American Indian/Alaska Native (Jun. M)</t>
  </si>
  <si>
    <t>Juniors, Male: Asian (Jun. M)</t>
  </si>
  <si>
    <t>Juniors, Male: Black/African American (Jun. M)</t>
  </si>
  <si>
    <t>Juniors, Male: Hispanics of any race (Jun. M)</t>
  </si>
  <si>
    <t>Juniors, Male: Native Hawaiian/Other Pacific Islander (Jun. M)</t>
  </si>
  <si>
    <t>Juniors, Male: Two or more races (Jun. M)</t>
  </si>
  <si>
    <t>Race/Ethnicity Unknown (Jun. M)</t>
  </si>
  <si>
    <t>Juniors, Male: White (Jun. M)</t>
  </si>
  <si>
    <t>Total  Junior males, derived from races</t>
  </si>
  <si>
    <t>Seniors, Female: American Indian/Alaska Native (Sen. F)</t>
  </si>
  <si>
    <t>Seniors, Female: Asian (Sen. F)</t>
  </si>
  <si>
    <t>Seniors, Female: Black/African American (Sen. F)</t>
  </si>
  <si>
    <t>Seniors, Female: Hispanics of any race (Sen. F)</t>
  </si>
  <si>
    <t>Seniors, Female: Native Hawaiian/Other Pacific Islander (Sen. F)</t>
  </si>
  <si>
    <t>Seniors, Female: Two or more races (Sen. F)</t>
  </si>
  <si>
    <t>Race/Ethnicity Unknown (Sen. F)</t>
  </si>
  <si>
    <t>Seniors, Female: White (Sen. F)</t>
  </si>
  <si>
    <t>Total  Senior females, derived from races</t>
  </si>
  <si>
    <t>Seniors, Male: American Indian/Alaska Native (Sen. M)</t>
  </si>
  <si>
    <t>Seniors, Male: Asian (Sen. M)</t>
  </si>
  <si>
    <t>Seniors, Male: Black/African American (Sen. M)</t>
  </si>
  <si>
    <t>Seniors, Male: Hispanics of any race (Sen. M)</t>
  </si>
  <si>
    <t>Seniors, Male: Native Hawaiian/Other Pacific Islander (Sen. M)</t>
  </si>
  <si>
    <t>Seniors, Male: Two or more races (Sen. M)</t>
  </si>
  <si>
    <t>Race/Ethnicity Unknown (Sen. M)</t>
  </si>
  <si>
    <t>Seniors, Male: White (Sen. M)</t>
  </si>
  <si>
    <t>Total  Senior males, derived from races</t>
  </si>
  <si>
    <t>5th Yr Seniors, Female: American Indian/Alaska Native (5 Sen F)</t>
  </si>
  <si>
    <t>5th Yr Seniors, Female: Asian (5 Sen F)</t>
  </si>
  <si>
    <t>5th Yr Seniors, Female: Black/African American (5 Sen F)</t>
  </si>
  <si>
    <t>5th Yr Seniors, Female: Hispanics of any race (5 Sen F)</t>
  </si>
  <si>
    <t>5th Yr Seniors, Female: Native Hawaiian/Other Pacific Islander (5 Sen F)</t>
  </si>
  <si>
    <t>5th Yr Seniors, Female: Two or more races (5 Sen F)</t>
  </si>
  <si>
    <t>Race/Ethnicity Unknown (5 Sen F)</t>
  </si>
  <si>
    <t>5th Yr Seniors, Female: White (5 Sen F)</t>
  </si>
  <si>
    <t>Total  5th yr Senior females, derived from races</t>
  </si>
  <si>
    <t>5th Yr Seniors, Male: American Indian/Alaska Native (5 Sen M)</t>
  </si>
  <si>
    <t>5th Yr Seniors, Male: Asian (5 Sen M)</t>
  </si>
  <si>
    <t>5th Yr Seniors, Male: Black/African American (5 Sen M)</t>
  </si>
  <si>
    <t>5th Yr Seniors, Male: Hispanics of any race (5 Sen M)</t>
  </si>
  <si>
    <t>5th Yr Seniors, Male: Native Hawaiian/Other Pacific Islander (5 Sen M)</t>
  </si>
  <si>
    <t>5th Yr Seniors, Male: Two or more races (5 Sen M)</t>
  </si>
  <si>
    <t>Race/Ethnicity Unknown (5 Sen M)</t>
  </si>
  <si>
    <t>5th Yr Seniors, Male: White (5 Sen M)</t>
  </si>
  <si>
    <t>Total  5th yr Senior males, derived from races</t>
  </si>
  <si>
    <t>Minors: Female: American Indian/Alaska Native (Min. F)</t>
  </si>
  <si>
    <t>Minors: Female: Asian (Min. F)</t>
  </si>
  <si>
    <t>Minors: Female: Black/African American (Min. F)</t>
  </si>
  <si>
    <t>Minors: Female: Hispanics of any race (Min. F)</t>
  </si>
  <si>
    <t>Minors: Female: Native Hawaiian/Other Pacific Islander (Min. F)</t>
  </si>
  <si>
    <t>Minors: Female: Two or more races (Min. F)</t>
  </si>
  <si>
    <t>Race/Ethnicity Unknown (Min. F)</t>
  </si>
  <si>
    <t>Minors: Female: White (Min. F)</t>
  </si>
  <si>
    <t>Total Minor females, derived from races</t>
  </si>
  <si>
    <t>Minors: Male: American Indian/Alaska Native (Min. M)</t>
  </si>
  <si>
    <t>Minors: Male: Asian (Min. M)</t>
  </si>
  <si>
    <t>Minors: Male: Black/African American (Min. M)</t>
  </si>
  <si>
    <t>Minors: Male: Hispanics of any race (Min. M)</t>
  </si>
  <si>
    <t>Minors: Male: Native Hawaiian/Other Pacific Islander (Min. M)</t>
  </si>
  <si>
    <t>Minors: Male: Two or more races (Min. M)</t>
  </si>
  <si>
    <t>Race/Ethnicity Unknown (Min. M)</t>
  </si>
  <si>
    <t>Minors: Male: White (Min. M)</t>
  </si>
  <si>
    <t>Total Minor males, derived from races</t>
  </si>
  <si>
    <t>Enroll, Female: Average Age (Enrl F)</t>
  </si>
  <si>
    <t>Enroll, Female: Average HS GPA (Enrl F)</t>
  </si>
  <si>
    <t>Enroll, Female: Avg. ACT Math Score (Enrl F)</t>
  </si>
  <si>
    <t>Enroll, Female: Avg. SAT Math Score (Enrl F)</t>
  </si>
  <si>
    <t>Enroll, Female: New Enrollments (Enrl F)</t>
  </si>
  <si>
    <t>Enroll, Female: Transfer Students (Enrl F)</t>
  </si>
  <si>
    <t>Nonresident Alien (Enrl F)</t>
  </si>
  <si>
    <t>Enroll, Female: US Citizens (Enrl F)</t>
  </si>
  <si>
    <t>Enroll, Male: Average Age (Enrl M)</t>
  </si>
  <si>
    <t>Enroll, Male: Average HS GPA (Enrl M)</t>
  </si>
  <si>
    <t>Enroll, Male: Avg. ACT Math Score (Enrl M)</t>
  </si>
  <si>
    <t>Enroll, Male: Avg. SAT Math Score (Enrl M)</t>
  </si>
  <si>
    <t>Enroll, Male: New Enrollments (Enrl M)</t>
  </si>
  <si>
    <t>Enroll, Male: Transfer Students (Enrl M)</t>
  </si>
  <si>
    <t>Nonresident Alien (Enrl M)</t>
  </si>
  <si>
    <t>Enroll, Male: US Citizens (Enrl M)</t>
  </si>
  <si>
    <t>Totals, Female: Cumulative GPA (Tot. F)</t>
  </si>
  <si>
    <t>Totals, Female: Enrolled in DIFFERENT MAJOR (Tot. F)</t>
  </si>
  <si>
    <t>Totals, Female: Enrolled in SAME MAJOR (Tot. F)</t>
  </si>
  <si>
    <t>Totals, Female: Graduated (Tot. F)</t>
  </si>
  <si>
    <t>Totals, Female: Left Institution (not graduated) (Tot. F)</t>
  </si>
  <si>
    <t>Totals, Female: Total Declared Majors (Tot. F)</t>
  </si>
  <si>
    <t>Nonresident Alien (Tot. F)</t>
  </si>
  <si>
    <t>Totals, Female: US Citizens (Tot. F)</t>
  </si>
  <si>
    <t>Totals, Male: Cumulative GPA (Tot. M)</t>
  </si>
  <si>
    <t>Totals, Male: Enrolled in DIFFERENT MAJOR (Tot. M)</t>
  </si>
  <si>
    <t>Totals, Male: Enrolled in SAME MAJOR (Tot. M)</t>
  </si>
  <si>
    <t>Totals, Male: Graduated (Tot. M)</t>
  </si>
  <si>
    <t>Totals, Male: Left Institution (not graduated) (Tot. M)</t>
  </si>
  <si>
    <t>Totals, Male: Total Declared Majors (Tot. M)</t>
  </si>
  <si>
    <t>Nonresident Alien (Tot. M)</t>
  </si>
  <si>
    <t>Totals, Male: US Citizens (Tot. M)</t>
  </si>
  <si>
    <t>Freshmen, Female: Cumulative GPA (Fshm F)</t>
  </si>
  <si>
    <t>Freshmen, Female: Enrolled in DIFFERENT MAJOR (Fshm F)</t>
  </si>
  <si>
    <t>Freshmen, Female: Enrolled in SAME MAJOR (Fshm F)</t>
  </si>
  <si>
    <t>Freshmen, Female: Graduated (Fshm F)</t>
  </si>
  <si>
    <t>Freshmen, Female: Left Institution (not graduated) (Fshm F)</t>
  </si>
  <si>
    <t>Freshmen, Female: Total Declared Majors (Fshm F)</t>
  </si>
  <si>
    <t>Nonresident Alien (Fshm F)</t>
  </si>
  <si>
    <t>Freshmen, Female: US Citizens (Fshm F)</t>
  </si>
  <si>
    <t>Freshmen, Male: Cumulative GPA (Fshm M)</t>
  </si>
  <si>
    <t>Freshmen, Male: Enrolled in DIFFERENT MAJOR (Fshm M)</t>
  </si>
  <si>
    <t>Freshmen, Male: Enrolled in SAME MAJOR (Fshm M)</t>
  </si>
  <si>
    <t>Freshmen, Male: Graduated (Fshm M)</t>
  </si>
  <si>
    <t>Freshmen, Male: Left Institution (not graduated) (Fshm M)</t>
  </si>
  <si>
    <t>Freshmen, Male: Total Declared Majors (Fshm M)</t>
  </si>
  <si>
    <t>Nonresident Alien (Fshm M)</t>
  </si>
  <si>
    <t>Freshmen, Male: US Citizens (Fshm M)</t>
  </si>
  <si>
    <t>Sophomores, Female: Cumulative GPA (Sph. F)</t>
  </si>
  <si>
    <t>Sophomores, Female: Enrolled in DIFFERENT MAJOR (Sph. F)</t>
  </si>
  <si>
    <t>Sophomores, Female: Enrolled in SAME MAJOR (Sph. F)</t>
  </si>
  <si>
    <t>Sophomores, Female: Graduated (Sph. F)</t>
  </si>
  <si>
    <t>Sophomores, Female: Left Institution (not graduated) (Sph. F)</t>
  </si>
  <si>
    <t>Sophomores, Female: Total Declared Majors (Sph. F)</t>
  </si>
  <si>
    <t>Nonresident Alien (Sph. F)</t>
  </si>
  <si>
    <t>Sophomores, Female: US Citizens (Sph. F)</t>
  </si>
  <si>
    <t>Sophomores, Male: Cumulative GPA (Sph. M)</t>
  </si>
  <si>
    <t>Sophomores, Male: Enrolled in DIFFERENT MAJOR (Sph. M)</t>
  </si>
  <si>
    <t>Sophomores, Male: Enrolled in SAME MAJOR (Sph. M)</t>
  </si>
  <si>
    <t>Sophomores, Male: Graduated (Sph. M)</t>
  </si>
  <si>
    <t>Sophomores, Male: Left Institution (not graduated) (Sph. M)</t>
  </si>
  <si>
    <t>Sophomores, Male: Total Declared Majors (Sph. M)</t>
  </si>
  <si>
    <t>Nonresident Alien (Sph. M)</t>
  </si>
  <si>
    <t>Sophomores, Male: US Citizens (Sph. M)</t>
  </si>
  <si>
    <t>Juniors, Female: Cumulative GPA (Jun. F)</t>
  </si>
  <si>
    <t>Juniors, Female: Enrolled in DIFFERENT MAJOR (Jun. F)</t>
  </si>
  <si>
    <t>Juniors, Female: Enrolled in SAME MAJOR (Jun. F)</t>
  </si>
  <si>
    <t>Juniors, Female: Graduated (Jun. F)</t>
  </si>
  <si>
    <t>Juniors, Female: Left Institution (not graduated) (Jun. F)</t>
  </si>
  <si>
    <t>Juniors, Female: Total Declared Majors (Jun. F)</t>
  </si>
  <si>
    <t>Nonresident Alien (Jun. F)</t>
  </si>
  <si>
    <t>Juniors, Female: US Citizens (Jun. F)</t>
  </si>
  <si>
    <t>Juniors, Male: Cumulative GPA (Jun. M)</t>
  </si>
  <si>
    <t>Juniors, Male: Enrolled in DIFFERENT MAJOR (Jun. M)</t>
  </si>
  <si>
    <t>Juniors, Male: Enrolled in SAME MAJOR (Jun. M)</t>
  </si>
  <si>
    <t>Juniors, Male: Graduated (Jun. M)</t>
  </si>
  <si>
    <t>Juniors, Male: Left Institution (not graduated) (Jun. M)</t>
  </si>
  <si>
    <t>Juniors, Male: Total Declared Majors (Jun. M)</t>
  </si>
  <si>
    <t>Nonresident Alien (Jun. M)</t>
  </si>
  <si>
    <t>Juniors, Male: US Citizens (Jun. M)</t>
  </si>
  <si>
    <t>Seniors, Female: Cumulative GPA (Sen. F)</t>
  </si>
  <si>
    <t>Seniors, Female: Enrolled in DIFFERENT MAJOR (Sen. F)</t>
  </si>
  <si>
    <t>Seniors, Female: Enrolled in SAME MAJOR (Sen. F)</t>
  </si>
  <si>
    <t>Seniors, Female: Graduated (Sen. F)</t>
  </si>
  <si>
    <t>Seniors, Female: Left Institution (not graduated) (Sen. F)</t>
  </si>
  <si>
    <t>Seniors, Female: Total Declared Majors (Sen. F)</t>
  </si>
  <si>
    <t>Nonresident Alien (Sen. F)</t>
  </si>
  <si>
    <t>Seniors, Female: US Citizens (Sen. F)</t>
  </si>
  <si>
    <t>Seniors, Male: Cumulative GPA (Sen. M)</t>
  </si>
  <si>
    <t>Seniors, Male: Enrolled in DIFFERENT MAJOR (Sen. M)</t>
  </si>
  <si>
    <t>Seniors, Male: Enrolled in SAME MAJOR (Sen. M)</t>
  </si>
  <si>
    <t>Seniors, Male: Graduated (Sen. M)</t>
  </si>
  <si>
    <t>Seniors, Male: Left Institution (not graduated) (Sen. M)</t>
  </si>
  <si>
    <t>Seniors, Male: Total Declared Majors (Sen. M)</t>
  </si>
  <si>
    <t>Nonresident Alien (Sen. M)</t>
  </si>
  <si>
    <t>Seniors, Male: US Citizens (Sen. M)</t>
  </si>
  <si>
    <t>5th Yr Seniors, Female: Cumulative GPA (5 Sen F)</t>
  </si>
  <si>
    <t>5th Yr Seniors, Female: Enrolled in DIFFERENT MAJOR (5 Sen F)</t>
  </si>
  <si>
    <t>5th Yr Seniors, Female: Enrolled in SAME MAJOR (5 Sen F)</t>
  </si>
  <si>
    <t>5th Yr Seniors, Female: Graduated (5 Sen F)</t>
  </si>
  <si>
    <t>5th Yr Seniors, Female: Left Institution (not graduated) (5 Sen F)</t>
  </si>
  <si>
    <t>5th Yr Seniors, Female: Total Declared Majors (5 Sen F)</t>
  </si>
  <si>
    <t>Nonresident Alien (5 Sen F)</t>
  </si>
  <si>
    <t>5th Yr Seniors, Female: US Citizens (5 Sen F)</t>
  </si>
  <si>
    <t>5th Yr Seniors, Male: Cumulative GPA (5 Sen M)</t>
  </si>
  <si>
    <t>5th Yr Seniors, Male: Enrolled in DIFFERENT MAJOR (5 Sen M)</t>
  </si>
  <si>
    <t>5th Yr Seniors, Male: Enrolled in SAME MAJOR (5 Sen M)</t>
  </si>
  <si>
    <t>5th Yr Seniors, Male: Graduated (5 Sen M)</t>
  </si>
  <si>
    <t>5th Yr Seniors, Male: Left Institution (not graduated) (5 Sen M)</t>
  </si>
  <si>
    <t>5th Yr Seniors, Male: Total Declared Majors (5 Sen M)</t>
  </si>
  <si>
    <t>Nonresident Alien (5 Sen M)</t>
  </si>
  <si>
    <t>5th Yr Seniors, Male: US Citizens (5 Sen M)</t>
  </si>
  <si>
    <t>Minors: Female: Total Declared Minors (Min. F)</t>
  </si>
  <si>
    <t>Minors: Male: Total Declared Minors (Min. M)</t>
  </si>
  <si>
    <t>Nonresident Alien (Acpt. F)</t>
  </si>
  <si>
    <t>Nonresident Alien (Acpt. M)</t>
  </si>
  <si>
    <t>Nonresident Alien (App. F)</t>
  </si>
  <si>
    <t>Nonresident Alien (App. M)</t>
  </si>
  <si>
    <t>Nonresident Alien (Min. F)</t>
  </si>
  <si>
    <t>Nonresident Alien (Min. M)</t>
  </si>
  <si>
    <t>Race/Ethnicity Unknown (Acpt. F)</t>
  </si>
  <si>
    <t>Race/Ethnicity Unknown (Acpt. M)</t>
  </si>
  <si>
    <t>Race/Ethnicity Unknown (App. F)</t>
  </si>
  <si>
    <t>Race/Ethnicity Unknown (App. M)</t>
  </si>
  <si>
    <t>Total Females, summed by year by race</t>
  </si>
  <si>
    <t>Total males, summed by year by race</t>
  </si>
  <si>
    <t>Total Females + Males, summed  by year by race</t>
  </si>
  <si>
    <t>Compare Females enrolled</t>
  </si>
  <si>
    <t>Compare males enrolled</t>
  </si>
  <si>
    <t>Compare Females, Total</t>
  </si>
  <si>
    <t>Compare males, Total</t>
  </si>
  <si>
    <t xml:space="preserve">Bad Data: Different total Females </t>
  </si>
  <si>
    <t>Bad Data: Different total Females by percent</t>
  </si>
  <si>
    <t>Bad Data: Different total males</t>
  </si>
  <si>
    <t>Bad Data: Different total males by percent</t>
  </si>
  <si>
    <t>Enroll, Female: Average HS GPA (Enrl F), rounded to tenths</t>
  </si>
  <si>
    <t>Enroll, Male: Average HS GPA (Enrl F), rounded to tenths</t>
  </si>
  <si>
    <t>Total Females Accepted???</t>
  </si>
  <si>
    <t>Freshman Females Left Institutions (duplicate)</t>
  </si>
  <si>
    <t>Total Freshman Females, derived from races (duplicate)</t>
  </si>
  <si>
    <t>Freshmen Females Left / Freshman Female Enrolled, summed by races</t>
  </si>
  <si>
    <t>Bad Data: Freshmen Females Left / Freshman Female Enrolled</t>
  </si>
  <si>
    <t>Freshman Females, Graduated (duplicate)</t>
  </si>
  <si>
    <t>Percent Freshman Females graduated</t>
  </si>
  <si>
    <t>Sophomore Females Left Institutions (duplicate)</t>
  </si>
  <si>
    <t>Total Sophomore Females Enrolled, derived from races (duplicate)</t>
  </si>
  <si>
    <t>Sophomore Females Left / Sophomore Female Enrolled, summed by races</t>
  </si>
  <si>
    <t>Bad Data: Sophomore Females Left / Sophomore Female Enrolled</t>
  </si>
  <si>
    <t>Sophomore Females Graduated (duplicate)</t>
  </si>
  <si>
    <t>Percent Sophomore Females graduated</t>
  </si>
  <si>
    <t>Junior Females Left Institutions (duplicate)</t>
  </si>
  <si>
    <t>Total Junior Females Enrolled, derived from races (duplicate)</t>
  </si>
  <si>
    <t>Junior Females Left / Junior Female Enrolled summed by races</t>
  </si>
  <si>
    <t>Bad Data: Junior Females Left / Junior Female Enrolled</t>
  </si>
  <si>
    <t>Junior Females Graduated (duplicate)</t>
  </si>
  <si>
    <t>Percent Junior Females graduated</t>
  </si>
  <si>
    <t>Senior Females Left Institutions (duplicate)</t>
  </si>
  <si>
    <t>Total Senior Females Enrolled, derived from races (duplicate)</t>
  </si>
  <si>
    <t>Senior Females Left / Senior Female Enrolled summed by races</t>
  </si>
  <si>
    <t>Bad Data: Senior Females Left / Senior Female Enrolled</t>
  </si>
  <si>
    <t>Senior Females Graduated (duplicate)</t>
  </si>
  <si>
    <t>Percent Senior Females graduated</t>
  </si>
  <si>
    <t>5yr Senior Females Left Institutions (duplicate)</t>
  </si>
  <si>
    <t>Total 5yr Senior Females Enrolled, derived from races (duplicate)</t>
  </si>
  <si>
    <t>5th yr Senior Females Left / 5th yr Senior Female Enrolled</t>
  </si>
  <si>
    <t>Bad Data: 5th yr Senior Females Left / Senior Female Enrolled</t>
  </si>
  <si>
    <t>5yr Senior Females graduated (duplicate)</t>
  </si>
  <si>
    <t>Percent 5th yr Senior Females graduated</t>
  </si>
  <si>
    <t>Freshman Males Left Institutions (duplicate)</t>
  </si>
  <si>
    <t>Total Freshman males Enrolled, derived from races (duplicate)</t>
  </si>
  <si>
    <t>Freshman males Left / Freshman male Enrolled</t>
  </si>
  <si>
    <t>Bad Data: Freshman males Left / Freshman male Enrolled</t>
  </si>
  <si>
    <t>Freshman males, Graduated (duplicate)</t>
  </si>
  <si>
    <t>Percent Freshman males graduated</t>
  </si>
  <si>
    <t>Sophomore males Left Institutions (duplicate)</t>
  </si>
  <si>
    <t>Total Sophomore males Enrolled, derived from races (duplicate)</t>
  </si>
  <si>
    <t>Sophomore males Left / Sophomore male Enrolled</t>
  </si>
  <si>
    <t>Bad Data: Sophomore males Left / Sophomore male Enrolled</t>
  </si>
  <si>
    <t>Sophomore males Graduated (duplicate)</t>
  </si>
  <si>
    <t>Percent Sophomore males graduated</t>
  </si>
  <si>
    <t>Junior males Left Institutions (duplicate)</t>
  </si>
  <si>
    <t>Total Junior males Enrolled, derived from races (duplicate)</t>
  </si>
  <si>
    <t>Junior males Left / Junior male Enrolled</t>
  </si>
  <si>
    <t>Bad Data: Junior males Left / Junior male Enrolled</t>
  </si>
  <si>
    <t>Junior males Graduated (duplicate)</t>
  </si>
  <si>
    <t>Percent junior males graduated</t>
  </si>
  <si>
    <t>Senior males Left Institutions (duplicate)</t>
  </si>
  <si>
    <t>Total Senior males Enrolled, derived from races (duplicate)</t>
  </si>
  <si>
    <t>Senior males Left / Senior male Enrolled</t>
  </si>
  <si>
    <t>Bad Data: Senior males Left / Senior male Enrolled</t>
  </si>
  <si>
    <t>Senior males Graduated (duplicate)</t>
  </si>
  <si>
    <t>Percent Senior males graduated</t>
  </si>
  <si>
    <t>5yr Senior males Left Institutions (duplicate)</t>
  </si>
  <si>
    <t>Total 5yr Senior males Enrolled, derived from races (duplicate)</t>
  </si>
  <si>
    <t>5r Senior males Left / Senior male Enrolled</t>
  </si>
  <si>
    <t>Bad Data: 5r Senior males Left / Senior male Enrolled</t>
  </si>
  <si>
    <t>5yr Senior males graduated (duplicate)</t>
  </si>
  <si>
    <t>Percent 5th yr Senior males graduated</t>
  </si>
  <si>
    <t>CS and/or Eng Multiple Majors (data submitted in aggregation)</t>
  </si>
  <si>
    <t>Bachelor's</t>
  </si>
  <si>
    <t>Extension Services, Academic Alliance</t>
  </si>
  <si>
    <t>Extension Services</t>
  </si>
  <si>
    <t>Bachelor's and master's degrees only</t>
  </si>
  <si>
    <t>2005-2006</t>
  </si>
  <si>
    <t>End of 2nd Year</t>
  </si>
  <si>
    <t>2006-2007</t>
  </si>
  <si>
    <t>2007-2008</t>
  </si>
  <si>
    <t>2008-2009</t>
  </si>
  <si>
    <t>2009-2010</t>
  </si>
  <si>
    <t>2010-2011</t>
  </si>
  <si>
    <t>2011-2012</t>
  </si>
  <si>
    <t>Bachelor's, master's, and Ph.D. degrees</t>
  </si>
  <si>
    <t>2004-2005</t>
  </si>
  <si>
    <t>Upon Enrollment</t>
  </si>
  <si>
    <t>2012-2013</t>
  </si>
  <si>
    <t>2013-2014</t>
  </si>
  <si>
    <t>2014-2015</t>
  </si>
  <si>
    <t>Academic Alliance, Academic Alliance</t>
  </si>
  <si>
    <t>Academic Alliance</t>
  </si>
  <si>
    <t>Information Technology</t>
  </si>
  <si>
    <t>2003-2004</t>
  </si>
  <si>
    <t>2015-2016</t>
  </si>
  <si>
    <t>Computer Science (BS)</t>
  </si>
  <si>
    <t>End of 1st Year</t>
  </si>
  <si>
    <t>2016-2017</t>
  </si>
  <si>
    <t>Applied Information Technology</t>
  </si>
  <si>
    <t>Other</t>
  </si>
  <si>
    <t>Associate's</t>
  </si>
  <si>
    <t xml:space="preserve">Upon Enrollment </t>
  </si>
  <si>
    <t>Computer Science + X</t>
  </si>
  <si>
    <t>Computer Science</t>
  </si>
  <si>
    <t>Computer Information Systems</t>
  </si>
  <si>
    <t xml:space="preserve">End of 1st Year </t>
  </si>
  <si>
    <t>Computer Science (BA)</t>
  </si>
  <si>
    <t>Web Design/Graphics</t>
  </si>
  <si>
    <t>Computer Software and Media Applications</t>
  </si>
  <si>
    <t>Applied Engineering Sciences</t>
  </si>
  <si>
    <t>Aerospace Engineering</t>
  </si>
  <si>
    <t>Chemical Engineering</t>
  </si>
  <si>
    <t>Civil Engineering</t>
  </si>
  <si>
    <t>Computer Engineering</t>
  </si>
  <si>
    <t>Software Engineering</t>
  </si>
  <si>
    <t>Electrical Engineering</t>
  </si>
  <si>
    <t>Electrical &amp; Computer Engineering</t>
  </si>
  <si>
    <t>Electrcal &amp; Computer Engineering</t>
  </si>
  <si>
    <t>Electrical and Computer Engineering</t>
  </si>
  <si>
    <t>Materials Science and Engineering</t>
  </si>
  <si>
    <t>Mechanical Engineering</t>
  </si>
  <si>
    <t>Systems Engineering</t>
  </si>
  <si>
    <t>Biosystems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</si>
</sst>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7A6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2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9" fontId="0" fillId="9" borderId="0" xfId="1" applyFont="1" applyFill="1" applyAlignment="1">
      <alignment wrapText="1"/>
    </xf>
    <xf numFmtId="9" fontId="0" fillId="10" borderId="0" xfId="1" applyFont="1" applyFill="1" applyAlignment="1">
      <alignment wrapText="1"/>
    </xf>
    <xf numFmtId="0" fontId="0" fillId="11" borderId="0" xfId="0" applyFill="1" applyAlignment="1">
      <alignment wrapText="1"/>
    </xf>
    <xf numFmtId="9" fontId="0" fillId="11" borderId="0" xfId="1" applyFont="1" applyFill="1" applyAlignment="1">
      <alignment wrapText="1"/>
    </xf>
    <xf numFmtId="0" fontId="0" fillId="2" borderId="0" xfId="0" applyFill="1"/>
    <xf numFmtId="0" fontId="0" fillId="4" borderId="0" xfId="0" applyFill="1"/>
    <xf numFmtId="0" fontId="0" fillId="8" borderId="0" xfId="0" applyFill="1"/>
    <xf numFmtId="0" fontId="0" fillId="9" borderId="0" xfId="0" applyFill="1"/>
    <xf numFmtId="9" fontId="0" fillId="9" borderId="0" xfId="1" applyFont="1" applyFill="1"/>
    <xf numFmtId="0" fontId="0" fillId="5" borderId="0" xfId="0" applyFill="1"/>
    <xf numFmtId="0" fontId="0" fillId="7" borderId="0" xfId="0" applyFill="1"/>
    <xf numFmtId="9" fontId="0" fillId="10" borderId="0" xfId="1" applyFont="1" applyFill="1"/>
    <xf numFmtId="0" fontId="0" fillId="11" borderId="0" xfId="0" applyFill="1"/>
    <xf numFmtId="9" fontId="0" fillId="11" borderId="0" xfId="1" applyFont="1" applyFill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CWIT_DataV2_clean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ify Majors"/>
      <sheetName val="ExploreColumns"/>
      <sheetName val="Orig"/>
      <sheetName val="Clean01"/>
      <sheetName val="Clean02"/>
      <sheetName val="TotalEnrollmentPivot"/>
      <sheetName val="GPAPivot"/>
      <sheetName val="FemaleDropoutsPivot"/>
      <sheetName val="Inconsistent1Pivot"/>
      <sheetName val="Clean03wFormulas"/>
      <sheetName val="Pl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9">
          <cell r="I9">
            <v>487</v>
          </cell>
        </row>
        <row r="10">
          <cell r="I10">
            <v>287</v>
          </cell>
        </row>
        <row r="11">
          <cell r="I11">
            <v>13</v>
          </cell>
        </row>
        <row r="12">
          <cell r="I12">
            <v>194</v>
          </cell>
        </row>
        <row r="13">
          <cell r="I13">
            <v>182</v>
          </cell>
        </row>
        <row r="14">
          <cell r="I14">
            <v>373</v>
          </cell>
        </row>
        <row r="15">
          <cell r="I15">
            <v>319</v>
          </cell>
        </row>
        <row r="16">
          <cell r="I16">
            <v>115</v>
          </cell>
        </row>
        <row r="17">
          <cell r="I17">
            <v>85</v>
          </cell>
        </row>
        <row r="18">
          <cell r="I18">
            <v>157</v>
          </cell>
        </row>
        <row r="19">
          <cell r="I19">
            <v>489</v>
          </cell>
        </row>
        <row r="20">
          <cell r="I20">
            <v>324</v>
          </cell>
        </row>
        <row r="21">
          <cell r="I21">
            <v>361</v>
          </cell>
        </row>
        <row r="22">
          <cell r="I22">
            <v>249</v>
          </cell>
        </row>
        <row r="23">
          <cell r="I23">
            <v>205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Q451"/>
  <sheetViews>
    <sheetView tabSelected="1" workbookViewId="0"/>
  </sheetViews>
  <sheetFormatPr defaultRowHeight="14.4" x14ac:dyDescent="0.3"/>
  <sheetData>
    <row r="1" spans="1:355" ht="144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4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4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4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4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4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4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4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4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4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4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4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4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4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4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4" t="s">
        <v>156</v>
      </c>
      <c r="FB1" s="1" t="s">
        <v>157</v>
      </c>
      <c r="FC1" s="5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5" t="s">
        <v>166</v>
      </c>
      <c r="FL1" s="6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5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5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5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5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5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5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5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5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5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5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5" t="s">
        <v>253</v>
      </c>
      <c r="IU1" s="1" t="s">
        <v>254</v>
      </c>
      <c r="IV1" s="1" t="s">
        <v>255</v>
      </c>
      <c r="IW1" s="1" t="s">
        <v>256</v>
      </c>
      <c r="IX1" s="7" t="s">
        <v>257</v>
      </c>
      <c r="IY1" s="1" t="s">
        <v>258</v>
      </c>
      <c r="IZ1" s="1" t="s">
        <v>259</v>
      </c>
      <c r="JA1" s="1" t="s">
        <v>260</v>
      </c>
      <c r="JB1" s="5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8" t="s">
        <v>271</v>
      </c>
      <c r="JM1" s="8" t="s">
        <v>272</v>
      </c>
      <c r="JN1" s="8" t="s">
        <v>273</v>
      </c>
      <c r="JO1" s="8" t="s">
        <v>274</v>
      </c>
      <c r="JP1" s="1" t="s">
        <v>275</v>
      </c>
      <c r="JQ1" s="1" t="s">
        <v>276</v>
      </c>
      <c r="JR1" s="8" t="s">
        <v>277</v>
      </c>
      <c r="JS1" s="8" t="s">
        <v>278</v>
      </c>
      <c r="JT1" s="8" t="s">
        <v>279</v>
      </c>
      <c r="JU1" s="8" t="s">
        <v>280</v>
      </c>
      <c r="JV1" s="2" t="s">
        <v>281</v>
      </c>
      <c r="JW1" s="2" t="s">
        <v>282</v>
      </c>
      <c r="JX1" s="2" t="s">
        <v>283</v>
      </c>
      <c r="JY1" s="9" t="s">
        <v>284</v>
      </c>
      <c r="JZ1" s="9" t="s">
        <v>285</v>
      </c>
      <c r="KA1" s="9" t="s">
        <v>286</v>
      </c>
      <c r="KB1" s="9" t="s">
        <v>287</v>
      </c>
      <c r="KC1" s="10" t="s">
        <v>288</v>
      </c>
      <c r="KD1" s="11" t="s">
        <v>289</v>
      </c>
      <c r="KE1" s="10" t="s">
        <v>290</v>
      </c>
      <c r="KF1" s="11" t="s">
        <v>291</v>
      </c>
      <c r="KG1" s="5" t="s">
        <v>292</v>
      </c>
      <c r="KH1" s="5" t="s">
        <v>293</v>
      </c>
      <c r="KI1" s="8" t="s">
        <v>294</v>
      </c>
      <c r="KJ1" s="1" t="s">
        <v>295</v>
      </c>
      <c r="KK1" s="1" t="s">
        <v>296</v>
      </c>
      <c r="KL1" s="12" t="s">
        <v>297</v>
      </c>
      <c r="KM1" s="11" t="s">
        <v>298</v>
      </c>
      <c r="KN1" s="1" t="s">
        <v>299</v>
      </c>
      <c r="KO1" s="13" t="s">
        <v>300</v>
      </c>
      <c r="KP1" s="1" t="s">
        <v>301</v>
      </c>
      <c r="KQ1" s="1" t="s">
        <v>302</v>
      </c>
      <c r="KR1" s="12" t="s">
        <v>303</v>
      </c>
      <c r="KS1" s="11" t="s">
        <v>304</v>
      </c>
      <c r="KT1" s="1" t="s">
        <v>305</v>
      </c>
      <c r="KU1" s="14" t="s">
        <v>306</v>
      </c>
      <c r="KV1" s="1" t="s">
        <v>307</v>
      </c>
      <c r="KW1" s="1" t="s">
        <v>308</v>
      </c>
      <c r="KX1" s="12" t="s">
        <v>309</v>
      </c>
      <c r="KY1" s="11" t="s">
        <v>310</v>
      </c>
      <c r="KZ1" s="1" t="s">
        <v>311</v>
      </c>
      <c r="LA1" s="14" t="s">
        <v>312</v>
      </c>
      <c r="LB1" s="1" t="s">
        <v>313</v>
      </c>
      <c r="LC1" s="1" t="s">
        <v>314</v>
      </c>
      <c r="LD1" s="12" t="s">
        <v>315</v>
      </c>
      <c r="LE1" s="11" t="s">
        <v>316</v>
      </c>
      <c r="LF1" s="1" t="s">
        <v>317</v>
      </c>
      <c r="LG1" s="14" t="s">
        <v>318</v>
      </c>
      <c r="LH1" s="1" t="s">
        <v>319</v>
      </c>
      <c r="LI1" s="1" t="s">
        <v>320</v>
      </c>
      <c r="LJ1" s="12" t="s">
        <v>321</v>
      </c>
      <c r="LK1" s="11" t="s">
        <v>322</v>
      </c>
      <c r="LL1" s="1" t="s">
        <v>323</v>
      </c>
      <c r="LM1" s="14" t="s">
        <v>324</v>
      </c>
      <c r="LN1" s="1" t="s">
        <v>325</v>
      </c>
      <c r="LO1" s="1" t="s">
        <v>326</v>
      </c>
      <c r="LP1" s="12" t="s">
        <v>327</v>
      </c>
      <c r="LQ1" s="11" t="s">
        <v>328</v>
      </c>
      <c r="LR1" s="1" t="s">
        <v>329</v>
      </c>
      <c r="LS1" s="14" t="s">
        <v>330</v>
      </c>
      <c r="LT1" s="1" t="s">
        <v>331</v>
      </c>
      <c r="LU1" s="1" t="s">
        <v>332</v>
      </c>
      <c r="LV1" s="12" t="s">
        <v>333</v>
      </c>
      <c r="LW1" s="11" t="s">
        <v>334</v>
      </c>
      <c r="LX1" s="1" t="s">
        <v>335</v>
      </c>
      <c r="LY1" s="14" t="s">
        <v>336</v>
      </c>
      <c r="LZ1" s="1" t="s">
        <v>337</v>
      </c>
      <c r="MA1" s="1" t="s">
        <v>338</v>
      </c>
      <c r="MB1" s="12" t="s">
        <v>339</v>
      </c>
      <c r="MC1" s="11" t="s">
        <v>340</v>
      </c>
      <c r="MD1" s="1" t="s">
        <v>341</v>
      </c>
      <c r="ME1" s="14" t="s">
        <v>342</v>
      </c>
      <c r="MF1" s="1" t="s">
        <v>343</v>
      </c>
      <c r="MG1" s="1" t="s">
        <v>344</v>
      </c>
      <c r="MH1" s="12" t="s">
        <v>345</v>
      </c>
      <c r="MI1" s="11" t="s">
        <v>346</v>
      </c>
      <c r="MJ1" s="1" t="s">
        <v>347</v>
      </c>
      <c r="MK1" s="14" t="s">
        <v>348</v>
      </c>
      <c r="ML1" s="1" t="s">
        <v>349</v>
      </c>
      <c r="MM1" s="1" t="s">
        <v>350</v>
      </c>
      <c r="MN1" s="12" t="s">
        <v>351</v>
      </c>
      <c r="MO1" s="11" t="s">
        <v>352</v>
      </c>
      <c r="MP1" s="1" t="s">
        <v>353</v>
      </c>
      <c r="MQ1" s="14" t="s">
        <v>354</v>
      </c>
    </row>
    <row r="2" spans="1:355" x14ac:dyDescent="0.3">
      <c r="A2">
        <v>1549</v>
      </c>
      <c r="B2">
        <v>11.05</v>
      </c>
      <c r="C2" t="s">
        <v>388</v>
      </c>
      <c r="D2" s="15" t="s">
        <v>388</v>
      </c>
      <c r="E2" s="15">
        <v>115</v>
      </c>
      <c r="F2" t="s">
        <v>356</v>
      </c>
      <c r="G2" t="s">
        <v>357</v>
      </c>
      <c r="H2" s="15" t="s">
        <v>358</v>
      </c>
      <c r="I2">
        <v>13</v>
      </c>
      <c r="J2">
        <f>_xlfn.IFNA(VLOOKUP(I2,top15institutions,1,0),"no")</f>
        <v>13</v>
      </c>
      <c r="K2" t="s">
        <v>368</v>
      </c>
      <c r="L2" t="s">
        <v>377</v>
      </c>
      <c r="M2" t="s">
        <v>370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U2">
        <v>7</v>
      </c>
      <c r="V2" s="16">
        <v>8</v>
      </c>
      <c r="W2">
        <v>0</v>
      </c>
      <c r="X2">
        <v>3</v>
      </c>
      <c r="Y2">
        <v>3</v>
      </c>
      <c r="Z2">
        <v>0</v>
      </c>
      <c r="AA2">
        <v>0</v>
      </c>
      <c r="AB2">
        <v>1</v>
      </c>
      <c r="AD2">
        <v>16</v>
      </c>
      <c r="AE2" s="16">
        <v>23</v>
      </c>
      <c r="AN2" s="16">
        <v>0</v>
      </c>
      <c r="AW2" s="16">
        <v>0</v>
      </c>
      <c r="BF2" s="16">
        <v>0</v>
      </c>
      <c r="BO2" s="16">
        <v>0</v>
      </c>
      <c r="BX2" s="16">
        <v>0</v>
      </c>
      <c r="CG2" s="16">
        <v>0</v>
      </c>
      <c r="CP2" s="16">
        <v>0</v>
      </c>
      <c r="CY2" s="16">
        <v>0</v>
      </c>
      <c r="DH2" s="16">
        <v>0</v>
      </c>
      <c r="DQ2" s="16">
        <v>0</v>
      </c>
      <c r="DZ2" s="16">
        <v>0</v>
      </c>
      <c r="EI2" s="16">
        <v>0</v>
      </c>
      <c r="ER2" s="16">
        <v>0</v>
      </c>
      <c r="FA2" s="16">
        <v>0</v>
      </c>
      <c r="FB2">
        <v>32</v>
      </c>
      <c r="FF2">
        <v>8</v>
      </c>
      <c r="FG2">
        <v>8</v>
      </c>
      <c r="FI2">
        <v>6</v>
      </c>
      <c r="FJ2">
        <v>21</v>
      </c>
      <c r="FK2">
        <v>3.37</v>
      </c>
      <c r="FM2">
        <v>594</v>
      </c>
      <c r="FN2">
        <v>23</v>
      </c>
      <c r="FO2">
        <v>9</v>
      </c>
      <c r="FQ2">
        <v>19</v>
      </c>
      <c r="JV2" s="15">
        <f>BF2+BX2+CP2+DH2+DZ2</f>
        <v>0</v>
      </c>
      <c r="JW2" s="15">
        <f>BO2+CG2+CY2+DQ2+EI2</f>
        <v>0</v>
      </c>
      <c r="JX2" s="15">
        <f>JV2+JW2</f>
        <v>0</v>
      </c>
      <c r="JY2" s="17">
        <f>V2</f>
        <v>8</v>
      </c>
      <c r="JZ2" s="17">
        <f>AE2</f>
        <v>23</v>
      </c>
      <c r="KA2" s="17">
        <f>AN2</f>
        <v>0</v>
      </c>
      <c r="KB2" s="17">
        <f>AW2</f>
        <v>0</v>
      </c>
      <c r="KC2" s="18" t="str">
        <f>IF((KA2-JV2)&lt;0,JV2-KA2,"match")</f>
        <v>match</v>
      </c>
      <c r="KD2" s="19" t="str">
        <f>IF(KC2="match","match",IF((JV2&gt;KA2),KC2/JV2,KC2/KA2))</f>
        <v>match</v>
      </c>
      <c r="KE2" s="18" t="str">
        <f>IF((KB2-JW2)&lt;0,JW2-KB2,"match")</f>
        <v>match</v>
      </c>
      <c r="KF2" s="19" t="str">
        <f>IF(KE2="match","match",IF((JW2&gt;KB2),KE2/JW2,KE2/KB2))</f>
        <v>match</v>
      </c>
      <c r="KG2" s="20">
        <f>ROUND(FC2,1)</f>
        <v>0</v>
      </c>
      <c r="KH2" s="20">
        <f>ROUND(FK2,1)</f>
        <v>3.4</v>
      </c>
      <c r="KI2" s="21">
        <f>KA2-JY2</f>
        <v>-8</v>
      </c>
      <c r="KJ2">
        <f>GL2</f>
        <v>0</v>
      </c>
      <c r="KK2">
        <f>BF2</f>
        <v>0</v>
      </c>
      <c r="KL2" s="22" t="str">
        <f>IFERROR(KJ2/KK2,"N/A")</f>
        <v>N/A</v>
      </c>
      <c r="KM2" s="19" t="str">
        <f>IF((KJ2&lt;&gt;0)*AND(KK2=0),"bad data","ok")</f>
        <v>ok</v>
      </c>
      <c r="KN2">
        <f>GK2</f>
        <v>0</v>
      </c>
      <c r="KO2" s="23" t="str">
        <f>IFERROR(KN2/KK2,"N/A")</f>
        <v>N/A</v>
      </c>
      <c r="KP2">
        <f>HB2</f>
        <v>0</v>
      </c>
      <c r="KQ2">
        <f>BX2</f>
        <v>0</v>
      </c>
      <c r="KR2" s="22" t="str">
        <f>IFERROR(KP2/KQ2,"N/A")</f>
        <v>N/A</v>
      </c>
      <c r="KS2" s="19" t="str">
        <f>IF((KP2&lt;&gt;0)*AND(KQ2=0),"bad data","ok")</f>
        <v>ok</v>
      </c>
      <c r="KT2">
        <f>HA2</f>
        <v>0</v>
      </c>
      <c r="KU2" s="24" t="str">
        <f>IFERROR(KT2/KQ2,"N/A")</f>
        <v>N/A</v>
      </c>
      <c r="KV2">
        <f>HR2</f>
        <v>0</v>
      </c>
      <c r="KW2">
        <f>CP2</f>
        <v>0</v>
      </c>
      <c r="KX2" s="22" t="str">
        <f>IFERROR(KV2/KW2,"N/A")</f>
        <v>N/A</v>
      </c>
      <c r="KY2" s="19" t="str">
        <f>IF((KV2&lt;&gt;0)*AND(KW2=0),"bad data","ok")</f>
        <v>ok</v>
      </c>
      <c r="KZ2">
        <f>HQ2</f>
        <v>0</v>
      </c>
      <c r="LA2" s="24" t="str">
        <f>IFERROR(KZ2/KW2,"N/A")</f>
        <v>N/A</v>
      </c>
      <c r="LB2">
        <f>IH2</f>
        <v>0</v>
      </c>
      <c r="LC2">
        <f>DH2</f>
        <v>0</v>
      </c>
      <c r="LD2" s="22" t="str">
        <f>IFERROR(LB2/LC2,"N/A")</f>
        <v>N/A</v>
      </c>
      <c r="LE2" s="19" t="str">
        <f>IF((LB2&lt;&gt;0)*AND(LC2=0),"bad data","ok")</f>
        <v>ok</v>
      </c>
      <c r="LF2">
        <f>IG2</f>
        <v>0</v>
      </c>
      <c r="LG2" s="24" t="str">
        <f>IFERROR(LF2/LC2,"N/A")</f>
        <v>N/A</v>
      </c>
      <c r="LH2">
        <f>IX2</f>
        <v>0</v>
      </c>
      <c r="LI2">
        <f>DZ2</f>
        <v>0</v>
      </c>
      <c r="LJ2" s="22" t="str">
        <f>IFERROR(LH2/LI2,"N/A")</f>
        <v>N/A</v>
      </c>
      <c r="LK2" s="19" t="str">
        <f>IF((LH2&lt;&gt;0)*AND(LI2=0),"bad data","ok")</f>
        <v>ok</v>
      </c>
      <c r="LL2">
        <f>IW2</f>
        <v>0</v>
      </c>
      <c r="LM2" s="24" t="str">
        <f>IFERROR(LL2/LI2,"N/A")</f>
        <v>N/A</v>
      </c>
      <c r="LN2">
        <f>GT2</f>
        <v>0</v>
      </c>
      <c r="LO2">
        <f>BO2</f>
        <v>0</v>
      </c>
      <c r="LP2" s="22" t="str">
        <f>IFERROR(LN2/LO2,"N/A")</f>
        <v>N/A</v>
      </c>
      <c r="LQ2" s="19" t="str">
        <f>IF((LN2&lt;&gt;0)*AND(LO2=0),"bad data","ok")</f>
        <v>ok</v>
      </c>
      <c r="LR2">
        <f>GS2</f>
        <v>0</v>
      </c>
      <c r="LS2" s="24" t="str">
        <f>IFERROR(LR2/LO2,"N/A")</f>
        <v>N/A</v>
      </c>
      <c r="LT2">
        <f>HJ2</f>
        <v>0</v>
      </c>
      <c r="LU2">
        <f>CG2</f>
        <v>0</v>
      </c>
      <c r="LV2" s="22" t="str">
        <f>IFERROR(LT2/LU2,"N/A")</f>
        <v>N/A</v>
      </c>
      <c r="LW2" s="19" t="str">
        <f>IF((LT2&lt;&gt;0)*AND(LU2=0),"bad data","ok")</f>
        <v>ok</v>
      </c>
      <c r="LX2">
        <f>HI2</f>
        <v>0</v>
      </c>
      <c r="LY2" s="24" t="str">
        <f>IFERROR(LX2/LU2,"N/A")</f>
        <v>N/A</v>
      </c>
      <c r="LZ2">
        <f>HZ2</f>
        <v>0</v>
      </c>
      <c r="MA2">
        <f>CY2</f>
        <v>0</v>
      </c>
      <c r="MB2" s="22" t="str">
        <f>IFERROR(LZ2/MA2,"N/A")</f>
        <v>N/A</v>
      </c>
      <c r="MC2" s="19" t="str">
        <f>IF((LZ2&lt;&gt;0)*AND(MA2=0),"bad data","ok")</f>
        <v>ok</v>
      </c>
      <c r="MD2">
        <f>HY2</f>
        <v>0</v>
      </c>
      <c r="ME2" s="24" t="str">
        <f>IFERROR(MD2/MA2,"N/A")</f>
        <v>N/A</v>
      </c>
      <c r="MF2">
        <f>IP2</f>
        <v>0</v>
      </c>
      <c r="MG2">
        <f>DQ2</f>
        <v>0</v>
      </c>
      <c r="MH2" s="22" t="str">
        <f>IFERROR(MF2/MG2,"N/A")</f>
        <v>N/A</v>
      </c>
      <c r="MI2" s="19" t="str">
        <f>IF((MF2&lt;&gt;0)*AND(MG2=0),"bad data","ok")</f>
        <v>ok</v>
      </c>
      <c r="MJ2">
        <f>IO2</f>
        <v>0</v>
      </c>
      <c r="MK2" s="24" t="str">
        <f>IFERROR(MJ2/MG2,"N/A")</f>
        <v>N/A</v>
      </c>
      <c r="ML2">
        <f>JF2</f>
        <v>0</v>
      </c>
      <c r="MM2">
        <f>EI2</f>
        <v>0</v>
      </c>
      <c r="MN2" s="22" t="str">
        <f>IFERROR(ML2/MM2,"N/A")</f>
        <v>N/A</v>
      </c>
      <c r="MO2" s="19" t="str">
        <f>IF((ML2&lt;&gt;0)*AND(MM2=0),"bad data","ok")</f>
        <v>ok</v>
      </c>
      <c r="MP2">
        <f>JE2</f>
        <v>0</v>
      </c>
      <c r="MQ2" s="24" t="str">
        <f>IFERROR(MP2/MM2,"N/A")</f>
        <v>N/A</v>
      </c>
    </row>
    <row r="3" spans="1:355" x14ac:dyDescent="0.3">
      <c r="A3">
        <v>1550</v>
      </c>
      <c r="B3">
        <v>11.05</v>
      </c>
      <c r="C3" t="s">
        <v>388</v>
      </c>
      <c r="D3" s="15" t="s">
        <v>388</v>
      </c>
      <c r="E3" s="15">
        <v>115</v>
      </c>
      <c r="F3" t="s">
        <v>356</v>
      </c>
      <c r="G3" t="s">
        <v>357</v>
      </c>
      <c r="H3" s="15" t="s">
        <v>358</v>
      </c>
      <c r="I3">
        <v>13</v>
      </c>
      <c r="J3">
        <f>_xlfn.IFNA(VLOOKUP(I3,top15institutions,1,0),"no")</f>
        <v>13</v>
      </c>
      <c r="K3" t="s">
        <v>368</v>
      </c>
      <c r="L3" t="s">
        <v>369</v>
      </c>
      <c r="M3" t="s">
        <v>370</v>
      </c>
      <c r="N3">
        <v>0</v>
      </c>
      <c r="O3">
        <v>1</v>
      </c>
      <c r="P3">
        <v>2</v>
      </c>
      <c r="Q3">
        <v>1</v>
      </c>
      <c r="R3">
        <v>0</v>
      </c>
      <c r="S3">
        <v>1</v>
      </c>
      <c r="U3">
        <v>6</v>
      </c>
      <c r="V3" s="16">
        <v>11</v>
      </c>
      <c r="W3">
        <v>0</v>
      </c>
      <c r="X3">
        <v>0</v>
      </c>
      <c r="Y3">
        <v>1</v>
      </c>
      <c r="Z3">
        <v>1</v>
      </c>
      <c r="AA3">
        <v>0</v>
      </c>
      <c r="AB3">
        <v>1</v>
      </c>
      <c r="AD3">
        <v>22</v>
      </c>
      <c r="AE3" s="16">
        <v>25</v>
      </c>
      <c r="AN3" s="16">
        <v>0</v>
      </c>
      <c r="AW3" s="16">
        <v>0</v>
      </c>
      <c r="BF3" s="16">
        <v>0</v>
      </c>
      <c r="BO3" s="16">
        <v>0</v>
      </c>
      <c r="BX3" s="16">
        <v>0</v>
      </c>
      <c r="CG3" s="16">
        <v>0</v>
      </c>
      <c r="CP3" s="16">
        <v>0</v>
      </c>
      <c r="CY3" s="16">
        <v>0</v>
      </c>
      <c r="DH3" s="16">
        <v>0</v>
      </c>
      <c r="DQ3" s="16">
        <v>0</v>
      </c>
      <c r="DZ3" s="16">
        <v>0</v>
      </c>
      <c r="EI3" s="16">
        <v>0</v>
      </c>
      <c r="ER3" s="16">
        <v>0</v>
      </c>
      <c r="FA3" s="16">
        <v>0</v>
      </c>
      <c r="FB3">
        <v>25</v>
      </c>
      <c r="FC3">
        <v>3.66</v>
      </c>
      <c r="FE3">
        <v>487</v>
      </c>
      <c r="FF3">
        <v>11</v>
      </c>
      <c r="FG3">
        <v>7</v>
      </c>
      <c r="FI3">
        <v>9</v>
      </c>
      <c r="FJ3">
        <v>22</v>
      </c>
      <c r="FK3">
        <v>3.23</v>
      </c>
      <c r="FM3">
        <v>557</v>
      </c>
      <c r="FN3">
        <v>25</v>
      </c>
      <c r="FO3">
        <v>11</v>
      </c>
      <c r="FQ3">
        <v>22</v>
      </c>
      <c r="FW3">
        <v>22</v>
      </c>
      <c r="GE3">
        <v>79</v>
      </c>
      <c r="JV3" s="15">
        <f>BF3+BX3+CP3+DH3+DZ3</f>
        <v>0</v>
      </c>
      <c r="JW3" s="15">
        <f>BO3+CG3+CY3+DQ3+EI3</f>
        <v>0</v>
      </c>
      <c r="JX3" s="15">
        <f>JV3+JW3</f>
        <v>0</v>
      </c>
      <c r="JY3" s="17">
        <f>V3</f>
        <v>11</v>
      </c>
      <c r="JZ3" s="17">
        <f>AE3</f>
        <v>25</v>
      </c>
      <c r="KA3" s="17">
        <f>AN3</f>
        <v>0</v>
      </c>
      <c r="KB3" s="17">
        <f>AW3</f>
        <v>0</v>
      </c>
      <c r="KC3" s="18" t="str">
        <f>IF((KA3-JV3)&lt;0,JV3-KA3,"match")</f>
        <v>match</v>
      </c>
      <c r="KD3" s="19" t="str">
        <f>IF(KC3="match","match",IF((JV3&gt;KA3),KC3/JV3,KC3/KA3))</f>
        <v>match</v>
      </c>
      <c r="KE3" s="18" t="str">
        <f>IF((KB3-JW3)&lt;0,JW3-KB3,"match")</f>
        <v>match</v>
      </c>
      <c r="KF3" s="19" t="str">
        <f>IF(KE3="match","match",IF((JW3&gt;KB3),KE3/JW3,KE3/KB3))</f>
        <v>match</v>
      </c>
      <c r="KG3" s="20">
        <f>ROUND(FC3,1)</f>
        <v>3.7</v>
      </c>
      <c r="KH3" s="20">
        <f>ROUND(FK3,1)</f>
        <v>3.2</v>
      </c>
      <c r="KI3" s="21">
        <f>KA3-JY3</f>
        <v>-11</v>
      </c>
      <c r="KJ3">
        <f>GL3</f>
        <v>0</v>
      </c>
      <c r="KK3">
        <f>BF3</f>
        <v>0</v>
      </c>
      <c r="KL3" s="22" t="str">
        <f>IFERROR(KJ3/KK3,"N/A")</f>
        <v>N/A</v>
      </c>
      <c r="KM3" s="19" t="str">
        <f>IF((KJ3&lt;&gt;0)*AND(KK3=0),"bad data","ok")</f>
        <v>ok</v>
      </c>
      <c r="KN3">
        <f>GK3</f>
        <v>0</v>
      </c>
      <c r="KO3" s="23" t="str">
        <f>IFERROR(KN3/KK3,"N/A")</f>
        <v>N/A</v>
      </c>
      <c r="KP3">
        <f>HB3</f>
        <v>0</v>
      </c>
      <c r="KQ3">
        <f>BX3</f>
        <v>0</v>
      </c>
      <c r="KR3" s="22" t="str">
        <f>IFERROR(KP3/KQ3,"N/A")</f>
        <v>N/A</v>
      </c>
      <c r="KS3" s="19" t="str">
        <f>IF((KP3&lt;&gt;0)*AND(KQ3=0),"bad data","ok")</f>
        <v>ok</v>
      </c>
      <c r="KT3">
        <f>HA3</f>
        <v>0</v>
      </c>
      <c r="KU3" s="24" t="str">
        <f>IFERROR(KT3/KQ3,"N/A")</f>
        <v>N/A</v>
      </c>
      <c r="KV3">
        <f>HR3</f>
        <v>0</v>
      </c>
      <c r="KW3">
        <f>CP3</f>
        <v>0</v>
      </c>
      <c r="KX3" s="22" t="str">
        <f>IFERROR(KV3/KW3,"N/A")</f>
        <v>N/A</v>
      </c>
      <c r="KY3" s="19" t="str">
        <f>IF((KV3&lt;&gt;0)*AND(KW3=0),"bad data","ok")</f>
        <v>ok</v>
      </c>
      <c r="KZ3">
        <f>HQ3</f>
        <v>0</v>
      </c>
      <c r="LA3" s="24" t="str">
        <f>IFERROR(KZ3/KW3,"N/A")</f>
        <v>N/A</v>
      </c>
      <c r="LB3">
        <f>IH3</f>
        <v>0</v>
      </c>
      <c r="LC3">
        <f>DH3</f>
        <v>0</v>
      </c>
      <c r="LD3" s="22" t="str">
        <f>IFERROR(LB3/LC3,"N/A")</f>
        <v>N/A</v>
      </c>
      <c r="LE3" s="19" t="str">
        <f>IF((LB3&lt;&gt;0)*AND(LC3=0),"bad data","ok")</f>
        <v>ok</v>
      </c>
      <c r="LF3">
        <f>IG3</f>
        <v>0</v>
      </c>
      <c r="LG3" s="24" t="str">
        <f>IFERROR(LF3/LC3,"N/A")</f>
        <v>N/A</v>
      </c>
      <c r="LH3">
        <f>IX3</f>
        <v>0</v>
      </c>
      <c r="LI3">
        <f>DZ3</f>
        <v>0</v>
      </c>
      <c r="LJ3" s="22" t="str">
        <f>IFERROR(LH3/LI3,"N/A")</f>
        <v>N/A</v>
      </c>
      <c r="LK3" s="19" t="str">
        <f>IF((LH3&lt;&gt;0)*AND(LI3=0),"bad data","ok")</f>
        <v>ok</v>
      </c>
      <c r="LL3">
        <f>IW3</f>
        <v>0</v>
      </c>
      <c r="LM3" s="24" t="str">
        <f>IFERROR(LL3/LI3,"N/A")</f>
        <v>N/A</v>
      </c>
      <c r="LN3">
        <f>GT3</f>
        <v>0</v>
      </c>
      <c r="LO3">
        <f>BO3</f>
        <v>0</v>
      </c>
      <c r="LP3" s="22" t="str">
        <f>IFERROR(LN3/LO3,"N/A")</f>
        <v>N/A</v>
      </c>
      <c r="LQ3" s="19" t="str">
        <f>IF((LN3&lt;&gt;0)*AND(LO3=0),"bad data","ok")</f>
        <v>ok</v>
      </c>
      <c r="LR3">
        <f>GS3</f>
        <v>0</v>
      </c>
      <c r="LS3" s="24" t="str">
        <f>IFERROR(LR3/LO3,"N/A")</f>
        <v>N/A</v>
      </c>
      <c r="LT3">
        <f>HJ3</f>
        <v>0</v>
      </c>
      <c r="LU3">
        <f>CG3</f>
        <v>0</v>
      </c>
      <c r="LV3" s="22" t="str">
        <f>IFERROR(LT3/LU3,"N/A")</f>
        <v>N/A</v>
      </c>
      <c r="LW3" s="19" t="str">
        <f>IF((LT3&lt;&gt;0)*AND(LU3=0),"bad data","ok")</f>
        <v>ok</v>
      </c>
      <c r="LX3">
        <f>HI3</f>
        <v>0</v>
      </c>
      <c r="LY3" s="24" t="str">
        <f>IFERROR(LX3/LU3,"N/A")</f>
        <v>N/A</v>
      </c>
      <c r="LZ3">
        <f>HZ3</f>
        <v>0</v>
      </c>
      <c r="MA3">
        <f>CY3</f>
        <v>0</v>
      </c>
      <c r="MB3" s="22" t="str">
        <f>IFERROR(LZ3/MA3,"N/A")</f>
        <v>N/A</v>
      </c>
      <c r="MC3" s="19" t="str">
        <f>IF((LZ3&lt;&gt;0)*AND(MA3=0),"bad data","ok")</f>
        <v>ok</v>
      </c>
      <c r="MD3">
        <f>HY3</f>
        <v>0</v>
      </c>
      <c r="ME3" s="24" t="str">
        <f>IFERROR(MD3/MA3,"N/A")</f>
        <v>N/A</v>
      </c>
      <c r="MF3">
        <f>IP3</f>
        <v>0</v>
      </c>
      <c r="MG3">
        <f>DQ3</f>
        <v>0</v>
      </c>
      <c r="MH3" s="22" t="str">
        <f>IFERROR(MF3/MG3,"N/A")</f>
        <v>N/A</v>
      </c>
      <c r="MI3" s="19" t="str">
        <f>IF((MF3&lt;&gt;0)*AND(MG3=0),"bad data","ok")</f>
        <v>ok</v>
      </c>
      <c r="MJ3">
        <f>IO3</f>
        <v>0</v>
      </c>
      <c r="MK3" s="24" t="str">
        <f>IFERROR(MJ3/MG3,"N/A")</f>
        <v>N/A</v>
      </c>
      <c r="ML3">
        <f>JF3</f>
        <v>0</v>
      </c>
      <c r="MM3">
        <f>EI3</f>
        <v>0</v>
      </c>
      <c r="MN3" s="22" t="str">
        <f>IFERROR(ML3/MM3,"N/A")</f>
        <v>N/A</v>
      </c>
      <c r="MO3" s="19" t="str">
        <f>IF((ML3&lt;&gt;0)*AND(MM3=0),"bad data","ok")</f>
        <v>ok</v>
      </c>
      <c r="MP3">
        <f>JE3</f>
        <v>0</v>
      </c>
      <c r="MQ3" s="24" t="str">
        <f>IFERROR(MP3/MM3,"N/A")</f>
        <v>N/A</v>
      </c>
    </row>
    <row r="4" spans="1:355" x14ac:dyDescent="0.3">
      <c r="A4">
        <v>1551</v>
      </c>
      <c r="B4">
        <v>11.05</v>
      </c>
      <c r="C4" t="s">
        <v>388</v>
      </c>
      <c r="D4" s="15" t="s">
        <v>388</v>
      </c>
      <c r="E4" s="15">
        <v>115</v>
      </c>
      <c r="F4" t="s">
        <v>356</v>
      </c>
      <c r="G4" t="s">
        <v>357</v>
      </c>
      <c r="H4" s="15" t="s">
        <v>358</v>
      </c>
      <c r="I4">
        <v>13</v>
      </c>
      <c r="J4">
        <f>_xlfn.IFNA(VLOOKUP(I4,top15institutions,1,0),"no")</f>
        <v>13</v>
      </c>
      <c r="K4" t="s">
        <v>368</v>
      </c>
      <c r="L4" t="s">
        <v>360</v>
      </c>
      <c r="M4" t="s">
        <v>370</v>
      </c>
      <c r="N4">
        <v>0</v>
      </c>
      <c r="O4">
        <v>1</v>
      </c>
      <c r="P4">
        <v>2</v>
      </c>
      <c r="Q4">
        <v>0</v>
      </c>
      <c r="R4">
        <v>0</v>
      </c>
      <c r="S4">
        <v>0</v>
      </c>
      <c r="U4">
        <v>5</v>
      </c>
      <c r="V4" s="16">
        <v>8</v>
      </c>
      <c r="W4">
        <v>0</v>
      </c>
      <c r="X4">
        <v>1</v>
      </c>
      <c r="Y4">
        <v>4</v>
      </c>
      <c r="Z4">
        <v>0</v>
      </c>
      <c r="AA4">
        <v>0</v>
      </c>
      <c r="AB4">
        <v>1</v>
      </c>
      <c r="AD4">
        <v>35</v>
      </c>
      <c r="AE4" s="16">
        <v>41</v>
      </c>
      <c r="AN4" s="16">
        <v>0</v>
      </c>
      <c r="AW4" s="16">
        <v>0</v>
      </c>
      <c r="BF4" s="16">
        <v>0</v>
      </c>
      <c r="BO4" s="16">
        <v>0</v>
      </c>
      <c r="BX4" s="16">
        <v>0</v>
      </c>
      <c r="CG4" s="16">
        <v>0</v>
      </c>
      <c r="CP4" s="16">
        <v>0</v>
      </c>
      <c r="CY4" s="16">
        <v>0</v>
      </c>
      <c r="DH4" s="16">
        <v>0</v>
      </c>
      <c r="DQ4" s="16">
        <v>0</v>
      </c>
      <c r="DZ4" s="16">
        <v>0</v>
      </c>
      <c r="EI4" s="16">
        <v>0</v>
      </c>
      <c r="ER4" s="16">
        <v>0</v>
      </c>
      <c r="FA4" s="16">
        <v>0</v>
      </c>
      <c r="FB4">
        <v>26</v>
      </c>
      <c r="FC4">
        <v>3.74</v>
      </c>
      <c r="FE4">
        <v>548</v>
      </c>
      <c r="FF4">
        <v>8</v>
      </c>
      <c r="FG4">
        <v>3</v>
      </c>
      <c r="FI4">
        <v>8</v>
      </c>
      <c r="FJ4">
        <v>22</v>
      </c>
      <c r="FK4">
        <v>3.48</v>
      </c>
      <c r="FM4">
        <v>566</v>
      </c>
      <c r="FN4">
        <v>41</v>
      </c>
      <c r="FO4">
        <v>19</v>
      </c>
      <c r="FQ4">
        <v>37</v>
      </c>
      <c r="FW4">
        <v>33</v>
      </c>
      <c r="GE4">
        <v>107</v>
      </c>
      <c r="JV4" s="15">
        <f>BF4+BX4+CP4+DH4+DZ4</f>
        <v>0</v>
      </c>
      <c r="JW4" s="15">
        <f>BO4+CG4+CY4+DQ4+EI4</f>
        <v>0</v>
      </c>
      <c r="JX4" s="15">
        <f>JV4+JW4</f>
        <v>0</v>
      </c>
      <c r="JY4" s="17">
        <f>V4</f>
        <v>8</v>
      </c>
      <c r="JZ4" s="17">
        <f>AE4</f>
        <v>41</v>
      </c>
      <c r="KA4" s="17">
        <f>AN4</f>
        <v>0</v>
      </c>
      <c r="KB4" s="17">
        <f>AW4</f>
        <v>0</v>
      </c>
      <c r="KC4" s="18" t="str">
        <f>IF((KA4-JV4)&lt;0,JV4-KA4,"match")</f>
        <v>match</v>
      </c>
      <c r="KD4" s="19" t="str">
        <f>IF(KC4="match","match",IF((JV4&gt;KA4),KC4/JV4,KC4/KA4))</f>
        <v>match</v>
      </c>
      <c r="KE4" s="18" t="str">
        <f>IF((KB4-JW4)&lt;0,JW4-KB4,"match")</f>
        <v>match</v>
      </c>
      <c r="KF4" s="19" t="str">
        <f>IF(KE4="match","match",IF((JW4&gt;KB4),KE4/JW4,KE4/KB4))</f>
        <v>match</v>
      </c>
      <c r="KG4" s="20">
        <f>ROUND(FC4,1)</f>
        <v>3.7</v>
      </c>
      <c r="KH4" s="20">
        <f>ROUND(FK4,1)</f>
        <v>3.5</v>
      </c>
      <c r="KI4" s="21">
        <f>KA4-JY4</f>
        <v>-8</v>
      </c>
      <c r="KJ4">
        <f>GL4</f>
        <v>0</v>
      </c>
      <c r="KK4">
        <f>BF4</f>
        <v>0</v>
      </c>
      <c r="KL4" s="22" t="str">
        <f>IFERROR(KJ4/KK4,"N/A")</f>
        <v>N/A</v>
      </c>
      <c r="KM4" s="19" t="str">
        <f>IF((KJ4&lt;&gt;0)*AND(KK4=0),"bad data","ok")</f>
        <v>ok</v>
      </c>
      <c r="KN4">
        <f>GK4</f>
        <v>0</v>
      </c>
      <c r="KO4" s="23" t="str">
        <f>IFERROR(KN4/KK4,"N/A")</f>
        <v>N/A</v>
      </c>
      <c r="KP4">
        <f>HB4</f>
        <v>0</v>
      </c>
      <c r="KQ4">
        <f>BX4</f>
        <v>0</v>
      </c>
      <c r="KR4" s="22" t="str">
        <f>IFERROR(KP4/KQ4,"N/A")</f>
        <v>N/A</v>
      </c>
      <c r="KS4" s="19" t="str">
        <f>IF((KP4&lt;&gt;0)*AND(KQ4=0),"bad data","ok")</f>
        <v>ok</v>
      </c>
      <c r="KT4">
        <f>HA4</f>
        <v>0</v>
      </c>
      <c r="KU4" s="24" t="str">
        <f>IFERROR(KT4/KQ4,"N/A")</f>
        <v>N/A</v>
      </c>
      <c r="KV4">
        <f>HR4</f>
        <v>0</v>
      </c>
      <c r="KW4">
        <f>CP4</f>
        <v>0</v>
      </c>
      <c r="KX4" s="22" t="str">
        <f>IFERROR(KV4/KW4,"N/A")</f>
        <v>N/A</v>
      </c>
      <c r="KY4" s="19" t="str">
        <f>IF((KV4&lt;&gt;0)*AND(KW4=0),"bad data","ok")</f>
        <v>ok</v>
      </c>
      <c r="KZ4">
        <f>HQ4</f>
        <v>0</v>
      </c>
      <c r="LA4" s="24" t="str">
        <f>IFERROR(KZ4/KW4,"N/A")</f>
        <v>N/A</v>
      </c>
      <c r="LB4">
        <f>IH4</f>
        <v>0</v>
      </c>
      <c r="LC4">
        <f>DH4</f>
        <v>0</v>
      </c>
      <c r="LD4" s="22" t="str">
        <f>IFERROR(LB4/LC4,"N/A")</f>
        <v>N/A</v>
      </c>
      <c r="LE4" s="19" t="str">
        <f>IF((LB4&lt;&gt;0)*AND(LC4=0),"bad data","ok")</f>
        <v>ok</v>
      </c>
      <c r="LF4">
        <f>IG4</f>
        <v>0</v>
      </c>
      <c r="LG4" s="24" t="str">
        <f>IFERROR(LF4/LC4,"N/A")</f>
        <v>N/A</v>
      </c>
      <c r="LH4">
        <f>IX4</f>
        <v>0</v>
      </c>
      <c r="LI4">
        <f>DZ4</f>
        <v>0</v>
      </c>
      <c r="LJ4" s="22" t="str">
        <f>IFERROR(LH4/LI4,"N/A")</f>
        <v>N/A</v>
      </c>
      <c r="LK4" s="19" t="str">
        <f>IF((LH4&lt;&gt;0)*AND(LI4=0),"bad data","ok")</f>
        <v>ok</v>
      </c>
      <c r="LL4">
        <f>IW4</f>
        <v>0</v>
      </c>
      <c r="LM4" s="24" t="str">
        <f>IFERROR(LL4/LI4,"N/A")</f>
        <v>N/A</v>
      </c>
      <c r="LN4">
        <f>GT4</f>
        <v>0</v>
      </c>
      <c r="LO4">
        <f>BO4</f>
        <v>0</v>
      </c>
      <c r="LP4" s="22" t="str">
        <f>IFERROR(LN4/LO4,"N/A")</f>
        <v>N/A</v>
      </c>
      <c r="LQ4" s="19" t="str">
        <f>IF((LN4&lt;&gt;0)*AND(LO4=0),"bad data","ok")</f>
        <v>ok</v>
      </c>
      <c r="LR4">
        <f>GS4</f>
        <v>0</v>
      </c>
      <c r="LS4" s="24" t="str">
        <f>IFERROR(LR4/LO4,"N/A")</f>
        <v>N/A</v>
      </c>
      <c r="LT4">
        <f>HJ4</f>
        <v>0</v>
      </c>
      <c r="LU4">
        <f>CG4</f>
        <v>0</v>
      </c>
      <c r="LV4" s="22" t="str">
        <f>IFERROR(LT4/LU4,"N/A")</f>
        <v>N/A</v>
      </c>
      <c r="LW4" s="19" t="str">
        <f>IF((LT4&lt;&gt;0)*AND(LU4=0),"bad data","ok")</f>
        <v>ok</v>
      </c>
      <c r="LX4">
        <f>HI4</f>
        <v>0</v>
      </c>
      <c r="LY4" s="24" t="str">
        <f>IFERROR(LX4/LU4,"N/A")</f>
        <v>N/A</v>
      </c>
      <c r="LZ4">
        <f>HZ4</f>
        <v>0</v>
      </c>
      <c r="MA4">
        <f>CY4</f>
        <v>0</v>
      </c>
      <c r="MB4" s="22" t="str">
        <f>IFERROR(LZ4/MA4,"N/A")</f>
        <v>N/A</v>
      </c>
      <c r="MC4" s="19" t="str">
        <f>IF((LZ4&lt;&gt;0)*AND(MA4=0),"bad data","ok")</f>
        <v>ok</v>
      </c>
      <c r="MD4">
        <f>HY4</f>
        <v>0</v>
      </c>
      <c r="ME4" s="24" t="str">
        <f>IFERROR(MD4/MA4,"N/A")</f>
        <v>N/A</v>
      </c>
      <c r="MF4">
        <f>IP4</f>
        <v>0</v>
      </c>
      <c r="MG4">
        <f>DQ4</f>
        <v>0</v>
      </c>
      <c r="MH4" s="22" t="str">
        <f>IFERROR(MF4/MG4,"N/A")</f>
        <v>N/A</v>
      </c>
      <c r="MI4" s="19" t="str">
        <f>IF((MF4&lt;&gt;0)*AND(MG4=0),"bad data","ok")</f>
        <v>ok</v>
      </c>
      <c r="MJ4">
        <f>IO4</f>
        <v>0</v>
      </c>
      <c r="MK4" s="24" t="str">
        <f>IFERROR(MJ4/MG4,"N/A")</f>
        <v>N/A</v>
      </c>
      <c r="ML4">
        <f>JF4</f>
        <v>0</v>
      </c>
      <c r="MM4">
        <f>EI4</f>
        <v>0</v>
      </c>
      <c r="MN4" s="22" t="str">
        <f>IFERROR(ML4/MM4,"N/A")</f>
        <v>N/A</v>
      </c>
      <c r="MO4" s="19" t="str">
        <f>IF((ML4&lt;&gt;0)*AND(MM4=0),"bad data","ok")</f>
        <v>ok</v>
      </c>
      <c r="MP4">
        <f>JE4</f>
        <v>0</v>
      </c>
      <c r="MQ4" s="24" t="str">
        <f>IFERROR(MP4/MM4,"N/A")</f>
        <v>N/A</v>
      </c>
    </row>
    <row r="5" spans="1:355" x14ac:dyDescent="0.3">
      <c r="A5">
        <v>1552</v>
      </c>
      <c r="B5">
        <v>11.05</v>
      </c>
      <c r="C5" t="s">
        <v>388</v>
      </c>
      <c r="D5" s="15" t="s">
        <v>388</v>
      </c>
      <c r="E5" s="15">
        <v>115</v>
      </c>
      <c r="F5" t="s">
        <v>356</v>
      </c>
      <c r="G5" t="s">
        <v>357</v>
      </c>
      <c r="H5" s="15" t="s">
        <v>358</v>
      </c>
      <c r="I5">
        <v>13</v>
      </c>
      <c r="J5">
        <f>_xlfn.IFNA(VLOOKUP(I5,top15institutions,1,0),"no")</f>
        <v>13</v>
      </c>
      <c r="K5" t="s">
        <v>368</v>
      </c>
      <c r="L5" t="s">
        <v>362</v>
      </c>
      <c r="M5" t="s">
        <v>370</v>
      </c>
      <c r="N5">
        <v>0</v>
      </c>
      <c r="O5">
        <v>0</v>
      </c>
      <c r="P5">
        <v>4</v>
      </c>
      <c r="Q5">
        <v>1</v>
      </c>
      <c r="R5">
        <v>0</v>
      </c>
      <c r="S5">
        <v>0</v>
      </c>
      <c r="U5">
        <v>2</v>
      </c>
      <c r="V5" s="16">
        <v>7</v>
      </c>
      <c r="W5">
        <v>0</v>
      </c>
      <c r="X5">
        <v>1</v>
      </c>
      <c r="Y5">
        <v>2</v>
      </c>
      <c r="Z5">
        <v>4</v>
      </c>
      <c r="AA5">
        <v>0</v>
      </c>
      <c r="AB5">
        <v>1</v>
      </c>
      <c r="AD5">
        <v>28</v>
      </c>
      <c r="AE5" s="16">
        <v>36</v>
      </c>
      <c r="AN5" s="16">
        <v>0</v>
      </c>
      <c r="AW5" s="16">
        <v>0</v>
      </c>
      <c r="BF5" s="16">
        <v>0</v>
      </c>
      <c r="BO5" s="16">
        <v>0</v>
      </c>
      <c r="BX5" s="16">
        <v>0</v>
      </c>
      <c r="CG5" s="16">
        <v>0</v>
      </c>
      <c r="CP5" s="16">
        <v>0</v>
      </c>
      <c r="CY5" s="16">
        <v>0</v>
      </c>
      <c r="DH5" s="16">
        <v>0</v>
      </c>
      <c r="DQ5" s="16">
        <v>0</v>
      </c>
      <c r="DZ5" s="16">
        <v>0</v>
      </c>
      <c r="EI5" s="16">
        <v>0</v>
      </c>
      <c r="ER5" s="16">
        <v>0</v>
      </c>
      <c r="FA5" s="16">
        <v>0</v>
      </c>
      <c r="FB5">
        <v>29</v>
      </c>
      <c r="FC5">
        <v>4</v>
      </c>
      <c r="FE5">
        <v>520</v>
      </c>
      <c r="FF5">
        <v>7</v>
      </c>
      <c r="FG5">
        <v>7</v>
      </c>
      <c r="FI5">
        <v>7</v>
      </c>
      <c r="FJ5">
        <v>22</v>
      </c>
      <c r="FK5">
        <v>3.53</v>
      </c>
      <c r="FM5">
        <v>536</v>
      </c>
      <c r="FN5">
        <v>36</v>
      </c>
      <c r="FO5">
        <v>23</v>
      </c>
      <c r="FQ5">
        <v>32</v>
      </c>
      <c r="FW5">
        <v>29</v>
      </c>
      <c r="GE5">
        <v>120</v>
      </c>
      <c r="JV5" s="15">
        <f>BF5+BX5+CP5+DH5+DZ5</f>
        <v>0</v>
      </c>
      <c r="JW5" s="15">
        <f>BO5+CG5+CY5+DQ5+EI5</f>
        <v>0</v>
      </c>
      <c r="JX5" s="15">
        <f>JV5+JW5</f>
        <v>0</v>
      </c>
      <c r="JY5" s="17">
        <f>V5</f>
        <v>7</v>
      </c>
      <c r="JZ5" s="17">
        <f>AE5</f>
        <v>36</v>
      </c>
      <c r="KA5" s="17">
        <f>AN5</f>
        <v>0</v>
      </c>
      <c r="KB5" s="17">
        <f>AW5</f>
        <v>0</v>
      </c>
      <c r="KC5" s="18" t="str">
        <f>IF((KA5-JV5)&lt;0,JV5-KA5,"match")</f>
        <v>match</v>
      </c>
      <c r="KD5" s="19" t="str">
        <f>IF(KC5="match","match",IF((JV5&gt;KA5),KC5/JV5,KC5/KA5))</f>
        <v>match</v>
      </c>
      <c r="KE5" s="18" t="str">
        <f>IF((KB5-JW5)&lt;0,JW5-KB5,"match")</f>
        <v>match</v>
      </c>
      <c r="KF5" s="19" t="str">
        <f>IF(KE5="match","match",IF((JW5&gt;KB5),KE5/JW5,KE5/KB5))</f>
        <v>match</v>
      </c>
      <c r="KG5" s="20">
        <f>ROUND(FC5,1)</f>
        <v>4</v>
      </c>
      <c r="KH5" s="20">
        <f>ROUND(FK5,1)</f>
        <v>3.5</v>
      </c>
      <c r="KI5" s="21">
        <f>KA5-JY5</f>
        <v>-7</v>
      </c>
      <c r="KJ5">
        <f>GL5</f>
        <v>0</v>
      </c>
      <c r="KK5">
        <f>BF5</f>
        <v>0</v>
      </c>
      <c r="KL5" s="22" t="str">
        <f>IFERROR(KJ5/KK5,"N/A")</f>
        <v>N/A</v>
      </c>
      <c r="KM5" s="19" t="str">
        <f>IF((KJ5&lt;&gt;0)*AND(KK5=0),"bad data","ok")</f>
        <v>ok</v>
      </c>
      <c r="KN5">
        <f>GK5</f>
        <v>0</v>
      </c>
      <c r="KO5" s="23" t="str">
        <f>IFERROR(KN5/KK5,"N/A")</f>
        <v>N/A</v>
      </c>
      <c r="KP5">
        <f>HB5</f>
        <v>0</v>
      </c>
      <c r="KQ5">
        <f>BX5</f>
        <v>0</v>
      </c>
      <c r="KR5" s="22" t="str">
        <f>IFERROR(KP5/KQ5,"N/A")</f>
        <v>N/A</v>
      </c>
      <c r="KS5" s="19" t="str">
        <f>IF((KP5&lt;&gt;0)*AND(KQ5=0),"bad data","ok")</f>
        <v>ok</v>
      </c>
      <c r="KT5">
        <f>HA5</f>
        <v>0</v>
      </c>
      <c r="KU5" s="24" t="str">
        <f>IFERROR(KT5/KQ5,"N/A")</f>
        <v>N/A</v>
      </c>
      <c r="KV5">
        <f>HR5</f>
        <v>0</v>
      </c>
      <c r="KW5">
        <f>CP5</f>
        <v>0</v>
      </c>
      <c r="KX5" s="22" t="str">
        <f>IFERROR(KV5/KW5,"N/A")</f>
        <v>N/A</v>
      </c>
      <c r="KY5" s="19" t="str">
        <f>IF((KV5&lt;&gt;0)*AND(KW5=0),"bad data","ok")</f>
        <v>ok</v>
      </c>
      <c r="KZ5">
        <f>HQ5</f>
        <v>0</v>
      </c>
      <c r="LA5" s="24" t="str">
        <f>IFERROR(KZ5/KW5,"N/A")</f>
        <v>N/A</v>
      </c>
      <c r="LB5">
        <f>IH5</f>
        <v>0</v>
      </c>
      <c r="LC5">
        <f>DH5</f>
        <v>0</v>
      </c>
      <c r="LD5" s="22" t="str">
        <f>IFERROR(LB5/LC5,"N/A")</f>
        <v>N/A</v>
      </c>
      <c r="LE5" s="19" t="str">
        <f>IF((LB5&lt;&gt;0)*AND(LC5=0),"bad data","ok")</f>
        <v>ok</v>
      </c>
      <c r="LF5">
        <f>IG5</f>
        <v>0</v>
      </c>
      <c r="LG5" s="24" t="str">
        <f>IFERROR(LF5/LC5,"N/A")</f>
        <v>N/A</v>
      </c>
      <c r="LH5">
        <f>IX5</f>
        <v>0</v>
      </c>
      <c r="LI5">
        <f>DZ5</f>
        <v>0</v>
      </c>
      <c r="LJ5" s="22" t="str">
        <f>IFERROR(LH5/LI5,"N/A")</f>
        <v>N/A</v>
      </c>
      <c r="LK5" s="19" t="str">
        <f>IF((LH5&lt;&gt;0)*AND(LI5=0),"bad data","ok")</f>
        <v>ok</v>
      </c>
      <c r="LL5">
        <f>IW5</f>
        <v>0</v>
      </c>
      <c r="LM5" s="24" t="str">
        <f>IFERROR(LL5/LI5,"N/A")</f>
        <v>N/A</v>
      </c>
      <c r="LN5">
        <f>GT5</f>
        <v>0</v>
      </c>
      <c r="LO5">
        <f>BO5</f>
        <v>0</v>
      </c>
      <c r="LP5" s="22" t="str">
        <f>IFERROR(LN5/LO5,"N/A")</f>
        <v>N/A</v>
      </c>
      <c r="LQ5" s="19" t="str">
        <f>IF((LN5&lt;&gt;0)*AND(LO5=0),"bad data","ok")</f>
        <v>ok</v>
      </c>
      <c r="LR5">
        <f>GS5</f>
        <v>0</v>
      </c>
      <c r="LS5" s="24" t="str">
        <f>IFERROR(LR5/LO5,"N/A")</f>
        <v>N/A</v>
      </c>
      <c r="LT5">
        <f>HJ5</f>
        <v>0</v>
      </c>
      <c r="LU5">
        <f>CG5</f>
        <v>0</v>
      </c>
      <c r="LV5" s="22" t="str">
        <f>IFERROR(LT5/LU5,"N/A")</f>
        <v>N/A</v>
      </c>
      <c r="LW5" s="19" t="str">
        <f>IF((LT5&lt;&gt;0)*AND(LU5=0),"bad data","ok")</f>
        <v>ok</v>
      </c>
      <c r="LX5">
        <f>HI5</f>
        <v>0</v>
      </c>
      <c r="LY5" s="24" t="str">
        <f>IFERROR(LX5/LU5,"N/A")</f>
        <v>N/A</v>
      </c>
      <c r="LZ5">
        <f>HZ5</f>
        <v>0</v>
      </c>
      <c r="MA5">
        <f>CY5</f>
        <v>0</v>
      </c>
      <c r="MB5" s="22" t="str">
        <f>IFERROR(LZ5/MA5,"N/A")</f>
        <v>N/A</v>
      </c>
      <c r="MC5" s="19" t="str">
        <f>IF((LZ5&lt;&gt;0)*AND(MA5=0),"bad data","ok")</f>
        <v>ok</v>
      </c>
      <c r="MD5">
        <f>HY5</f>
        <v>0</v>
      </c>
      <c r="ME5" s="24" t="str">
        <f>IFERROR(MD5/MA5,"N/A")</f>
        <v>N/A</v>
      </c>
      <c r="MF5">
        <f>IP5</f>
        <v>0</v>
      </c>
      <c r="MG5">
        <f>DQ5</f>
        <v>0</v>
      </c>
      <c r="MH5" s="22" t="str">
        <f>IFERROR(MF5/MG5,"N/A")</f>
        <v>N/A</v>
      </c>
      <c r="MI5" s="19" t="str">
        <f>IF((MF5&lt;&gt;0)*AND(MG5=0),"bad data","ok")</f>
        <v>ok</v>
      </c>
      <c r="MJ5">
        <f>IO5</f>
        <v>0</v>
      </c>
      <c r="MK5" s="24" t="str">
        <f>IFERROR(MJ5/MG5,"N/A")</f>
        <v>N/A</v>
      </c>
      <c r="ML5">
        <f>JF5</f>
        <v>0</v>
      </c>
      <c r="MM5">
        <f>EI5</f>
        <v>0</v>
      </c>
      <c r="MN5" s="22" t="str">
        <f>IFERROR(ML5/MM5,"N/A")</f>
        <v>N/A</v>
      </c>
      <c r="MO5" s="19" t="str">
        <f>IF((ML5&lt;&gt;0)*AND(MM5=0),"bad data","ok")</f>
        <v>ok</v>
      </c>
      <c r="MP5">
        <f>JE5</f>
        <v>0</v>
      </c>
      <c r="MQ5" s="24" t="str">
        <f>IFERROR(MP5/MM5,"N/A")</f>
        <v>N/A</v>
      </c>
    </row>
    <row r="6" spans="1:355" x14ac:dyDescent="0.3">
      <c r="A6">
        <v>1553</v>
      </c>
      <c r="B6">
        <v>11.05</v>
      </c>
      <c r="C6" t="s">
        <v>388</v>
      </c>
      <c r="D6" s="15" t="s">
        <v>388</v>
      </c>
      <c r="E6" s="15">
        <v>115</v>
      </c>
      <c r="F6" t="s">
        <v>356</v>
      </c>
      <c r="G6" t="s">
        <v>357</v>
      </c>
      <c r="H6" s="15" t="s">
        <v>358</v>
      </c>
      <c r="I6">
        <v>13</v>
      </c>
      <c r="J6">
        <f>_xlfn.IFNA(VLOOKUP(I6,top15institutions,1,0),"no")</f>
        <v>13</v>
      </c>
      <c r="K6" t="s">
        <v>368</v>
      </c>
      <c r="L6" t="s">
        <v>363</v>
      </c>
      <c r="M6" t="s">
        <v>370</v>
      </c>
      <c r="N6">
        <v>0</v>
      </c>
      <c r="O6">
        <v>0</v>
      </c>
      <c r="P6">
        <v>3</v>
      </c>
      <c r="Q6">
        <v>0</v>
      </c>
      <c r="R6">
        <v>0</v>
      </c>
      <c r="S6">
        <v>0</v>
      </c>
      <c r="U6">
        <v>5</v>
      </c>
      <c r="V6" s="16">
        <v>8</v>
      </c>
      <c r="W6">
        <v>0</v>
      </c>
      <c r="X6">
        <v>0</v>
      </c>
      <c r="Y6">
        <v>3</v>
      </c>
      <c r="Z6">
        <v>0</v>
      </c>
      <c r="AA6">
        <v>0</v>
      </c>
      <c r="AB6">
        <v>1</v>
      </c>
      <c r="AD6">
        <v>20</v>
      </c>
      <c r="AE6" s="16">
        <v>24</v>
      </c>
      <c r="AN6" s="16">
        <v>0</v>
      </c>
      <c r="AW6" s="16">
        <v>0</v>
      </c>
      <c r="BF6" s="16">
        <v>0</v>
      </c>
      <c r="BO6" s="16">
        <v>0</v>
      </c>
      <c r="BX6" s="16">
        <v>0</v>
      </c>
      <c r="CG6" s="16">
        <v>0</v>
      </c>
      <c r="CP6" s="16">
        <v>0</v>
      </c>
      <c r="CY6" s="16">
        <v>0</v>
      </c>
      <c r="DH6" s="16">
        <v>0</v>
      </c>
      <c r="DQ6" s="16">
        <v>0</v>
      </c>
      <c r="DZ6" s="16">
        <v>0</v>
      </c>
      <c r="EI6" s="16">
        <v>0</v>
      </c>
      <c r="ER6" s="16">
        <v>0</v>
      </c>
      <c r="FA6" s="16">
        <v>0</v>
      </c>
      <c r="FB6">
        <v>27</v>
      </c>
      <c r="FC6">
        <v>3.62</v>
      </c>
      <c r="FE6">
        <v>485</v>
      </c>
      <c r="FF6">
        <v>8</v>
      </c>
      <c r="FG6">
        <v>4</v>
      </c>
      <c r="FI6">
        <v>8</v>
      </c>
      <c r="FJ6">
        <v>24</v>
      </c>
      <c r="FK6">
        <v>3.43</v>
      </c>
      <c r="FM6">
        <v>526</v>
      </c>
      <c r="FN6">
        <v>24</v>
      </c>
      <c r="FO6">
        <v>18</v>
      </c>
      <c r="FQ6">
        <v>20</v>
      </c>
      <c r="FW6">
        <v>40</v>
      </c>
      <c r="GE6">
        <v>139</v>
      </c>
      <c r="JV6" s="15">
        <f>BF6+BX6+CP6+DH6+DZ6</f>
        <v>0</v>
      </c>
      <c r="JW6" s="15">
        <f>BO6+CG6+CY6+DQ6+EI6</f>
        <v>0</v>
      </c>
      <c r="JX6" s="15">
        <f>JV6+JW6</f>
        <v>0</v>
      </c>
      <c r="JY6" s="17">
        <f>V6</f>
        <v>8</v>
      </c>
      <c r="JZ6" s="17">
        <f>AE6</f>
        <v>24</v>
      </c>
      <c r="KA6" s="17">
        <f>AN6</f>
        <v>0</v>
      </c>
      <c r="KB6" s="17">
        <f>AW6</f>
        <v>0</v>
      </c>
      <c r="KC6" s="18" t="str">
        <f>IF((KA6-JV6)&lt;0,JV6-KA6,"match")</f>
        <v>match</v>
      </c>
      <c r="KD6" s="19" t="str">
        <f>IF(KC6="match","match",IF((JV6&gt;KA6),KC6/JV6,KC6/KA6))</f>
        <v>match</v>
      </c>
      <c r="KE6" s="18" t="str">
        <f>IF((KB6-JW6)&lt;0,JW6-KB6,"match")</f>
        <v>match</v>
      </c>
      <c r="KF6" s="19" t="str">
        <f>IF(KE6="match","match",IF((JW6&gt;KB6),KE6/JW6,KE6/KB6))</f>
        <v>match</v>
      </c>
      <c r="KG6" s="20">
        <f>ROUND(FC6,1)</f>
        <v>3.6</v>
      </c>
      <c r="KH6" s="20">
        <f>ROUND(FK6,1)</f>
        <v>3.4</v>
      </c>
      <c r="KI6" s="21">
        <f>KA6-JY6</f>
        <v>-8</v>
      </c>
      <c r="KJ6">
        <f>GL6</f>
        <v>0</v>
      </c>
      <c r="KK6">
        <f>BF6</f>
        <v>0</v>
      </c>
      <c r="KL6" s="22" t="str">
        <f>IFERROR(KJ6/KK6,"N/A")</f>
        <v>N/A</v>
      </c>
      <c r="KM6" s="19" t="str">
        <f>IF((KJ6&lt;&gt;0)*AND(KK6=0),"bad data","ok")</f>
        <v>ok</v>
      </c>
      <c r="KN6">
        <f>GK6</f>
        <v>0</v>
      </c>
      <c r="KO6" s="23" t="str">
        <f>IFERROR(KN6/KK6,"N/A")</f>
        <v>N/A</v>
      </c>
      <c r="KP6">
        <f>HB6</f>
        <v>0</v>
      </c>
      <c r="KQ6">
        <f>BX6</f>
        <v>0</v>
      </c>
      <c r="KR6" s="22" t="str">
        <f>IFERROR(KP6/KQ6,"N/A")</f>
        <v>N/A</v>
      </c>
      <c r="KS6" s="19" t="str">
        <f>IF((KP6&lt;&gt;0)*AND(KQ6=0),"bad data","ok")</f>
        <v>ok</v>
      </c>
      <c r="KT6">
        <f>HA6</f>
        <v>0</v>
      </c>
      <c r="KU6" s="24" t="str">
        <f>IFERROR(KT6/KQ6,"N/A")</f>
        <v>N/A</v>
      </c>
      <c r="KV6">
        <f>HR6</f>
        <v>0</v>
      </c>
      <c r="KW6">
        <f>CP6</f>
        <v>0</v>
      </c>
      <c r="KX6" s="22" t="str">
        <f>IFERROR(KV6/KW6,"N/A")</f>
        <v>N/A</v>
      </c>
      <c r="KY6" s="19" t="str">
        <f>IF((KV6&lt;&gt;0)*AND(KW6=0),"bad data","ok")</f>
        <v>ok</v>
      </c>
      <c r="KZ6">
        <f>HQ6</f>
        <v>0</v>
      </c>
      <c r="LA6" s="24" t="str">
        <f>IFERROR(KZ6/KW6,"N/A")</f>
        <v>N/A</v>
      </c>
      <c r="LB6">
        <f>IH6</f>
        <v>0</v>
      </c>
      <c r="LC6">
        <f>DH6</f>
        <v>0</v>
      </c>
      <c r="LD6" s="22" t="str">
        <f>IFERROR(LB6/LC6,"N/A")</f>
        <v>N/A</v>
      </c>
      <c r="LE6" s="19" t="str">
        <f>IF((LB6&lt;&gt;0)*AND(LC6=0),"bad data","ok")</f>
        <v>ok</v>
      </c>
      <c r="LF6">
        <f>IG6</f>
        <v>0</v>
      </c>
      <c r="LG6" s="24" t="str">
        <f>IFERROR(LF6/LC6,"N/A")</f>
        <v>N/A</v>
      </c>
      <c r="LH6">
        <f>IX6</f>
        <v>0</v>
      </c>
      <c r="LI6">
        <f>DZ6</f>
        <v>0</v>
      </c>
      <c r="LJ6" s="22" t="str">
        <f>IFERROR(LH6/LI6,"N/A")</f>
        <v>N/A</v>
      </c>
      <c r="LK6" s="19" t="str">
        <f>IF((LH6&lt;&gt;0)*AND(LI6=0),"bad data","ok")</f>
        <v>ok</v>
      </c>
      <c r="LL6">
        <f>IW6</f>
        <v>0</v>
      </c>
      <c r="LM6" s="24" t="str">
        <f>IFERROR(LL6/LI6,"N/A")</f>
        <v>N/A</v>
      </c>
      <c r="LN6">
        <f>GT6</f>
        <v>0</v>
      </c>
      <c r="LO6">
        <f>BO6</f>
        <v>0</v>
      </c>
      <c r="LP6" s="22" t="str">
        <f>IFERROR(LN6/LO6,"N/A")</f>
        <v>N/A</v>
      </c>
      <c r="LQ6" s="19" t="str">
        <f>IF((LN6&lt;&gt;0)*AND(LO6=0),"bad data","ok")</f>
        <v>ok</v>
      </c>
      <c r="LR6">
        <f>GS6</f>
        <v>0</v>
      </c>
      <c r="LS6" s="24" t="str">
        <f>IFERROR(LR6/LO6,"N/A")</f>
        <v>N/A</v>
      </c>
      <c r="LT6">
        <f>HJ6</f>
        <v>0</v>
      </c>
      <c r="LU6">
        <f>CG6</f>
        <v>0</v>
      </c>
      <c r="LV6" s="22" t="str">
        <f>IFERROR(LT6/LU6,"N/A")</f>
        <v>N/A</v>
      </c>
      <c r="LW6" s="19" t="str">
        <f>IF((LT6&lt;&gt;0)*AND(LU6=0),"bad data","ok")</f>
        <v>ok</v>
      </c>
      <c r="LX6">
        <f>HI6</f>
        <v>0</v>
      </c>
      <c r="LY6" s="24" t="str">
        <f>IFERROR(LX6/LU6,"N/A")</f>
        <v>N/A</v>
      </c>
      <c r="LZ6">
        <f>HZ6</f>
        <v>0</v>
      </c>
      <c r="MA6">
        <f>CY6</f>
        <v>0</v>
      </c>
      <c r="MB6" s="22" t="str">
        <f>IFERROR(LZ6/MA6,"N/A")</f>
        <v>N/A</v>
      </c>
      <c r="MC6" s="19" t="str">
        <f>IF((LZ6&lt;&gt;0)*AND(MA6=0),"bad data","ok")</f>
        <v>ok</v>
      </c>
      <c r="MD6">
        <f>HY6</f>
        <v>0</v>
      </c>
      <c r="ME6" s="24" t="str">
        <f>IFERROR(MD6/MA6,"N/A")</f>
        <v>N/A</v>
      </c>
      <c r="MF6">
        <f>IP6</f>
        <v>0</v>
      </c>
      <c r="MG6">
        <f>DQ6</f>
        <v>0</v>
      </c>
      <c r="MH6" s="22" t="str">
        <f>IFERROR(MF6/MG6,"N/A")</f>
        <v>N/A</v>
      </c>
      <c r="MI6" s="19" t="str">
        <f>IF((MF6&lt;&gt;0)*AND(MG6=0),"bad data","ok")</f>
        <v>ok</v>
      </c>
      <c r="MJ6">
        <f>IO6</f>
        <v>0</v>
      </c>
      <c r="MK6" s="24" t="str">
        <f>IFERROR(MJ6/MG6,"N/A")</f>
        <v>N/A</v>
      </c>
      <c r="ML6">
        <f>JF6</f>
        <v>0</v>
      </c>
      <c r="MM6">
        <f>EI6</f>
        <v>0</v>
      </c>
      <c r="MN6" s="22" t="str">
        <f>IFERROR(ML6/MM6,"N/A")</f>
        <v>N/A</v>
      </c>
      <c r="MO6" s="19" t="str">
        <f>IF((ML6&lt;&gt;0)*AND(MM6=0),"bad data","ok")</f>
        <v>ok</v>
      </c>
      <c r="MP6">
        <f>JE6</f>
        <v>0</v>
      </c>
      <c r="MQ6" s="24" t="str">
        <f>IFERROR(MP6/MM6,"N/A")</f>
        <v>N/A</v>
      </c>
    </row>
    <row r="7" spans="1:355" x14ac:dyDescent="0.3">
      <c r="A7">
        <v>1554</v>
      </c>
      <c r="B7">
        <v>11.05</v>
      </c>
      <c r="C7" t="s">
        <v>388</v>
      </c>
      <c r="D7" s="15" t="s">
        <v>388</v>
      </c>
      <c r="E7" s="15">
        <v>115</v>
      </c>
      <c r="F7" t="s">
        <v>356</v>
      </c>
      <c r="G7" t="s">
        <v>357</v>
      </c>
      <c r="H7" s="15" t="s">
        <v>358</v>
      </c>
      <c r="I7">
        <v>13</v>
      </c>
      <c r="J7">
        <f>_xlfn.IFNA(VLOOKUP(I7,top15institutions,1,0),"no")</f>
        <v>13</v>
      </c>
      <c r="K7" t="s">
        <v>368</v>
      </c>
      <c r="L7" t="s">
        <v>364</v>
      </c>
      <c r="M7" t="s">
        <v>370</v>
      </c>
      <c r="N7">
        <v>0</v>
      </c>
      <c r="O7">
        <v>1</v>
      </c>
      <c r="P7">
        <v>2</v>
      </c>
      <c r="Q7">
        <v>0</v>
      </c>
      <c r="R7">
        <v>0</v>
      </c>
      <c r="S7">
        <v>0</v>
      </c>
      <c r="U7">
        <v>8</v>
      </c>
      <c r="V7" s="16">
        <v>11</v>
      </c>
      <c r="W7">
        <v>0</v>
      </c>
      <c r="X7">
        <v>4</v>
      </c>
      <c r="Y7">
        <v>7</v>
      </c>
      <c r="Z7">
        <v>1</v>
      </c>
      <c r="AA7">
        <v>0</v>
      </c>
      <c r="AB7">
        <v>2</v>
      </c>
      <c r="AD7">
        <v>29</v>
      </c>
      <c r="AE7" s="16">
        <v>43</v>
      </c>
      <c r="AF7">
        <v>0</v>
      </c>
      <c r="AG7">
        <v>2</v>
      </c>
      <c r="AH7">
        <v>9</v>
      </c>
      <c r="AI7">
        <v>0</v>
      </c>
      <c r="AJ7">
        <v>0</v>
      </c>
      <c r="AK7">
        <v>0</v>
      </c>
      <c r="AM7">
        <v>19</v>
      </c>
      <c r="AN7" s="16">
        <v>30</v>
      </c>
      <c r="AO7">
        <v>0</v>
      </c>
      <c r="AP7">
        <v>6</v>
      </c>
      <c r="AQ7">
        <v>14</v>
      </c>
      <c r="AR7">
        <v>4</v>
      </c>
      <c r="AS7">
        <v>0</v>
      </c>
      <c r="AT7">
        <v>2</v>
      </c>
      <c r="AV7">
        <v>118</v>
      </c>
      <c r="AW7" s="16">
        <v>144</v>
      </c>
      <c r="AX7">
        <v>0</v>
      </c>
      <c r="AY7">
        <v>0</v>
      </c>
      <c r="AZ7">
        <v>2</v>
      </c>
      <c r="BA7">
        <v>0</v>
      </c>
      <c r="BB7">
        <v>0</v>
      </c>
      <c r="BC7">
        <v>0</v>
      </c>
      <c r="BE7">
        <v>3</v>
      </c>
      <c r="BF7" s="16">
        <v>5</v>
      </c>
      <c r="BG7">
        <v>0</v>
      </c>
      <c r="BH7">
        <v>2</v>
      </c>
      <c r="BI7">
        <v>1</v>
      </c>
      <c r="BJ7">
        <v>0</v>
      </c>
      <c r="BK7">
        <v>0</v>
      </c>
      <c r="BL7">
        <v>0</v>
      </c>
      <c r="BN7">
        <v>14</v>
      </c>
      <c r="BO7" s="16">
        <v>17</v>
      </c>
      <c r="BP7">
        <v>0</v>
      </c>
      <c r="BQ7">
        <v>0</v>
      </c>
      <c r="BR7">
        <v>3</v>
      </c>
      <c r="BS7">
        <v>0</v>
      </c>
      <c r="BT7">
        <v>0</v>
      </c>
      <c r="BU7">
        <v>0</v>
      </c>
      <c r="BW7">
        <v>2</v>
      </c>
      <c r="BX7" s="16">
        <v>5</v>
      </c>
      <c r="BY7">
        <v>0</v>
      </c>
      <c r="BZ7">
        <v>1</v>
      </c>
      <c r="CA7">
        <v>5</v>
      </c>
      <c r="CB7">
        <v>1</v>
      </c>
      <c r="CC7">
        <v>0</v>
      </c>
      <c r="CD7">
        <v>2</v>
      </c>
      <c r="CF7">
        <v>24</v>
      </c>
      <c r="CG7" s="16">
        <v>33</v>
      </c>
      <c r="CH7">
        <v>0</v>
      </c>
      <c r="CI7">
        <v>1</v>
      </c>
      <c r="CJ7">
        <v>1</v>
      </c>
      <c r="CK7">
        <v>0</v>
      </c>
      <c r="CL7">
        <v>0</v>
      </c>
      <c r="CM7">
        <v>0</v>
      </c>
      <c r="CO7">
        <v>7</v>
      </c>
      <c r="CP7" s="16">
        <v>9</v>
      </c>
      <c r="CQ7">
        <v>0</v>
      </c>
      <c r="CR7">
        <v>0</v>
      </c>
      <c r="CS7">
        <v>3</v>
      </c>
      <c r="CT7">
        <v>2</v>
      </c>
      <c r="CU7">
        <v>0</v>
      </c>
      <c r="CV7">
        <v>0</v>
      </c>
      <c r="CX7">
        <v>43</v>
      </c>
      <c r="CY7" s="16">
        <v>48</v>
      </c>
      <c r="CZ7">
        <v>0</v>
      </c>
      <c r="DA7">
        <v>1</v>
      </c>
      <c r="DB7">
        <v>3</v>
      </c>
      <c r="DC7">
        <v>0</v>
      </c>
      <c r="DD7">
        <v>0</v>
      </c>
      <c r="DE7">
        <v>0</v>
      </c>
      <c r="DG7">
        <v>6</v>
      </c>
      <c r="DH7" s="16">
        <v>10</v>
      </c>
      <c r="DI7">
        <v>0</v>
      </c>
      <c r="DJ7">
        <v>2</v>
      </c>
      <c r="DK7">
        <v>4</v>
      </c>
      <c r="DL7">
        <v>1</v>
      </c>
      <c r="DM7">
        <v>0</v>
      </c>
      <c r="DN7">
        <v>0</v>
      </c>
      <c r="DP7">
        <v>33</v>
      </c>
      <c r="DQ7" s="16">
        <v>40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Y7">
        <v>1</v>
      </c>
      <c r="DZ7" s="16">
        <v>1</v>
      </c>
      <c r="EA7">
        <v>0</v>
      </c>
      <c r="EB7">
        <v>1</v>
      </c>
      <c r="EC7">
        <v>1</v>
      </c>
      <c r="ED7">
        <v>0</v>
      </c>
      <c r="EE7">
        <v>0</v>
      </c>
      <c r="EF7">
        <v>0</v>
      </c>
      <c r="EH7">
        <v>4</v>
      </c>
      <c r="EI7" s="16">
        <v>6</v>
      </c>
      <c r="ER7" s="16">
        <v>0</v>
      </c>
      <c r="FA7" s="16">
        <v>0</v>
      </c>
      <c r="FB7">
        <v>29</v>
      </c>
      <c r="FC7">
        <v>3.29</v>
      </c>
      <c r="FE7">
        <v>536</v>
      </c>
      <c r="FF7">
        <v>11</v>
      </c>
      <c r="FG7">
        <v>9</v>
      </c>
      <c r="FI7">
        <v>10</v>
      </c>
      <c r="FJ7">
        <v>24</v>
      </c>
      <c r="FK7">
        <v>3.5</v>
      </c>
      <c r="FM7">
        <v>557</v>
      </c>
      <c r="FN7">
        <v>43</v>
      </c>
      <c r="FO7">
        <v>32</v>
      </c>
      <c r="FQ7">
        <v>38</v>
      </c>
      <c r="FR7">
        <v>3</v>
      </c>
      <c r="FS7">
        <v>1</v>
      </c>
      <c r="FT7">
        <v>15</v>
      </c>
      <c r="FU7">
        <v>10</v>
      </c>
      <c r="FV7">
        <v>4</v>
      </c>
      <c r="FW7">
        <v>30</v>
      </c>
      <c r="FY7">
        <v>29</v>
      </c>
      <c r="FZ7">
        <v>2.84</v>
      </c>
      <c r="GA7">
        <v>5</v>
      </c>
      <c r="GB7">
        <v>102</v>
      </c>
      <c r="GC7">
        <v>23</v>
      </c>
      <c r="GD7">
        <v>14</v>
      </c>
      <c r="GE7">
        <v>144</v>
      </c>
      <c r="GG7">
        <v>134</v>
      </c>
      <c r="GH7">
        <v>2.58</v>
      </c>
      <c r="GI7">
        <v>0</v>
      </c>
      <c r="GJ7">
        <v>4</v>
      </c>
      <c r="GK7">
        <v>0</v>
      </c>
      <c r="GL7">
        <v>1</v>
      </c>
      <c r="GM7">
        <v>5</v>
      </c>
      <c r="GO7">
        <v>5</v>
      </c>
      <c r="GP7">
        <v>2.95</v>
      </c>
      <c r="GQ7">
        <v>3</v>
      </c>
      <c r="GR7">
        <v>11</v>
      </c>
      <c r="GS7">
        <v>0</v>
      </c>
      <c r="GT7">
        <v>3</v>
      </c>
      <c r="GU7">
        <v>17</v>
      </c>
      <c r="GW7">
        <v>15</v>
      </c>
      <c r="GX7">
        <v>2.73</v>
      </c>
      <c r="GY7">
        <v>0</v>
      </c>
      <c r="GZ7">
        <v>4</v>
      </c>
      <c r="HA7">
        <v>0</v>
      </c>
      <c r="HB7">
        <v>1</v>
      </c>
      <c r="HC7">
        <v>5</v>
      </c>
      <c r="HE7">
        <v>5</v>
      </c>
      <c r="HF7">
        <v>2.76</v>
      </c>
      <c r="HG7">
        <v>2</v>
      </c>
      <c r="HH7">
        <v>29</v>
      </c>
      <c r="HI7">
        <v>0</v>
      </c>
      <c r="HJ7">
        <v>2</v>
      </c>
      <c r="HK7">
        <v>33</v>
      </c>
      <c r="HM7">
        <v>29</v>
      </c>
      <c r="HN7">
        <v>3.07</v>
      </c>
      <c r="HO7">
        <v>1</v>
      </c>
      <c r="HP7">
        <v>6</v>
      </c>
      <c r="HQ7">
        <v>1</v>
      </c>
      <c r="HR7">
        <v>1</v>
      </c>
      <c r="HS7">
        <v>9</v>
      </c>
      <c r="HU7">
        <v>8</v>
      </c>
      <c r="HV7">
        <v>2.82</v>
      </c>
      <c r="HW7">
        <v>0</v>
      </c>
      <c r="HX7">
        <v>46</v>
      </c>
      <c r="HY7">
        <v>0</v>
      </c>
      <c r="HZ7">
        <v>2</v>
      </c>
      <c r="IA7">
        <v>48</v>
      </c>
      <c r="IC7">
        <v>46</v>
      </c>
      <c r="ID7">
        <v>3.17</v>
      </c>
      <c r="IE7">
        <v>0</v>
      </c>
      <c r="IF7">
        <v>1</v>
      </c>
      <c r="IG7">
        <v>9</v>
      </c>
      <c r="IH7">
        <v>0</v>
      </c>
      <c r="II7">
        <v>10</v>
      </c>
      <c r="IK7">
        <v>10</v>
      </c>
      <c r="IL7">
        <v>2.78</v>
      </c>
      <c r="IM7">
        <v>0</v>
      </c>
      <c r="IN7">
        <v>12</v>
      </c>
      <c r="IO7">
        <v>22</v>
      </c>
      <c r="IP7">
        <v>6</v>
      </c>
      <c r="IQ7">
        <v>40</v>
      </c>
      <c r="IS7">
        <v>38</v>
      </c>
      <c r="IT7">
        <v>4</v>
      </c>
      <c r="IU7">
        <v>0</v>
      </c>
      <c r="IV7">
        <v>0</v>
      </c>
      <c r="IW7">
        <v>0</v>
      </c>
      <c r="IX7">
        <v>1</v>
      </c>
      <c r="IY7">
        <v>1</v>
      </c>
      <c r="JA7">
        <v>1</v>
      </c>
      <c r="JB7">
        <v>3.48</v>
      </c>
      <c r="JC7">
        <v>0</v>
      </c>
      <c r="JD7">
        <v>4</v>
      </c>
      <c r="JE7">
        <v>1</v>
      </c>
      <c r="JF7">
        <v>1</v>
      </c>
      <c r="JG7">
        <v>6</v>
      </c>
      <c r="JI7">
        <v>6</v>
      </c>
      <c r="JV7" s="15">
        <f>BF7+BX7+CP7+DH7+DZ7</f>
        <v>30</v>
      </c>
      <c r="JW7" s="15">
        <f>BO7+CG7+CY7+DQ7+EI7</f>
        <v>144</v>
      </c>
      <c r="JX7" s="15">
        <f>JV7+JW7</f>
        <v>174</v>
      </c>
      <c r="JY7" s="17">
        <f>V7</f>
        <v>11</v>
      </c>
      <c r="JZ7" s="17">
        <f>AE7</f>
        <v>43</v>
      </c>
      <c r="KA7" s="17">
        <f>AN7</f>
        <v>30</v>
      </c>
      <c r="KB7" s="17">
        <f>AW7</f>
        <v>144</v>
      </c>
      <c r="KC7" s="18" t="str">
        <f>IF((KA7-JV7)&lt;0,JV7-KA7,"match")</f>
        <v>match</v>
      </c>
      <c r="KD7" s="19" t="str">
        <f>IF(KC7="match","match",IF((JV7&gt;KA7),KC7/JV7,KC7/KA7))</f>
        <v>match</v>
      </c>
      <c r="KE7" s="18" t="str">
        <f>IF((KB7-JW7)&lt;0,JW7-KB7,"match")</f>
        <v>match</v>
      </c>
      <c r="KF7" s="19" t="str">
        <f>IF(KE7="match","match",IF((JW7&gt;KB7),KE7/JW7,KE7/KB7))</f>
        <v>match</v>
      </c>
      <c r="KG7" s="20">
        <f>ROUND(FC7,1)</f>
        <v>3.3</v>
      </c>
      <c r="KH7" s="20">
        <f>ROUND(FK7,1)</f>
        <v>3.5</v>
      </c>
      <c r="KI7" s="21">
        <f>KA7-JY7</f>
        <v>19</v>
      </c>
      <c r="KJ7">
        <f>GL7</f>
        <v>1</v>
      </c>
      <c r="KK7">
        <f>BF7</f>
        <v>5</v>
      </c>
      <c r="KL7" s="22">
        <f>IFERROR(KJ7/KK7,"N/A")</f>
        <v>0.2</v>
      </c>
      <c r="KM7" s="19" t="str">
        <f>IF((KJ7&lt;&gt;0)*AND(KK7=0),"bad data","ok")</f>
        <v>ok</v>
      </c>
      <c r="KN7">
        <f>GK7</f>
        <v>0</v>
      </c>
      <c r="KO7" s="23">
        <f>IFERROR(KN7/KK7,"N/A")</f>
        <v>0</v>
      </c>
      <c r="KP7">
        <f>HB7</f>
        <v>1</v>
      </c>
      <c r="KQ7">
        <f>BX7</f>
        <v>5</v>
      </c>
      <c r="KR7" s="22">
        <f>IFERROR(KP7/KQ7,"N/A")</f>
        <v>0.2</v>
      </c>
      <c r="KS7" s="19" t="str">
        <f>IF((KP7&lt;&gt;0)*AND(KQ7=0),"bad data","ok")</f>
        <v>ok</v>
      </c>
      <c r="KT7">
        <f>HA7</f>
        <v>0</v>
      </c>
      <c r="KU7" s="24">
        <f>IFERROR(KT7/KQ7,"N/A")</f>
        <v>0</v>
      </c>
      <c r="KV7">
        <f>HR7</f>
        <v>1</v>
      </c>
      <c r="KW7">
        <f>CP7</f>
        <v>9</v>
      </c>
      <c r="KX7" s="22">
        <f>IFERROR(KV7/KW7,"N/A")</f>
        <v>0.1111111111111111</v>
      </c>
      <c r="KY7" s="19" t="str">
        <f>IF((KV7&lt;&gt;0)*AND(KW7=0),"bad data","ok")</f>
        <v>ok</v>
      </c>
      <c r="KZ7">
        <f>HQ7</f>
        <v>1</v>
      </c>
      <c r="LA7" s="24">
        <f>IFERROR(KZ7/KW7,"N/A")</f>
        <v>0.1111111111111111</v>
      </c>
      <c r="LB7">
        <f>IH7</f>
        <v>0</v>
      </c>
      <c r="LC7">
        <f>DH7</f>
        <v>10</v>
      </c>
      <c r="LD7" s="22">
        <f>IFERROR(LB7/LC7,"N/A")</f>
        <v>0</v>
      </c>
      <c r="LE7" s="19" t="str">
        <f>IF((LB7&lt;&gt;0)*AND(LC7=0),"bad data","ok")</f>
        <v>ok</v>
      </c>
      <c r="LF7">
        <f>IG7</f>
        <v>9</v>
      </c>
      <c r="LG7" s="24">
        <f>IFERROR(LF7/LC7,"N/A")</f>
        <v>0.9</v>
      </c>
      <c r="LH7">
        <f>IX7</f>
        <v>1</v>
      </c>
      <c r="LI7">
        <f>DZ7</f>
        <v>1</v>
      </c>
      <c r="LJ7" s="22">
        <f>IFERROR(LH7/LI7,"N/A")</f>
        <v>1</v>
      </c>
      <c r="LK7" s="19" t="str">
        <f>IF((LH7&lt;&gt;0)*AND(LI7=0),"bad data","ok")</f>
        <v>ok</v>
      </c>
      <c r="LL7">
        <f>IW7</f>
        <v>0</v>
      </c>
      <c r="LM7" s="24">
        <f>IFERROR(LL7/LI7,"N/A")</f>
        <v>0</v>
      </c>
      <c r="LN7">
        <f>GT7</f>
        <v>3</v>
      </c>
      <c r="LO7">
        <f>BO7</f>
        <v>17</v>
      </c>
      <c r="LP7" s="22">
        <f>IFERROR(LN7/LO7,"N/A")</f>
        <v>0.17647058823529413</v>
      </c>
      <c r="LQ7" s="19" t="str">
        <f>IF((LN7&lt;&gt;0)*AND(LO7=0),"bad data","ok")</f>
        <v>ok</v>
      </c>
      <c r="LR7">
        <f>GS7</f>
        <v>0</v>
      </c>
      <c r="LS7" s="24">
        <f>IFERROR(LR7/LO7,"N/A")</f>
        <v>0</v>
      </c>
      <c r="LT7">
        <f>HJ7</f>
        <v>2</v>
      </c>
      <c r="LU7">
        <f>CG7</f>
        <v>33</v>
      </c>
      <c r="LV7" s="22">
        <f>IFERROR(LT7/LU7,"N/A")</f>
        <v>6.0606060606060608E-2</v>
      </c>
      <c r="LW7" s="19" t="str">
        <f>IF((LT7&lt;&gt;0)*AND(LU7=0),"bad data","ok")</f>
        <v>ok</v>
      </c>
      <c r="LX7">
        <f>HI7</f>
        <v>0</v>
      </c>
      <c r="LY7" s="24">
        <f>IFERROR(LX7/LU7,"N/A")</f>
        <v>0</v>
      </c>
      <c r="LZ7">
        <f>HZ7</f>
        <v>2</v>
      </c>
      <c r="MA7">
        <f>CY7</f>
        <v>48</v>
      </c>
      <c r="MB7" s="22">
        <f>IFERROR(LZ7/MA7,"N/A")</f>
        <v>4.1666666666666664E-2</v>
      </c>
      <c r="MC7" s="19" t="str">
        <f>IF((LZ7&lt;&gt;0)*AND(MA7=0),"bad data","ok")</f>
        <v>ok</v>
      </c>
      <c r="MD7">
        <f>HY7</f>
        <v>0</v>
      </c>
      <c r="ME7" s="24">
        <f>IFERROR(MD7/MA7,"N/A")</f>
        <v>0</v>
      </c>
      <c r="MF7">
        <f>IP7</f>
        <v>6</v>
      </c>
      <c r="MG7">
        <f>DQ7</f>
        <v>40</v>
      </c>
      <c r="MH7" s="22">
        <f>IFERROR(MF7/MG7,"N/A")</f>
        <v>0.15</v>
      </c>
      <c r="MI7" s="19" t="str">
        <f>IF((MF7&lt;&gt;0)*AND(MG7=0),"bad data","ok")</f>
        <v>ok</v>
      </c>
      <c r="MJ7">
        <f>IO7</f>
        <v>22</v>
      </c>
      <c r="MK7" s="24">
        <f>IFERROR(MJ7/MG7,"N/A")</f>
        <v>0.55000000000000004</v>
      </c>
      <c r="ML7">
        <f>JF7</f>
        <v>1</v>
      </c>
      <c r="MM7">
        <f>EI7</f>
        <v>6</v>
      </c>
      <c r="MN7" s="22">
        <f>IFERROR(ML7/MM7,"N/A")</f>
        <v>0.16666666666666666</v>
      </c>
      <c r="MO7" s="19" t="str">
        <f>IF((ML7&lt;&gt;0)*AND(MM7=0),"bad data","ok")</f>
        <v>ok</v>
      </c>
      <c r="MP7">
        <f>JE7</f>
        <v>1</v>
      </c>
      <c r="MQ7" s="24">
        <f>IFERROR(MP7/MM7,"N/A")</f>
        <v>0.16666666666666666</v>
      </c>
    </row>
    <row r="8" spans="1:355" x14ac:dyDescent="0.3">
      <c r="A8">
        <v>1555</v>
      </c>
      <c r="B8">
        <v>11.05</v>
      </c>
      <c r="C8" t="s">
        <v>388</v>
      </c>
      <c r="D8" s="15" t="s">
        <v>388</v>
      </c>
      <c r="E8" s="15">
        <v>115</v>
      </c>
      <c r="F8" t="s">
        <v>356</v>
      </c>
      <c r="G8" t="s">
        <v>357</v>
      </c>
      <c r="H8" s="15" t="s">
        <v>358</v>
      </c>
      <c r="I8">
        <v>13</v>
      </c>
      <c r="J8">
        <f>_xlfn.IFNA(VLOOKUP(I8,top15institutions,1,0),"no")</f>
        <v>13</v>
      </c>
      <c r="K8" t="s">
        <v>368</v>
      </c>
      <c r="L8" t="s">
        <v>365</v>
      </c>
      <c r="M8" t="s">
        <v>370</v>
      </c>
      <c r="N8">
        <v>1</v>
      </c>
      <c r="O8">
        <v>2</v>
      </c>
      <c r="P8">
        <v>5</v>
      </c>
      <c r="Q8">
        <v>3</v>
      </c>
      <c r="R8">
        <v>0</v>
      </c>
      <c r="S8">
        <v>2</v>
      </c>
      <c r="U8">
        <v>1</v>
      </c>
      <c r="V8" s="16">
        <v>14</v>
      </c>
      <c r="W8">
        <v>0</v>
      </c>
      <c r="X8">
        <v>0</v>
      </c>
      <c r="Y8">
        <v>5</v>
      </c>
      <c r="Z8">
        <v>3</v>
      </c>
      <c r="AA8">
        <v>0</v>
      </c>
      <c r="AB8">
        <v>2</v>
      </c>
      <c r="AD8">
        <v>21</v>
      </c>
      <c r="AE8" s="16">
        <v>31</v>
      </c>
      <c r="AF8">
        <v>1</v>
      </c>
      <c r="AG8">
        <v>2</v>
      </c>
      <c r="AH8">
        <v>15</v>
      </c>
      <c r="AI8">
        <v>1</v>
      </c>
      <c r="AJ8">
        <v>0</v>
      </c>
      <c r="AK8">
        <v>1</v>
      </c>
      <c r="AM8">
        <v>16</v>
      </c>
      <c r="AN8" s="16">
        <v>36</v>
      </c>
      <c r="AO8">
        <v>0</v>
      </c>
      <c r="AP8">
        <v>5</v>
      </c>
      <c r="AQ8">
        <v>26</v>
      </c>
      <c r="AR8">
        <v>5</v>
      </c>
      <c r="AS8">
        <v>0</v>
      </c>
      <c r="AT8">
        <v>12</v>
      </c>
      <c r="AV8">
        <v>111</v>
      </c>
      <c r="AW8" s="16">
        <v>159</v>
      </c>
      <c r="AX8">
        <v>0</v>
      </c>
      <c r="AY8">
        <v>0</v>
      </c>
      <c r="AZ8">
        <v>3</v>
      </c>
      <c r="BA8">
        <v>1</v>
      </c>
      <c r="BB8">
        <v>0</v>
      </c>
      <c r="BC8">
        <v>0</v>
      </c>
      <c r="BE8">
        <v>0</v>
      </c>
      <c r="BF8" s="16">
        <v>4</v>
      </c>
      <c r="BG8">
        <v>0</v>
      </c>
      <c r="BH8">
        <v>0</v>
      </c>
      <c r="BI8">
        <v>0</v>
      </c>
      <c r="BJ8">
        <v>1</v>
      </c>
      <c r="BK8">
        <v>0</v>
      </c>
      <c r="BL8">
        <v>1</v>
      </c>
      <c r="BN8">
        <v>11</v>
      </c>
      <c r="BO8" s="16">
        <v>13</v>
      </c>
      <c r="BP8">
        <v>0</v>
      </c>
      <c r="BQ8">
        <v>2</v>
      </c>
      <c r="BR8">
        <v>4</v>
      </c>
      <c r="BS8">
        <v>0</v>
      </c>
      <c r="BT8">
        <v>0</v>
      </c>
      <c r="BU8">
        <v>1</v>
      </c>
      <c r="BW8">
        <v>5</v>
      </c>
      <c r="BX8" s="16">
        <v>12</v>
      </c>
      <c r="BY8">
        <v>0</v>
      </c>
      <c r="BZ8">
        <v>1</v>
      </c>
      <c r="CA8">
        <v>9</v>
      </c>
      <c r="CB8">
        <v>1</v>
      </c>
      <c r="CC8">
        <v>0</v>
      </c>
      <c r="CD8">
        <v>0</v>
      </c>
      <c r="CF8">
        <v>16</v>
      </c>
      <c r="CG8" s="16">
        <v>27</v>
      </c>
      <c r="CH8">
        <v>1</v>
      </c>
      <c r="CI8">
        <v>0</v>
      </c>
      <c r="CJ8">
        <v>5</v>
      </c>
      <c r="CK8">
        <v>0</v>
      </c>
      <c r="CL8">
        <v>0</v>
      </c>
      <c r="CM8">
        <v>0</v>
      </c>
      <c r="CO8">
        <v>3</v>
      </c>
      <c r="CP8" s="16">
        <v>9</v>
      </c>
      <c r="CQ8">
        <v>0</v>
      </c>
      <c r="CR8">
        <v>1</v>
      </c>
      <c r="CS8">
        <v>8</v>
      </c>
      <c r="CT8">
        <v>2</v>
      </c>
      <c r="CU8">
        <v>0</v>
      </c>
      <c r="CV8">
        <v>7</v>
      </c>
      <c r="CX8">
        <v>36</v>
      </c>
      <c r="CY8" s="16">
        <v>54</v>
      </c>
      <c r="CZ8">
        <v>0</v>
      </c>
      <c r="DA8">
        <v>0</v>
      </c>
      <c r="DB8">
        <v>3</v>
      </c>
      <c r="DC8">
        <v>0</v>
      </c>
      <c r="DD8">
        <v>0</v>
      </c>
      <c r="DE8">
        <v>0</v>
      </c>
      <c r="DG8">
        <v>8</v>
      </c>
      <c r="DH8" s="16">
        <v>11</v>
      </c>
      <c r="DI8">
        <v>0</v>
      </c>
      <c r="DJ8">
        <v>2</v>
      </c>
      <c r="DK8">
        <v>9</v>
      </c>
      <c r="DL8">
        <v>1</v>
      </c>
      <c r="DM8">
        <v>0</v>
      </c>
      <c r="DN8">
        <v>4</v>
      </c>
      <c r="DP8">
        <v>45</v>
      </c>
      <c r="DQ8" s="16">
        <v>61</v>
      </c>
      <c r="DZ8" s="16">
        <v>0</v>
      </c>
      <c r="EA8">
        <v>0</v>
      </c>
      <c r="EB8">
        <v>1</v>
      </c>
      <c r="EC8">
        <v>0</v>
      </c>
      <c r="ED8">
        <v>0</v>
      </c>
      <c r="EE8">
        <v>0</v>
      </c>
      <c r="EF8">
        <v>0</v>
      </c>
      <c r="EH8">
        <v>3</v>
      </c>
      <c r="EI8" s="16">
        <v>4</v>
      </c>
      <c r="ER8" s="16">
        <v>0</v>
      </c>
      <c r="FA8" s="16">
        <v>0</v>
      </c>
      <c r="FB8">
        <v>26</v>
      </c>
      <c r="FC8">
        <v>3.53</v>
      </c>
      <c r="FE8">
        <v>507</v>
      </c>
      <c r="FF8">
        <v>14</v>
      </c>
      <c r="FG8">
        <v>12</v>
      </c>
      <c r="FI8">
        <v>11</v>
      </c>
      <c r="FJ8">
        <v>23</v>
      </c>
      <c r="FK8">
        <v>3.43</v>
      </c>
      <c r="FM8">
        <v>539</v>
      </c>
      <c r="FN8">
        <v>31</v>
      </c>
      <c r="FO8">
        <v>22</v>
      </c>
      <c r="FQ8">
        <v>26</v>
      </c>
      <c r="FR8">
        <v>2.8</v>
      </c>
      <c r="FS8">
        <v>2</v>
      </c>
      <c r="FT8">
        <v>24</v>
      </c>
      <c r="FU8">
        <v>6</v>
      </c>
      <c r="FV8">
        <v>4</v>
      </c>
      <c r="FW8">
        <v>36</v>
      </c>
      <c r="FY8">
        <v>34</v>
      </c>
      <c r="FZ8">
        <v>2.81</v>
      </c>
      <c r="GA8">
        <v>3</v>
      </c>
      <c r="GB8">
        <v>102</v>
      </c>
      <c r="GC8">
        <v>36</v>
      </c>
      <c r="GD8">
        <v>18</v>
      </c>
      <c r="GE8">
        <v>159</v>
      </c>
      <c r="GG8">
        <v>150</v>
      </c>
      <c r="GH8">
        <v>2.0699999999999998</v>
      </c>
      <c r="GI8">
        <v>1</v>
      </c>
      <c r="GJ8">
        <v>1</v>
      </c>
      <c r="GK8">
        <v>0</v>
      </c>
      <c r="GL8">
        <v>2</v>
      </c>
      <c r="GM8">
        <v>4</v>
      </c>
      <c r="GO8">
        <v>4</v>
      </c>
      <c r="GP8">
        <v>2.33</v>
      </c>
      <c r="GQ8">
        <v>0</v>
      </c>
      <c r="GR8">
        <v>11</v>
      </c>
      <c r="GS8">
        <v>0</v>
      </c>
      <c r="GT8">
        <v>2</v>
      </c>
      <c r="GU8">
        <v>13</v>
      </c>
      <c r="GW8">
        <v>11</v>
      </c>
      <c r="GX8">
        <v>2.66</v>
      </c>
      <c r="GY8">
        <v>1</v>
      </c>
      <c r="GZ8">
        <v>10</v>
      </c>
      <c r="HA8">
        <v>0</v>
      </c>
      <c r="HB8">
        <v>1</v>
      </c>
      <c r="HC8">
        <v>12</v>
      </c>
      <c r="HE8">
        <v>11</v>
      </c>
      <c r="HF8">
        <v>2.62</v>
      </c>
      <c r="HG8">
        <v>0</v>
      </c>
      <c r="HH8">
        <v>25</v>
      </c>
      <c r="HI8">
        <v>0</v>
      </c>
      <c r="HJ8">
        <v>2</v>
      </c>
      <c r="HK8">
        <v>27</v>
      </c>
      <c r="HM8">
        <v>27</v>
      </c>
      <c r="HN8">
        <v>2.98</v>
      </c>
      <c r="HO8">
        <v>0</v>
      </c>
      <c r="HP8">
        <v>8</v>
      </c>
      <c r="HQ8">
        <v>1</v>
      </c>
      <c r="HR8">
        <v>0</v>
      </c>
      <c r="HS8">
        <v>9</v>
      </c>
      <c r="HU8">
        <v>9</v>
      </c>
      <c r="HV8">
        <v>2.86</v>
      </c>
      <c r="HW8">
        <v>3</v>
      </c>
      <c r="HX8">
        <v>39</v>
      </c>
      <c r="HY8">
        <v>4</v>
      </c>
      <c r="HZ8">
        <v>8</v>
      </c>
      <c r="IA8">
        <v>54</v>
      </c>
      <c r="IC8">
        <v>49</v>
      </c>
      <c r="ID8">
        <v>3.07</v>
      </c>
      <c r="IE8">
        <v>0</v>
      </c>
      <c r="IF8">
        <v>5</v>
      </c>
      <c r="IG8">
        <v>5</v>
      </c>
      <c r="IH8">
        <v>1</v>
      </c>
      <c r="II8">
        <v>11</v>
      </c>
      <c r="IK8">
        <v>10</v>
      </c>
      <c r="IL8">
        <v>2.91</v>
      </c>
      <c r="IM8">
        <v>0</v>
      </c>
      <c r="IN8">
        <v>26</v>
      </c>
      <c r="IO8">
        <v>31</v>
      </c>
      <c r="IP8">
        <v>4</v>
      </c>
      <c r="IQ8">
        <v>61</v>
      </c>
      <c r="IS8">
        <v>59</v>
      </c>
      <c r="JB8">
        <v>3.28</v>
      </c>
      <c r="JC8">
        <v>0</v>
      </c>
      <c r="JD8">
        <v>1</v>
      </c>
      <c r="JE8">
        <v>1</v>
      </c>
      <c r="JF8">
        <v>2</v>
      </c>
      <c r="JG8">
        <v>4</v>
      </c>
      <c r="JI8">
        <v>4</v>
      </c>
      <c r="JV8" s="15">
        <f>BF8+BX8+CP8+DH8+DZ8</f>
        <v>36</v>
      </c>
      <c r="JW8" s="15">
        <f>BO8+CG8+CY8+DQ8+EI8</f>
        <v>159</v>
      </c>
      <c r="JX8" s="15">
        <f>JV8+JW8</f>
        <v>195</v>
      </c>
      <c r="JY8" s="17">
        <f>V8</f>
        <v>14</v>
      </c>
      <c r="JZ8" s="17">
        <f>AE8</f>
        <v>31</v>
      </c>
      <c r="KA8" s="17">
        <f>AN8</f>
        <v>36</v>
      </c>
      <c r="KB8" s="17">
        <f>AW8</f>
        <v>159</v>
      </c>
      <c r="KC8" s="18" t="str">
        <f>IF((KA8-JV8)&lt;0,JV8-KA8,"match")</f>
        <v>match</v>
      </c>
      <c r="KD8" s="19" t="str">
        <f>IF(KC8="match","match",IF((JV8&gt;KA8),KC8/JV8,KC8/KA8))</f>
        <v>match</v>
      </c>
      <c r="KE8" s="18" t="str">
        <f>IF((KB8-JW8)&lt;0,JW8-KB8,"match")</f>
        <v>match</v>
      </c>
      <c r="KF8" s="19" t="str">
        <f>IF(KE8="match","match",IF((JW8&gt;KB8),KE8/JW8,KE8/KB8))</f>
        <v>match</v>
      </c>
      <c r="KG8" s="20">
        <f>ROUND(FC8,1)</f>
        <v>3.5</v>
      </c>
      <c r="KH8" s="20">
        <f>ROUND(FK8,1)</f>
        <v>3.4</v>
      </c>
      <c r="KI8" s="21">
        <f>KA8-JY8</f>
        <v>22</v>
      </c>
      <c r="KJ8">
        <f>GL8</f>
        <v>2</v>
      </c>
      <c r="KK8">
        <f>BF8</f>
        <v>4</v>
      </c>
      <c r="KL8" s="22">
        <f>IFERROR(KJ8/KK8,"N/A")</f>
        <v>0.5</v>
      </c>
      <c r="KM8" s="19" t="str">
        <f>IF((KJ8&lt;&gt;0)*AND(KK8=0),"bad data","ok")</f>
        <v>ok</v>
      </c>
      <c r="KN8">
        <f>GK8</f>
        <v>0</v>
      </c>
      <c r="KO8" s="23">
        <f>IFERROR(KN8/KK8,"N/A")</f>
        <v>0</v>
      </c>
      <c r="KP8">
        <f>HB8</f>
        <v>1</v>
      </c>
      <c r="KQ8">
        <f>BX8</f>
        <v>12</v>
      </c>
      <c r="KR8" s="22">
        <f>IFERROR(KP8/KQ8,"N/A")</f>
        <v>8.3333333333333329E-2</v>
      </c>
      <c r="KS8" s="19" t="str">
        <f>IF((KP8&lt;&gt;0)*AND(KQ8=0),"bad data","ok")</f>
        <v>ok</v>
      </c>
      <c r="KT8">
        <f>HA8</f>
        <v>0</v>
      </c>
      <c r="KU8" s="24">
        <f>IFERROR(KT8/KQ8,"N/A")</f>
        <v>0</v>
      </c>
      <c r="KV8">
        <f>HR8</f>
        <v>0</v>
      </c>
      <c r="KW8">
        <f>CP8</f>
        <v>9</v>
      </c>
      <c r="KX8" s="22">
        <f>IFERROR(KV8/KW8,"N/A")</f>
        <v>0</v>
      </c>
      <c r="KY8" s="19" t="str">
        <f>IF((KV8&lt;&gt;0)*AND(KW8=0),"bad data","ok")</f>
        <v>ok</v>
      </c>
      <c r="KZ8">
        <f>HQ8</f>
        <v>1</v>
      </c>
      <c r="LA8" s="24">
        <f>IFERROR(KZ8/KW8,"N/A")</f>
        <v>0.1111111111111111</v>
      </c>
      <c r="LB8">
        <f>IH8</f>
        <v>1</v>
      </c>
      <c r="LC8">
        <f>DH8</f>
        <v>11</v>
      </c>
      <c r="LD8" s="22">
        <f>IFERROR(LB8/LC8,"N/A")</f>
        <v>9.0909090909090912E-2</v>
      </c>
      <c r="LE8" s="19" t="str">
        <f>IF((LB8&lt;&gt;0)*AND(LC8=0),"bad data","ok")</f>
        <v>ok</v>
      </c>
      <c r="LF8">
        <f>IG8</f>
        <v>5</v>
      </c>
      <c r="LG8" s="24">
        <f>IFERROR(LF8/LC8,"N/A")</f>
        <v>0.45454545454545453</v>
      </c>
      <c r="LH8">
        <f>IX8</f>
        <v>0</v>
      </c>
      <c r="LI8">
        <f>DZ8</f>
        <v>0</v>
      </c>
      <c r="LJ8" s="22" t="str">
        <f>IFERROR(LH8/LI8,"N/A")</f>
        <v>N/A</v>
      </c>
      <c r="LK8" s="19" t="str">
        <f>IF((LH8&lt;&gt;0)*AND(LI8=0),"bad data","ok")</f>
        <v>ok</v>
      </c>
      <c r="LL8">
        <f>IW8</f>
        <v>0</v>
      </c>
      <c r="LM8" s="24" t="str">
        <f>IFERROR(LL8/LI8,"N/A")</f>
        <v>N/A</v>
      </c>
      <c r="LN8">
        <f>GT8</f>
        <v>2</v>
      </c>
      <c r="LO8">
        <f>BO8</f>
        <v>13</v>
      </c>
      <c r="LP8" s="22">
        <f>IFERROR(LN8/LO8,"N/A")</f>
        <v>0.15384615384615385</v>
      </c>
      <c r="LQ8" s="19" t="str">
        <f>IF((LN8&lt;&gt;0)*AND(LO8=0),"bad data","ok")</f>
        <v>ok</v>
      </c>
      <c r="LR8">
        <f>GS8</f>
        <v>0</v>
      </c>
      <c r="LS8" s="24">
        <f>IFERROR(LR8/LO8,"N/A")</f>
        <v>0</v>
      </c>
      <c r="LT8">
        <f>HJ8</f>
        <v>2</v>
      </c>
      <c r="LU8">
        <f>CG8</f>
        <v>27</v>
      </c>
      <c r="LV8" s="22">
        <f>IFERROR(LT8/LU8,"N/A")</f>
        <v>7.407407407407407E-2</v>
      </c>
      <c r="LW8" s="19" t="str">
        <f>IF((LT8&lt;&gt;0)*AND(LU8=0),"bad data","ok")</f>
        <v>ok</v>
      </c>
      <c r="LX8">
        <f>HI8</f>
        <v>0</v>
      </c>
      <c r="LY8" s="24">
        <f>IFERROR(LX8/LU8,"N/A")</f>
        <v>0</v>
      </c>
      <c r="LZ8">
        <f>HZ8</f>
        <v>8</v>
      </c>
      <c r="MA8">
        <f>CY8</f>
        <v>54</v>
      </c>
      <c r="MB8" s="22">
        <f>IFERROR(LZ8/MA8,"N/A")</f>
        <v>0.14814814814814814</v>
      </c>
      <c r="MC8" s="19" t="str">
        <f>IF((LZ8&lt;&gt;0)*AND(MA8=0),"bad data","ok")</f>
        <v>ok</v>
      </c>
      <c r="MD8">
        <f>HY8</f>
        <v>4</v>
      </c>
      <c r="ME8" s="24">
        <f>IFERROR(MD8/MA8,"N/A")</f>
        <v>7.407407407407407E-2</v>
      </c>
      <c r="MF8">
        <f>IP8</f>
        <v>4</v>
      </c>
      <c r="MG8">
        <f>DQ8</f>
        <v>61</v>
      </c>
      <c r="MH8" s="22">
        <f>IFERROR(MF8/MG8,"N/A")</f>
        <v>6.5573770491803282E-2</v>
      </c>
      <c r="MI8" s="19" t="str">
        <f>IF((MF8&lt;&gt;0)*AND(MG8=0),"bad data","ok")</f>
        <v>ok</v>
      </c>
      <c r="MJ8">
        <f>IO8</f>
        <v>31</v>
      </c>
      <c r="MK8" s="24">
        <f>IFERROR(MJ8/MG8,"N/A")</f>
        <v>0.50819672131147542</v>
      </c>
      <c r="ML8">
        <f>JF8</f>
        <v>2</v>
      </c>
      <c r="MM8">
        <f>EI8</f>
        <v>4</v>
      </c>
      <c r="MN8" s="22">
        <f>IFERROR(ML8/MM8,"N/A")</f>
        <v>0.5</v>
      </c>
      <c r="MO8" s="19" t="str">
        <f>IF((ML8&lt;&gt;0)*AND(MM8=0),"bad data","ok")</f>
        <v>ok</v>
      </c>
      <c r="MP8">
        <f>JE8</f>
        <v>1</v>
      </c>
      <c r="MQ8" s="24">
        <f>IFERROR(MP8/MM8,"N/A")</f>
        <v>0.25</v>
      </c>
    </row>
    <row r="9" spans="1:355" x14ac:dyDescent="0.3">
      <c r="A9">
        <v>1556</v>
      </c>
      <c r="B9">
        <v>11.05</v>
      </c>
      <c r="C9" t="s">
        <v>388</v>
      </c>
      <c r="D9" s="15" t="s">
        <v>388</v>
      </c>
      <c r="E9" s="15">
        <v>115</v>
      </c>
      <c r="F9" t="s">
        <v>356</v>
      </c>
      <c r="G9" t="s">
        <v>357</v>
      </c>
      <c r="H9" s="15" t="s">
        <v>358</v>
      </c>
      <c r="I9">
        <v>13</v>
      </c>
      <c r="J9">
        <f>_xlfn.IFNA(VLOOKUP(I9,top15institutions,1,0),"no")</f>
        <v>13</v>
      </c>
      <c r="K9" t="s">
        <v>368</v>
      </c>
      <c r="L9" t="s">
        <v>366</v>
      </c>
      <c r="M9" t="s">
        <v>370</v>
      </c>
      <c r="N9">
        <v>0</v>
      </c>
      <c r="O9">
        <v>3</v>
      </c>
      <c r="P9">
        <v>4</v>
      </c>
      <c r="Q9">
        <v>0</v>
      </c>
      <c r="R9">
        <v>0</v>
      </c>
      <c r="S9">
        <v>1</v>
      </c>
      <c r="U9">
        <v>3</v>
      </c>
      <c r="V9" s="16">
        <v>11</v>
      </c>
      <c r="W9">
        <v>0</v>
      </c>
      <c r="X9">
        <v>0</v>
      </c>
      <c r="Y9">
        <v>7</v>
      </c>
      <c r="Z9">
        <v>3</v>
      </c>
      <c r="AA9">
        <v>0</v>
      </c>
      <c r="AB9">
        <v>6</v>
      </c>
      <c r="AD9">
        <v>29</v>
      </c>
      <c r="AE9" s="16">
        <v>45</v>
      </c>
      <c r="AF9">
        <v>1</v>
      </c>
      <c r="AG9">
        <v>5</v>
      </c>
      <c r="AH9">
        <v>13</v>
      </c>
      <c r="AI9">
        <v>1</v>
      </c>
      <c r="AJ9">
        <v>0</v>
      </c>
      <c r="AK9">
        <v>2</v>
      </c>
      <c r="AM9">
        <v>13</v>
      </c>
      <c r="AN9" s="16">
        <v>35</v>
      </c>
      <c r="AO9">
        <v>0</v>
      </c>
      <c r="AP9">
        <v>10</v>
      </c>
      <c r="AQ9">
        <v>33</v>
      </c>
      <c r="AR9">
        <v>6</v>
      </c>
      <c r="AS9">
        <v>0</v>
      </c>
      <c r="AT9">
        <v>12</v>
      </c>
      <c r="AV9">
        <v>138</v>
      </c>
      <c r="AW9" s="16">
        <v>199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E9">
        <v>1</v>
      </c>
      <c r="BF9" s="16">
        <v>2</v>
      </c>
      <c r="BG9">
        <v>0</v>
      </c>
      <c r="BH9">
        <v>2</v>
      </c>
      <c r="BI9">
        <v>3</v>
      </c>
      <c r="BJ9">
        <v>0</v>
      </c>
      <c r="BK9">
        <v>0</v>
      </c>
      <c r="BL9">
        <v>3</v>
      </c>
      <c r="BN9">
        <v>15</v>
      </c>
      <c r="BO9" s="16">
        <v>23</v>
      </c>
      <c r="BP9">
        <v>0</v>
      </c>
      <c r="BQ9">
        <v>1</v>
      </c>
      <c r="BR9">
        <v>2</v>
      </c>
      <c r="BS9">
        <v>0</v>
      </c>
      <c r="BT9">
        <v>0</v>
      </c>
      <c r="BU9">
        <v>1</v>
      </c>
      <c r="BW9">
        <v>3</v>
      </c>
      <c r="BX9" s="16">
        <v>7</v>
      </c>
      <c r="BY9">
        <v>0</v>
      </c>
      <c r="BZ9">
        <v>1</v>
      </c>
      <c r="CA9">
        <v>10</v>
      </c>
      <c r="CB9">
        <v>1</v>
      </c>
      <c r="CC9">
        <v>0</v>
      </c>
      <c r="CD9">
        <v>1</v>
      </c>
      <c r="CF9">
        <v>33</v>
      </c>
      <c r="CG9" s="16">
        <v>46</v>
      </c>
      <c r="CH9">
        <v>0</v>
      </c>
      <c r="CI9">
        <v>2</v>
      </c>
      <c r="CJ9">
        <v>5</v>
      </c>
      <c r="CK9">
        <v>1</v>
      </c>
      <c r="CL9">
        <v>0</v>
      </c>
      <c r="CM9">
        <v>0</v>
      </c>
      <c r="CO9">
        <v>3</v>
      </c>
      <c r="CP9" s="16">
        <v>11</v>
      </c>
      <c r="CQ9">
        <v>0</v>
      </c>
      <c r="CR9">
        <v>2</v>
      </c>
      <c r="CS9">
        <v>9</v>
      </c>
      <c r="CT9">
        <v>3</v>
      </c>
      <c r="CU9">
        <v>0</v>
      </c>
      <c r="CV9">
        <v>5</v>
      </c>
      <c r="CX9">
        <v>38</v>
      </c>
      <c r="CY9" s="16">
        <v>57</v>
      </c>
      <c r="CZ9">
        <v>1</v>
      </c>
      <c r="DA9">
        <v>0</v>
      </c>
      <c r="DB9">
        <v>6</v>
      </c>
      <c r="DC9">
        <v>0</v>
      </c>
      <c r="DD9">
        <v>0</v>
      </c>
      <c r="DE9">
        <v>0</v>
      </c>
      <c r="DG9">
        <v>6</v>
      </c>
      <c r="DH9" s="16">
        <v>13</v>
      </c>
      <c r="DI9">
        <v>0</v>
      </c>
      <c r="DJ9">
        <v>5</v>
      </c>
      <c r="DK9">
        <v>11</v>
      </c>
      <c r="DL9">
        <v>2</v>
      </c>
      <c r="DM9">
        <v>0</v>
      </c>
      <c r="DN9">
        <v>3</v>
      </c>
      <c r="DP9">
        <v>46</v>
      </c>
      <c r="DQ9" s="16">
        <v>67</v>
      </c>
      <c r="DR9">
        <v>0</v>
      </c>
      <c r="DS9">
        <v>1</v>
      </c>
      <c r="DT9">
        <v>0</v>
      </c>
      <c r="DU9">
        <v>0</v>
      </c>
      <c r="DV9">
        <v>0</v>
      </c>
      <c r="DW9">
        <v>1</v>
      </c>
      <c r="DY9">
        <v>0</v>
      </c>
      <c r="DZ9" s="16">
        <v>2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H9">
        <v>6</v>
      </c>
      <c r="EI9" s="16">
        <v>6</v>
      </c>
      <c r="ER9" s="16">
        <v>0</v>
      </c>
      <c r="FA9" s="16">
        <v>0</v>
      </c>
      <c r="FB9">
        <v>24</v>
      </c>
      <c r="FC9">
        <v>3.36</v>
      </c>
      <c r="FE9">
        <v>576</v>
      </c>
      <c r="FF9">
        <v>11</v>
      </c>
      <c r="FG9">
        <v>9</v>
      </c>
      <c r="FI9">
        <v>9</v>
      </c>
      <c r="FJ9">
        <v>23</v>
      </c>
      <c r="FK9">
        <v>3.6</v>
      </c>
      <c r="FM9">
        <v>558</v>
      </c>
      <c r="FN9">
        <v>45</v>
      </c>
      <c r="FO9">
        <v>28</v>
      </c>
      <c r="FQ9">
        <v>42</v>
      </c>
      <c r="FR9">
        <v>2.81</v>
      </c>
      <c r="FS9">
        <v>2</v>
      </c>
      <c r="FT9">
        <v>20</v>
      </c>
      <c r="FU9">
        <v>8</v>
      </c>
      <c r="FV9">
        <v>5</v>
      </c>
      <c r="FW9">
        <v>35</v>
      </c>
      <c r="FY9">
        <v>30</v>
      </c>
      <c r="FZ9">
        <v>2.75</v>
      </c>
      <c r="GA9">
        <v>6</v>
      </c>
      <c r="GB9">
        <v>133</v>
      </c>
      <c r="GC9">
        <v>38</v>
      </c>
      <c r="GD9">
        <v>22</v>
      </c>
      <c r="GE9">
        <v>199</v>
      </c>
      <c r="GG9">
        <v>194</v>
      </c>
      <c r="GH9">
        <v>3.31</v>
      </c>
      <c r="GI9">
        <v>1</v>
      </c>
      <c r="GJ9">
        <v>1</v>
      </c>
      <c r="GK9">
        <v>0</v>
      </c>
      <c r="GL9">
        <v>0</v>
      </c>
      <c r="GM9">
        <v>2</v>
      </c>
      <c r="GO9">
        <v>1</v>
      </c>
      <c r="GP9">
        <v>2.72</v>
      </c>
      <c r="GQ9">
        <v>0</v>
      </c>
      <c r="GR9">
        <v>21</v>
      </c>
      <c r="GS9">
        <v>0</v>
      </c>
      <c r="GT9">
        <v>2</v>
      </c>
      <c r="GU9">
        <v>23</v>
      </c>
      <c r="GW9">
        <v>23</v>
      </c>
      <c r="GX9">
        <v>2.34</v>
      </c>
      <c r="GY9">
        <v>0</v>
      </c>
      <c r="GZ9">
        <v>4</v>
      </c>
      <c r="HA9">
        <v>0</v>
      </c>
      <c r="HB9">
        <v>3</v>
      </c>
      <c r="HC9">
        <v>7</v>
      </c>
      <c r="HE9">
        <v>6</v>
      </c>
      <c r="HF9">
        <v>2.71</v>
      </c>
      <c r="HG9">
        <v>4</v>
      </c>
      <c r="HH9">
        <v>36</v>
      </c>
      <c r="HI9">
        <v>0</v>
      </c>
      <c r="HJ9">
        <v>6</v>
      </c>
      <c r="HK9">
        <v>46</v>
      </c>
      <c r="HM9">
        <v>45</v>
      </c>
      <c r="HN9">
        <v>2.8</v>
      </c>
      <c r="HO9">
        <v>1</v>
      </c>
      <c r="HP9">
        <v>10</v>
      </c>
      <c r="HQ9">
        <v>0</v>
      </c>
      <c r="HR9">
        <v>0</v>
      </c>
      <c r="HS9">
        <v>11</v>
      </c>
      <c r="HU9">
        <v>10</v>
      </c>
      <c r="HV9">
        <v>2.59</v>
      </c>
      <c r="HW9">
        <v>2</v>
      </c>
      <c r="HX9">
        <v>47</v>
      </c>
      <c r="HY9">
        <v>0</v>
      </c>
      <c r="HZ9">
        <v>8</v>
      </c>
      <c r="IA9">
        <v>57</v>
      </c>
      <c r="IC9">
        <v>56</v>
      </c>
      <c r="ID9">
        <v>2.97</v>
      </c>
      <c r="IE9">
        <v>0</v>
      </c>
      <c r="IF9">
        <v>4</v>
      </c>
      <c r="IG9">
        <v>8</v>
      </c>
      <c r="IH9">
        <v>1</v>
      </c>
      <c r="II9">
        <v>13</v>
      </c>
      <c r="IK9">
        <v>11</v>
      </c>
      <c r="IL9">
        <v>2.89</v>
      </c>
      <c r="IM9">
        <v>0</v>
      </c>
      <c r="IN9">
        <v>26</v>
      </c>
      <c r="IO9">
        <v>38</v>
      </c>
      <c r="IP9">
        <v>3</v>
      </c>
      <c r="IQ9">
        <v>67</v>
      </c>
      <c r="IS9">
        <v>64</v>
      </c>
      <c r="IT9">
        <v>3</v>
      </c>
      <c r="IU9">
        <v>0</v>
      </c>
      <c r="IV9">
        <v>1</v>
      </c>
      <c r="IW9">
        <v>0</v>
      </c>
      <c r="IX9">
        <v>1</v>
      </c>
      <c r="IY9">
        <v>2</v>
      </c>
      <c r="JA9">
        <v>2</v>
      </c>
      <c r="JB9">
        <v>3.06</v>
      </c>
      <c r="JC9">
        <v>0</v>
      </c>
      <c r="JD9">
        <v>3</v>
      </c>
      <c r="JE9">
        <v>0</v>
      </c>
      <c r="JF9">
        <v>3</v>
      </c>
      <c r="JG9">
        <v>6</v>
      </c>
      <c r="JI9">
        <v>6</v>
      </c>
      <c r="JV9" s="15">
        <f>BF9+BX9+CP9+DH9+DZ9</f>
        <v>35</v>
      </c>
      <c r="JW9" s="15">
        <f>BO9+CG9+CY9+DQ9+EI9</f>
        <v>199</v>
      </c>
      <c r="JX9" s="15">
        <f>JV9+JW9</f>
        <v>234</v>
      </c>
      <c r="JY9" s="17">
        <f>V9</f>
        <v>11</v>
      </c>
      <c r="JZ9" s="17">
        <f>AE9</f>
        <v>45</v>
      </c>
      <c r="KA9" s="17">
        <f>AN9</f>
        <v>35</v>
      </c>
      <c r="KB9" s="17">
        <f>AW9</f>
        <v>199</v>
      </c>
      <c r="KC9" s="18" t="str">
        <f>IF((KA9-JV9)&lt;0,JV9-KA9,"match")</f>
        <v>match</v>
      </c>
      <c r="KD9" s="19" t="str">
        <f>IF(KC9="match","match",IF((JV9&gt;KA9),KC9/JV9,KC9/KA9))</f>
        <v>match</v>
      </c>
      <c r="KE9" s="18" t="str">
        <f>IF((KB9-JW9)&lt;0,JW9-KB9,"match")</f>
        <v>match</v>
      </c>
      <c r="KF9" s="19" t="str">
        <f>IF(KE9="match","match",IF((JW9&gt;KB9),KE9/JW9,KE9/KB9))</f>
        <v>match</v>
      </c>
      <c r="KG9" s="20">
        <f>ROUND(FC9,1)</f>
        <v>3.4</v>
      </c>
      <c r="KH9" s="20">
        <f>ROUND(FK9,1)</f>
        <v>3.6</v>
      </c>
      <c r="KI9" s="21">
        <f>KA9-JY9</f>
        <v>24</v>
      </c>
      <c r="KJ9">
        <f>GL9</f>
        <v>0</v>
      </c>
      <c r="KK9">
        <f>BF9</f>
        <v>2</v>
      </c>
      <c r="KL9" s="22">
        <f>IFERROR(KJ9/KK9,"N/A")</f>
        <v>0</v>
      </c>
      <c r="KM9" s="19" t="str">
        <f>IF((KJ9&lt;&gt;0)*AND(KK9=0),"bad data","ok")</f>
        <v>ok</v>
      </c>
      <c r="KN9">
        <f>GK9</f>
        <v>0</v>
      </c>
      <c r="KO9" s="23">
        <f>IFERROR(KN9/KK9,"N/A")</f>
        <v>0</v>
      </c>
      <c r="KP9">
        <f>HB9</f>
        <v>3</v>
      </c>
      <c r="KQ9">
        <f>BX9</f>
        <v>7</v>
      </c>
      <c r="KR9" s="22">
        <f>IFERROR(KP9/KQ9,"N/A")</f>
        <v>0.42857142857142855</v>
      </c>
      <c r="KS9" s="19" t="str">
        <f>IF((KP9&lt;&gt;0)*AND(KQ9=0),"bad data","ok")</f>
        <v>ok</v>
      </c>
      <c r="KT9">
        <f>HA9</f>
        <v>0</v>
      </c>
      <c r="KU9" s="24">
        <f>IFERROR(KT9/KQ9,"N/A")</f>
        <v>0</v>
      </c>
      <c r="KV9">
        <f>HR9</f>
        <v>0</v>
      </c>
      <c r="KW9">
        <f>CP9</f>
        <v>11</v>
      </c>
      <c r="KX9" s="22">
        <f>IFERROR(KV9/KW9,"N/A")</f>
        <v>0</v>
      </c>
      <c r="KY9" s="19" t="str">
        <f>IF((KV9&lt;&gt;0)*AND(KW9=0),"bad data","ok")</f>
        <v>ok</v>
      </c>
      <c r="KZ9">
        <f>HQ9</f>
        <v>0</v>
      </c>
      <c r="LA9" s="24">
        <f>IFERROR(KZ9/KW9,"N/A")</f>
        <v>0</v>
      </c>
      <c r="LB9">
        <f>IH9</f>
        <v>1</v>
      </c>
      <c r="LC9">
        <f>DH9</f>
        <v>13</v>
      </c>
      <c r="LD9" s="22">
        <f>IFERROR(LB9/LC9,"N/A")</f>
        <v>7.6923076923076927E-2</v>
      </c>
      <c r="LE9" s="19" t="str">
        <f>IF((LB9&lt;&gt;0)*AND(LC9=0),"bad data","ok")</f>
        <v>ok</v>
      </c>
      <c r="LF9">
        <f>IG9</f>
        <v>8</v>
      </c>
      <c r="LG9" s="24">
        <f>IFERROR(LF9/LC9,"N/A")</f>
        <v>0.61538461538461542</v>
      </c>
      <c r="LH9">
        <f>IX9</f>
        <v>1</v>
      </c>
      <c r="LI9">
        <f>DZ9</f>
        <v>2</v>
      </c>
      <c r="LJ9" s="22">
        <f>IFERROR(LH9/LI9,"N/A")</f>
        <v>0.5</v>
      </c>
      <c r="LK9" s="19" t="str">
        <f>IF((LH9&lt;&gt;0)*AND(LI9=0),"bad data","ok")</f>
        <v>ok</v>
      </c>
      <c r="LL9">
        <f>IW9</f>
        <v>0</v>
      </c>
      <c r="LM9" s="24">
        <f>IFERROR(LL9/LI9,"N/A")</f>
        <v>0</v>
      </c>
      <c r="LN9">
        <f>GT9</f>
        <v>2</v>
      </c>
      <c r="LO9">
        <f>BO9</f>
        <v>23</v>
      </c>
      <c r="LP9" s="22">
        <f>IFERROR(LN9/LO9,"N/A")</f>
        <v>8.6956521739130432E-2</v>
      </c>
      <c r="LQ9" s="19" t="str">
        <f>IF((LN9&lt;&gt;0)*AND(LO9=0),"bad data","ok")</f>
        <v>ok</v>
      </c>
      <c r="LR9">
        <f>GS9</f>
        <v>0</v>
      </c>
      <c r="LS9" s="24">
        <f>IFERROR(LR9/LO9,"N/A")</f>
        <v>0</v>
      </c>
      <c r="LT9">
        <f>HJ9</f>
        <v>6</v>
      </c>
      <c r="LU9">
        <f>CG9</f>
        <v>46</v>
      </c>
      <c r="LV9" s="22">
        <f>IFERROR(LT9/LU9,"N/A")</f>
        <v>0.13043478260869565</v>
      </c>
      <c r="LW9" s="19" t="str">
        <f>IF((LT9&lt;&gt;0)*AND(LU9=0),"bad data","ok")</f>
        <v>ok</v>
      </c>
      <c r="LX9">
        <f>HI9</f>
        <v>0</v>
      </c>
      <c r="LY9" s="24">
        <f>IFERROR(LX9/LU9,"N/A")</f>
        <v>0</v>
      </c>
      <c r="LZ9">
        <f>HZ9</f>
        <v>8</v>
      </c>
      <c r="MA9">
        <f>CY9</f>
        <v>57</v>
      </c>
      <c r="MB9" s="22">
        <f>IFERROR(LZ9/MA9,"N/A")</f>
        <v>0.14035087719298245</v>
      </c>
      <c r="MC9" s="19" t="str">
        <f>IF((LZ9&lt;&gt;0)*AND(MA9=0),"bad data","ok")</f>
        <v>ok</v>
      </c>
      <c r="MD9">
        <f>HY9</f>
        <v>0</v>
      </c>
      <c r="ME9" s="24">
        <f>IFERROR(MD9/MA9,"N/A")</f>
        <v>0</v>
      </c>
      <c r="MF9">
        <f>IP9</f>
        <v>3</v>
      </c>
      <c r="MG9">
        <f>DQ9</f>
        <v>67</v>
      </c>
      <c r="MH9" s="22">
        <f>IFERROR(MF9/MG9,"N/A")</f>
        <v>4.4776119402985072E-2</v>
      </c>
      <c r="MI9" s="19" t="str">
        <f>IF((MF9&lt;&gt;0)*AND(MG9=0),"bad data","ok")</f>
        <v>ok</v>
      </c>
      <c r="MJ9">
        <f>IO9</f>
        <v>38</v>
      </c>
      <c r="MK9" s="24">
        <f>IFERROR(MJ9/MG9,"N/A")</f>
        <v>0.56716417910447758</v>
      </c>
      <c r="ML9">
        <f>JF9</f>
        <v>3</v>
      </c>
      <c r="MM9">
        <f>EI9</f>
        <v>6</v>
      </c>
      <c r="MN9" s="22">
        <f>IFERROR(ML9/MM9,"N/A")</f>
        <v>0.5</v>
      </c>
      <c r="MO9" s="19" t="str">
        <f>IF((ML9&lt;&gt;0)*AND(MM9=0),"bad data","ok")</f>
        <v>ok</v>
      </c>
      <c r="MP9">
        <f>JE9</f>
        <v>0</v>
      </c>
      <c r="MQ9" s="24">
        <f>IFERROR(MP9/MM9,"N/A")</f>
        <v>0</v>
      </c>
    </row>
    <row r="10" spans="1:355" x14ac:dyDescent="0.3">
      <c r="A10">
        <v>1557</v>
      </c>
      <c r="B10">
        <v>11.05</v>
      </c>
      <c r="C10" t="s">
        <v>388</v>
      </c>
      <c r="D10" s="15" t="s">
        <v>388</v>
      </c>
      <c r="E10" s="15">
        <v>115</v>
      </c>
      <c r="F10" t="s">
        <v>356</v>
      </c>
      <c r="G10" t="s">
        <v>357</v>
      </c>
      <c r="H10" s="15" t="s">
        <v>358</v>
      </c>
      <c r="I10">
        <v>13</v>
      </c>
      <c r="J10">
        <f>_xlfn.IFNA(VLOOKUP(I10,top15institutions,1,0),"no")</f>
        <v>13</v>
      </c>
      <c r="K10" t="s">
        <v>368</v>
      </c>
      <c r="L10" t="s">
        <v>367</v>
      </c>
      <c r="M10" t="s">
        <v>370</v>
      </c>
      <c r="N10">
        <v>0</v>
      </c>
      <c r="O10">
        <v>2</v>
      </c>
      <c r="P10">
        <v>8</v>
      </c>
      <c r="Q10">
        <v>2</v>
      </c>
      <c r="R10">
        <v>0</v>
      </c>
      <c r="S10">
        <v>2</v>
      </c>
      <c r="U10">
        <v>6</v>
      </c>
      <c r="V10" s="16">
        <v>20</v>
      </c>
      <c r="W10">
        <v>0</v>
      </c>
      <c r="X10">
        <v>5</v>
      </c>
      <c r="Y10">
        <v>8</v>
      </c>
      <c r="Z10">
        <v>4</v>
      </c>
      <c r="AA10">
        <v>0</v>
      </c>
      <c r="AB10">
        <v>5</v>
      </c>
      <c r="AD10">
        <v>33</v>
      </c>
      <c r="AE10" s="16">
        <v>55</v>
      </c>
      <c r="AF10">
        <v>0</v>
      </c>
      <c r="AG10">
        <v>3</v>
      </c>
      <c r="AH10">
        <v>23</v>
      </c>
      <c r="AI10">
        <v>5</v>
      </c>
      <c r="AJ10">
        <v>0</v>
      </c>
      <c r="AK10">
        <v>4</v>
      </c>
      <c r="AM10">
        <v>26</v>
      </c>
      <c r="AN10" s="16">
        <v>61</v>
      </c>
      <c r="AO10">
        <v>0</v>
      </c>
      <c r="AP10">
        <v>12</v>
      </c>
      <c r="AQ10">
        <v>38</v>
      </c>
      <c r="AR10">
        <v>12</v>
      </c>
      <c r="AS10">
        <v>0</v>
      </c>
      <c r="AT10">
        <v>16</v>
      </c>
      <c r="AV10">
        <v>151</v>
      </c>
      <c r="AW10" s="16">
        <v>229</v>
      </c>
      <c r="AX10">
        <v>0</v>
      </c>
      <c r="AY10">
        <v>0</v>
      </c>
      <c r="AZ10">
        <v>3</v>
      </c>
      <c r="BA10">
        <v>0</v>
      </c>
      <c r="BB10">
        <v>0</v>
      </c>
      <c r="BC10">
        <v>1</v>
      </c>
      <c r="BE10">
        <v>2</v>
      </c>
      <c r="BF10" s="16">
        <v>6</v>
      </c>
      <c r="BG10">
        <v>0</v>
      </c>
      <c r="BH10">
        <v>2</v>
      </c>
      <c r="BI10">
        <v>4</v>
      </c>
      <c r="BJ10">
        <v>1</v>
      </c>
      <c r="BK10">
        <v>0</v>
      </c>
      <c r="BL10">
        <v>5</v>
      </c>
      <c r="BN10">
        <v>19</v>
      </c>
      <c r="BO10" s="16">
        <v>31</v>
      </c>
      <c r="BP10">
        <v>0</v>
      </c>
      <c r="BQ10">
        <v>0</v>
      </c>
      <c r="BR10">
        <v>3</v>
      </c>
      <c r="BS10">
        <v>4</v>
      </c>
      <c r="BT10">
        <v>0</v>
      </c>
      <c r="BU10">
        <v>0</v>
      </c>
      <c r="BW10">
        <v>9</v>
      </c>
      <c r="BX10" s="16">
        <v>16</v>
      </c>
      <c r="BY10">
        <v>0</v>
      </c>
      <c r="BZ10">
        <v>2</v>
      </c>
      <c r="CA10">
        <v>6</v>
      </c>
      <c r="CB10">
        <v>3</v>
      </c>
      <c r="CC10">
        <v>0</v>
      </c>
      <c r="CD10">
        <v>2</v>
      </c>
      <c r="CF10">
        <v>36</v>
      </c>
      <c r="CG10" s="16">
        <v>49</v>
      </c>
      <c r="CH10">
        <v>0</v>
      </c>
      <c r="CI10">
        <v>0</v>
      </c>
      <c r="CJ10">
        <v>7</v>
      </c>
      <c r="CK10">
        <v>0</v>
      </c>
      <c r="CL10">
        <v>0</v>
      </c>
      <c r="CM10">
        <v>3</v>
      </c>
      <c r="CO10">
        <v>7</v>
      </c>
      <c r="CP10" s="16">
        <v>17</v>
      </c>
      <c r="CQ10">
        <v>0</v>
      </c>
      <c r="CR10">
        <v>6</v>
      </c>
      <c r="CS10">
        <v>17</v>
      </c>
      <c r="CT10">
        <v>2</v>
      </c>
      <c r="CU10">
        <v>0</v>
      </c>
      <c r="CV10">
        <v>4</v>
      </c>
      <c r="CX10">
        <v>39</v>
      </c>
      <c r="CY10" s="16">
        <v>68</v>
      </c>
      <c r="CZ10">
        <v>0</v>
      </c>
      <c r="DA10">
        <v>2</v>
      </c>
      <c r="DB10">
        <v>10</v>
      </c>
      <c r="DC10">
        <v>1</v>
      </c>
      <c r="DD10">
        <v>0</v>
      </c>
      <c r="DE10">
        <v>0</v>
      </c>
      <c r="DG10">
        <v>7</v>
      </c>
      <c r="DH10" s="16">
        <v>20</v>
      </c>
      <c r="DI10">
        <v>0</v>
      </c>
      <c r="DJ10">
        <v>2</v>
      </c>
      <c r="DK10">
        <v>10</v>
      </c>
      <c r="DL10">
        <v>5</v>
      </c>
      <c r="DM10">
        <v>0</v>
      </c>
      <c r="DN10">
        <v>5</v>
      </c>
      <c r="DP10">
        <v>47</v>
      </c>
      <c r="DQ10" s="16">
        <v>69</v>
      </c>
      <c r="DR10">
        <v>0</v>
      </c>
      <c r="DS10">
        <v>1</v>
      </c>
      <c r="DT10">
        <v>0</v>
      </c>
      <c r="DU10">
        <v>0</v>
      </c>
      <c r="DV10">
        <v>0</v>
      </c>
      <c r="DW10">
        <v>0</v>
      </c>
      <c r="DY10">
        <v>1</v>
      </c>
      <c r="DZ10" s="16">
        <v>2</v>
      </c>
      <c r="EA10">
        <v>0</v>
      </c>
      <c r="EB10">
        <v>0</v>
      </c>
      <c r="EC10">
        <v>1</v>
      </c>
      <c r="ED10">
        <v>1</v>
      </c>
      <c r="EE10">
        <v>0</v>
      </c>
      <c r="EF10">
        <v>0</v>
      </c>
      <c r="EH10">
        <v>10</v>
      </c>
      <c r="EI10" s="16">
        <v>12</v>
      </c>
      <c r="ER10" s="16">
        <v>0</v>
      </c>
      <c r="FA10" s="16">
        <v>0</v>
      </c>
      <c r="FB10">
        <v>24</v>
      </c>
      <c r="FC10">
        <v>3.97</v>
      </c>
      <c r="FE10">
        <v>534</v>
      </c>
      <c r="FF10">
        <v>20</v>
      </c>
      <c r="FG10">
        <v>15</v>
      </c>
      <c r="FI10">
        <v>20</v>
      </c>
      <c r="FJ10">
        <v>23</v>
      </c>
      <c r="FK10">
        <v>3.43</v>
      </c>
      <c r="FM10">
        <v>537</v>
      </c>
      <c r="FN10">
        <v>55</v>
      </c>
      <c r="FO10">
        <v>44</v>
      </c>
      <c r="FQ10">
        <v>49</v>
      </c>
      <c r="FR10">
        <v>2.92</v>
      </c>
      <c r="FS10">
        <v>6</v>
      </c>
      <c r="FT10">
        <v>34</v>
      </c>
      <c r="FU10">
        <v>10</v>
      </c>
      <c r="FV10">
        <v>11</v>
      </c>
      <c r="FW10">
        <v>61</v>
      </c>
      <c r="FY10">
        <v>58</v>
      </c>
      <c r="FZ10">
        <v>2.79</v>
      </c>
      <c r="GA10">
        <v>10</v>
      </c>
      <c r="GB10">
        <v>153</v>
      </c>
      <c r="GC10">
        <v>37</v>
      </c>
      <c r="GD10">
        <v>29</v>
      </c>
      <c r="GE10">
        <v>229</v>
      </c>
      <c r="GG10">
        <v>218</v>
      </c>
      <c r="GH10">
        <v>3.33</v>
      </c>
      <c r="GI10">
        <v>1</v>
      </c>
      <c r="GJ10">
        <v>4</v>
      </c>
      <c r="GK10">
        <v>0</v>
      </c>
      <c r="GL10">
        <v>1</v>
      </c>
      <c r="GM10">
        <v>6</v>
      </c>
      <c r="GO10">
        <v>6</v>
      </c>
      <c r="GP10">
        <v>2.64</v>
      </c>
      <c r="GQ10">
        <v>1</v>
      </c>
      <c r="GR10">
        <v>26</v>
      </c>
      <c r="GS10">
        <v>0</v>
      </c>
      <c r="GT10">
        <v>4</v>
      </c>
      <c r="GU10">
        <v>31</v>
      </c>
      <c r="GW10">
        <v>27</v>
      </c>
      <c r="GX10">
        <v>2.9</v>
      </c>
      <c r="GY10">
        <v>4</v>
      </c>
      <c r="GZ10">
        <v>10</v>
      </c>
      <c r="HA10">
        <v>0</v>
      </c>
      <c r="HB10">
        <v>2</v>
      </c>
      <c r="HC10">
        <v>16</v>
      </c>
      <c r="HE10">
        <v>16</v>
      </c>
      <c r="HF10">
        <v>2.72</v>
      </c>
      <c r="HG10">
        <v>4</v>
      </c>
      <c r="HH10">
        <v>40</v>
      </c>
      <c r="HI10">
        <v>0</v>
      </c>
      <c r="HJ10">
        <v>5</v>
      </c>
      <c r="HK10">
        <v>49</v>
      </c>
      <c r="HM10">
        <v>46</v>
      </c>
      <c r="HN10">
        <v>2.83</v>
      </c>
      <c r="HO10">
        <v>0</v>
      </c>
      <c r="HP10">
        <v>12</v>
      </c>
      <c r="HQ10">
        <v>1</v>
      </c>
      <c r="HR10">
        <v>4</v>
      </c>
      <c r="HS10">
        <v>17</v>
      </c>
      <c r="HU10">
        <v>16</v>
      </c>
      <c r="HV10">
        <v>2.8</v>
      </c>
      <c r="HW10">
        <v>3</v>
      </c>
      <c r="HX10">
        <v>56</v>
      </c>
      <c r="HY10">
        <v>0</v>
      </c>
      <c r="HZ10">
        <v>9</v>
      </c>
      <c r="IA10">
        <v>68</v>
      </c>
      <c r="IC10">
        <v>66</v>
      </c>
      <c r="ID10">
        <v>2.91</v>
      </c>
      <c r="IE10">
        <v>1</v>
      </c>
      <c r="IF10">
        <v>7</v>
      </c>
      <c r="IG10">
        <v>9</v>
      </c>
      <c r="IH10">
        <v>3</v>
      </c>
      <c r="II10">
        <v>20</v>
      </c>
      <c r="IK10">
        <v>18</v>
      </c>
      <c r="IL10">
        <v>2.85</v>
      </c>
      <c r="IM10">
        <v>1</v>
      </c>
      <c r="IN10">
        <v>24</v>
      </c>
      <c r="IO10">
        <v>35</v>
      </c>
      <c r="IP10">
        <v>9</v>
      </c>
      <c r="IQ10">
        <v>69</v>
      </c>
      <c r="IS10">
        <v>67</v>
      </c>
      <c r="IT10">
        <v>2.5299999999999998</v>
      </c>
      <c r="IU10">
        <v>0</v>
      </c>
      <c r="IV10">
        <v>1</v>
      </c>
      <c r="IW10">
        <v>0</v>
      </c>
      <c r="IX10">
        <v>1</v>
      </c>
      <c r="IY10">
        <v>2</v>
      </c>
      <c r="JA10">
        <v>2</v>
      </c>
      <c r="JB10">
        <v>3.05</v>
      </c>
      <c r="JC10">
        <v>1</v>
      </c>
      <c r="JD10">
        <v>7</v>
      </c>
      <c r="JE10">
        <v>2</v>
      </c>
      <c r="JF10">
        <v>2</v>
      </c>
      <c r="JG10">
        <v>12</v>
      </c>
      <c r="JI10">
        <v>12</v>
      </c>
      <c r="JV10" s="15">
        <f>BF10+BX10+CP10+DH10+DZ10</f>
        <v>61</v>
      </c>
      <c r="JW10" s="15">
        <f>BO10+CG10+CY10+DQ10+EI10</f>
        <v>229</v>
      </c>
      <c r="JX10" s="15">
        <f>JV10+JW10</f>
        <v>290</v>
      </c>
      <c r="JY10" s="17">
        <f>V10</f>
        <v>20</v>
      </c>
      <c r="JZ10" s="17">
        <f>AE10</f>
        <v>55</v>
      </c>
      <c r="KA10" s="17">
        <f>AN10</f>
        <v>61</v>
      </c>
      <c r="KB10" s="17">
        <f>AW10</f>
        <v>229</v>
      </c>
      <c r="KC10" s="18" t="str">
        <f>IF((KA10-JV10)&lt;0,JV10-KA10,"match")</f>
        <v>match</v>
      </c>
      <c r="KD10" s="19" t="str">
        <f>IF(KC10="match","match",IF((JV10&gt;KA10),KC10/JV10,KC10/KA10))</f>
        <v>match</v>
      </c>
      <c r="KE10" s="18" t="str">
        <f>IF((KB10-JW10)&lt;0,JW10-KB10,"match")</f>
        <v>match</v>
      </c>
      <c r="KF10" s="19" t="str">
        <f>IF(KE10="match","match",IF((JW10&gt;KB10),KE10/JW10,KE10/KB10))</f>
        <v>match</v>
      </c>
      <c r="KG10" s="20">
        <f>ROUND(FC10,1)</f>
        <v>4</v>
      </c>
      <c r="KH10" s="20">
        <f>ROUND(FK10,1)</f>
        <v>3.4</v>
      </c>
      <c r="KI10" s="21">
        <f>KA10-JY10</f>
        <v>41</v>
      </c>
      <c r="KJ10">
        <f>GL10</f>
        <v>1</v>
      </c>
      <c r="KK10">
        <f>BF10</f>
        <v>6</v>
      </c>
      <c r="KL10" s="22">
        <f>IFERROR(KJ10/KK10,"N/A")</f>
        <v>0.16666666666666666</v>
      </c>
      <c r="KM10" s="19" t="str">
        <f>IF((KJ10&lt;&gt;0)*AND(KK10=0),"bad data","ok")</f>
        <v>ok</v>
      </c>
      <c r="KN10">
        <f>GK10</f>
        <v>0</v>
      </c>
      <c r="KO10" s="23">
        <f>IFERROR(KN10/KK10,"N/A")</f>
        <v>0</v>
      </c>
      <c r="KP10">
        <f>HB10</f>
        <v>2</v>
      </c>
      <c r="KQ10">
        <f>BX10</f>
        <v>16</v>
      </c>
      <c r="KR10" s="22">
        <f>IFERROR(KP10/KQ10,"N/A")</f>
        <v>0.125</v>
      </c>
      <c r="KS10" s="19" t="str">
        <f>IF((KP10&lt;&gt;0)*AND(KQ10=0),"bad data","ok")</f>
        <v>ok</v>
      </c>
      <c r="KT10">
        <f>HA10</f>
        <v>0</v>
      </c>
      <c r="KU10" s="24">
        <f>IFERROR(KT10/KQ10,"N/A")</f>
        <v>0</v>
      </c>
      <c r="KV10">
        <f>HR10</f>
        <v>4</v>
      </c>
      <c r="KW10">
        <f>CP10</f>
        <v>17</v>
      </c>
      <c r="KX10" s="22">
        <f>IFERROR(KV10/KW10,"N/A")</f>
        <v>0.23529411764705882</v>
      </c>
      <c r="KY10" s="19" t="str">
        <f>IF((KV10&lt;&gt;0)*AND(KW10=0),"bad data","ok")</f>
        <v>ok</v>
      </c>
      <c r="KZ10">
        <f>HQ10</f>
        <v>1</v>
      </c>
      <c r="LA10" s="24">
        <f>IFERROR(KZ10/KW10,"N/A")</f>
        <v>5.8823529411764705E-2</v>
      </c>
      <c r="LB10">
        <f>IH10</f>
        <v>3</v>
      </c>
      <c r="LC10">
        <f>DH10</f>
        <v>20</v>
      </c>
      <c r="LD10" s="22">
        <f>IFERROR(LB10/LC10,"N/A")</f>
        <v>0.15</v>
      </c>
      <c r="LE10" s="19" t="str">
        <f>IF((LB10&lt;&gt;0)*AND(LC10=0),"bad data","ok")</f>
        <v>ok</v>
      </c>
      <c r="LF10">
        <f>IG10</f>
        <v>9</v>
      </c>
      <c r="LG10" s="24">
        <f>IFERROR(LF10/LC10,"N/A")</f>
        <v>0.45</v>
      </c>
      <c r="LH10">
        <f>IX10</f>
        <v>1</v>
      </c>
      <c r="LI10">
        <f>DZ10</f>
        <v>2</v>
      </c>
      <c r="LJ10" s="22">
        <f>IFERROR(LH10/LI10,"N/A")</f>
        <v>0.5</v>
      </c>
      <c r="LK10" s="19" t="str">
        <f>IF((LH10&lt;&gt;0)*AND(LI10=0),"bad data","ok")</f>
        <v>ok</v>
      </c>
      <c r="LL10">
        <f>IW10</f>
        <v>0</v>
      </c>
      <c r="LM10" s="24">
        <f>IFERROR(LL10/LI10,"N/A")</f>
        <v>0</v>
      </c>
      <c r="LN10">
        <f>GT10</f>
        <v>4</v>
      </c>
      <c r="LO10">
        <f>BO10</f>
        <v>31</v>
      </c>
      <c r="LP10" s="22">
        <f>IFERROR(LN10/LO10,"N/A")</f>
        <v>0.12903225806451613</v>
      </c>
      <c r="LQ10" s="19" t="str">
        <f>IF((LN10&lt;&gt;0)*AND(LO10=0),"bad data","ok")</f>
        <v>ok</v>
      </c>
      <c r="LR10">
        <f>GS10</f>
        <v>0</v>
      </c>
      <c r="LS10" s="24">
        <f>IFERROR(LR10/LO10,"N/A")</f>
        <v>0</v>
      </c>
      <c r="LT10">
        <f>HJ10</f>
        <v>5</v>
      </c>
      <c r="LU10">
        <f>CG10</f>
        <v>49</v>
      </c>
      <c r="LV10" s="22">
        <f>IFERROR(LT10/LU10,"N/A")</f>
        <v>0.10204081632653061</v>
      </c>
      <c r="LW10" s="19" t="str">
        <f>IF((LT10&lt;&gt;0)*AND(LU10=0),"bad data","ok")</f>
        <v>ok</v>
      </c>
      <c r="LX10">
        <f>HI10</f>
        <v>0</v>
      </c>
      <c r="LY10" s="24">
        <f>IFERROR(LX10/LU10,"N/A")</f>
        <v>0</v>
      </c>
      <c r="LZ10">
        <f>HZ10</f>
        <v>9</v>
      </c>
      <c r="MA10">
        <f>CY10</f>
        <v>68</v>
      </c>
      <c r="MB10" s="22">
        <f>IFERROR(LZ10/MA10,"N/A")</f>
        <v>0.13235294117647059</v>
      </c>
      <c r="MC10" s="19" t="str">
        <f>IF((LZ10&lt;&gt;0)*AND(MA10=0),"bad data","ok")</f>
        <v>ok</v>
      </c>
      <c r="MD10">
        <f>HY10</f>
        <v>0</v>
      </c>
      <c r="ME10" s="24">
        <f>IFERROR(MD10/MA10,"N/A")</f>
        <v>0</v>
      </c>
      <c r="MF10">
        <f>IP10</f>
        <v>9</v>
      </c>
      <c r="MG10">
        <f>DQ10</f>
        <v>69</v>
      </c>
      <c r="MH10" s="22">
        <f>IFERROR(MF10/MG10,"N/A")</f>
        <v>0.13043478260869565</v>
      </c>
      <c r="MI10" s="19" t="str">
        <f>IF((MF10&lt;&gt;0)*AND(MG10=0),"bad data","ok")</f>
        <v>ok</v>
      </c>
      <c r="MJ10">
        <f>IO10</f>
        <v>35</v>
      </c>
      <c r="MK10" s="24">
        <f>IFERROR(MJ10/MG10,"N/A")</f>
        <v>0.50724637681159424</v>
      </c>
      <c r="ML10">
        <f>JF10</f>
        <v>2</v>
      </c>
      <c r="MM10">
        <f>EI10</f>
        <v>12</v>
      </c>
      <c r="MN10" s="22">
        <f>IFERROR(ML10/MM10,"N/A")</f>
        <v>0.16666666666666666</v>
      </c>
      <c r="MO10" s="19" t="str">
        <f>IF((ML10&lt;&gt;0)*AND(MM10=0),"bad data","ok")</f>
        <v>ok</v>
      </c>
      <c r="MP10">
        <f>JE10</f>
        <v>2</v>
      </c>
      <c r="MQ10" s="24">
        <f>IFERROR(MP10/MM10,"N/A")</f>
        <v>0.16666666666666666</v>
      </c>
    </row>
    <row r="11" spans="1:355" x14ac:dyDescent="0.3">
      <c r="A11">
        <v>1558</v>
      </c>
      <c r="B11">
        <v>11.05</v>
      </c>
      <c r="C11" t="s">
        <v>388</v>
      </c>
      <c r="D11" s="15" t="s">
        <v>388</v>
      </c>
      <c r="E11" s="15">
        <v>115</v>
      </c>
      <c r="F11" t="s">
        <v>356</v>
      </c>
      <c r="G11" t="s">
        <v>357</v>
      </c>
      <c r="H11" s="15" t="s">
        <v>358</v>
      </c>
      <c r="I11">
        <v>13</v>
      </c>
      <c r="J11">
        <f>_xlfn.IFNA(VLOOKUP(I11,top15institutions,1,0),"no")</f>
        <v>13</v>
      </c>
      <c r="K11" t="s">
        <v>368</v>
      </c>
      <c r="L11" t="s">
        <v>371</v>
      </c>
      <c r="M11" t="s">
        <v>370</v>
      </c>
      <c r="N11">
        <v>0</v>
      </c>
      <c r="O11">
        <v>0</v>
      </c>
      <c r="P11">
        <v>3</v>
      </c>
      <c r="Q11">
        <v>1</v>
      </c>
      <c r="R11">
        <v>0</v>
      </c>
      <c r="S11">
        <v>0</v>
      </c>
      <c r="U11">
        <v>4</v>
      </c>
      <c r="V11" s="16">
        <v>8</v>
      </c>
      <c r="W11">
        <v>0</v>
      </c>
      <c r="X11">
        <v>2</v>
      </c>
      <c r="Y11">
        <v>4</v>
      </c>
      <c r="Z11">
        <v>3</v>
      </c>
      <c r="AA11">
        <v>0</v>
      </c>
      <c r="AB11">
        <v>7</v>
      </c>
      <c r="AD11">
        <v>37</v>
      </c>
      <c r="AE11" s="16">
        <v>53</v>
      </c>
      <c r="AF11">
        <v>0</v>
      </c>
      <c r="AG11">
        <v>5</v>
      </c>
      <c r="AH11">
        <v>16</v>
      </c>
      <c r="AI11">
        <v>5</v>
      </c>
      <c r="AJ11">
        <v>0</v>
      </c>
      <c r="AK11">
        <v>4</v>
      </c>
      <c r="AM11">
        <v>18</v>
      </c>
      <c r="AN11" s="16">
        <v>48</v>
      </c>
      <c r="AO11">
        <v>0</v>
      </c>
      <c r="AP11">
        <v>8</v>
      </c>
      <c r="AQ11">
        <v>32</v>
      </c>
      <c r="AR11">
        <v>16</v>
      </c>
      <c r="AS11">
        <v>0</v>
      </c>
      <c r="AT11">
        <v>20</v>
      </c>
      <c r="AV11">
        <v>141</v>
      </c>
      <c r="AW11" s="16">
        <v>217</v>
      </c>
      <c r="AX11">
        <v>0</v>
      </c>
      <c r="AY11">
        <v>1</v>
      </c>
      <c r="AZ11">
        <v>2</v>
      </c>
      <c r="BA11">
        <v>1</v>
      </c>
      <c r="BB11">
        <v>0</v>
      </c>
      <c r="BC11">
        <v>0</v>
      </c>
      <c r="BE11">
        <v>1</v>
      </c>
      <c r="BF11" s="16">
        <v>5</v>
      </c>
      <c r="BG11">
        <v>0</v>
      </c>
      <c r="BH11">
        <v>0</v>
      </c>
      <c r="BI11">
        <v>4</v>
      </c>
      <c r="BJ11">
        <v>1</v>
      </c>
      <c r="BK11">
        <v>0</v>
      </c>
      <c r="BL11">
        <v>4</v>
      </c>
      <c r="BN11">
        <v>18</v>
      </c>
      <c r="BO11" s="16">
        <v>27</v>
      </c>
      <c r="BP11">
        <v>0</v>
      </c>
      <c r="BQ11">
        <v>0</v>
      </c>
      <c r="BR11">
        <v>4</v>
      </c>
      <c r="BS11">
        <v>1</v>
      </c>
      <c r="BT11">
        <v>0</v>
      </c>
      <c r="BU11">
        <v>1</v>
      </c>
      <c r="BW11">
        <v>4</v>
      </c>
      <c r="BX11" s="16">
        <v>10</v>
      </c>
      <c r="BY11">
        <v>0</v>
      </c>
      <c r="BZ11">
        <v>1</v>
      </c>
      <c r="CA11">
        <v>3</v>
      </c>
      <c r="CB11">
        <v>3</v>
      </c>
      <c r="CC11">
        <v>0</v>
      </c>
      <c r="CD11">
        <v>6</v>
      </c>
      <c r="CF11">
        <v>26</v>
      </c>
      <c r="CG11" s="16">
        <v>39</v>
      </c>
      <c r="CH11">
        <v>0</v>
      </c>
      <c r="CI11">
        <v>1</v>
      </c>
      <c r="CJ11">
        <v>4</v>
      </c>
      <c r="CK11">
        <v>3</v>
      </c>
      <c r="CL11">
        <v>0</v>
      </c>
      <c r="CM11">
        <v>0</v>
      </c>
      <c r="CO11">
        <v>7</v>
      </c>
      <c r="CP11" s="16">
        <v>15</v>
      </c>
      <c r="CQ11">
        <v>0</v>
      </c>
      <c r="CR11">
        <v>2</v>
      </c>
      <c r="CS11">
        <v>9</v>
      </c>
      <c r="CT11">
        <v>5</v>
      </c>
      <c r="CU11">
        <v>0</v>
      </c>
      <c r="CV11">
        <v>5</v>
      </c>
      <c r="CX11">
        <v>47</v>
      </c>
      <c r="CY11" s="16">
        <v>68</v>
      </c>
      <c r="CZ11">
        <v>0</v>
      </c>
      <c r="DA11">
        <v>1</v>
      </c>
      <c r="DB11">
        <v>6</v>
      </c>
      <c r="DC11">
        <v>0</v>
      </c>
      <c r="DD11">
        <v>0</v>
      </c>
      <c r="DE11">
        <v>3</v>
      </c>
      <c r="DG11">
        <v>6</v>
      </c>
      <c r="DH11" s="16">
        <v>16</v>
      </c>
      <c r="DI11">
        <v>0</v>
      </c>
      <c r="DJ11">
        <v>5</v>
      </c>
      <c r="DK11">
        <v>15</v>
      </c>
      <c r="DL11">
        <v>5</v>
      </c>
      <c r="DM11">
        <v>0</v>
      </c>
      <c r="DN11">
        <v>5</v>
      </c>
      <c r="DP11">
        <v>46</v>
      </c>
      <c r="DQ11" s="16">
        <v>76</v>
      </c>
      <c r="DR11">
        <v>0</v>
      </c>
      <c r="DS11">
        <v>2</v>
      </c>
      <c r="DT11">
        <v>0</v>
      </c>
      <c r="DU11">
        <v>0</v>
      </c>
      <c r="DV11">
        <v>0</v>
      </c>
      <c r="DW11">
        <v>0</v>
      </c>
      <c r="DY11">
        <v>0</v>
      </c>
      <c r="DZ11" s="16">
        <v>2</v>
      </c>
      <c r="EA11">
        <v>0</v>
      </c>
      <c r="EB11">
        <v>0</v>
      </c>
      <c r="EC11">
        <v>1</v>
      </c>
      <c r="ED11">
        <v>2</v>
      </c>
      <c r="EE11">
        <v>0</v>
      </c>
      <c r="EF11">
        <v>0</v>
      </c>
      <c r="EH11">
        <v>4</v>
      </c>
      <c r="EI11" s="16">
        <v>7</v>
      </c>
      <c r="ER11" s="16">
        <v>0</v>
      </c>
      <c r="FA11" s="16">
        <v>0</v>
      </c>
      <c r="FB11">
        <v>25</v>
      </c>
      <c r="FC11">
        <v>3.31</v>
      </c>
      <c r="FE11">
        <v>565</v>
      </c>
      <c r="FF11">
        <v>8</v>
      </c>
      <c r="FG11">
        <v>6</v>
      </c>
      <c r="FI11">
        <v>8</v>
      </c>
      <c r="FJ11">
        <v>22</v>
      </c>
      <c r="FK11">
        <v>3.76</v>
      </c>
      <c r="FM11">
        <v>576</v>
      </c>
      <c r="FN11">
        <v>53</v>
      </c>
      <c r="FO11">
        <v>32</v>
      </c>
      <c r="FQ11">
        <v>50</v>
      </c>
      <c r="FR11">
        <v>2.95</v>
      </c>
      <c r="FS11">
        <v>0</v>
      </c>
      <c r="FT11">
        <v>0</v>
      </c>
      <c r="FU11">
        <v>10</v>
      </c>
      <c r="FV11">
        <v>38</v>
      </c>
      <c r="FW11">
        <v>48</v>
      </c>
      <c r="FY11">
        <v>46</v>
      </c>
      <c r="FZ11">
        <v>2.83</v>
      </c>
      <c r="GA11">
        <v>0</v>
      </c>
      <c r="GB11">
        <v>0</v>
      </c>
      <c r="GC11">
        <v>44</v>
      </c>
      <c r="GD11">
        <v>173</v>
      </c>
      <c r="GE11">
        <v>217</v>
      </c>
      <c r="GG11">
        <v>204</v>
      </c>
      <c r="GH11">
        <v>3.07</v>
      </c>
      <c r="GI11">
        <v>0</v>
      </c>
      <c r="GJ11">
        <v>0</v>
      </c>
      <c r="GK11">
        <v>0</v>
      </c>
      <c r="GL11">
        <v>5</v>
      </c>
      <c r="GM11">
        <v>5</v>
      </c>
      <c r="GO11">
        <v>5</v>
      </c>
      <c r="GP11">
        <v>2.83</v>
      </c>
      <c r="GQ11">
        <v>0</v>
      </c>
      <c r="GR11">
        <v>0</v>
      </c>
      <c r="GS11">
        <v>0</v>
      </c>
      <c r="GT11">
        <v>27</v>
      </c>
      <c r="GU11">
        <v>27</v>
      </c>
      <c r="GW11">
        <v>27</v>
      </c>
      <c r="GX11">
        <v>3.05</v>
      </c>
      <c r="GY11">
        <v>0</v>
      </c>
      <c r="GZ11">
        <v>0</v>
      </c>
      <c r="HA11">
        <v>0</v>
      </c>
      <c r="HB11">
        <v>10</v>
      </c>
      <c r="HC11">
        <v>10</v>
      </c>
      <c r="HE11">
        <v>10</v>
      </c>
      <c r="HF11">
        <v>2.75</v>
      </c>
      <c r="HG11">
        <v>0</v>
      </c>
      <c r="HH11">
        <v>0</v>
      </c>
      <c r="HI11">
        <v>0</v>
      </c>
      <c r="HJ11">
        <v>39</v>
      </c>
      <c r="HK11">
        <v>39</v>
      </c>
      <c r="HM11">
        <v>35</v>
      </c>
      <c r="HN11">
        <v>2.76</v>
      </c>
      <c r="HO11">
        <v>0</v>
      </c>
      <c r="HP11">
        <v>0</v>
      </c>
      <c r="HQ11">
        <v>0</v>
      </c>
      <c r="HR11">
        <v>15</v>
      </c>
      <c r="HS11">
        <v>15</v>
      </c>
      <c r="HU11">
        <v>15</v>
      </c>
      <c r="HV11">
        <v>2.84</v>
      </c>
      <c r="HW11">
        <v>0</v>
      </c>
      <c r="HX11">
        <v>0</v>
      </c>
      <c r="HY11">
        <v>0</v>
      </c>
      <c r="HZ11">
        <v>68</v>
      </c>
      <c r="IA11">
        <v>68</v>
      </c>
      <c r="IC11">
        <v>63</v>
      </c>
      <c r="ID11">
        <v>2.96</v>
      </c>
      <c r="IE11">
        <v>0</v>
      </c>
      <c r="IF11">
        <v>0</v>
      </c>
      <c r="IG11">
        <v>9</v>
      </c>
      <c r="IH11">
        <v>7</v>
      </c>
      <c r="II11">
        <v>16</v>
      </c>
      <c r="IK11">
        <v>14</v>
      </c>
      <c r="IL11">
        <v>2.83</v>
      </c>
      <c r="IM11">
        <v>0</v>
      </c>
      <c r="IN11">
        <v>0</v>
      </c>
      <c r="IO11">
        <v>43</v>
      </c>
      <c r="IP11">
        <v>33</v>
      </c>
      <c r="IQ11">
        <v>76</v>
      </c>
      <c r="IS11">
        <v>72</v>
      </c>
      <c r="IT11">
        <v>3.53</v>
      </c>
      <c r="IU11">
        <v>0</v>
      </c>
      <c r="IV11">
        <v>0</v>
      </c>
      <c r="IW11">
        <v>1</v>
      </c>
      <c r="IX11">
        <v>1</v>
      </c>
      <c r="IY11">
        <v>2</v>
      </c>
      <c r="JA11">
        <v>2</v>
      </c>
      <c r="JB11">
        <v>3.08</v>
      </c>
      <c r="JC11">
        <v>0</v>
      </c>
      <c r="JD11">
        <v>0</v>
      </c>
      <c r="JE11">
        <v>1</v>
      </c>
      <c r="JF11">
        <v>6</v>
      </c>
      <c r="JG11">
        <v>7</v>
      </c>
      <c r="JI11">
        <v>7</v>
      </c>
      <c r="JV11" s="15">
        <f>BF11+BX11+CP11+DH11+DZ11</f>
        <v>48</v>
      </c>
      <c r="JW11" s="15">
        <f>BO11+CG11+CY11+DQ11+EI11</f>
        <v>217</v>
      </c>
      <c r="JX11" s="15">
        <f>JV11+JW11</f>
        <v>265</v>
      </c>
      <c r="JY11" s="17">
        <f>V11</f>
        <v>8</v>
      </c>
      <c r="JZ11" s="17">
        <f>AE11</f>
        <v>53</v>
      </c>
      <c r="KA11" s="17">
        <f>AN11</f>
        <v>48</v>
      </c>
      <c r="KB11" s="17">
        <f>AW11</f>
        <v>217</v>
      </c>
      <c r="KC11" s="18" t="str">
        <f>IF((KA11-JV11)&lt;0,JV11-KA11,"match")</f>
        <v>match</v>
      </c>
      <c r="KD11" s="19" t="str">
        <f>IF(KC11="match","match",IF((JV11&gt;KA11),KC11/JV11,KC11/KA11))</f>
        <v>match</v>
      </c>
      <c r="KE11" s="18" t="str">
        <f>IF((KB11-JW11)&lt;0,JW11-KB11,"match")</f>
        <v>match</v>
      </c>
      <c r="KF11" s="19" t="str">
        <f>IF(KE11="match","match",IF((JW11&gt;KB11),KE11/JW11,KE11/KB11))</f>
        <v>match</v>
      </c>
      <c r="KG11" s="20">
        <f>ROUND(FC11,1)</f>
        <v>3.3</v>
      </c>
      <c r="KH11" s="20">
        <f>ROUND(FK11,1)</f>
        <v>3.8</v>
      </c>
      <c r="KI11" s="21">
        <f>KA11-JY11</f>
        <v>40</v>
      </c>
      <c r="KJ11">
        <f>GL11</f>
        <v>5</v>
      </c>
      <c r="KK11">
        <f>BF11</f>
        <v>5</v>
      </c>
      <c r="KL11" s="22">
        <f>IFERROR(KJ11/KK11,"N/A")</f>
        <v>1</v>
      </c>
      <c r="KM11" s="19" t="str">
        <f>IF((KJ11&lt;&gt;0)*AND(KK11=0),"bad data","ok")</f>
        <v>ok</v>
      </c>
      <c r="KN11">
        <f>GK11</f>
        <v>0</v>
      </c>
      <c r="KO11" s="23">
        <f>IFERROR(KN11/KK11,"N/A")</f>
        <v>0</v>
      </c>
      <c r="KP11">
        <f>HB11</f>
        <v>10</v>
      </c>
      <c r="KQ11">
        <f>BX11</f>
        <v>10</v>
      </c>
      <c r="KR11" s="22">
        <f>IFERROR(KP11/KQ11,"N/A")</f>
        <v>1</v>
      </c>
      <c r="KS11" s="19" t="str">
        <f>IF((KP11&lt;&gt;0)*AND(KQ11=0),"bad data","ok")</f>
        <v>ok</v>
      </c>
      <c r="KT11">
        <f>HA11</f>
        <v>0</v>
      </c>
      <c r="KU11" s="24">
        <f>IFERROR(KT11/KQ11,"N/A")</f>
        <v>0</v>
      </c>
      <c r="KV11">
        <f>HR11</f>
        <v>15</v>
      </c>
      <c r="KW11">
        <f>CP11</f>
        <v>15</v>
      </c>
      <c r="KX11" s="22">
        <f>IFERROR(KV11/KW11,"N/A")</f>
        <v>1</v>
      </c>
      <c r="KY11" s="19" t="str">
        <f>IF((KV11&lt;&gt;0)*AND(KW11=0),"bad data","ok")</f>
        <v>ok</v>
      </c>
      <c r="KZ11">
        <f>HQ11</f>
        <v>0</v>
      </c>
      <c r="LA11" s="24">
        <f>IFERROR(KZ11/KW11,"N/A")</f>
        <v>0</v>
      </c>
      <c r="LB11">
        <f>IH11</f>
        <v>7</v>
      </c>
      <c r="LC11">
        <f>DH11</f>
        <v>16</v>
      </c>
      <c r="LD11" s="22">
        <f>IFERROR(LB11/LC11,"N/A")</f>
        <v>0.4375</v>
      </c>
      <c r="LE11" s="19" t="str">
        <f>IF((LB11&lt;&gt;0)*AND(LC11=0),"bad data","ok")</f>
        <v>ok</v>
      </c>
      <c r="LF11">
        <f>IG11</f>
        <v>9</v>
      </c>
      <c r="LG11" s="24">
        <f>IFERROR(LF11/LC11,"N/A")</f>
        <v>0.5625</v>
      </c>
      <c r="LH11">
        <f>IX11</f>
        <v>1</v>
      </c>
      <c r="LI11">
        <f>DZ11</f>
        <v>2</v>
      </c>
      <c r="LJ11" s="22">
        <f>IFERROR(LH11/LI11,"N/A")</f>
        <v>0.5</v>
      </c>
      <c r="LK11" s="19" t="str">
        <f>IF((LH11&lt;&gt;0)*AND(LI11=0),"bad data","ok")</f>
        <v>ok</v>
      </c>
      <c r="LL11">
        <f>IW11</f>
        <v>1</v>
      </c>
      <c r="LM11" s="24">
        <f>IFERROR(LL11/LI11,"N/A")</f>
        <v>0.5</v>
      </c>
      <c r="LN11">
        <f>GT11</f>
        <v>27</v>
      </c>
      <c r="LO11">
        <f>BO11</f>
        <v>27</v>
      </c>
      <c r="LP11" s="22">
        <f>IFERROR(LN11/LO11,"N/A")</f>
        <v>1</v>
      </c>
      <c r="LQ11" s="19" t="str">
        <f>IF((LN11&lt;&gt;0)*AND(LO11=0),"bad data","ok")</f>
        <v>ok</v>
      </c>
      <c r="LR11">
        <f>GS11</f>
        <v>0</v>
      </c>
      <c r="LS11" s="24">
        <f>IFERROR(LR11/LO11,"N/A")</f>
        <v>0</v>
      </c>
      <c r="LT11">
        <f>HJ11</f>
        <v>39</v>
      </c>
      <c r="LU11">
        <f>CG11</f>
        <v>39</v>
      </c>
      <c r="LV11" s="22">
        <f>IFERROR(LT11/LU11,"N/A")</f>
        <v>1</v>
      </c>
      <c r="LW11" s="19" t="str">
        <f>IF((LT11&lt;&gt;0)*AND(LU11=0),"bad data","ok")</f>
        <v>ok</v>
      </c>
      <c r="LX11">
        <f>HI11</f>
        <v>0</v>
      </c>
      <c r="LY11" s="24">
        <f>IFERROR(LX11/LU11,"N/A")</f>
        <v>0</v>
      </c>
      <c r="LZ11">
        <f>HZ11</f>
        <v>68</v>
      </c>
      <c r="MA11">
        <f>CY11</f>
        <v>68</v>
      </c>
      <c r="MB11" s="22">
        <f>IFERROR(LZ11/MA11,"N/A")</f>
        <v>1</v>
      </c>
      <c r="MC11" s="19" t="str">
        <f>IF((LZ11&lt;&gt;0)*AND(MA11=0),"bad data","ok")</f>
        <v>ok</v>
      </c>
      <c r="MD11">
        <f>HY11</f>
        <v>0</v>
      </c>
      <c r="ME11" s="24">
        <f>IFERROR(MD11/MA11,"N/A")</f>
        <v>0</v>
      </c>
      <c r="MF11">
        <f>IP11</f>
        <v>33</v>
      </c>
      <c r="MG11">
        <f>DQ11</f>
        <v>76</v>
      </c>
      <c r="MH11" s="22">
        <f>IFERROR(MF11/MG11,"N/A")</f>
        <v>0.43421052631578949</v>
      </c>
      <c r="MI11" s="19" t="str">
        <f>IF((MF11&lt;&gt;0)*AND(MG11=0),"bad data","ok")</f>
        <v>ok</v>
      </c>
      <c r="MJ11">
        <f>IO11</f>
        <v>43</v>
      </c>
      <c r="MK11" s="24">
        <f>IFERROR(MJ11/MG11,"N/A")</f>
        <v>0.56578947368421051</v>
      </c>
      <c r="ML11">
        <f>JF11</f>
        <v>6</v>
      </c>
      <c r="MM11">
        <f>EI11</f>
        <v>7</v>
      </c>
      <c r="MN11" s="22">
        <f>IFERROR(ML11/MM11,"N/A")</f>
        <v>0.8571428571428571</v>
      </c>
      <c r="MO11" s="19" t="str">
        <f>IF((ML11&lt;&gt;0)*AND(MM11=0),"bad data","ok")</f>
        <v>ok</v>
      </c>
      <c r="MP11">
        <f>JE11</f>
        <v>1</v>
      </c>
      <c r="MQ11" s="24">
        <f>IFERROR(MP11/MM11,"N/A")</f>
        <v>0.14285714285714285</v>
      </c>
    </row>
    <row r="12" spans="1:355" x14ac:dyDescent="0.3">
      <c r="A12">
        <v>1559</v>
      </c>
      <c r="B12">
        <v>11.05</v>
      </c>
      <c r="C12" t="s">
        <v>388</v>
      </c>
      <c r="D12" s="15" t="s">
        <v>388</v>
      </c>
      <c r="E12" s="15">
        <v>115</v>
      </c>
      <c r="F12" t="s">
        <v>356</v>
      </c>
      <c r="G12" t="s">
        <v>357</v>
      </c>
      <c r="H12" s="15" t="s">
        <v>358</v>
      </c>
      <c r="I12">
        <v>13</v>
      </c>
      <c r="J12">
        <f>_xlfn.IFNA(VLOOKUP(I12,top15institutions,1,0),"no")</f>
        <v>13</v>
      </c>
      <c r="K12" t="s">
        <v>368</v>
      </c>
      <c r="L12" t="s">
        <v>372</v>
      </c>
      <c r="M12" t="s">
        <v>370</v>
      </c>
      <c r="N12">
        <v>0</v>
      </c>
      <c r="O12">
        <v>1</v>
      </c>
      <c r="P12">
        <v>1</v>
      </c>
      <c r="Q12">
        <v>2</v>
      </c>
      <c r="R12">
        <v>0</v>
      </c>
      <c r="S12">
        <v>2</v>
      </c>
      <c r="U12">
        <v>5</v>
      </c>
      <c r="V12" s="16">
        <v>11</v>
      </c>
      <c r="W12">
        <v>0</v>
      </c>
      <c r="X12">
        <v>1</v>
      </c>
      <c r="Y12">
        <v>5</v>
      </c>
      <c r="Z12">
        <v>1</v>
      </c>
      <c r="AA12">
        <v>0</v>
      </c>
      <c r="AB12">
        <v>4</v>
      </c>
      <c r="AD12">
        <v>22</v>
      </c>
      <c r="AE12" s="16">
        <v>33</v>
      </c>
      <c r="AN12" s="16">
        <v>0</v>
      </c>
      <c r="AW12" s="16">
        <v>0</v>
      </c>
      <c r="BF12" s="16">
        <v>0</v>
      </c>
      <c r="BO12" s="16">
        <v>0</v>
      </c>
      <c r="BX12" s="16">
        <v>0</v>
      </c>
      <c r="CG12" s="16">
        <v>0</v>
      </c>
      <c r="CP12" s="16">
        <v>0</v>
      </c>
      <c r="CY12" s="16">
        <v>0</v>
      </c>
      <c r="DH12" s="16">
        <v>0</v>
      </c>
      <c r="DQ12" s="16">
        <v>0</v>
      </c>
      <c r="DZ12" s="16">
        <v>0</v>
      </c>
      <c r="EI12" s="16">
        <v>0</v>
      </c>
      <c r="ER12" s="16">
        <v>0</v>
      </c>
      <c r="FA12" s="16">
        <v>0</v>
      </c>
      <c r="FB12">
        <v>22</v>
      </c>
      <c r="FC12">
        <v>3.74</v>
      </c>
      <c r="FE12">
        <v>563</v>
      </c>
      <c r="FF12">
        <v>11</v>
      </c>
      <c r="FG12">
        <v>7</v>
      </c>
      <c r="FI12">
        <v>9</v>
      </c>
      <c r="FJ12">
        <v>24</v>
      </c>
      <c r="FK12">
        <v>3.57</v>
      </c>
      <c r="FM12">
        <v>567</v>
      </c>
      <c r="FN12">
        <v>33</v>
      </c>
      <c r="FO12">
        <v>23</v>
      </c>
      <c r="FQ12">
        <v>31</v>
      </c>
      <c r="JV12" s="15">
        <f>BF12+BX12+CP12+DH12+DZ12</f>
        <v>0</v>
      </c>
      <c r="JW12" s="15">
        <f>BO12+CG12+CY12+DQ12+EI12</f>
        <v>0</v>
      </c>
      <c r="JX12" s="15">
        <f>JV12+JW12</f>
        <v>0</v>
      </c>
      <c r="JY12" s="17">
        <f>V12</f>
        <v>11</v>
      </c>
      <c r="JZ12" s="17">
        <f>AE12</f>
        <v>33</v>
      </c>
      <c r="KA12" s="17">
        <f>AN12</f>
        <v>0</v>
      </c>
      <c r="KB12" s="17">
        <f>AW12</f>
        <v>0</v>
      </c>
      <c r="KC12" s="18" t="str">
        <f>IF((KA12-JV12)&lt;0,JV12-KA12,"match")</f>
        <v>match</v>
      </c>
      <c r="KD12" s="19" t="str">
        <f>IF(KC12="match","match",IF((JV12&gt;KA12),KC12/JV12,KC12/KA12))</f>
        <v>match</v>
      </c>
      <c r="KE12" s="18" t="str">
        <f>IF((KB12-JW12)&lt;0,JW12-KB12,"match")</f>
        <v>match</v>
      </c>
      <c r="KF12" s="19" t="str">
        <f>IF(KE12="match","match",IF((JW12&gt;KB12),KE12/JW12,KE12/KB12))</f>
        <v>match</v>
      </c>
      <c r="KG12" s="20">
        <f>ROUND(FC12,1)</f>
        <v>3.7</v>
      </c>
      <c r="KH12" s="20">
        <f>ROUND(FK12,1)</f>
        <v>3.6</v>
      </c>
      <c r="KI12" s="21">
        <f>KA12-JY12</f>
        <v>-11</v>
      </c>
      <c r="KJ12">
        <f>GL12</f>
        <v>0</v>
      </c>
      <c r="KK12">
        <f>BF12</f>
        <v>0</v>
      </c>
      <c r="KL12" s="22" t="str">
        <f>IFERROR(KJ12/KK12,"N/A")</f>
        <v>N/A</v>
      </c>
      <c r="KM12" s="19" t="str">
        <f>IF((KJ12&lt;&gt;0)*AND(KK12=0),"bad data","ok")</f>
        <v>ok</v>
      </c>
      <c r="KN12">
        <f>GK12</f>
        <v>0</v>
      </c>
      <c r="KO12" s="23" t="str">
        <f>IFERROR(KN12/KK12,"N/A")</f>
        <v>N/A</v>
      </c>
      <c r="KP12">
        <f>HB12</f>
        <v>0</v>
      </c>
      <c r="KQ12">
        <f>BX12</f>
        <v>0</v>
      </c>
      <c r="KR12" s="22" t="str">
        <f>IFERROR(KP12/KQ12,"N/A")</f>
        <v>N/A</v>
      </c>
      <c r="KS12" s="19" t="str">
        <f>IF((KP12&lt;&gt;0)*AND(KQ12=0),"bad data","ok")</f>
        <v>ok</v>
      </c>
      <c r="KT12">
        <f>HA12</f>
        <v>0</v>
      </c>
      <c r="KU12" s="24" t="str">
        <f>IFERROR(KT12/KQ12,"N/A")</f>
        <v>N/A</v>
      </c>
      <c r="KV12">
        <f>HR12</f>
        <v>0</v>
      </c>
      <c r="KW12">
        <f>CP12</f>
        <v>0</v>
      </c>
      <c r="KX12" s="22" t="str">
        <f>IFERROR(KV12/KW12,"N/A")</f>
        <v>N/A</v>
      </c>
      <c r="KY12" s="19" t="str">
        <f>IF((KV12&lt;&gt;0)*AND(KW12=0),"bad data","ok")</f>
        <v>ok</v>
      </c>
      <c r="KZ12">
        <f>HQ12</f>
        <v>0</v>
      </c>
      <c r="LA12" s="24" t="str">
        <f>IFERROR(KZ12/KW12,"N/A")</f>
        <v>N/A</v>
      </c>
      <c r="LB12">
        <f>IH12</f>
        <v>0</v>
      </c>
      <c r="LC12">
        <f>DH12</f>
        <v>0</v>
      </c>
      <c r="LD12" s="22" t="str">
        <f>IFERROR(LB12/LC12,"N/A")</f>
        <v>N/A</v>
      </c>
      <c r="LE12" s="19" t="str">
        <f>IF((LB12&lt;&gt;0)*AND(LC12=0),"bad data","ok")</f>
        <v>ok</v>
      </c>
      <c r="LF12">
        <f>IG12</f>
        <v>0</v>
      </c>
      <c r="LG12" s="24" t="str">
        <f>IFERROR(LF12/LC12,"N/A")</f>
        <v>N/A</v>
      </c>
      <c r="LH12">
        <f>IX12</f>
        <v>0</v>
      </c>
      <c r="LI12">
        <f>DZ12</f>
        <v>0</v>
      </c>
      <c r="LJ12" s="22" t="str">
        <f>IFERROR(LH12/LI12,"N/A")</f>
        <v>N/A</v>
      </c>
      <c r="LK12" s="19" t="str">
        <f>IF((LH12&lt;&gt;0)*AND(LI12=0),"bad data","ok")</f>
        <v>ok</v>
      </c>
      <c r="LL12">
        <f>IW12</f>
        <v>0</v>
      </c>
      <c r="LM12" s="24" t="str">
        <f>IFERROR(LL12/LI12,"N/A")</f>
        <v>N/A</v>
      </c>
      <c r="LN12">
        <f>GT12</f>
        <v>0</v>
      </c>
      <c r="LO12">
        <f>BO12</f>
        <v>0</v>
      </c>
      <c r="LP12" s="22" t="str">
        <f>IFERROR(LN12/LO12,"N/A")</f>
        <v>N/A</v>
      </c>
      <c r="LQ12" s="19" t="str">
        <f>IF((LN12&lt;&gt;0)*AND(LO12=0),"bad data","ok")</f>
        <v>ok</v>
      </c>
      <c r="LR12">
        <f>GS12</f>
        <v>0</v>
      </c>
      <c r="LS12" s="24" t="str">
        <f>IFERROR(LR12/LO12,"N/A")</f>
        <v>N/A</v>
      </c>
      <c r="LT12">
        <f>HJ12</f>
        <v>0</v>
      </c>
      <c r="LU12">
        <f>CG12</f>
        <v>0</v>
      </c>
      <c r="LV12" s="22" t="str">
        <f>IFERROR(LT12/LU12,"N/A")</f>
        <v>N/A</v>
      </c>
      <c r="LW12" s="19" t="str">
        <f>IF((LT12&lt;&gt;0)*AND(LU12=0),"bad data","ok")</f>
        <v>ok</v>
      </c>
      <c r="LX12">
        <f>HI12</f>
        <v>0</v>
      </c>
      <c r="LY12" s="24" t="str">
        <f>IFERROR(LX12/LU12,"N/A")</f>
        <v>N/A</v>
      </c>
      <c r="LZ12">
        <f>HZ12</f>
        <v>0</v>
      </c>
      <c r="MA12">
        <f>CY12</f>
        <v>0</v>
      </c>
      <c r="MB12" s="22" t="str">
        <f>IFERROR(LZ12/MA12,"N/A")</f>
        <v>N/A</v>
      </c>
      <c r="MC12" s="19" t="str">
        <f>IF((LZ12&lt;&gt;0)*AND(MA12=0),"bad data","ok")</f>
        <v>ok</v>
      </c>
      <c r="MD12">
        <f>HY12</f>
        <v>0</v>
      </c>
      <c r="ME12" s="24" t="str">
        <f>IFERROR(MD12/MA12,"N/A")</f>
        <v>N/A</v>
      </c>
      <c r="MF12">
        <f>IP12</f>
        <v>0</v>
      </c>
      <c r="MG12">
        <f>DQ12</f>
        <v>0</v>
      </c>
      <c r="MH12" s="22" t="str">
        <f>IFERROR(MF12/MG12,"N/A")</f>
        <v>N/A</v>
      </c>
      <c r="MI12" s="19" t="str">
        <f>IF((MF12&lt;&gt;0)*AND(MG12=0),"bad data","ok")</f>
        <v>ok</v>
      </c>
      <c r="MJ12">
        <f>IO12</f>
        <v>0</v>
      </c>
      <c r="MK12" s="24" t="str">
        <f>IFERROR(MJ12/MG12,"N/A")</f>
        <v>N/A</v>
      </c>
      <c r="ML12">
        <f>JF12</f>
        <v>0</v>
      </c>
      <c r="MM12">
        <f>EI12</f>
        <v>0</v>
      </c>
      <c r="MN12" s="22" t="str">
        <f>IFERROR(ML12/MM12,"N/A")</f>
        <v>N/A</v>
      </c>
      <c r="MO12" s="19" t="str">
        <f>IF((ML12&lt;&gt;0)*AND(MM12=0),"bad data","ok")</f>
        <v>ok</v>
      </c>
      <c r="MP12">
        <f>JE12</f>
        <v>0</v>
      </c>
      <c r="MQ12" s="24" t="str">
        <f>IFERROR(MP12/MM12,"N/A")</f>
        <v>N/A</v>
      </c>
    </row>
    <row r="13" spans="1:355" x14ac:dyDescent="0.3">
      <c r="A13">
        <v>1516</v>
      </c>
      <c r="B13">
        <v>11.07</v>
      </c>
      <c r="C13" t="s">
        <v>387</v>
      </c>
      <c r="D13" s="15" t="s">
        <v>387</v>
      </c>
      <c r="E13" s="15">
        <v>116</v>
      </c>
      <c r="F13" t="s">
        <v>356</v>
      </c>
      <c r="G13" t="s">
        <v>357</v>
      </c>
      <c r="H13" s="15" t="s">
        <v>358</v>
      </c>
      <c r="I13">
        <v>13</v>
      </c>
      <c r="J13">
        <f>_xlfn.IFNA(VLOOKUP(I13,top15institutions,1,0),"no")</f>
        <v>13</v>
      </c>
      <c r="K13" t="s">
        <v>368</v>
      </c>
      <c r="L13" t="s">
        <v>377</v>
      </c>
      <c r="M13" t="s">
        <v>370</v>
      </c>
      <c r="N13">
        <v>0</v>
      </c>
      <c r="O13">
        <v>2</v>
      </c>
      <c r="P13">
        <v>3</v>
      </c>
      <c r="Q13">
        <v>1</v>
      </c>
      <c r="R13">
        <v>0</v>
      </c>
      <c r="S13">
        <v>1</v>
      </c>
      <c r="U13">
        <v>7</v>
      </c>
      <c r="V13" s="16">
        <v>14</v>
      </c>
      <c r="W13">
        <v>0</v>
      </c>
      <c r="X13">
        <v>8</v>
      </c>
      <c r="Y13">
        <v>14</v>
      </c>
      <c r="Z13">
        <v>2</v>
      </c>
      <c r="AA13">
        <v>0</v>
      </c>
      <c r="AB13">
        <v>4</v>
      </c>
      <c r="AD13">
        <v>76</v>
      </c>
      <c r="AE13" s="16">
        <v>104</v>
      </c>
      <c r="AN13" s="16">
        <v>0</v>
      </c>
      <c r="AW13" s="16">
        <v>0</v>
      </c>
      <c r="BF13" s="16">
        <v>0</v>
      </c>
      <c r="BO13" s="16">
        <v>0</v>
      </c>
      <c r="BX13" s="16">
        <v>0</v>
      </c>
      <c r="CG13" s="16">
        <v>0</v>
      </c>
      <c r="CP13" s="16">
        <v>0</v>
      </c>
      <c r="CY13" s="16">
        <v>0</v>
      </c>
      <c r="DH13" s="16">
        <v>0</v>
      </c>
      <c r="DQ13" s="16">
        <v>0</v>
      </c>
      <c r="DZ13" s="16">
        <v>0</v>
      </c>
      <c r="EI13" s="16">
        <v>0</v>
      </c>
      <c r="ER13" s="16">
        <v>0</v>
      </c>
      <c r="FA13" s="16">
        <v>0</v>
      </c>
      <c r="FB13">
        <v>19</v>
      </c>
      <c r="FC13">
        <v>3.63</v>
      </c>
      <c r="FE13">
        <v>534</v>
      </c>
      <c r="FF13">
        <v>14</v>
      </c>
      <c r="FG13">
        <v>5</v>
      </c>
      <c r="FI13">
        <v>12</v>
      </c>
      <c r="FJ13">
        <v>20</v>
      </c>
      <c r="FK13">
        <v>3.53</v>
      </c>
      <c r="FM13">
        <v>584</v>
      </c>
      <c r="FN13">
        <v>104</v>
      </c>
      <c r="FO13">
        <v>41</v>
      </c>
      <c r="FQ13">
        <v>95</v>
      </c>
      <c r="JV13" s="15">
        <f>BF13+BX13+CP13+DH13+DZ13</f>
        <v>0</v>
      </c>
      <c r="JW13" s="15">
        <f>BO13+CG13+CY13+DQ13+EI13</f>
        <v>0</v>
      </c>
      <c r="JX13" s="15">
        <f>JV13+JW13</f>
        <v>0</v>
      </c>
      <c r="JY13" s="17">
        <f>V13</f>
        <v>14</v>
      </c>
      <c r="JZ13" s="17">
        <f>AE13</f>
        <v>104</v>
      </c>
      <c r="KA13" s="17">
        <f>AN13</f>
        <v>0</v>
      </c>
      <c r="KB13" s="17">
        <f>AW13</f>
        <v>0</v>
      </c>
      <c r="KC13" s="18" t="str">
        <f>IF((KA13-JV13)&lt;0,JV13-KA13,"match")</f>
        <v>match</v>
      </c>
      <c r="KD13" s="19" t="str">
        <f>IF(KC13="match","match",IF((JV13&gt;KA13),KC13/JV13,KC13/KA13))</f>
        <v>match</v>
      </c>
      <c r="KE13" s="18" t="str">
        <f>IF((KB13-JW13)&lt;0,JW13-KB13,"match")</f>
        <v>match</v>
      </c>
      <c r="KF13" s="19" t="str">
        <f>IF(KE13="match","match",IF((JW13&gt;KB13),KE13/JW13,KE13/KB13))</f>
        <v>match</v>
      </c>
      <c r="KG13" s="20">
        <f>ROUND(FC13,1)</f>
        <v>3.6</v>
      </c>
      <c r="KH13" s="20">
        <f>ROUND(FK13,1)</f>
        <v>3.5</v>
      </c>
      <c r="KI13" s="21">
        <f>KA13-JY13</f>
        <v>-14</v>
      </c>
      <c r="KJ13">
        <f>GL13</f>
        <v>0</v>
      </c>
      <c r="KK13">
        <f>BF13</f>
        <v>0</v>
      </c>
      <c r="KL13" s="22" t="str">
        <f>IFERROR(KJ13/KK13,"N/A")</f>
        <v>N/A</v>
      </c>
      <c r="KM13" s="19" t="str">
        <f>IF((KJ13&lt;&gt;0)*AND(KK13=0),"bad data","ok")</f>
        <v>ok</v>
      </c>
      <c r="KN13">
        <f>GK13</f>
        <v>0</v>
      </c>
      <c r="KO13" s="23" t="str">
        <f>IFERROR(KN13/KK13,"N/A")</f>
        <v>N/A</v>
      </c>
      <c r="KP13">
        <f>HB13</f>
        <v>0</v>
      </c>
      <c r="KQ13">
        <f>BX13</f>
        <v>0</v>
      </c>
      <c r="KR13" s="22" t="str">
        <f>IFERROR(KP13/KQ13,"N/A")</f>
        <v>N/A</v>
      </c>
      <c r="KS13" s="19" t="str">
        <f>IF((KP13&lt;&gt;0)*AND(KQ13=0),"bad data","ok")</f>
        <v>ok</v>
      </c>
      <c r="KT13">
        <f>HA13</f>
        <v>0</v>
      </c>
      <c r="KU13" s="24" t="str">
        <f>IFERROR(KT13/KQ13,"N/A")</f>
        <v>N/A</v>
      </c>
      <c r="KV13">
        <f>HR13</f>
        <v>0</v>
      </c>
      <c r="KW13">
        <f>CP13</f>
        <v>0</v>
      </c>
      <c r="KX13" s="22" t="str">
        <f>IFERROR(KV13/KW13,"N/A")</f>
        <v>N/A</v>
      </c>
      <c r="KY13" s="19" t="str">
        <f>IF((KV13&lt;&gt;0)*AND(KW13=0),"bad data","ok")</f>
        <v>ok</v>
      </c>
      <c r="KZ13">
        <f>HQ13</f>
        <v>0</v>
      </c>
      <c r="LA13" s="24" t="str">
        <f>IFERROR(KZ13/KW13,"N/A")</f>
        <v>N/A</v>
      </c>
      <c r="LB13">
        <f>IH13</f>
        <v>0</v>
      </c>
      <c r="LC13">
        <f>DH13</f>
        <v>0</v>
      </c>
      <c r="LD13" s="22" t="str">
        <f>IFERROR(LB13/LC13,"N/A")</f>
        <v>N/A</v>
      </c>
      <c r="LE13" s="19" t="str">
        <f>IF((LB13&lt;&gt;0)*AND(LC13=0),"bad data","ok")</f>
        <v>ok</v>
      </c>
      <c r="LF13">
        <f>IG13</f>
        <v>0</v>
      </c>
      <c r="LG13" s="24" t="str">
        <f>IFERROR(LF13/LC13,"N/A")</f>
        <v>N/A</v>
      </c>
      <c r="LH13">
        <f>IX13</f>
        <v>0</v>
      </c>
      <c r="LI13">
        <f>DZ13</f>
        <v>0</v>
      </c>
      <c r="LJ13" s="22" t="str">
        <f>IFERROR(LH13/LI13,"N/A")</f>
        <v>N/A</v>
      </c>
      <c r="LK13" s="19" t="str">
        <f>IF((LH13&lt;&gt;0)*AND(LI13=0),"bad data","ok")</f>
        <v>ok</v>
      </c>
      <c r="LL13">
        <f>IW13</f>
        <v>0</v>
      </c>
      <c r="LM13" s="24" t="str">
        <f>IFERROR(LL13/LI13,"N/A")</f>
        <v>N/A</v>
      </c>
      <c r="LN13">
        <f>GT13</f>
        <v>0</v>
      </c>
      <c r="LO13">
        <f>BO13</f>
        <v>0</v>
      </c>
      <c r="LP13" s="22" t="str">
        <f>IFERROR(LN13/LO13,"N/A")</f>
        <v>N/A</v>
      </c>
      <c r="LQ13" s="19" t="str">
        <f>IF((LN13&lt;&gt;0)*AND(LO13=0),"bad data","ok")</f>
        <v>ok</v>
      </c>
      <c r="LR13">
        <f>GS13</f>
        <v>0</v>
      </c>
      <c r="LS13" s="24" t="str">
        <f>IFERROR(LR13/LO13,"N/A")</f>
        <v>N/A</v>
      </c>
      <c r="LT13">
        <f>HJ13</f>
        <v>0</v>
      </c>
      <c r="LU13">
        <f>CG13</f>
        <v>0</v>
      </c>
      <c r="LV13" s="22" t="str">
        <f>IFERROR(LT13/LU13,"N/A")</f>
        <v>N/A</v>
      </c>
      <c r="LW13" s="19" t="str">
        <f>IF((LT13&lt;&gt;0)*AND(LU13=0),"bad data","ok")</f>
        <v>ok</v>
      </c>
      <c r="LX13">
        <f>HI13</f>
        <v>0</v>
      </c>
      <c r="LY13" s="24" t="str">
        <f>IFERROR(LX13/LU13,"N/A")</f>
        <v>N/A</v>
      </c>
      <c r="LZ13">
        <f>HZ13</f>
        <v>0</v>
      </c>
      <c r="MA13">
        <f>CY13</f>
        <v>0</v>
      </c>
      <c r="MB13" s="22" t="str">
        <f>IFERROR(LZ13/MA13,"N/A")</f>
        <v>N/A</v>
      </c>
      <c r="MC13" s="19" t="str">
        <f>IF((LZ13&lt;&gt;0)*AND(MA13=0),"bad data","ok")</f>
        <v>ok</v>
      </c>
      <c r="MD13">
        <f>HY13</f>
        <v>0</v>
      </c>
      <c r="ME13" s="24" t="str">
        <f>IFERROR(MD13/MA13,"N/A")</f>
        <v>N/A</v>
      </c>
      <c r="MF13">
        <f>IP13</f>
        <v>0</v>
      </c>
      <c r="MG13">
        <f>DQ13</f>
        <v>0</v>
      </c>
      <c r="MH13" s="22" t="str">
        <f>IFERROR(MF13/MG13,"N/A")</f>
        <v>N/A</v>
      </c>
      <c r="MI13" s="19" t="str">
        <f>IF((MF13&lt;&gt;0)*AND(MG13=0),"bad data","ok")</f>
        <v>ok</v>
      </c>
      <c r="MJ13">
        <f>IO13</f>
        <v>0</v>
      </c>
      <c r="MK13" s="24" t="str">
        <f>IFERROR(MJ13/MG13,"N/A")</f>
        <v>N/A</v>
      </c>
      <c r="ML13">
        <f>JF13</f>
        <v>0</v>
      </c>
      <c r="MM13">
        <f>EI13</f>
        <v>0</v>
      </c>
      <c r="MN13" s="22" t="str">
        <f>IFERROR(ML13/MM13,"N/A")</f>
        <v>N/A</v>
      </c>
      <c r="MO13" s="19" t="str">
        <f>IF((ML13&lt;&gt;0)*AND(MM13=0),"bad data","ok")</f>
        <v>ok</v>
      </c>
      <c r="MP13">
        <f>JE13</f>
        <v>0</v>
      </c>
      <c r="MQ13" s="24" t="str">
        <f>IFERROR(MP13/MM13,"N/A")</f>
        <v>N/A</v>
      </c>
    </row>
    <row r="14" spans="1:355" x14ac:dyDescent="0.3">
      <c r="A14">
        <v>1517</v>
      </c>
      <c r="B14">
        <v>11.07</v>
      </c>
      <c r="C14" t="s">
        <v>387</v>
      </c>
      <c r="D14" s="15" t="s">
        <v>387</v>
      </c>
      <c r="E14" s="15">
        <v>116</v>
      </c>
      <c r="F14" t="s">
        <v>356</v>
      </c>
      <c r="G14" t="s">
        <v>357</v>
      </c>
      <c r="H14" s="15" t="s">
        <v>358</v>
      </c>
      <c r="I14">
        <v>13</v>
      </c>
      <c r="J14">
        <f>_xlfn.IFNA(VLOOKUP(I14,top15institutions,1,0),"no")</f>
        <v>13</v>
      </c>
      <c r="K14" t="s">
        <v>368</v>
      </c>
      <c r="L14" t="s">
        <v>369</v>
      </c>
      <c r="M14" t="s">
        <v>370</v>
      </c>
      <c r="N14">
        <v>0</v>
      </c>
      <c r="O14">
        <v>1</v>
      </c>
      <c r="P14">
        <v>5</v>
      </c>
      <c r="Q14">
        <v>1</v>
      </c>
      <c r="R14">
        <v>0</v>
      </c>
      <c r="S14">
        <v>0</v>
      </c>
      <c r="U14">
        <v>7</v>
      </c>
      <c r="V14" s="16">
        <v>14</v>
      </c>
      <c r="W14">
        <v>0</v>
      </c>
      <c r="X14">
        <v>15</v>
      </c>
      <c r="Y14">
        <v>10</v>
      </c>
      <c r="Z14">
        <v>2</v>
      </c>
      <c r="AA14">
        <v>0</v>
      </c>
      <c r="AB14">
        <v>3</v>
      </c>
      <c r="AD14">
        <v>75</v>
      </c>
      <c r="AE14" s="16">
        <v>105</v>
      </c>
      <c r="AN14" s="16">
        <v>0</v>
      </c>
      <c r="AW14" s="16">
        <v>0</v>
      </c>
      <c r="BF14" s="16">
        <v>0</v>
      </c>
      <c r="BO14" s="16">
        <v>0</v>
      </c>
      <c r="BX14" s="16">
        <v>0</v>
      </c>
      <c r="CG14" s="16">
        <v>0</v>
      </c>
      <c r="CP14" s="16">
        <v>0</v>
      </c>
      <c r="CY14" s="16">
        <v>0</v>
      </c>
      <c r="DH14" s="16">
        <v>0</v>
      </c>
      <c r="DQ14" s="16">
        <v>0</v>
      </c>
      <c r="DZ14" s="16">
        <v>0</v>
      </c>
      <c r="EI14" s="16">
        <v>0</v>
      </c>
      <c r="ER14" s="16">
        <v>0</v>
      </c>
      <c r="FA14" s="16">
        <v>0</v>
      </c>
      <c r="FB14">
        <v>20</v>
      </c>
      <c r="FC14">
        <v>3.63</v>
      </c>
      <c r="FE14">
        <v>541</v>
      </c>
      <c r="FF14">
        <v>14</v>
      </c>
      <c r="FG14">
        <v>6</v>
      </c>
      <c r="FI14">
        <v>14</v>
      </c>
      <c r="FJ14">
        <v>20</v>
      </c>
      <c r="FK14">
        <v>3.64</v>
      </c>
      <c r="FM14">
        <v>579</v>
      </c>
      <c r="FN14">
        <v>105</v>
      </c>
      <c r="FO14">
        <v>45</v>
      </c>
      <c r="FQ14">
        <v>99</v>
      </c>
      <c r="FW14">
        <v>56</v>
      </c>
      <c r="GE14">
        <v>371</v>
      </c>
      <c r="JV14" s="15">
        <f>BF14+BX14+CP14+DH14+DZ14</f>
        <v>0</v>
      </c>
      <c r="JW14" s="15">
        <f>BO14+CG14+CY14+DQ14+EI14</f>
        <v>0</v>
      </c>
      <c r="JX14" s="15">
        <f>JV14+JW14</f>
        <v>0</v>
      </c>
      <c r="JY14" s="17">
        <f>V14</f>
        <v>14</v>
      </c>
      <c r="JZ14" s="17">
        <f>AE14</f>
        <v>105</v>
      </c>
      <c r="KA14" s="17">
        <f>AN14</f>
        <v>0</v>
      </c>
      <c r="KB14" s="17">
        <f>AW14</f>
        <v>0</v>
      </c>
      <c r="KC14" s="18" t="str">
        <f>IF((KA14-JV14)&lt;0,JV14-KA14,"match")</f>
        <v>match</v>
      </c>
      <c r="KD14" s="19" t="str">
        <f>IF(KC14="match","match",IF((JV14&gt;KA14),KC14/JV14,KC14/KA14))</f>
        <v>match</v>
      </c>
      <c r="KE14" s="18" t="str">
        <f>IF((KB14-JW14)&lt;0,JW14-KB14,"match")</f>
        <v>match</v>
      </c>
      <c r="KF14" s="19" t="str">
        <f>IF(KE14="match","match",IF((JW14&gt;KB14),KE14/JW14,KE14/KB14))</f>
        <v>match</v>
      </c>
      <c r="KG14" s="20">
        <f>ROUND(FC14,1)</f>
        <v>3.6</v>
      </c>
      <c r="KH14" s="20">
        <f>ROUND(FK14,1)</f>
        <v>3.6</v>
      </c>
      <c r="KI14" s="21">
        <f>KA14-JY14</f>
        <v>-14</v>
      </c>
      <c r="KJ14">
        <f>GL14</f>
        <v>0</v>
      </c>
      <c r="KK14">
        <f>BF14</f>
        <v>0</v>
      </c>
      <c r="KL14" s="22" t="str">
        <f>IFERROR(KJ14/KK14,"N/A")</f>
        <v>N/A</v>
      </c>
      <c r="KM14" s="19" t="str">
        <f>IF((KJ14&lt;&gt;0)*AND(KK14=0),"bad data","ok")</f>
        <v>ok</v>
      </c>
      <c r="KN14">
        <f>GK14</f>
        <v>0</v>
      </c>
      <c r="KO14" s="23" t="str">
        <f>IFERROR(KN14/KK14,"N/A")</f>
        <v>N/A</v>
      </c>
      <c r="KP14">
        <f>HB14</f>
        <v>0</v>
      </c>
      <c r="KQ14">
        <f>BX14</f>
        <v>0</v>
      </c>
      <c r="KR14" s="22" t="str">
        <f>IFERROR(KP14/KQ14,"N/A")</f>
        <v>N/A</v>
      </c>
      <c r="KS14" s="19" t="str">
        <f>IF((KP14&lt;&gt;0)*AND(KQ14=0),"bad data","ok")</f>
        <v>ok</v>
      </c>
      <c r="KT14">
        <f>HA14</f>
        <v>0</v>
      </c>
      <c r="KU14" s="24" t="str">
        <f>IFERROR(KT14/KQ14,"N/A")</f>
        <v>N/A</v>
      </c>
      <c r="KV14">
        <f>HR14</f>
        <v>0</v>
      </c>
      <c r="KW14">
        <f>CP14</f>
        <v>0</v>
      </c>
      <c r="KX14" s="22" t="str">
        <f>IFERROR(KV14/KW14,"N/A")</f>
        <v>N/A</v>
      </c>
      <c r="KY14" s="19" t="str">
        <f>IF((KV14&lt;&gt;0)*AND(KW14=0),"bad data","ok")</f>
        <v>ok</v>
      </c>
      <c r="KZ14">
        <f>HQ14</f>
        <v>0</v>
      </c>
      <c r="LA14" s="24" t="str">
        <f>IFERROR(KZ14/KW14,"N/A")</f>
        <v>N/A</v>
      </c>
      <c r="LB14">
        <f>IH14</f>
        <v>0</v>
      </c>
      <c r="LC14">
        <f>DH14</f>
        <v>0</v>
      </c>
      <c r="LD14" s="22" t="str">
        <f>IFERROR(LB14/LC14,"N/A")</f>
        <v>N/A</v>
      </c>
      <c r="LE14" s="19" t="str">
        <f>IF((LB14&lt;&gt;0)*AND(LC14=0),"bad data","ok")</f>
        <v>ok</v>
      </c>
      <c r="LF14">
        <f>IG14</f>
        <v>0</v>
      </c>
      <c r="LG14" s="24" t="str">
        <f>IFERROR(LF14/LC14,"N/A")</f>
        <v>N/A</v>
      </c>
      <c r="LH14">
        <f>IX14</f>
        <v>0</v>
      </c>
      <c r="LI14">
        <f>DZ14</f>
        <v>0</v>
      </c>
      <c r="LJ14" s="22" t="str">
        <f>IFERROR(LH14/LI14,"N/A")</f>
        <v>N/A</v>
      </c>
      <c r="LK14" s="19" t="str">
        <f>IF((LH14&lt;&gt;0)*AND(LI14=0),"bad data","ok")</f>
        <v>ok</v>
      </c>
      <c r="LL14">
        <f>IW14</f>
        <v>0</v>
      </c>
      <c r="LM14" s="24" t="str">
        <f>IFERROR(LL14/LI14,"N/A")</f>
        <v>N/A</v>
      </c>
      <c r="LN14">
        <f>GT14</f>
        <v>0</v>
      </c>
      <c r="LO14">
        <f>BO14</f>
        <v>0</v>
      </c>
      <c r="LP14" s="22" t="str">
        <f>IFERROR(LN14/LO14,"N/A")</f>
        <v>N/A</v>
      </c>
      <c r="LQ14" s="19" t="str">
        <f>IF((LN14&lt;&gt;0)*AND(LO14=0),"bad data","ok")</f>
        <v>ok</v>
      </c>
      <c r="LR14">
        <f>GS14</f>
        <v>0</v>
      </c>
      <c r="LS14" s="24" t="str">
        <f>IFERROR(LR14/LO14,"N/A")</f>
        <v>N/A</v>
      </c>
      <c r="LT14">
        <f>HJ14</f>
        <v>0</v>
      </c>
      <c r="LU14">
        <f>CG14</f>
        <v>0</v>
      </c>
      <c r="LV14" s="22" t="str">
        <f>IFERROR(LT14/LU14,"N/A")</f>
        <v>N/A</v>
      </c>
      <c r="LW14" s="19" t="str">
        <f>IF((LT14&lt;&gt;0)*AND(LU14=0),"bad data","ok")</f>
        <v>ok</v>
      </c>
      <c r="LX14">
        <f>HI14</f>
        <v>0</v>
      </c>
      <c r="LY14" s="24" t="str">
        <f>IFERROR(LX14/LU14,"N/A")</f>
        <v>N/A</v>
      </c>
      <c r="LZ14">
        <f>HZ14</f>
        <v>0</v>
      </c>
      <c r="MA14">
        <f>CY14</f>
        <v>0</v>
      </c>
      <c r="MB14" s="22" t="str">
        <f>IFERROR(LZ14/MA14,"N/A")</f>
        <v>N/A</v>
      </c>
      <c r="MC14" s="19" t="str">
        <f>IF((LZ14&lt;&gt;0)*AND(MA14=0),"bad data","ok")</f>
        <v>ok</v>
      </c>
      <c r="MD14">
        <f>HY14</f>
        <v>0</v>
      </c>
      <c r="ME14" s="24" t="str">
        <f>IFERROR(MD14/MA14,"N/A")</f>
        <v>N/A</v>
      </c>
      <c r="MF14">
        <f>IP14</f>
        <v>0</v>
      </c>
      <c r="MG14">
        <f>DQ14</f>
        <v>0</v>
      </c>
      <c r="MH14" s="22" t="str">
        <f>IFERROR(MF14/MG14,"N/A")</f>
        <v>N/A</v>
      </c>
      <c r="MI14" s="19" t="str">
        <f>IF((MF14&lt;&gt;0)*AND(MG14=0),"bad data","ok")</f>
        <v>ok</v>
      </c>
      <c r="MJ14">
        <f>IO14</f>
        <v>0</v>
      </c>
      <c r="MK14" s="24" t="str">
        <f>IFERROR(MJ14/MG14,"N/A")</f>
        <v>N/A</v>
      </c>
      <c r="ML14">
        <f>JF14</f>
        <v>0</v>
      </c>
      <c r="MM14">
        <f>EI14</f>
        <v>0</v>
      </c>
      <c r="MN14" s="22" t="str">
        <f>IFERROR(ML14/MM14,"N/A")</f>
        <v>N/A</v>
      </c>
      <c r="MO14" s="19" t="str">
        <f>IF((ML14&lt;&gt;0)*AND(MM14=0),"bad data","ok")</f>
        <v>ok</v>
      </c>
      <c r="MP14">
        <f>JE14</f>
        <v>0</v>
      </c>
      <c r="MQ14" s="24" t="str">
        <f>IFERROR(MP14/MM14,"N/A")</f>
        <v>N/A</v>
      </c>
    </row>
    <row r="15" spans="1:355" x14ac:dyDescent="0.3">
      <c r="A15">
        <v>1518</v>
      </c>
      <c r="B15">
        <v>11.07</v>
      </c>
      <c r="C15" t="s">
        <v>387</v>
      </c>
      <c r="D15" s="15" t="s">
        <v>387</v>
      </c>
      <c r="E15" s="15">
        <v>116</v>
      </c>
      <c r="F15" t="s">
        <v>356</v>
      </c>
      <c r="G15" t="s">
        <v>357</v>
      </c>
      <c r="H15" s="15" t="s">
        <v>358</v>
      </c>
      <c r="I15">
        <v>13</v>
      </c>
      <c r="J15">
        <f>_xlfn.IFNA(VLOOKUP(I15,top15institutions,1,0),"no")</f>
        <v>13</v>
      </c>
      <c r="K15" t="s">
        <v>368</v>
      </c>
      <c r="L15" t="s">
        <v>360</v>
      </c>
      <c r="M15" t="s">
        <v>370</v>
      </c>
      <c r="N15">
        <v>0</v>
      </c>
      <c r="O15">
        <v>1</v>
      </c>
      <c r="P15">
        <v>4</v>
      </c>
      <c r="Q15">
        <v>2</v>
      </c>
      <c r="R15">
        <v>0</v>
      </c>
      <c r="S15">
        <v>1</v>
      </c>
      <c r="U15">
        <v>7</v>
      </c>
      <c r="V15" s="16">
        <v>15</v>
      </c>
      <c r="W15">
        <v>0</v>
      </c>
      <c r="X15">
        <v>3</v>
      </c>
      <c r="Y15">
        <v>12</v>
      </c>
      <c r="Z15">
        <v>2</v>
      </c>
      <c r="AA15">
        <v>0</v>
      </c>
      <c r="AB15">
        <v>3</v>
      </c>
      <c r="AD15">
        <v>60</v>
      </c>
      <c r="AE15" s="16">
        <v>80</v>
      </c>
      <c r="AN15" s="16">
        <v>0</v>
      </c>
      <c r="AW15" s="16">
        <v>0</v>
      </c>
      <c r="BF15" s="16">
        <v>0</v>
      </c>
      <c r="BO15" s="16">
        <v>0</v>
      </c>
      <c r="BX15" s="16">
        <v>0</v>
      </c>
      <c r="CG15" s="16">
        <v>0</v>
      </c>
      <c r="CP15" s="16">
        <v>0</v>
      </c>
      <c r="CY15" s="16">
        <v>0</v>
      </c>
      <c r="DH15" s="16">
        <v>0</v>
      </c>
      <c r="DQ15" s="16">
        <v>0</v>
      </c>
      <c r="DZ15" s="16">
        <v>0</v>
      </c>
      <c r="EI15" s="16">
        <v>0</v>
      </c>
      <c r="ER15" s="16">
        <v>0</v>
      </c>
      <c r="FA15" s="16">
        <v>0</v>
      </c>
      <c r="FB15">
        <v>24</v>
      </c>
      <c r="FC15">
        <v>3.8</v>
      </c>
      <c r="FE15">
        <v>543</v>
      </c>
      <c r="FF15">
        <v>15</v>
      </c>
      <c r="FG15">
        <v>7</v>
      </c>
      <c r="FI15">
        <v>14</v>
      </c>
      <c r="FJ15">
        <v>20</v>
      </c>
      <c r="FK15">
        <v>3.51</v>
      </c>
      <c r="FM15">
        <v>592</v>
      </c>
      <c r="FN15">
        <v>80</v>
      </c>
      <c r="FO15">
        <v>32</v>
      </c>
      <c r="FQ15">
        <v>73</v>
      </c>
      <c r="FW15">
        <v>43</v>
      </c>
      <c r="GE15">
        <v>32</v>
      </c>
      <c r="JV15" s="15">
        <f>BF15+BX15+CP15+DH15+DZ15</f>
        <v>0</v>
      </c>
      <c r="JW15" s="15">
        <f>BO15+CG15+CY15+DQ15+EI15</f>
        <v>0</v>
      </c>
      <c r="JX15" s="15">
        <f>JV15+JW15</f>
        <v>0</v>
      </c>
      <c r="JY15" s="17">
        <f>V15</f>
        <v>15</v>
      </c>
      <c r="JZ15" s="17">
        <f>AE15</f>
        <v>80</v>
      </c>
      <c r="KA15" s="17">
        <f>AN15</f>
        <v>0</v>
      </c>
      <c r="KB15" s="17">
        <f>AW15</f>
        <v>0</v>
      </c>
      <c r="KC15" s="18" t="str">
        <f>IF((KA15-JV15)&lt;0,JV15-KA15,"match")</f>
        <v>match</v>
      </c>
      <c r="KD15" s="19" t="str">
        <f>IF(KC15="match","match",IF((JV15&gt;KA15),KC15/JV15,KC15/KA15))</f>
        <v>match</v>
      </c>
      <c r="KE15" s="18" t="str">
        <f>IF((KB15-JW15)&lt;0,JW15-KB15,"match")</f>
        <v>match</v>
      </c>
      <c r="KF15" s="19" t="str">
        <f>IF(KE15="match","match",IF((JW15&gt;KB15),KE15/JW15,KE15/KB15))</f>
        <v>match</v>
      </c>
      <c r="KG15" s="20">
        <f>ROUND(FC15,1)</f>
        <v>3.8</v>
      </c>
      <c r="KH15" s="20">
        <f>ROUND(FK15,1)</f>
        <v>3.5</v>
      </c>
      <c r="KI15" s="21">
        <f>KA15-JY15</f>
        <v>-15</v>
      </c>
      <c r="KJ15">
        <f>GL15</f>
        <v>0</v>
      </c>
      <c r="KK15">
        <f>BF15</f>
        <v>0</v>
      </c>
      <c r="KL15" s="22" t="str">
        <f>IFERROR(KJ15/KK15,"N/A")</f>
        <v>N/A</v>
      </c>
      <c r="KM15" s="19" t="str">
        <f>IF((KJ15&lt;&gt;0)*AND(KK15=0),"bad data","ok")</f>
        <v>ok</v>
      </c>
      <c r="KN15">
        <f>GK15</f>
        <v>0</v>
      </c>
      <c r="KO15" s="23" t="str">
        <f>IFERROR(KN15/KK15,"N/A")</f>
        <v>N/A</v>
      </c>
      <c r="KP15">
        <f>HB15</f>
        <v>0</v>
      </c>
      <c r="KQ15">
        <f>BX15</f>
        <v>0</v>
      </c>
      <c r="KR15" s="22" t="str">
        <f>IFERROR(KP15/KQ15,"N/A")</f>
        <v>N/A</v>
      </c>
      <c r="KS15" s="19" t="str">
        <f>IF((KP15&lt;&gt;0)*AND(KQ15=0),"bad data","ok")</f>
        <v>ok</v>
      </c>
      <c r="KT15">
        <f>HA15</f>
        <v>0</v>
      </c>
      <c r="KU15" s="24" t="str">
        <f>IFERROR(KT15/KQ15,"N/A")</f>
        <v>N/A</v>
      </c>
      <c r="KV15">
        <f>HR15</f>
        <v>0</v>
      </c>
      <c r="KW15">
        <f>CP15</f>
        <v>0</v>
      </c>
      <c r="KX15" s="22" t="str">
        <f>IFERROR(KV15/KW15,"N/A")</f>
        <v>N/A</v>
      </c>
      <c r="KY15" s="19" t="str">
        <f>IF((KV15&lt;&gt;0)*AND(KW15=0),"bad data","ok")</f>
        <v>ok</v>
      </c>
      <c r="KZ15">
        <f>HQ15</f>
        <v>0</v>
      </c>
      <c r="LA15" s="24" t="str">
        <f>IFERROR(KZ15/KW15,"N/A")</f>
        <v>N/A</v>
      </c>
      <c r="LB15">
        <f>IH15</f>
        <v>0</v>
      </c>
      <c r="LC15">
        <f>DH15</f>
        <v>0</v>
      </c>
      <c r="LD15" s="22" t="str">
        <f>IFERROR(LB15/LC15,"N/A")</f>
        <v>N/A</v>
      </c>
      <c r="LE15" s="19" t="str">
        <f>IF((LB15&lt;&gt;0)*AND(LC15=0),"bad data","ok")</f>
        <v>ok</v>
      </c>
      <c r="LF15">
        <f>IG15</f>
        <v>0</v>
      </c>
      <c r="LG15" s="24" t="str">
        <f>IFERROR(LF15/LC15,"N/A")</f>
        <v>N/A</v>
      </c>
      <c r="LH15">
        <f>IX15</f>
        <v>0</v>
      </c>
      <c r="LI15">
        <f>DZ15</f>
        <v>0</v>
      </c>
      <c r="LJ15" s="22" t="str">
        <f>IFERROR(LH15/LI15,"N/A")</f>
        <v>N/A</v>
      </c>
      <c r="LK15" s="19" t="str">
        <f>IF((LH15&lt;&gt;0)*AND(LI15=0),"bad data","ok")</f>
        <v>ok</v>
      </c>
      <c r="LL15">
        <f>IW15</f>
        <v>0</v>
      </c>
      <c r="LM15" s="24" t="str">
        <f>IFERROR(LL15/LI15,"N/A")</f>
        <v>N/A</v>
      </c>
      <c r="LN15">
        <f>GT15</f>
        <v>0</v>
      </c>
      <c r="LO15">
        <f>BO15</f>
        <v>0</v>
      </c>
      <c r="LP15" s="22" t="str">
        <f>IFERROR(LN15/LO15,"N/A")</f>
        <v>N/A</v>
      </c>
      <c r="LQ15" s="19" t="str">
        <f>IF((LN15&lt;&gt;0)*AND(LO15=0),"bad data","ok")</f>
        <v>ok</v>
      </c>
      <c r="LR15">
        <f>GS15</f>
        <v>0</v>
      </c>
      <c r="LS15" s="24" t="str">
        <f>IFERROR(LR15/LO15,"N/A")</f>
        <v>N/A</v>
      </c>
      <c r="LT15">
        <f>HJ15</f>
        <v>0</v>
      </c>
      <c r="LU15">
        <f>CG15</f>
        <v>0</v>
      </c>
      <c r="LV15" s="22" t="str">
        <f>IFERROR(LT15/LU15,"N/A")</f>
        <v>N/A</v>
      </c>
      <c r="LW15" s="19" t="str">
        <f>IF((LT15&lt;&gt;0)*AND(LU15=0),"bad data","ok")</f>
        <v>ok</v>
      </c>
      <c r="LX15">
        <f>HI15</f>
        <v>0</v>
      </c>
      <c r="LY15" s="24" t="str">
        <f>IFERROR(LX15/LU15,"N/A")</f>
        <v>N/A</v>
      </c>
      <c r="LZ15">
        <f>HZ15</f>
        <v>0</v>
      </c>
      <c r="MA15">
        <f>CY15</f>
        <v>0</v>
      </c>
      <c r="MB15" s="22" t="str">
        <f>IFERROR(LZ15/MA15,"N/A")</f>
        <v>N/A</v>
      </c>
      <c r="MC15" s="19" t="str">
        <f>IF((LZ15&lt;&gt;0)*AND(MA15=0),"bad data","ok")</f>
        <v>ok</v>
      </c>
      <c r="MD15">
        <f>HY15</f>
        <v>0</v>
      </c>
      <c r="ME15" s="24" t="str">
        <f>IFERROR(MD15/MA15,"N/A")</f>
        <v>N/A</v>
      </c>
      <c r="MF15">
        <f>IP15</f>
        <v>0</v>
      </c>
      <c r="MG15">
        <f>DQ15</f>
        <v>0</v>
      </c>
      <c r="MH15" s="22" t="str">
        <f>IFERROR(MF15/MG15,"N/A")</f>
        <v>N/A</v>
      </c>
      <c r="MI15" s="19" t="str">
        <f>IF((MF15&lt;&gt;0)*AND(MG15=0),"bad data","ok")</f>
        <v>ok</v>
      </c>
      <c r="MJ15">
        <f>IO15</f>
        <v>0</v>
      </c>
      <c r="MK15" s="24" t="str">
        <f>IFERROR(MJ15/MG15,"N/A")</f>
        <v>N/A</v>
      </c>
      <c r="ML15">
        <f>JF15</f>
        <v>0</v>
      </c>
      <c r="MM15">
        <f>EI15</f>
        <v>0</v>
      </c>
      <c r="MN15" s="22" t="str">
        <f>IFERROR(ML15/MM15,"N/A")</f>
        <v>N/A</v>
      </c>
      <c r="MO15" s="19" t="str">
        <f>IF((ML15&lt;&gt;0)*AND(MM15=0),"bad data","ok")</f>
        <v>ok</v>
      </c>
      <c r="MP15">
        <f>JE15</f>
        <v>0</v>
      </c>
      <c r="MQ15" s="24" t="str">
        <f>IFERROR(MP15/MM15,"N/A")</f>
        <v>N/A</v>
      </c>
    </row>
    <row r="16" spans="1:355" x14ac:dyDescent="0.3">
      <c r="A16">
        <v>1519</v>
      </c>
      <c r="B16">
        <v>11.07</v>
      </c>
      <c r="C16" t="s">
        <v>387</v>
      </c>
      <c r="D16" s="15" t="s">
        <v>387</v>
      </c>
      <c r="E16" s="15">
        <v>116</v>
      </c>
      <c r="F16" t="s">
        <v>356</v>
      </c>
      <c r="G16" t="s">
        <v>357</v>
      </c>
      <c r="H16" s="15" t="s">
        <v>358</v>
      </c>
      <c r="I16">
        <v>13</v>
      </c>
      <c r="J16">
        <f>_xlfn.IFNA(VLOOKUP(I16,top15institutions,1,0),"no")</f>
        <v>13</v>
      </c>
      <c r="K16" t="s">
        <v>368</v>
      </c>
      <c r="L16" t="s">
        <v>362</v>
      </c>
      <c r="M16" t="s">
        <v>370</v>
      </c>
      <c r="N16">
        <v>0</v>
      </c>
      <c r="O16">
        <v>3</v>
      </c>
      <c r="P16">
        <v>5</v>
      </c>
      <c r="Q16">
        <v>1</v>
      </c>
      <c r="R16">
        <v>0</v>
      </c>
      <c r="S16">
        <v>0</v>
      </c>
      <c r="U16">
        <v>10</v>
      </c>
      <c r="V16" s="16">
        <v>19</v>
      </c>
      <c r="W16">
        <v>1</v>
      </c>
      <c r="X16">
        <v>4</v>
      </c>
      <c r="Y16">
        <v>7</v>
      </c>
      <c r="Z16">
        <v>3</v>
      </c>
      <c r="AA16">
        <v>0</v>
      </c>
      <c r="AB16">
        <v>10</v>
      </c>
      <c r="AD16">
        <v>71</v>
      </c>
      <c r="AE16" s="16">
        <v>96</v>
      </c>
      <c r="AN16" s="16">
        <v>0</v>
      </c>
      <c r="AW16" s="16">
        <v>0</v>
      </c>
      <c r="BF16" s="16">
        <v>0</v>
      </c>
      <c r="BO16" s="16">
        <v>0</v>
      </c>
      <c r="BX16" s="16">
        <v>0</v>
      </c>
      <c r="CG16" s="16">
        <v>0</v>
      </c>
      <c r="CP16" s="16">
        <v>0</v>
      </c>
      <c r="CY16" s="16">
        <v>0</v>
      </c>
      <c r="DH16" s="16">
        <v>0</v>
      </c>
      <c r="DQ16" s="16">
        <v>0</v>
      </c>
      <c r="DZ16" s="16">
        <v>0</v>
      </c>
      <c r="EI16" s="16">
        <v>0</v>
      </c>
      <c r="ER16" s="16">
        <v>0</v>
      </c>
      <c r="FA16" s="16">
        <v>0</v>
      </c>
      <c r="FB16">
        <v>19</v>
      </c>
      <c r="FC16">
        <v>3.74</v>
      </c>
      <c r="FE16">
        <v>534</v>
      </c>
      <c r="FF16">
        <v>19</v>
      </c>
      <c r="FG16">
        <v>8</v>
      </c>
      <c r="FI16">
        <v>19</v>
      </c>
      <c r="FJ16">
        <v>20</v>
      </c>
      <c r="FK16">
        <v>3.54</v>
      </c>
      <c r="FM16">
        <v>593</v>
      </c>
      <c r="FN16">
        <v>96</v>
      </c>
      <c r="FO16">
        <v>37</v>
      </c>
      <c r="FQ16">
        <v>81</v>
      </c>
      <c r="FW16">
        <v>40</v>
      </c>
      <c r="GE16">
        <v>314</v>
      </c>
      <c r="JV16" s="15">
        <f>BF16+BX16+CP16+DH16+DZ16</f>
        <v>0</v>
      </c>
      <c r="JW16" s="15">
        <f>BO16+CG16+CY16+DQ16+EI16</f>
        <v>0</v>
      </c>
      <c r="JX16" s="15">
        <f>JV16+JW16</f>
        <v>0</v>
      </c>
      <c r="JY16" s="17">
        <f>V16</f>
        <v>19</v>
      </c>
      <c r="JZ16" s="17">
        <f>AE16</f>
        <v>96</v>
      </c>
      <c r="KA16" s="17">
        <f>AN16</f>
        <v>0</v>
      </c>
      <c r="KB16" s="17">
        <f>AW16</f>
        <v>0</v>
      </c>
      <c r="KC16" s="18" t="str">
        <f>IF((KA16-JV16)&lt;0,JV16-KA16,"match")</f>
        <v>match</v>
      </c>
      <c r="KD16" s="19" t="str">
        <f>IF(KC16="match","match",IF((JV16&gt;KA16),KC16/JV16,KC16/KA16))</f>
        <v>match</v>
      </c>
      <c r="KE16" s="18" t="str">
        <f>IF((KB16-JW16)&lt;0,JW16-KB16,"match")</f>
        <v>match</v>
      </c>
      <c r="KF16" s="19" t="str">
        <f>IF(KE16="match","match",IF((JW16&gt;KB16),KE16/JW16,KE16/KB16))</f>
        <v>match</v>
      </c>
      <c r="KG16" s="20">
        <f>ROUND(FC16,1)</f>
        <v>3.7</v>
      </c>
      <c r="KH16" s="20">
        <f>ROUND(FK16,1)</f>
        <v>3.5</v>
      </c>
      <c r="KI16" s="21">
        <f>KA16-JY16</f>
        <v>-19</v>
      </c>
      <c r="KJ16">
        <f>GL16</f>
        <v>0</v>
      </c>
      <c r="KK16">
        <f>BF16</f>
        <v>0</v>
      </c>
      <c r="KL16" s="22" t="str">
        <f>IFERROR(KJ16/KK16,"N/A")</f>
        <v>N/A</v>
      </c>
      <c r="KM16" s="19" t="str">
        <f>IF((KJ16&lt;&gt;0)*AND(KK16=0),"bad data","ok")</f>
        <v>ok</v>
      </c>
      <c r="KN16">
        <f>GK16</f>
        <v>0</v>
      </c>
      <c r="KO16" s="23" t="str">
        <f>IFERROR(KN16/KK16,"N/A")</f>
        <v>N/A</v>
      </c>
      <c r="KP16">
        <f>HB16</f>
        <v>0</v>
      </c>
      <c r="KQ16">
        <f>BX16</f>
        <v>0</v>
      </c>
      <c r="KR16" s="22" t="str">
        <f>IFERROR(KP16/KQ16,"N/A")</f>
        <v>N/A</v>
      </c>
      <c r="KS16" s="19" t="str">
        <f>IF((KP16&lt;&gt;0)*AND(KQ16=0),"bad data","ok")</f>
        <v>ok</v>
      </c>
      <c r="KT16">
        <f>HA16</f>
        <v>0</v>
      </c>
      <c r="KU16" s="24" t="str">
        <f>IFERROR(KT16/KQ16,"N/A")</f>
        <v>N/A</v>
      </c>
      <c r="KV16">
        <f>HR16</f>
        <v>0</v>
      </c>
      <c r="KW16">
        <f>CP16</f>
        <v>0</v>
      </c>
      <c r="KX16" s="22" t="str">
        <f>IFERROR(KV16/KW16,"N/A")</f>
        <v>N/A</v>
      </c>
      <c r="KY16" s="19" t="str">
        <f>IF((KV16&lt;&gt;0)*AND(KW16=0),"bad data","ok")</f>
        <v>ok</v>
      </c>
      <c r="KZ16">
        <f>HQ16</f>
        <v>0</v>
      </c>
      <c r="LA16" s="24" t="str">
        <f>IFERROR(KZ16/KW16,"N/A")</f>
        <v>N/A</v>
      </c>
      <c r="LB16">
        <f>IH16</f>
        <v>0</v>
      </c>
      <c r="LC16">
        <f>DH16</f>
        <v>0</v>
      </c>
      <c r="LD16" s="22" t="str">
        <f>IFERROR(LB16/LC16,"N/A")</f>
        <v>N/A</v>
      </c>
      <c r="LE16" s="19" t="str">
        <f>IF((LB16&lt;&gt;0)*AND(LC16=0),"bad data","ok")</f>
        <v>ok</v>
      </c>
      <c r="LF16">
        <f>IG16</f>
        <v>0</v>
      </c>
      <c r="LG16" s="24" t="str">
        <f>IFERROR(LF16/LC16,"N/A")</f>
        <v>N/A</v>
      </c>
      <c r="LH16">
        <f>IX16</f>
        <v>0</v>
      </c>
      <c r="LI16">
        <f>DZ16</f>
        <v>0</v>
      </c>
      <c r="LJ16" s="22" t="str">
        <f>IFERROR(LH16/LI16,"N/A")</f>
        <v>N/A</v>
      </c>
      <c r="LK16" s="19" t="str">
        <f>IF((LH16&lt;&gt;0)*AND(LI16=0),"bad data","ok")</f>
        <v>ok</v>
      </c>
      <c r="LL16">
        <f>IW16</f>
        <v>0</v>
      </c>
      <c r="LM16" s="24" t="str">
        <f>IFERROR(LL16/LI16,"N/A")</f>
        <v>N/A</v>
      </c>
      <c r="LN16">
        <f>GT16</f>
        <v>0</v>
      </c>
      <c r="LO16">
        <f>BO16</f>
        <v>0</v>
      </c>
      <c r="LP16" s="22" t="str">
        <f>IFERROR(LN16/LO16,"N/A")</f>
        <v>N/A</v>
      </c>
      <c r="LQ16" s="19" t="str">
        <f>IF((LN16&lt;&gt;0)*AND(LO16=0),"bad data","ok")</f>
        <v>ok</v>
      </c>
      <c r="LR16">
        <f>GS16</f>
        <v>0</v>
      </c>
      <c r="LS16" s="24" t="str">
        <f>IFERROR(LR16/LO16,"N/A")</f>
        <v>N/A</v>
      </c>
      <c r="LT16">
        <f>HJ16</f>
        <v>0</v>
      </c>
      <c r="LU16">
        <f>CG16</f>
        <v>0</v>
      </c>
      <c r="LV16" s="22" t="str">
        <f>IFERROR(LT16/LU16,"N/A")</f>
        <v>N/A</v>
      </c>
      <c r="LW16" s="19" t="str">
        <f>IF((LT16&lt;&gt;0)*AND(LU16=0),"bad data","ok")</f>
        <v>ok</v>
      </c>
      <c r="LX16">
        <f>HI16</f>
        <v>0</v>
      </c>
      <c r="LY16" s="24" t="str">
        <f>IFERROR(LX16/LU16,"N/A")</f>
        <v>N/A</v>
      </c>
      <c r="LZ16">
        <f>HZ16</f>
        <v>0</v>
      </c>
      <c r="MA16">
        <f>CY16</f>
        <v>0</v>
      </c>
      <c r="MB16" s="22" t="str">
        <f>IFERROR(LZ16/MA16,"N/A")</f>
        <v>N/A</v>
      </c>
      <c r="MC16" s="19" t="str">
        <f>IF((LZ16&lt;&gt;0)*AND(MA16=0),"bad data","ok")</f>
        <v>ok</v>
      </c>
      <c r="MD16">
        <f>HY16</f>
        <v>0</v>
      </c>
      <c r="ME16" s="24" t="str">
        <f>IFERROR(MD16/MA16,"N/A")</f>
        <v>N/A</v>
      </c>
      <c r="MF16">
        <f>IP16</f>
        <v>0</v>
      </c>
      <c r="MG16">
        <f>DQ16</f>
        <v>0</v>
      </c>
      <c r="MH16" s="22" t="str">
        <f>IFERROR(MF16/MG16,"N/A")</f>
        <v>N/A</v>
      </c>
      <c r="MI16" s="19" t="str">
        <f>IF((MF16&lt;&gt;0)*AND(MG16=0),"bad data","ok")</f>
        <v>ok</v>
      </c>
      <c r="MJ16">
        <f>IO16</f>
        <v>0</v>
      </c>
      <c r="MK16" s="24" t="str">
        <f>IFERROR(MJ16/MG16,"N/A")</f>
        <v>N/A</v>
      </c>
      <c r="ML16">
        <f>JF16</f>
        <v>0</v>
      </c>
      <c r="MM16">
        <f>EI16</f>
        <v>0</v>
      </c>
      <c r="MN16" s="22" t="str">
        <f>IFERROR(ML16/MM16,"N/A")</f>
        <v>N/A</v>
      </c>
      <c r="MO16" s="19" t="str">
        <f>IF((ML16&lt;&gt;0)*AND(MM16=0),"bad data","ok")</f>
        <v>ok</v>
      </c>
      <c r="MP16">
        <f>JE16</f>
        <v>0</v>
      </c>
      <c r="MQ16" s="24" t="str">
        <f>IFERROR(MP16/MM16,"N/A")</f>
        <v>N/A</v>
      </c>
    </row>
    <row r="17" spans="1:355" x14ac:dyDescent="0.3">
      <c r="A17">
        <v>1520</v>
      </c>
      <c r="B17">
        <v>11.07</v>
      </c>
      <c r="C17" t="s">
        <v>387</v>
      </c>
      <c r="D17" s="15" t="s">
        <v>387</v>
      </c>
      <c r="E17" s="15">
        <v>116</v>
      </c>
      <c r="F17" t="s">
        <v>356</v>
      </c>
      <c r="G17" t="s">
        <v>357</v>
      </c>
      <c r="H17" s="15" t="s">
        <v>358</v>
      </c>
      <c r="I17">
        <v>13</v>
      </c>
      <c r="J17">
        <f>_xlfn.IFNA(VLOOKUP(I17,top15institutions,1,0),"no")</f>
        <v>13</v>
      </c>
      <c r="K17" t="s">
        <v>368</v>
      </c>
      <c r="L17" t="s">
        <v>363</v>
      </c>
      <c r="M17" t="s">
        <v>370</v>
      </c>
      <c r="N17">
        <v>0</v>
      </c>
      <c r="O17">
        <v>3</v>
      </c>
      <c r="P17">
        <v>4</v>
      </c>
      <c r="Q17">
        <v>0</v>
      </c>
      <c r="R17">
        <v>0</v>
      </c>
      <c r="S17">
        <v>1</v>
      </c>
      <c r="U17">
        <v>9</v>
      </c>
      <c r="V17" s="16">
        <v>17</v>
      </c>
      <c r="W17">
        <v>1</v>
      </c>
      <c r="X17">
        <v>3</v>
      </c>
      <c r="Y17">
        <v>12</v>
      </c>
      <c r="Z17">
        <v>1</v>
      </c>
      <c r="AA17">
        <v>0</v>
      </c>
      <c r="AB17">
        <v>8</v>
      </c>
      <c r="AD17">
        <v>80</v>
      </c>
      <c r="AE17" s="16">
        <v>105</v>
      </c>
      <c r="AN17" s="16">
        <v>0</v>
      </c>
      <c r="AW17" s="16">
        <v>0</v>
      </c>
      <c r="BF17" s="16">
        <v>0</v>
      </c>
      <c r="BO17" s="16">
        <v>0</v>
      </c>
      <c r="BX17" s="16">
        <v>0</v>
      </c>
      <c r="CG17" s="16">
        <v>0</v>
      </c>
      <c r="CP17" s="16">
        <v>0</v>
      </c>
      <c r="CY17" s="16">
        <v>0</v>
      </c>
      <c r="DH17" s="16">
        <v>0</v>
      </c>
      <c r="DQ17" s="16">
        <v>0</v>
      </c>
      <c r="DZ17" s="16">
        <v>0</v>
      </c>
      <c r="EI17" s="16">
        <v>0</v>
      </c>
      <c r="ER17" s="16">
        <v>0</v>
      </c>
      <c r="FA17" s="16">
        <v>0</v>
      </c>
      <c r="FB17">
        <v>20</v>
      </c>
      <c r="FC17">
        <v>3.68</v>
      </c>
      <c r="FE17">
        <v>544</v>
      </c>
      <c r="FF17">
        <v>17</v>
      </c>
      <c r="FG17">
        <v>6</v>
      </c>
      <c r="FI17">
        <v>15</v>
      </c>
      <c r="FJ17">
        <v>20</v>
      </c>
      <c r="FK17">
        <v>3.58</v>
      </c>
      <c r="FM17">
        <v>581</v>
      </c>
      <c r="FN17">
        <v>105</v>
      </c>
      <c r="FO17">
        <v>40</v>
      </c>
      <c r="FQ17">
        <v>96</v>
      </c>
      <c r="FW17">
        <v>41</v>
      </c>
      <c r="GE17">
        <v>310</v>
      </c>
      <c r="JV17" s="15">
        <f>BF17+BX17+CP17+DH17+DZ17</f>
        <v>0</v>
      </c>
      <c r="JW17" s="15">
        <f>BO17+CG17+CY17+DQ17+EI17</f>
        <v>0</v>
      </c>
      <c r="JX17" s="15">
        <f>JV17+JW17</f>
        <v>0</v>
      </c>
      <c r="JY17" s="17">
        <f>V17</f>
        <v>17</v>
      </c>
      <c r="JZ17" s="17">
        <f>AE17</f>
        <v>105</v>
      </c>
      <c r="KA17" s="17">
        <f>AN17</f>
        <v>0</v>
      </c>
      <c r="KB17" s="17">
        <f>AW17</f>
        <v>0</v>
      </c>
      <c r="KC17" s="18" t="str">
        <f>IF((KA17-JV17)&lt;0,JV17-KA17,"match")</f>
        <v>match</v>
      </c>
      <c r="KD17" s="19" t="str">
        <f>IF(KC17="match","match",IF((JV17&gt;KA17),KC17/JV17,KC17/KA17))</f>
        <v>match</v>
      </c>
      <c r="KE17" s="18" t="str">
        <f>IF((KB17-JW17)&lt;0,JW17-KB17,"match")</f>
        <v>match</v>
      </c>
      <c r="KF17" s="19" t="str">
        <f>IF(KE17="match","match",IF((JW17&gt;KB17),KE17/JW17,KE17/KB17))</f>
        <v>match</v>
      </c>
      <c r="KG17" s="20">
        <f>ROUND(FC17,1)</f>
        <v>3.7</v>
      </c>
      <c r="KH17" s="20">
        <f>ROUND(FK17,1)</f>
        <v>3.6</v>
      </c>
      <c r="KI17" s="21">
        <f>KA17-JY17</f>
        <v>-17</v>
      </c>
      <c r="KJ17">
        <f>GL17</f>
        <v>0</v>
      </c>
      <c r="KK17">
        <f>BF17</f>
        <v>0</v>
      </c>
      <c r="KL17" s="22" t="str">
        <f>IFERROR(KJ17/KK17,"N/A")</f>
        <v>N/A</v>
      </c>
      <c r="KM17" s="19" t="str">
        <f>IF((KJ17&lt;&gt;0)*AND(KK17=0),"bad data","ok")</f>
        <v>ok</v>
      </c>
      <c r="KN17">
        <f>GK17</f>
        <v>0</v>
      </c>
      <c r="KO17" s="23" t="str">
        <f>IFERROR(KN17/KK17,"N/A")</f>
        <v>N/A</v>
      </c>
      <c r="KP17">
        <f>HB17</f>
        <v>0</v>
      </c>
      <c r="KQ17">
        <f>BX17</f>
        <v>0</v>
      </c>
      <c r="KR17" s="22" t="str">
        <f>IFERROR(KP17/KQ17,"N/A")</f>
        <v>N/A</v>
      </c>
      <c r="KS17" s="19" t="str">
        <f>IF((KP17&lt;&gt;0)*AND(KQ17=0),"bad data","ok")</f>
        <v>ok</v>
      </c>
      <c r="KT17">
        <f>HA17</f>
        <v>0</v>
      </c>
      <c r="KU17" s="24" t="str">
        <f>IFERROR(KT17/KQ17,"N/A")</f>
        <v>N/A</v>
      </c>
      <c r="KV17">
        <f>HR17</f>
        <v>0</v>
      </c>
      <c r="KW17">
        <f>CP17</f>
        <v>0</v>
      </c>
      <c r="KX17" s="22" t="str">
        <f>IFERROR(KV17/KW17,"N/A")</f>
        <v>N/A</v>
      </c>
      <c r="KY17" s="19" t="str">
        <f>IF((KV17&lt;&gt;0)*AND(KW17=0),"bad data","ok")</f>
        <v>ok</v>
      </c>
      <c r="KZ17">
        <f>HQ17</f>
        <v>0</v>
      </c>
      <c r="LA17" s="24" t="str">
        <f>IFERROR(KZ17/KW17,"N/A")</f>
        <v>N/A</v>
      </c>
      <c r="LB17">
        <f>IH17</f>
        <v>0</v>
      </c>
      <c r="LC17">
        <f>DH17</f>
        <v>0</v>
      </c>
      <c r="LD17" s="22" t="str">
        <f>IFERROR(LB17/LC17,"N/A")</f>
        <v>N/A</v>
      </c>
      <c r="LE17" s="19" t="str">
        <f>IF((LB17&lt;&gt;0)*AND(LC17=0),"bad data","ok")</f>
        <v>ok</v>
      </c>
      <c r="LF17">
        <f>IG17</f>
        <v>0</v>
      </c>
      <c r="LG17" s="24" t="str">
        <f>IFERROR(LF17/LC17,"N/A")</f>
        <v>N/A</v>
      </c>
      <c r="LH17">
        <f>IX17</f>
        <v>0</v>
      </c>
      <c r="LI17">
        <f>DZ17</f>
        <v>0</v>
      </c>
      <c r="LJ17" s="22" t="str">
        <f>IFERROR(LH17/LI17,"N/A")</f>
        <v>N/A</v>
      </c>
      <c r="LK17" s="19" t="str">
        <f>IF((LH17&lt;&gt;0)*AND(LI17=0),"bad data","ok")</f>
        <v>ok</v>
      </c>
      <c r="LL17">
        <f>IW17</f>
        <v>0</v>
      </c>
      <c r="LM17" s="24" t="str">
        <f>IFERROR(LL17/LI17,"N/A")</f>
        <v>N/A</v>
      </c>
      <c r="LN17">
        <f>GT17</f>
        <v>0</v>
      </c>
      <c r="LO17">
        <f>BO17</f>
        <v>0</v>
      </c>
      <c r="LP17" s="22" t="str">
        <f>IFERROR(LN17/LO17,"N/A")</f>
        <v>N/A</v>
      </c>
      <c r="LQ17" s="19" t="str">
        <f>IF((LN17&lt;&gt;0)*AND(LO17=0),"bad data","ok")</f>
        <v>ok</v>
      </c>
      <c r="LR17">
        <f>GS17</f>
        <v>0</v>
      </c>
      <c r="LS17" s="24" t="str">
        <f>IFERROR(LR17/LO17,"N/A")</f>
        <v>N/A</v>
      </c>
      <c r="LT17">
        <f>HJ17</f>
        <v>0</v>
      </c>
      <c r="LU17">
        <f>CG17</f>
        <v>0</v>
      </c>
      <c r="LV17" s="22" t="str">
        <f>IFERROR(LT17/LU17,"N/A")</f>
        <v>N/A</v>
      </c>
      <c r="LW17" s="19" t="str">
        <f>IF((LT17&lt;&gt;0)*AND(LU17=0),"bad data","ok")</f>
        <v>ok</v>
      </c>
      <c r="LX17">
        <f>HI17</f>
        <v>0</v>
      </c>
      <c r="LY17" s="24" t="str">
        <f>IFERROR(LX17/LU17,"N/A")</f>
        <v>N/A</v>
      </c>
      <c r="LZ17">
        <f>HZ17</f>
        <v>0</v>
      </c>
      <c r="MA17">
        <f>CY17</f>
        <v>0</v>
      </c>
      <c r="MB17" s="22" t="str">
        <f>IFERROR(LZ17/MA17,"N/A")</f>
        <v>N/A</v>
      </c>
      <c r="MC17" s="19" t="str">
        <f>IF((LZ17&lt;&gt;0)*AND(MA17=0),"bad data","ok")</f>
        <v>ok</v>
      </c>
      <c r="MD17">
        <f>HY17</f>
        <v>0</v>
      </c>
      <c r="ME17" s="24" t="str">
        <f>IFERROR(MD17/MA17,"N/A")</f>
        <v>N/A</v>
      </c>
      <c r="MF17">
        <f>IP17</f>
        <v>0</v>
      </c>
      <c r="MG17">
        <f>DQ17</f>
        <v>0</v>
      </c>
      <c r="MH17" s="22" t="str">
        <f>IFERROR(MF17/MG17,"N/A")</f>
        <v>N/A</v>
      </c>
      <c r="MI17" s="19" t="str">
        <f>IF((MF17&lt;&gt;0)*AND(MG17=0),"bad data","ok")</f>
        <v>ok</v>
      </c>
      <c r="MJ17">
        <f>IO17</f>
        <v>0</v>
      </c>
      <c r="MK17" s="24" t="str">
        <f>IFERROR(MJ17/MG17,"N/A")</f>
        <v>N/A</v>
      </c>
      <c r="ML17">
        <f>JF17</f>
        <v>0</v>
      </c>
      <c r="MM17">
        <f>EI17</f>
        <v>0</v>
      </c>
      <c r="MN17" s="22" t="str">
        <f>IFERROR(ML17/MM17,"N/A")</f>
        <v>N/A</v>
      </c>
      <c r="MO17" s="19" t="str">
        <f>IF((ML17&lt;&gt;0)*AND(MM17=0),"bad data","ok")</f>
        <v>ok</v>
      </c>
      <c r="MP17">
        <f>JE17</f>
        <v>0</v>
      </c>
      <c r="MQ17" s="24" t="str">
        <f>IFERROR(MP17/MM17,"N/A")</f>
        <v>N/A</v>
      </c>
    </row>
    <row r="18" spans="1:355" x14ac:dyDescent="0.3">
      <c r="A18">
        <v>1521</v>
      </c>
      <c r="B18">
        <v>11.07</v>
      </c>
      <c r="C18" t="s">
        <v>387</v>
      </c>
      <c r="D18" s="15" t="s">
        <v>387</v>
      </c>
      <c r="E18" s="15">
        <v>116</v>
      </c>
      <c r="F18" t="s">
        <v>356</v>
      </c>
      <c r="G18" t="s">
        <v>357</v>
      </c>
      <c r="H18" s="15" t="s">
        <v>358</v>
      </c>
      <c r="I18">
        <v>13</v>
      </c>
      <c r="J18">
        <f>_xlfn.IFNA(VLOOKUP(I18,top15institutions,1,0),"no")</f>
        <v>13</v>
      </c>
      <c r="K18" t="s">
        <v>368</v>
      </c>
      <c r="L18" t="s">
        <v>364</v>
      </c>
      <c r="M18" t="s">
        <v>370</v>
      </c>
      <c r="N18">
        <v>0</v>
      </c>
      <c r="O18">
        <v>2</v>
      </c>
      <c r="P18">
        <v>7</v>
      </c>
      <c r="Q18">
        <v>1</v>
      </c>
      <c r="R18">
        <v>0</v>
      </c>
      <c r="S18">
        <v>5</v>
      </c>
      <c r="U18">
        <v>15</v>
      </c>
      <c r="V18" s="16">
        <v>30</v>
      </c>
      <c r="W18">
        <v>2</v>
      </c>
      <c r="X18">
        <v>11</v>
      </c>
      <c r="Y18">
        <v>10</v>
      </c>
      <c r="Z18">
        <v>4</v>
      </c>
      <c r="AA18">
        <v>0</v>
      </c>
      <c r="AB18">
        <v>6</v>
      </c>
      <c r="AD18">
        <v>95</v>
      </c>
      <c r="AE18" s="16">
        <v>128</v>
      </c>
      <c r="AF18">
        <v>0</v>
      </c>
      <c r="AG18">
        <v>6</v>
      </c>
      <c r="AH18">
        <v>11</v>
      </c>
      <c r="AI18">
        <v>6</v>
      </c>
      <c r="AJ18">
        <v>0</v>
      </c>
      <c r="AK18">
        <v>5</v>
      </c>
      <c r="AM18">
        <v>27</v>
      </c>
      <c r="AN18" s="16">
        <v>55</v>
      </c>
      <c r="AO18">
        <v>3</v>
      </c>
      <c r="AP18">
        <v>25</v>
      </c>
      <c r="AQ18">
        <v>29</v>
      </c>
      <c r="AR18">
        <v>6</v>
      </c>
      <c r="AS18">
        <v>0</v>
      </c>
      <c r="AT18">
        <v>22</v>
      </c>
      <c r="AV18">
        <v>220</v>
      </c>
      <c r="AW18" s="16">
        <v>305</v>
      </c>
      <c r="AX18">
        <v>0</v>
      </c>
      <c r="AY18">
        <v>2</v>
      </c>
      <c r="AZ18">
        <v>5</v>
      </c>
      <c r="BA18">
        <v>1</v>
      </c>
      <c r="BB18">
        <v>0</v>
      </c>
      <c r="BC18">
        <v>4</v>
      </c>
      <c r="BE18">
        <v>11</v>
      </c>
      <c r="BF18" s="16">
        <v>23</v>
      </c>
      <c r="BG18">
        <v>2</v>
      </c>
      <c r="BH18">
        <v>10</v>
      </c>
      <c r="BI18">
        <v>9</v>
      </c>
      <c r="BJ18">
        <v>2</v>
      </c>
      <c r="BK18">
        <v>0</v>
      </c>
      <c r="BL18">
        <v>5</v>
      </c>
      <c r="BN18">
        <v>82</v>
      </c>
      <c r="BO18" s="16">
        <v>110</v>
      </c>
      <c r="BP18">
        <v>0</v>
      </c>
      <c r="BQ18">
        <v>3</v>
      </c>
      <c r="BR18">
        <v>3</v>
      </c>
      <c r="BS18">
        <v>1</v>
      </c>
      <c r="BT18">
        <v>0</v>
      </c>
      <c r="BU18">
        <v>1</v>
      </c>
      <c r="BW18">
        <v>9</v>
      </c>
      <c r="BX18" s="16">
        <v>17</v>
      </c>
      <c r="BY18">
        <v>1</v>
      </c>
      <c r="BZ18">
        <v>5</v>
      </c>
      <c r="CA18">
        <v>8</v>
      </c>
      <c r="CB18">
        <v>3</v>
      </c>
      <c r="CC18">
        <v>0</v>
      </c>
      <c r="CD18">
        <v>9</v>
      </c>
      <c r="CF18">
        <v>59</v>
      </c>
      <c r="CG18" s="16">
        <v>85</v>
      </c>
      <c r="CH18">
        <v>0</v>
      </c>
      <c r="CI18">
        <v>0</v>
      </c>
      <c r="CJ18">
        <v>2</v>
      </c>
      <c r="CK18">
        <v>2</v>
      </c>
      <c r="CL18">
        <v>0</v>
      </c>
      <c r="CM18">
        <v>0</v>
      </c>
      <c r="CO18">
        <v>5</v>
      </c>
      <c r="CP18" s="16">
        <v>9</v>
      </c>
      <c r="CQ18">
        <v>0</v>
      </c>
      <c r="CR18">
        <v>5</v>
      </c>
      <c r="CS18">
        <v>8</v>
      </c>
      <c r="CT18">
        <v>1</v>
      </c>
      <c r="CU18">
        <v>0</v>
      </c>
      <c r="CV18">
        <v>4</v>
      </c>
      <c r="CX18">
        <v>52</v>
      </c>
      <c r="CY18" s="16">
        <v>70</v>
      </c>
      <c r="CZ18">
        <v>0</v>
      </c>
      <c r="DA18">
        <v>1</v>
      </c>
      <c r="DB18">
        <v>1</v>
      </c>
      <c r="DC18">
        <v>2</v>
      </c>
      <c r="DD18">
        <v>0</v>
      </c>
      <c r="DE18">
        <v>0</v>
      </c>
      <c r="DG18">
        <v>2</v>
      </c>
      <c r="DH18" s="16">
        <v>6</v>
      </c>
      <c r="DI18">
        <v>0</v>
      </c>
      <c r="DJ18">
        <v>5</v>
      </c>
      <c r="DK18">
        <v>4</v>
      </c>
      <c r="DL18">
        <v>0</v>
      </c>
      <c r="DM18">
        <v>0</v>
      </c>
      <c r="DN18">
        <v>3</v>
      </c>
      <c r="DP18">
        <v>26</v>
      </c>
      <c r="DQ18" s="16">
        <v>38</v>
      </c>
      <c r="DZ18" s="16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1</v>
      </c>
      <c r="EH18">
        <v>1</v>
      </c>
      <c r="EI18" s="16">
        <v>2</v>
      </c>
      <c r="ER18" s="16">
        <v>0</v>
      </c>
      <c r="FA18" s="16">
        <v>0</v>
      </c>
      <c r="FB18">
        <v>19</v>
      </c>
      <c r="FC18">
        <v>3.75</v>
      </c>
      <c r="FE18">
        <v>559</v>
      </c>
      <c r="FF18">
        <v>30</v>
      </c>
      <c r="FG18">
        <v>12</v>
      </c>
      <c r="FI18">
        <v>24</v>
      </c>
      <c r="FJ18">
        <v>19</v>
      </c>
      <c r="FK18">
        <v>3.57</v>
      </c>
      <c r="FM18">
        <v>592</v>
      </c>
      <c r="FN18">
        <v>128</v>
      </c>
      <c r="FO18">
        <v>48</v>
      </c>
      <c r="FQ18">
        <v>115</v>
      </c>
      <c r="FR18">
        <v>2.8</v>
      </c>
      <c r="FS18">
        <v>12</v>
      </c>
      <c r="FT18">
        <v>32</v>
      </c>
      <c r="FU18">
        <v>3</v>
      </c>
      <c r="FV18">
        <v>8</v>
      </c>
      <c r="FW18">
        <v>55</v>
      </c>
      <c r="FY18">
        <v>45</v>
      </c>
      <c r="FZ18">
        <v>2.8</v>
      </c>
      <c r="GA18">
        <v>39</v>
      </c>
      <c r="GB18">
        <v>193</v>
      </c>
      <c r="GC18">
        <v>20</v>
      </c>
      <c r="GD18">
        <v>53</v>
      </c>
      <c r="GE18">
        <v>305</v>
      </c>
      <c r="GG18">
        <v>271</v>
      </c>
      <c r="GH18">
        <v>2.74</v>
      </c>
      <c r="GI18">
        <v>4</v>
      </c>
      <c r="GJ18">
        <v>14</v>
      </c>
      <c r="GK18">
        <v>0</v>
      </c>
      <c r="GL18">
        <v>5</v>
      </c>
      <c r="GM18">
        <v>23</v>
      </c>
      <c r="GO18">
        <v>18</v>
      </c>
      <c r="GP18">
        <v>2.68</v>
      </c>
      <c r="GQ18">
        <v>15</v>
      </c>
      <c r="GR18">
        <v>73</v>
      </c>
      <c r="GS18">
        <v>0</v>
      </c>
      <c r="GT18">
        <v>22</v>
      </c>
      <c r="GU18">
        <v>110</v>
      </c>
      <c r="GW18">
        <v>99</v>
      </c>
      <c r="GX18">
        <v>2.71</v>
      </c>
      <c r="GY18">
        <v>5</v>
      </c>
      <c r="GZ18">
        <v>9</v>
      </c>
      <c r="HA18">
        <v>0</v>
      </c>
      <c r="HB18">
        <v>3</v>
      </c>
      <c r="HC18">
        <v>17</v>
      </c>
      <c r="HE18">
        <v>15</v>
      </c>
      <c r="HF18">
        <v>2.83</v>
      </c>
      <c r="HG18">
        <v>16</v>
      </c>
      <c r="HH18">
        <v>54</v>
      </c>
      <c r="HI18">
        <v>0</v>
      </c>
      <c r="HJ18">
        <v>15</v>
      </c>
      <c r="HK18">
        <v>85</v>
      </c>
      <c r="HM18">
        <v>72</v>
      </c>
      <c r="HN18">
        <v>2.89</v>
      </c>
      <c r="HO18">
        <v>1</v>
      </c>
      <c r="HP18">
        <v>7</v>
      </c>
      <c r="HQ18">
        <v>1</v>
      </c>
      <c r="HR18">
        <v>0</v>
      </c>
      <c r="HS18">
        <v>9</v>
      </c>
      <c r="HU18">
        <v>6</v>
      </c>
      <c r="HV18">
        <v>2.9</v>
      </c>
      <c r="HW18">
        <v>6</v>
      </c>
      <c r="HX18">
        <v>48</v>
      </c>
      <c r="HY18">
        <v>3</v>
      </c>
      <c r="HZ18">
        <v>13</v>
      </c>
      <c r="IA18">
        <v>70</v>
      </c>
      <c r="IC18">
        <v>64</v>
      </c>
      <c r="ID18">
        <v>3.1</v>
      </c>
      <c r="IE18">
        <v>2</v>
      </c>
      <c r="IF18">
        <v>2</v>
      </c>
      <c r="IG18">
        <v>2</v>
      </c>
      <c r="IH18">
        <v>0</v>
      </c>
      <c r="II18">
        <v>6</v>
      </c>
      <c r="IK18">
        <v>6</v>
      </c>
      <c r="IL18">
        <v>2.84</v>
      </c>
      <c r="IM18">
        <v>2</v>
      </c>
      <c r="IN18">
        <v>17</v>
      </c>
      <c r="IO18">
        <v>16</v>
      </c>
      <c r="IP18">
        <v>3</v>
      </c>
      <c r="IQ18">
        <v>38</v>
      </c>
      <c r="IS18">
        <v>35</v>
      </c>
      <c r="JB18">
        <v>3.12</v>
      </c>
      <c r="JC18">
        <v>0</v>
      </c>
      <c r="JD18">
        <v>1</v>
      </c>
      <c r="JE18">
        <v>1</v>
      </c>
      <c r="JF18">
        <v>0</v>
      </c>
      <c r="JG18">
        <v>2</v>
      </c>
      <c r="JI18">
        <v>1</v>
      </c>
      <c r="JV18" s="15">
        <f>BF18+BX18+CP18+DH18+DZ18</f>
        <v>55</v>
      </c>
      <c r="JW18" s="15">
        <f>BO18+CG18+CY18+DQ18+EI18</f>
        <v>305</v>
      </c>
      <c r="JX18" s="15">
        <f>JV18+JW18</f>
        <v>360</v>
      </c>
      <c r="JY18" s="17">
        <f>V18</f>
        <v>30</v>
      </c>
      <c r="JZ18" s="17">
        <f>AE18</f>
        <v>128</v>
      </c>
      <c r="KA18" s="17">
        <f>AN18</f>
        <v>55</v>
      </c>
      <c r="KB18" s="17">
        <f>AW18</f>
        <v>305</v>
      </c>
      <c r="KC18" s="18" t="str">
        <f>IF((KA18-JV18)&lt;0,JV18-KA18,"match")</f>
        <v>match</v>
      </c>
      <c r="KD18" s="19" t="str">
        <f>IF(KC18="match","match",IF((JV18&gt;KA18),KC18/JV18,KC18/KA18))</f>
        <v>match</v>
      </c>
      <c r="KE18" s="18" t="str">
        <f>IF((KB18-JW18)&lt;0,JW18-KB18,"match")</f>
        <v>match</v>
      </c>
      <c r="KF18" s="19" t="str">
        <f>IF(KE18="match","match",IF((JW18&gt;KB18),KE18/JW18,KE18/KB18))</f>
        <v>match</v>
      </c>
      <c r="KG18" s="20">
        <f>ROUND(FC18,1)</f>
        <v>3.8</v>
      </c>
      <c r="KH18" s="20">
        <f>ROUND(FK18,1)</f>
        <v>3.6</v>
      </c>
      <c r="KI18" s="21">
        <f>KA18-JY18</f>
        <v>25</v>
      </c>
      <c r="KJ18">
        <f>GL18</f>
        <v>5</v>
      </c>
      <c r="KK18">
        <f>BF18</f>
        <v>23</v>
      </c>
      <c r="KL18" s="22">
        <f>IFERROR(KJ18/KK18,"N/A")</f>
        <v>0.21739130434782608</v>
      </c>
      <c r="KM18" s="19" t="str">
        <f>IF((KJ18&lt;&gt;0)*AND(KK18=0),"bad data","ok")</f>
        <v>ok</v>
      </c>
      <c r="KN18">
        <f>GK18</f>
        <v>0</v>
      </c>
      <c r="KO18" s="23">
        <f>IFERROR(KN18/KK18,"N/A")</f>
        <v>0</v>
      </c>
      <c r="KP18">
        <f>HB18</f>
        <v>3</v>
      </c>
      <c r="KQ18">
        <f>BX18</f>
        <v>17</v>
      </c>
      <c r="KR18" s="22">
        <f>IFERROR(KP18/KQ18,"N/A")</f>
        <v>0.17647058823529413</v>
      </c>
      <c r="KS18" s="19" t="str">
        <f>IF((KP18&lt;&gt;0)*AND(KQ18=0),"bad data","ok")</f>
        <v>ok</v>
      </c>
      <c r="KT18">
        <f>HA18</f>
        <v>0</v>
      </c>
      <c r="KU18" s="24">
        <f>IFERROR(KT18/KQ18,"N/A")</f>
        <v>0</v>
      </c>
      <c r="KV18">
        <f>HR18</f>
        <v>0</v>
      </c>
      <c r="KW18">
        <f>CP18</f>
        <v>9</v>
      </c>
      <c r="KX18" s="22">
        <f>IFERROR(KV18/KW18,"N/A")</f>
        <v>0</v>
      </c>
      <c r="KY18" s="19" t="str">
        <f>IF((KV18&lt;&gt;0)*AND(KW18=0),"bad data","ok")</f>
        <v>ok</v>
      </c>
      <c r="KZ18">
        <f>HQ18</f>
        <v>1</v>
      </c>
      <c r="LA18" s="24">
        <f>IFERROR(KZ18/KW18,"N/A")</f>
        <v>0.1111111111111111</v>
      </c>
      <c r="LB18">
        <f>IH18</f>
        <v>0</v>
      </c>
      <c r="LC18">
        <f>DH18</f>
        <v>6</v>
      </c>
      <c r="LD18" s="22">
        <f>IFERROR(LB18/LC18,"N/A")</f>
        <v>0</v>
      </c>
      <c r="LE18" s="19" t="str">
        <f>IF((LB18&lt;&gt;0)*AND(LC18=0),"bad data","ok")</f>
        <v>ok</v>
      </c>
      <c r="LF18">
        <f>IG18</f>
        <v>2</v>
      </c>
      <c r="LG18" s="24">
        <f>IFERROR(LF18/LC18,"N/A")</f>
        <v>0.33333333333333331</v>
      </c>
      <c r="LH18">
        <f>IX18</f>
        <v>0</v>
      </c>
      <c r="LI18">
        <f>DZ18</f>
        <v>0</v>
      </c>
      <c r="LJ18" s="22" t="str">
        <f>IFERROR(LH18/LI18,"N/A")</f>
        <v>N/A</v>
      </c>
      <c r="LK18" s="19" t="str">
        <f>IF((LH18&lt;&gt;0)*AND(LI18=0),"bad data","ok")</f>
        <v>ok</v>
      </c>
      <c r="LL18">
        <f>IW18</f>
        <v>0</v>
      </c>
      <c r="LM18" s="24" t="str">
        <f>IFERROR(LL18/LI18,"N/A")</f>
        <v>N/A</v>
      </c>
      <c r="LN18">
        <f>GT18</f>
        <v>22</v>
      </c>
      <c r="LO18">
        <f>BO18</f>
        <v>110</v>
      </c>
      <c r="LP18" s="22">
        <f>IFERROR(LN18/LO18,"N/A")</f>
        <v>0.2</v>
      </c>
      <c r="LQ18" s="19" t="str">
        <f>IF((LN18&lt;&gt;0)*AND(LO18=0),"bad data","ok")</f>
        <v>ok</v>
      </c>
      <c r="LR18">
        <f>GS18</f>
        <v>0</v>
      </c>
      <c r="LS18" s="24">
        <f>IFERROR(LR18/LO18,"N/A")</f>
        <v>0</v>
      </c>
      <c r="LT18">
        <f>HJ18</f>
        <v>15</v>
      </c>
      <c r="LU18">
        <f>CG18</f>
        <v>85</v>
      </c>
      <c r="LV18" s="22">
        <f>IFERROR(LT18/LU18,"N/A")</f>
        <v>0.17647058823529413</v>
      </c>
      <c r="LW18" s="19" t="str">
        <f>IF((LT18&lt;&gt;0)*AND(LU18=0),"bad data","ok")</f>
        <v>ok</v>
      </c>
      <c r="LX18">
        <f>HI18</f>
        <v>0</v>
      </c>
      <c r="LY18" s="24">
        <f>IFERROR(LX18/LU18,"N/A")</f>
        <v>0</v>
      </c>
      <c r="LZ18">
        <f>HZ18</f>
        <v>13</v>
      </c>
      <c r="MA18">
        <f>CY18</f>
        <v>70</v>
      </c>
      <c r="MB18" s="22">
        <f>IFERROR(LZ18/MA18,"N/A")</f>
        <v>0.18571428571428572</v>
      </c>
      <c r="MC18" s="19" t="str">
        <f>IF((LZ18&lt;&gt;0)*AND(MA18=0),"bad data","ok")</f>
        <v>ok</v>
      </c>
      <c r="MD18">
        <f>HY18</f>
        <v>3</v>
      </c>
      <c r="ME18" s="24">
        <f>IFERROR(MD18/MA18,"N/A")</f>
        <v>4.2857142857142858E-2</v>
      </c>
      <c r="MF18">
        <f>IP18</f>
        <v>3</v>
      </c>
      <c r="MG18">
        <f>DQ18</f>
        <v>38</v>
      </c>
      <c r="MH18" s="22">
        <f>IFERROR(MF18/MG18,"N/A")</f>
        <v>7.8947368421052627E-2</v>
      </c>
      <c r="MI18" s="19" t="str">
        <f>IF((MF18&lt;&gt;0)*AND(MG18=0),"bad data","ok")</f>
        <v>ok</v>
      </c>
      <c r="MJ18">
        <f>IO18</f>
        <v>16</v>
      </c>
      <c r="MK18" s="24">
        <f>IFERROR(MJ18/MG18,"N/A")</f>
        <v>0.42105263157894735</v>
      </c>
      <c r="ML18">
        <f>JF18</f>
        <v>0</v>
      </c>
      <c r="MM18">
        <f>EI18</f>
        <v>2</v>
      </c>
      <c r="MN18" s="22">
        <f>IFERROR(ML18/MM18,"N/A")</f>
        <v>0</v>
      </c>
      <c r="MO18" s="19" t="str">
        <f>IF((ML18&lt;&gt;0)*AND(MM18=0),"bad data","ok")</f>
        <v>ok</v>
      </c>
      <c r="MP18">
        <f>JE18</f>
        <v>1</v>
      </c>
      <c r="MQ18" s="24">
        <f>IFERROR(MP18/MM18,"N/A")</f>
        <v>0.5</v>
      </c>
    </row>
    <row r="19" spans="1:355" x14ac:dyDescent="0.3">
      <c r="A19">
        <v>1522</v>
      </c>
      <c r="B19">
        <v>11.07</v>
      </c>
      <c r="C19" t="s">
        <v>387</v>
      </c>
      <c r="D19" s="15" t="s">
        <v>387</v>
      </c>
      <c r="E19" s="15">
        <v>116</v>
      </c>
      <c r="F19" t="s">
        <v>356</v>
      </c>
      <c r="G19" t="s">
        <v>357</v>
      </c>
      <c r="H19" s="15" t="s">
        <v>358</v>
      </c>
      <c r="I19">
        <v>13</v>
      </c>
      <c r="J19">
        <f>_xlfn.IFNA(VLOOKUP(I19,top15institutions,1,0),"no")</f>
        <v>13</v>
      </c>
      <c r="K19" t="s">
        <v>368</v>
      </c>
      <c r="L19" t="s">
        <v>365</v>
      </c>
      <c r="M19" t="s">
        <v>370</v>
      </c>
      <c r="N19">
        <v>0</v>
      </c>
      <c r="O19">
        <v>2</v>
      </c>
      <c r="P19">
        <v>4</v>
      </c>
      <c r="Q19">
        <v>2</v>
      </c>
      <c r="R19">
        <v>0</v>
      </c>
      <c r="S19">
        <v>5</v>
      </c>
      <c r="U19">
        <v>8</v>
      </c>
      <c r="V19" s="16">
        <v>21</v>
      </c>
      <c r="W19">
        <v>2</v>
      </c>
      <c r="X19">
        <v>12</v>
      </c>
      <c r="Y19">
        <v>10</v>
      </c>
      <c r="Z19">
        <v>4</v>
      </c>
      <c r="AA19">
        <v>1</v>
      </c>
      <c r="AB19">
        <v>14</v>
      </c>
      <c r="AD19">
        <v>98</v>
      </c>
      <c r="AE19" s="16">
        <v>141</v>
      </c>
      <c r="AF19">
        <v>0</v>
      </c>
      <c r="AG19">
        <v>3</v>
      </c>
      <c r="AH19">
        <v>15</v>
      </c>
      <c r="AI19">
        <v>6</v>
      </c>
      <c r="AJ19">
        <v>0</v>
      </c>
      <c r="AK19">
        <v>14</v>
      </c>
      <c r="AM19">
        <v>28</v>
      </c>
      <c r="AN19" s="16">
        <v>66</v>
      </c>
      <c r="AO19">
        <v>2</v>
      </c>
      <c r="AP19">
        <v>26</v>
      </c>
      <c r="AQ19">
        <v>33</v>
      </c>
      <c r="AR19">
        <v>12</v>
      </c>
      <c r="AS19">
        <v>1</v>
      </c>
      <c r="AT19">
        <v>45</v>
      </c>
      <c r="AV19">
        <v>264</v>
      </c>
      <c r="AW19" s="16">
        <v>383</v>
      </c>
      <c r="AX19">
        <v>0</v>
      </c>
      <c r="AY19">
        <v>2</v>
      </c>
      <c r="AZ19">
        <v>5</v>
      </c>
      <c r="BA19">
        <v>2</v>
      </c>
      <c r="BB19">
        <v>0</v>
      </c>
      <c r="BC19">
        <v>2</v>
      </c>
      <c r="BE19">
        <v>6</v>
      </c>
      <c r="BF19" s="16">
        <v>17</v>
      </c>
      <c r="BG19">
        <v>1</v>
      </c>
      <c r="BH19">
        <v>7</v>
      </c>
      <c r="BI19">
        <v>9</v>
      </c>
      <c r="BJ19">
        <v>3</v>
      </c>
      <c r="BK19">
        <v>1</v>
      </c>
      <c r="BL19">
        <v>10</v>
      </c>
      <c r="BN19">
        <v>87</v>
      </c>
      <c r="BO19" s="16">
        <v>118</v>
      </c>
      <c r="BP19">
        <v>0</v>
      </c>
      <c r="BQ19">
        <v>0</v>
      </c>
      <c r="BR19">
        <v>6</v>
      </c>
      <c r="BS19">
        <v>1</v>
      </c>
      <c r="BT19">
        <v>0</v>
      </c>
      <c r="BU19">
        <v>6</v>
      </c>
      <c r="BW19">
        <v>9</v>
      </c>
      <c r="BX19" s="16">
        <v>22</v>
      </c>
      <c r="BY19">
        <v>0</v>
      </c>
      <c r="BZ19">
        <v>8</v>
      </c>
      <c r="CA19">
        <v>12</v>
      </c>
      <c r="CB19">
        <v>3</v>
      </c>
      <c r="CC19">
        <v>0</v>
      </c>
      <c r="CD19">
        <v>11</v>
      </c>
      <c r="CF19">
        <v>80</v>
      </c>
      <c r="CG19" s="16">
        <v>114</v>
      </c>
      <c r="CH19">
        <v>0</v>
      </c>
      <c r="CI19">
        <v>1</v>
      </c>
      <c r="CJ19">
        <v>3</v>
      </c>
      <c r="CK19">
        <v>1</v>
      </c>
      <c r="CL19">
        <v>0</v>
      </c>
      <c r="CM19">
        <v>4</v>
      </c>
      <c r="CO19">
        <v>8</v>
      </c>
      <c r="CP19" s="16">
        <v>17</v>
      </c>
      <c r="CQ19">
        <v>1</v>
      </c>
      <c r="CR19">
        <v>6</v>
      </c>
      <c r="CS19">
        <v>4</v>
      </c>
      <c r="CT19">
        <v>4</v>
      </c>
      <c r="CU19">
        <v>0</v>
      </c>
      <c r="CV19">
        <v>15</v>
      </c>
      <c r="CX19">
        <v>53</v>
      </c>
      <c r="CY19" s="16">
        <v>83</v>
      </c>
      <c r="CZ19">
        <v>0</v>
      </c>
      <c r="DA19">
        <v>0</v>
      </c>
      <c r="DB19">
        <v>1</v>
      </c>
      <c r="DC19">
        <v>2</v>
      </c>
      <c r="DD19">
        <v>0</v>
      </c>
      <c r="DE19">
        <v>2</v>
      </c>
      <c r="DG19">
        <v>4</v>
      </c>
      <c r="DH19" s="16">
        <v>9</v>
      </c>
      <c r="DI19">
        <v>0</v>
      </c>
      <c r="DJ19">
        <v>5</v>
      </c>
      <c r="DK19">
        <v>8</v>
      </c>
      <c r="DL19">
        <v>1</v>
      </c>
      <c r="DM19">
        <v>0</v>
      </c>
      <c r="DN19">
        <v>8</v>
      </c>
      <c r="DP19">
        <v>40</v>
      </c>
      <c r="DQ19" s="16">
        <v>62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Y19">
        <v>1</v>
      </c>
      <c r="DZ19" s="16">
        <v>1</v>
      </c>
      <c r="EA19">
        <v>0</v>
      </c>
      <c r="EB19">
        <v>0</v>
      </c>
      <c r="EC19">
        <v>0</v>
      </c>
      <c r="ED19">
        <v>1</v>
      </c>
      <c r="EE19">
        <v>0</v>
      </c>
      <c r="EF19">
        <v>1</v>
      </c>
      <c r="EH19">
        <v>4</v>
      </c>
      <c r="EI19" s="16">
        <v>6</v>
      </c>
      <c r="ER19" s="16">
        <v>0</v>
      </c>
      <c r="FA19" s="16">
        <v>0</v>
      </c>
      <c r="FB19">
        <v>24</v>
      </c>
      <c r="FC19">
        <v>3.54</v>
      </c>
      <c r="FE19">
        <v>527</v>
      </c>
      <c r="FF19">
        <v>21</v>
      </c>
      <c r="FG19">
        <v>9</v>
      </c>
      <c r="FI19">
        <v>15</v>
      </c>
      <c r="FJ19">
        <v>20</v>
      </c>
      <c r="FK19">
        <v>3.49</v>
      </c>
      <c r="FM19">
        <v>583</v>
      </c>
      <c r="FN19">
        <v>141</v>
      </c>
      <c r="FO19">
        <v>60</v>
      </c>
      <c r="FQ19">
        <v>130</v>
      </c>
      <c r="FR19">
        <v>2.75</v>
      </c>
      <c r="FS19">
        <v>9</v>
      </c>
      <c r="FT19">
        <v>40</v>
      </c>
      <c r="FU19">
        <v>6</v>
      </c>
      <c r="FV19">
        <v>11</v>
      </c>
      <c r="FW19">
        <v>66</v>
      </c>
      <c r="FY19">
        <v>51</v>
      </c>
      <c r="FZ19">
        <v>2.72</v>
      </c>
      <c r="GA19">
        <v>61</v>
      </c>
      <c r="GB19">
        <v>228</v>
      </c>
      <c r="GC19">
        <v>29</v>
      </c>
      <c r="GD19">
        <v>65</v>
      </c>
      <c r="GE19">
        <v>383</v>
      </c>
      <c r="GG19">
        <v>343</v>
      </c>
      <c r="GH19">
        <v>2.42</v>
      </c>
      <c r="GI19">
        <v>4</v>
      </c>
      <c r="GJ19">
        <v>9</v>
      </c>
      <c r="GK19">
        <v>0</v>
      </c>
      <c r="GL19">
        <v>4</v>
      </c>
      <c r="GM19">
        <v>17</v>
      </c>
      <c r="GO19">
        <v>13</v>
      </c>
      <c r="GP19">
        <v>2.54</v>
      </c>
      <c r="GQ19">
        <v>24</v>
      </c>
      <c r="GR19">
        <v>63</v>
      </c>
      <c r="GS19">
        <v>0</v>
      </c>
      <c r="GT19">
        <v>31</v>
      </c>
      <c r="GU19">
        <v>118</v>
      </c>
      <c r="GW19">
        <v>110</v>
      </c>
      <c r="GX19">
        <v>2.93</v>
      </c>
      <c r="GY19">
        <v>4</v>
      </c>
      <c r="GZ19">
        <v>16</v>
      </c>
      <c r="HA19">
        <v>0</v>
      </c>
      <c r="HB19">
        <v>2</v>
      </c>
      <c r="HC19">
        <v>22</v>
      </c>
      <c r="HE19">
        <v>16</v>
      </c>
      <c r="HF19">
        <v>2.78</v>
      </c>
      <c r="HG19">
        <v>26</v>
      </c>
      <c r="HH19">
        <v>76</v>
      </c>
      <c r="HI19">
        <v>0</v>
      </c>
      <c r="HJ19">
        <v>12</v>
      </c>
      <c r="HK19">
        <v>114</v>
      </c>
      <c r="HM19">
        <v>102</v>
      </c>
      <c r="HN19">
        <v>2.68</v>
      </c>
      <c r="HO19">
        <v>1</v>
      </c>
      <c r="HP19">
        <v>13</v>
      </c>
      <c r="HQ19">
        <v>0</v>
      </c>
      <c r="HR19">
        <v>3</v>
      </c>
      <c r="HS19">
        <v>17</v>
      </c>
      <c r="HU19">
        <v>14</v>
      </c>
      <c r="HV19">
        <v>2.81</v>
      </c>
      <c r="HW19">
        <v>8</v>
      </c>
      <c r="HX19">
        <v>63</v>
      </c>
      <c r="HY19">
        <v>0</v>
      </c>
      <c r="HZ19">
        <v>12</v>
      </c>
      <c r="IA19">
        <v>83</v>
      </c>
      <c r="IC19">
        <v>70</v>
      </c>
      <c r="ID19">
        <v>3.03</v>
      </c>
      <c r="IE19">
        <v>0</v>
      </c>
      <c r="IF19">
        <v>2</v>
      </c>
      <c r="IG19">
        <v>6</v>
      </c>
      <c r="IH19">
        <v>1</v>
      </c>
      <c r="II19">
        <v>9</v>
      </c>
      <c r="IK19">
        <v>7</v>
      </c>
      <c r="IL19">
        <v>2.84</v>
      </c>
      <c r="IM19">
        <v>3</v>
      </c>
      <c r="IN19">
        <v>24</v>
      </c>
      <c r="IO19">
        <v>29</v>
      </c>
      <c r="IP19">
        <v>6</v>
      </c>
      <c r="IQ19">
        <v>62</v>
      </c>
      <c r="IS19">
        <v>56</v>
      </c>
      <c r="IT19">
        <v>2.7</v>
      </c>
      <c r="IU19">
        <v>0</v>
      </c>
      <c r="IV19">
        <v>0</v>
      </c>
      <c r="IW19">
        <v>0</v>
      </c>
      <c r="IX19">
        <v>1</v>
      </c>
      <c r="IY19">
        <v>1</v>
      </c>
      <c r="JA19">
        <v>1</v>
      </c>
      <c r="JB19">
        <v>2.86</v>
      </c>
      <c r="JC19">
        <v>0</v>
      </c>
      <c r="JD19">
        <v>2</v>
      </c>
      <c r="JE19">
        <v>0</v>
      </c>
      <c r="JF19">
        <v>4</v>
      </c>
      <c r="JG19">
        <v>6</v>
      </c>
      <c r="JI19">
        <v>5</v>
      </c>
      <c r="JV19" s="15">
        <f>BF19+BX19+CP19+DH19+DZ19</f>
        <v>66</v>
      </c>
      <c r="JW19" s="15">
        <f>BO19+CG19+CY19+DQ19+EI19</f>
        <v>383</v>
      </c>
      <c r="JX19" s="15">
        <f>JV19+JW19</f>
        <v>449</v>
      </c>
      <c r="JY19" s="17">
        <f>V19</f>
        <v>21</v>
      </c>
      <c r="JZ19" s="17">
        <f>AE19</f>
        <v>141</v>
      </c>
      <c r="KA19" s="17">
        <f>AN19</f>
        <v>66</v>
      </c>
      <c r="KB19" s="17">
        <f>AW19</f>
        <v>383</v>
      </c>
      <c r="KC19" s="18" t="str">
        <f>IF((KA19-JV19)&lt;0,JV19-KA19,"match")</f>
        <v>match</v>
      </c>
      <c r="KD19" s="19" t="str">
        <f>IF(KC19="match","match",IF((JV19&gt;KA19),KC19/JV19,KC19/KA19))</f>
        <v>match</v>
      </c>
      <c r="KE19" s="18" t="str">
        <f>IF((KB19-JW19)&lt;0,JW19-KB19,"match")</f>
        <v>match</v>
      </c>
      <c r="KF19" s="19" t="str">
        <f>IF(KE19="match","match",IF((JW19&gt;KB19),KE19/JW19,KE19/KB19))</f>
        <v>match</v>
      </c>
      <c r="KG19" s="20">
        <f>ROUND(FC19,1)</f>
        <v>3.5</v>
      </c>
      <c r="KH19" s="20">
        <f>ROUND(FK19,1)</f>
        <v>3.5</v>
      </c>
      <c r="KI19" s="21">
        <f>KA19-JY19</f>
        <v>45</v>
      </c>
      <c r="KJ19">
        <f>GL19</f>
        <v>4</v>
      </c>
      <c r="KK19">
        <f>BF19</f>
        <v>17</v>
      </c>
      <c r="KL19" s="22">
        <f>IFERROR(KJ19/KK19,"N/A")</f>
        <v>0.23529411764705882</v>
      </c>
      <c r="KM19" s="19" t="str">
        <f>IF((KJ19&lt;&gt;0)*AND(KK19=0),"bad data","ok")</f>
        <v>ok</v>
      </c>
      <c r="KN19">
        <f>GK19</f>
        <v>0</v>
      </c>
      <c r="KO19" s="23">
        <f>IFERROR(KN19/KK19,"N/A")</f>
        <v>0</v>
      </c>
      <c r="KP19">
        <f>HB19</f>
        <v>2</v>
      </c>
      <c r="KQ19">
        <f>BX19</f>
        <v>22</v>
      </c>
      <c r="KR19" s="22">
        <f>IFERROR(KP19/KQ19,"N/A")</f>
        <v>9.0909090909090912E-2</v>
      </c>
      <c r="KS19" s="19" t="str">
        <f>IF((KP19&lt;&gt;0)*AND(KQ19=0),"bad data","ok")</f>
        <v>ok</v>
      </c>
      <c r="KT19">
        <f>HA19</f>
        <v>0</v>
      </c>
      <c r="KU19" s="24">
        <f>IFERROR(KT19/KQ19,"N/A")</f>
        <v>0</v>
      </c>
      <c r="KV19">
        <f>HR19</f>
        <v>3</v>
      </c>
      <c r="KW19">
        <f>CP19</f>
        <v>17</v>
      </c>
      <c r="KX19" s="22">
        <f>IFERROR(KV19/KW19,"N/A")</f>
        <v>0.17647058823529413</v>
      </c>
      <c r="KY19" s="19" t="str">
        <f>IF((KV19&lt;&gt;0)*AND(KW19=0),"bad data","ok")</f>
        <v>ok</v>
      </c>
      <c r="KZ19">
        <f>HQ19</f>
        <v>0</v>
      </c>
      <c r="LA19" s="24">
        <f>IFERROR(KZ19/KW19,"N/A")</f>
        <v>0</v>
      </c>
      <c r="LB19">
        <f>IH19</f>
        <v>1</v>
      </c>
      <c r="LC19">
        <f>DH19</f>
        <v>9</v>
      </c>
      <c r="LD19" s="22">
        <f>IFERROR(LB19/LC19,"N/A")</f>
        <v>0.1111111111111111</v>
      </c>
      <c r="LE19" s="19" t="str">
        <f>IF((LB19&lt;&gt;0)*AND(LC19=0),"bad data","ok")</f>
        <v>ok</v>
      </c>
      <c r="LF19">
        <f>IG19</f>
        <v>6</v>
      </c>
      <c r="LG19" s="24">
        <f>IFERROR(LF19/LC19,"N/A")</f>
        <v>0.66666666666666663</v>
      </c>
      <c r="LH19">
        <f>IX19</f>
        <v>1</v>
      </c>
      <c r="LI19">
        <f>DZ19</f>
        <v>1</v>
      </c>
      <c r="LJ19" s="22">
        <f>IFERROR(LH19/LI19,"N/A")</f>
        <v>1</v>
      </c>
      <c r="LK19" s="19" t="str">
        <f>IF((LH19&lt;&gt;0)*AND(LI19=0),"bad data","ok")</f>
        <v>ok</v>
      </c>
      <c r="LL19">
        <f>IW19</f>
        <v>0</v>
      </c>
      <c r="LM19" s="24">
        <f>IFERROR(LL19/LI19,"N/A")</f>
        <v>0</v>
      </c>
      <c r="LN19">
        <f>GT19</f>
        <v>31</v>
      </c>
      <c r="LO19">
        <f>BO19</f>
        <v>118</v>
      </c>
      <c r="LP19" s="22">
        <f>IFERROR(LN19/LO19,"N/A")</f>
        <v>0.26271186440677968</v>
      </c>
      <c r="LQ19" s="19" t="str">
        <f>IF((LN19&lt;&gt;0)*AND(LO19=0),"bad data","ok")</f>
        <v>ok</v>
      </c>
      <c r="LR19">
        <f>GS19</f>
        <v>0</v>
      </c>
      <c r="LS19" s="24">
        <f>IFERROR(LR19/LO19,"N/A")</f>
        <v>0</v>
      </c>
      <c r="LT19">
        <f>HJ19</f>
        <v>12</v>
      </c>
      <c r="LU19">
        <f>CG19</f>
        <v>114</v>
      </c>
      <c r="LV19" s="22">
        <f>IFERROR(LT19/LU19,"N/A")</f>
        <v>0.10526315789473684</v>
      </c>
      <c r="LW19" s="19" t="str">
        <f>IF((LT19&lt;&gt;0)*AND(LU19=0),"bad data","ok")</f>
        <v>ok</v>
      </c>
      <c r="LX19">
        <f>HI19</f>
        <v>0</v>
      </c>
      <c r="LY19" s="24">
        <f>IFERROR(LX19/LU19,"N/A")</f>
        <v>0</v>
      </c>
      <c r="LZ19">
        <f>HZ19</f>
        <v>12</v>
      </c>
      <c r="MA19">
        <f>CY19</f>
        <v>83</v>
      </c>
      <c r="MB19" s="22">
        <f>IFERROR(LZ19/MA19,"N/A")</f>
        <v>0.14457831325301204</v>
      </c>
      <c r="MC19" s="19" t="str">
        <f>IF((LZ19&lt;&gt;0)*AND(MA19=0),"bad data","ok")</f>
        <v>ok</v>
      </c>
      <c r="MD19">
        <f>HY19</f>
        <v>0</v>
      </c>
      <c r="ME19" s="24">
        <f>IFERROR(MD19/MA19,"N/A")</f>
        <v>0</v>
      </c>
      <c r="MF19">
        <f>IP19</f>
        <v>6</v>
      </c>
      <c r="MG19">
        <f>DQ19</f>
        <v>62</v>
      </c>
      <c r="MH19" s="22">
        <f>IFERROR(MF19/MG19,"N/A")</f>
        <v>9.6774193548387094E-2</v>
      </c>
      <c r="MI19" s="19" t="str">
        <f>IF((MF19&lt;&gt;0)*AND(MG19=0),"bad data","ok")</f>
        <v>ok</v>
      </c>
      <c r="MJ19">
        <f>IO19</f>
        <v>29</v>
      </c>
      <c r="MK19" s="24">
        <f>IFERROR(MJ19/MG19,"N/A")</f>
        <v>0.46774193548387094</v>
      </c>
      <c r="ML19">
        <f>JF19</f>
        <v>4</v>
      </c>
      <c r="MM19">
        <f>EI19</f>
        <v>6</v>
      </c>
      <c r="MN19" s="22">
        <f>IFERROR(ML19/MM19,"N/A")</f>
        <v>0.66666666666666663</v>
      </c>
      <c r="MO19" s="19" t="str">
        <f>IF((ML19&lt;&gt;0)*AND(MM19=0),"bad data","ok")</f>
        <v>ok</v>
      </c>
      <c r="MP19">
        <f>JE19</f>
        <v>0</v>
      </c>
      <c r="MQ19" s="24">
        <f>IFERROR(MP19/MM19,"N/A")</f>
        <v>0</v>
      </c>
    </row>
    <row r="20" spans="1:355" x14ac:dyDescent="0.3">
      <c r="A20">
        <v>1523</v>
      </c>
      <c r="B20">
        <v>11.07</v>
      </c>
      <c r="C20" t="s">
        <v>387</v>
      </c>
      <c r="D20" s="15" t="s">
        <v>387</v>
      </c>
      <c r="E20" s="15">
        <v>116</v>
      </c>
      <c r="F20" t="s">
        <v>356</v>
      </c>
      <c r="G20" t="s">
        <v>357</v>
      </c>
      <c r="H20" s="15" t="s">
        <v>358</v>
      </c>
      <c r="I20">
        <v>13</v>
      </c>
      <c r="J20">
        <f>_xlfn.IFNA(VLOOKUP(I20,top15institutions,1,0),"no")</f>
        <v>13</v>
      </c>
      <c r="K20" t="s">
        <v>368</v>
      </c>
      <c r="L20" t="s">
        <v>366</v>
      </c>
      <c r="M20" t="s">
        <v>370</v>
      </c>
      <c r="N20">
        <v>1</v>
      </c>
      <c r="O20">
        <v>2</v>
      </c>
      <c r="P20">
        <v>5</v>
      </c>
      <c r="Q20">
        <v>1</v>
      </c>
      <c r="R20">
        <v>0</v>
      </c>
      <c r="S20">
        <v>5</v>
      </c>
      <c r="U20">
        <v>11</v>
      </c>
      <c r="V20" s="16">
        <v>25</v>
      </c>
      <c r="W20">
        <v>1</v>
      </c>
      <c r="X20">
        <v>5</v>
      </c>
      <c r="Y20">
        <v>16</v>
      </c>
      <c r="Z20">
        <v>11</v>
      </c>
      <c r="AA20">
        <v>0</v>
      </c>
      <c r="AB20">
        <v>10</v>
      </c>
      <c r="AD20">
        <v>91</v>
      </c>
      <c r="AE20" s="16">
        <v>134</v>
      </c>
      <c r="AF20">
        <v>0</v>
      </c>
      <c r="AG20">
        <v>5</v>
      </c>
      <c r="AH20">
        <v>17</v>
      </c>
      <c r="AI20">
        <v>5</v>
      </c>
      <c r="AJ20">
        <v>0</v>
      </c>
      <c r="AK20">
        <v>15</v>
      </c>
      <c r="AM20">
        <v>24</v>
      </c>
      <c r="AN20" s="16">
        <v>66</v>
      </c>
      <c r="AO20">
        <v>4</v>
      </c>
      <c r="AP20">
        <v>26</v>
      </c>
      <c r="AQ20">
        <v>29</v>
      </c>
      <c r="AR20">
        <v>20</v>
      </c>
      <c r="AS20">
        <v>1</v>
      </c>
      <c r="AT20">
        <v>34</v>
      </c>
      <c r="AV20">
        <v>272</v>
      </c>
      <c r="AW20" s="16">
        <v>386</v>
      </c>
      <c r="AX20">
        <v>0</v>
      </c>
      <c r="AY20">
        <v>3</v>
      </c>
      <c r="AZ20">
        <v>5</v>
      </c>
      <c r="BA20">
        <v>3</v>
      </c>
      <c r="BB20">
        <v>0</v>
      </c>
      <c r="BC20">
        <v>2</v>
      </c>
      <c r="BE20">
        <v>6</v>
      </c>
      <c r="BF20" s="16">
        <v>19</v>
      </c>
      <c r="BG20">
        <v>2</v>
      </c>
      <c r="BH20">
        <v>5</v>
      </c>
      <c r="BI20">
        <v>12</v>
      </c>
      <c r="BJ20">
        <v>8</v>
      </c>
      <c r="BK20">
        <v>0</v>
      </c>
      <c r="BL20">
        <v>5</v>
      </c>
      <c r="BN20">
        <v>88</v>
      </c>
      <c r="BO20" s="16">
        <v>120</v>
      </c>
      <c r="BP20">
        <v>0</v>
      </c>
      <c r="BQ20">
        <v>0</v>
      </c>
      <c r="BR20">
        <v>5</v>
      </c>
      <c r="BS20">
        <v>0</v>
      </c>
      <c r="BT20">
        <v>0</v>
      </c>
      <c r="BU20">
        <v>3</v>
      </c>
      <c r="BW20">
        <v>8</v>
      </c>
      <c r="BX20" s="16">
        <v>16</v>
      </c>
      <c r="BY20">
        <v>0</v>
      </c>
      <c r="BZ20">
        <v>5</v>
      </c>
      <c r="CA20">
        <v>6</v>
      </c>
      <c r="CB20">
        <v>5</v>
      </c>
      <c r="CC20">
        <v>1</v>
      </c>
      <c r="CD20">
        <v>10</v>
      </c>
      <c r="CF20">
        <v>57</v>
      </c>
      <c r="CG20" s="16">
        <v>84</v>
      </c>
      <c r="CH20">
        <v>0</v>
      </c>
      <c r="CI20">
        <v>1</v>
      </c>
      <c r="CJ20">
        <v>3</v>
      </c>
      <c r="CK20">
        <v>1</v>
      </c>
      <c r="CL20">
        <v>0</v>
      </c>
      <c r="CM20">
        <v>7</v>
      </c>
      <c r="CO20">
        <v>4</v>
      </c>
      <c r="CP20" s="16">
        <v>16</v>
      </c>
      <c r="CQ20">
        <v>1</v>
      </c>
      <c r="CR20">
        <v>9</v>
      </c>
      <c r="CS20">
        <v>8</v>
      </c>
      <c r="CT20">
        <v>2</v>
      </c>
      <c r="CU20">
        <v>0</v>
      </c>
      <c r="CV20">
        <v>8</v>
      </c>
      <c r="CX20">
        <v>74</v>
      </c>
      <c r="CY20" s="16">
        <v>102</v>
      </c>
      <c r="CZ20">
        <v>0</v>
      </c>
      <c r="DA20">
        <v>1</v>
      </c>
      <c r="DB20">
        <v>3</v>
      </c>
      <c r="DC20">
        <v>1</v>
      </c>
      <c r="DD20">
        <v>0</v>
      </c>
      <c r="DE20">
        <v>3</v>
      </c>
      <c r="DG20">
        <v>6</v>
      </c>
      <c r="DH20" s="16">
        <v>14</v>
      </c>
      <c r="DI20">
        <v>1</v>
      </c>
      <c r="DJ20">
        <v>7</v>
      </c>
      <c r="DK20">
        <v>2</v>
      </c>
      <c r="DL20">
        <v>5</v>
      </c>
      <c r="DM20">
        <v>0</v>
      </c>
      <c r="DN20">
        <v>10</v>
      </c>
      <c r="DP20">
        <v>48</v>
      </c>
      <c r="DQ20" s="16">
        <v>73</v>
      </c>
      <c r="DR20">
        <v>0</v>
      </c>
      <c r="DS20">
        <v>0</v>
      </c>
      <c r="DT20">
        <v>1</v>
      </c>
      <c r="DU20">
        <v>0</v>
      </c>
      <c r="DV20">
        <v>0</v>
      </c>
      <c r="DW20">
        <v>0</v>
      </c>
      <c r="DY20">
        <v>0</v>
      </c>
      <c r="DZ20" s="16">
        <v>1</v>
      </c>
      <c r="EA20">
        <v>0</v>
      </c>
      <c r="EB20">
        <v>0</v>
      </c>
      <c r="EC20">
        <v>1</v>
      </c>
      <c r="ED20">
        <v>0</v>
      </c>
      <c r="EE20">
        <v>0</v>
      </c>
      <c r="EF20">
        <v>1</v>
      </c>
      <c r="EH20">
        <v>5</v>
      </c>
      <c r="EI20" s="16">
        <v>7</v>
      </c>
      <c r="ER20" s="16">
        <v>0</v>
      </c>
      <c r="FA20" s="16">
        <v>0</v>
      </c>
      <c r="FB20">
        <v>21</v>
      </c>
      <c r="FC20">
        <v>3.61</v>
      </c>
      <c r="FE20">
        <v>525</v>
      </c>
      <c r="FF20">
        <v>25</v>
      </c>
      <c r="FG20">
        <v>14</v>
      </c>
      <c r="FI20">
        <v>21</v>
      </c>
      <c r="FJ20">
        <v>20</v>
      </c>
      <c r="FK20">
        <v>3.66</v>
      </c>
      <c r="FM20">
        <v>580</v>
      </c>
      <c r="FN20">
        <v>134</v>
      </c>
      <c r="FO20">
        <v>46</v>
      </c>
      <c r="FQ20">
        <v>121</v>
      </c>
      <c r="FR20">
        <v>2.94</v>
      </c>
      <c r="FS20">
        <v>11</v>
      </c>
      <c r="FT20">
        <v>38</v>
      </c>
      <c r="FU20">
        <v>8</v>
      </c>
      <c r="FV20">
        <v>9</v>
      </c>
      <c r="FW20">
        <v>66</v>
      </c>
      <c r="FY20">
        <v>51</v>
      </c>
      <c r="FZ20">
        <v>2.79</v>
      </c>
      <c r="GA20">
        <v>43</v>
      </c>
      <c r="GB20">
        <v>260</v>
      </c>
      <c r="GC20">
        <v>39</v>
      </c>
      <c r="GD20">
        <v>44</v>
      </c>
      <c r="GE20">
        <v>386</v>
      </c>
      <c r="GG20">
        <v>351</v>
      </c>
      <c r="GH20">
        <v>2.85</v>
      </c>
      <c r="GI20">
        <v>1</v>
      </c>
      <c r="GJ20">
        <v>14</v>
      </c>
      <c r="GK20">
        <v>0</v>
      </c>
      <c r="GL20">
        <v>4</v>
      </c>
      <c r="GM20">
        <v>19</v>
      </c>
      <c r="GO20">
        <v>16</v>
      </c>
      <c r="GP20">
        <v>2.62</v>
      </c>
      <c r="GQ20">
        <v>15</v>
      </c>
      <c r="GR20">
        <v>81</v>
      </c>
      <c r="GS20">
        <v>0</v>
      </c>
      <c r="GT20">
        <v>24</v>
      </c>
      <c r="GU20">
        <v>120</v>
      </c>
      <c r="GW20">
        <v>117</v>
      </c>
      <c r="GX20">
        <v>2.74</v>
      </c>
      <c r="GY20">
        <v>7</v>
      </c>
      <c r="GZ20">
        <v>7</v>
      </c>
      <c r="HA20">
        <v>0</v>
      </c>
      <c r="HB20">
        <v>2</v>
      </c>
      <c r="HC20">
        <v>16</v>
      </c>
      <c r="HE20">
        <v>13</v>
      </c>
      <c r="HF20">
        <v>2.78</v>
      </c>
      <c r="HG20">
        <v>18</v>
      </c>
      <c r="HH20">
        <v>58</v>
      </c>
      <c r="HI20">
        <v>1</v>
      </c>
      <c r="HJ20">
        <v>7</v>
      </c>
      <c r="HK20">
        <v>84</v>
      </c>
      <c r="HM20">
        <v>74</v>
      </c>
      <c r="HN20">
        <v>3.15</v>
      </c>
      <c r="HO20">
        <v>2</v>
      </c>
      <c r="HP20">
        <v>13</v>
      </c>
      <c r="HQ20">
        <v>0</v>
      </c>
      <c r="HR20">
        <v>1</v>
      </c>
      <c r="HS20">
        <v>16</v>
      </c>
      <c r="HU20">
        <v>10</v>
      </c>
      <c r="HV20">
        <v>2.88</v>
      </c>
      <c r="HW20">
        <v>6</v>
      </c>
      <c r="HX20">
        <v>88</v>
      </c>
      <c r="HY20">
        <v>2</v>
      </c>
      <c r="HZ20">
        <v>6</v>
      </c>
      <c r="IA20">
        <v>102</v>
      </c>
      <c r="IC20">
        <v>90</v>
      </c>
      <c r="ID20">
        <v>3.1</v>
      </c>
      <c r="IE20">
        <v>1</v>
      </c>
      <c r="IF20">
        <v>4</v>
      </c>
      <c r="IG20">
        <v>8</v>
      </c>
      <c r="IH20">
        <v>1</v>
      </c>
      <c r="II20">
        <v>14</v>
      </c>
      <c r="IK20">
        <v>11</v>
      </c>
      <c r="IL20">
        <v>2.92</v>
      </c>
      <c r="IM20">
        <v>2</v>
      </c>
      <c r="IN20">
        <v>30</v>
      </c>
      <c r="IO20">
        <v>35</v>
      </c>
      <c r="IP20">
        <v>6</v>
      </c>
      <c r="IQ20">
        <v>73</v>
      </c>
      <c r="IS20">
        <v>64</v>
      </c>
      <c r="IT20">
        <v>2.19</v>
      </c>
      <c r="IU20">
        <v>0</v>
      </c>
      <c r="IV20">
        <v>0</v>
      </c>
      <c r="IW20">
        <v>0</v>
      </c>
      <c r="IX20">
        <v>1</v>
      </c>
      <c r="IY20">
        <v>1</v>
      </c>
      <c r="JA20">
        <v>1</v>
      </c>
      <c r="JB20">
        <v>3.12</v>
      </c>
      <c r="JC20">
        <v>2</v>
      </c>
      <c r="JD20">
        <v>3</v>
      </c>
      <c r="JE20">
        <v>1</v>
      </c>
      <c r="JF20">
        <v>1</v>
      </c>
      <c r="JG20">
        <v>7</v>
      </c>
      <c r="JI20">
        <v>6</v>
      </c>
      <c r="JV20" s="15">
        <f>BF20+BX20+CP20+DH20+DZ20</f>
        <v>66</v>
      </c>
      <c r="JW20" s="15">
        <f>BO20+CG20+CY20+DQ20+EI20</f>
        <v>386</v>
      </c>
      <c r="JX20" s="15">
        <f>JV20+JW20</f>
        <v>452</v>
      </c>
      <c r="JY20" s="17">
        <f>V20</f>
        <v>25</v>
      </c>
      <c r="JZ20" s="17">
        <f>AE20</f>
        <v>134</v>
      </c>
      <c r="KA20" s="17">
        <f>AN20</f>
        <v>66</v>
      </c>
      <c r="KB20" s="17">
        <f>AW20</f>
        <v>386</v>
      </c>
      <c r="KC20" s="18" t="str">
        <f>IF((KA20-JV20)&lt;0,JV20-KA20,"match")</f>
        <v>match</v>
      </c>
      <c r="KD20" s="19" t="str">
        <f>IF(KC20="match","match",IF((JV20&gt;KA20),KC20/JV20,KC20/KA20))</f>
        <v>match</v>
      </c>
      <c r="KE20" s="18" t="str">
        <f>IF((KB20-JW20)&lt;0,JW20-KB20,"match")</f>
        <v>match</v>
      </c>
      <c r="KF20" s="19" t="str">
        <f>IF(KE20="match","match",IF((JW20&gt;KB20),KE20/JW20,KE20/KB20))</f>
        <v>match</v>
      </c>
      <c r="KG20" s="20">
        <f>ROUND(FC20,1)</f>
        <v>3.6</v>
      </c>
      <c r="KH20" s="20">
        <f>ROUND(FK20,1)</f>
        <v>3.7</v>
      </c>
      <c r="KI20" s="21">
        <f>KA20-JY20</f>
        <v>41</v>
      </c>
      <c r="KJ20">
        <f>GL20</f>
        <v>4</v>
      </c>
      <c r="KK20">
        <f>BF20</f>
        <v>19</v>
      </c>
      <c r="KL20" s="22">
        <f>IFERROR(KJ20/KK20,"N/A")</f>
        <v>0.21052631578947367</v>
      </c>
      <c r="KM20" s="19" t="str">
        <f>IF((KJ20&lt;&gt;0)*AND(KK20=0),"bad data","ok")</f>
        <v>ok</v>
      </c>
      <c r="KN20">
        <f>GK20</f>
        <v>0</v>
      </c>
      <c r="KO20" s="23">
        <f>IFERROR(KN20/KK20,"N/A")</f>
        <v>0</v>
      </c>
      <c r="KP20">
        <f>HB20</f>
        <v>2</v>
      </c>
      <c r="KQ20">
        <f>BX20</f>
        <v>16</v>
      </c>
      <c r="KR20" s="22">
        <f>IFERROR(KP20/KQ20,"N/A")</f>
        <v>0.125</v>
      </c>
      <c r="KS20" s="19" t="str">
        <f>IF((KP20&lt;&gt;0)*AND(KQ20=0),"bad data","ok")</f>
        <v>ok</v>
      </c>
      <c r="KT20">
        <f>HA20</f>
        <v>0</v>
      </c>
      <c r="KU20" s="24">
        <f>IFERROR(KT20/KQ20,"N/A")</f>
        <v>0</v>
      </c>
      <c r="KV20">
        <f>HR20</f>
        <v>1</v>
      </c>
      <c r="KW20">
        <f>CP20</f>
        <v>16</v>
      </c>
      <c r="KX20" s="22">
        <f>IFERROR(KV20/KW20,"N/A")</f>
        <v>6.25E-2</v>
      </c>
      <c r="KY20" s="19" t="str">
        <f>IF((KV20&lt;&gt;0)*AND(KW20=0),"bad data","ok")</f>
        <v>ok</v>
      </c>
      <c r="KZ20">
        <f>HQ20</f>
        <v>0</v>
      </c>
      <c r="LA20" s="24">
        <f>IFERROR(KZ20/KW20,"N/A")</f>
        <v>0</v>
      </c>
      <c r="LB20">
        <f>IH20</f>
        <v>1</v>
      </c>
      <c r="LC20">
        <f>DH20</f>
        <v>14</v>
      </c>
      <c r="LD20" s="22">
        <f>IFERROR(LB20/LC20,"N/A")</f>
        <v>7.1428571428571425E-2</v>
      </c>
      <c r="LE20" s="19" t="str">
        <f>IF((LB20&lt;&gt;0)*AND(LC20=0),"bad data","ok")</f>
        <v>ok</v>
      </c>
      <c r="LF20">
        <f>IG20</f>
        <v>8</v>
      </c>
      <c r="LG20" s="24">
        <f>IFERROR(LF20/LC20,"N/A")</f>
        <v>0.5714285714285714</v>
      </c>
      <c r="LH20">
        <f>IX20</f>
        <v>1</v>
      </c>
      <c r="LI20">
        <f>DZ20</f>
        <v>1</v>
      </c>
      <c r="LJ20" s="22">
        <f>IFERROR(LH20/LI20,"N/A")</f>
        <v>1</v>
      </c>
      <c r="LK20" s="19" t="str">
        <f>IF((LH20&lt;&gt;0)*AND(LI20=0),"bad data","ok")</f>
        <v>ok</v>
      </c>
      <c r="LL20">
        <f>IW20</f>
        <v>0</v>
      </c>
      <c r="LM20" s="24">
        <f>IFERROR(LL20/LI20,"N/A")</f>
        <v>0</v>
      </c>
      <c r="LN20">
        <f>GT20</f>
        <v>24</v>
      </c>
      <c r="LO20">
        <f>BO20</f>
        <v>120</v>
      </c>
      <c r="LP20" s="22">
        <f>IFERROR(LN20/LO20,"N/A")</f>
        <v>0.2</v>
      </c>
      <c r="LQ20" s="19" t="str">
        <f>IF((LN20&lt;&gt;0)*AND(LO20=0),"bad data","ok")</f>
        <v>ok</v>
      </c>
      <c r="LR20">
        <f>GS20</f>
        <v>0</v>
      </c>
      <c r="LS20" s="24">
        <f>IFERROR(LR20/LO20,"N/A")</f>
        <v>0</v>
      </c>
      <c r="LT20">
        <f>HJ20</f>
        <v>7</v>
      </c>
      <c r="LU20">
        <f>CG20</f>
        <v>84</v>
      </c>
      <c r="LV20" s="22">
        <f>IFERROR(LT20/LU20,"N/A")</f>
        <v>8.3333333333333329E-2</v>
      </c>
      <c r="LW20" s="19" t="str">
        <f>IF((LT20&lt;&gt;0)*AND(LU20=0),"bad data","ok")</f>
        <v>ok</v>
      </c>
      <c r="LX20">
        <f>HI20</f>
        <v>1</v>
      </c>
      <c r="LY20" s="24">
        <f>IFERROR(LX20/LU20,"N/A")</f>
        <v>1.1904761904761904E-2</v>
      </c>
      <c r="LZ20">
        <f>HZ20</f>
        <v>6</v>
      </c>
      <c r="MA20">
        <f>CY20</f>
        <v>102</v>
      </c>
      <c r="MB20" s="22">
        <f>IFERROR(LZ20/MA20,"N/A")</f>
        <v>5.8823529411764705E-2</v>
      </c>
      <c r="MC20" s="19" t="str">
        <f>IF((LZ20&lt;&gt;0)*AND(MA20=0),"bad data","ok")</f>
        <v>ok</v>
      </c>
      <c r="MD20">
        <f>HY20</f>
        <v>2</v>
      </c>
      <c r="ME20" s="24">
        <f>IFERROR(MD20/MA20,"N/A")</f>
        <v>1.9607843137254902E-2</v>
      </c>
      <c r="MF20">
        <f>IP20</f>
        <v>6</v>
      </c>
      <c r="MG20">
        <f>DQ20</f>
        <v>73</v>
      </c>
      <c r="MH20" s="22">
        <f>IFERROR(MF20/MG20,"N/A")</f>
        <v>8.2191780821917804E-2</v>
      </c>
      <c r="MI20" s="19" t="str">
        <f>IF((MF20&lt;&gt;0)*AND(MG20=0),"bad data","ok")</f>
        <v>ok</v>
      </c>
      <c r="MJ20">
        <f>IO20</f>
        <v>35</v>
      </c>
      <c r="MK20" s="24">
        <f>IFERROR(MJ20/MG20,"N/A")</f>
        <v>0.47945205479452052</v>
      </c>
      <c r="ML20">
        <f>JF20</f>
        <v>1</v>
      </c>
      <c r="MM20">
        <f>EI20</f>
        <v>7</v>
      </c>
      <c r="MN20" s="22">
        <f>IFERROR(ML20/MM20,"N/A")</f>
        <v>0.14285714285714285</v>
      </c>
      <c r="MO20" s="19" t="str">
        <f>IF((ML20&lt;&gt;0)*AND(MM20=0),"bad data","ok")</f>
        <v>ok</v>
      </c>
      <c r="MP20">
        <f>JE20</f>
        <v>1</v>
      </c>
      <c r="MQ20" s="24">
        <f>IFERROR(MP20/MM20,"N/A")</f>
        <v>0.14285714285714285</v>
      </c>
    </row>
    <row r="21" spans="1:355" x14ac:dyDescent="0.3">
      <c r="A21">
        <v>1524</v>
      </c>
      <c r="B21">
        <v>11.07</v>
      </c>
      <c r="C21" t="s">
        <v>387</v>
      </c>
      <c r="D21" s="15" t="s">
        <v>387</v>
      </c>
      <c r="E21" s="15">
        <v>116</v>
      </c>
      <c r="F21" t="s">
        <v>356</v>
      </c>
      <c r="G21" t="s">
        <v>357</v>
      </c>
      <c r="H21" s="15" t="s">
        <v>358</v>
      </c>
      <c r="I21">
        <v>13</v>
      </c>
      <c r="J21">
        <f>_xlfn.IFNA(VLOOKUP(I21,top15institutions,1,0),"no")</f>
        <v>13</v>
      </c>
      <c r="K21" t="s">
        <v>368</v>
      </c>
      <c r="L21" t="s">
        <v>367</v>
      </c>
      <c r="M21" t="s">
        <v>370</v>
      </c>
      <c r="N21">
        <v>0</v>
      </c>
      <c r="O21">
        <v>2</v>
      </c>
      <c r="P21">
        <v>10</v>
      </c>
      <c r="Q21">
        <v>2</v>
      </c>
      <c r="R21">
        <v>0</v>
      </c>
      <c r="S21">
        <v>3</v>
      </c>
      <c r="U21">
        <v>5</v>
      </c>
      <c r="V21" s="16">
        <v>22</v>
      </c>
      <c r="W21">
        <v>2</v>
      </c>
      <c r="X21">
        <v>16</v>
      </c>
      <c r="Y21">
        <v>22</v>
      </c>
      <c r="Z21">
        <v>9</v>
      </c>
      <c r="AA21">
        <v>0</v>
      </c>
      <c r="AB21">
        <v>10</v>
      </c>
      <c r="AD21">
        <v>111</v>
      </c>
      <c r="AE21" s="16">
        <v>170</v>
      </c>
      <c r="AF21">
        <v>0</v>
      </c>
      <c r="AG21">
        <v>8</v>
      </c>
      <c r="AH21">
        <v>17</v>
      </c>
      <c r="AI21">
        <v>4</v>
      </c>
      <c r="AJ21">
        <v>0</v>
      </c>
      <c r="AK21">
        <v>14</v>
      </c>
      <c r="AM21">
        <v>22</v>
      </c>
      <c r="AN21" s="16">
        <v>65</v>
      </c>
      <c r="AO21">
        <v>5</v>
      </c>
      <c r="AP21">
        <v>41</v>
      </c>
      <c r="AQ21">
        <v>49</v>
      </c>
      <c r="AR21">
        <v>26</v>
      </c>
      <c r="AS21">
        <v>0</v>
      </c>
      <c r="AT21">
        <v>32</v>
      </c>
      <c r="AV21">
        <v>300</v>
      </c>
      <c r="AW21" s="16">
        <v>453</v>
      </c>
      <c r="AX21">
        <v>0</v>
      </c>
      <c r="AY21">
        <v>3</v>
      </c>
      <c r="AZ21">
        <v>6</v>
      </c>
      <c r="BA21">
        <v>4</v>
      </c>
      <c r="BB21">
        <v>0</v>
      </c>
      <c r="BC21">
        <v>2</v>
      </c>
      <c r="BE21">
        <v>3</v>
      </c>
      <c r="BF21" s="16">
        <v>18</v>
      </c>
      <c r="BG21">
        <v>3</v>
      </c>
      <c r="BH21">
        <v>11</v>
      </c>
      <c r="BI21">
        <v>21</v>
      </c>
      <c r="BJ21">
        <v>3</v>
      </c>
      <c r="BK21">
        <v>0</v>
      </c>
      <c r="BL21">
        <v>10</v>
      </c>
      <c r="BN21">
        <v>91</v>
      </c>
      <c r="BO21" s="16">
        <v>139</v>
      </c>
      <c r="BP21">
        <v>0</v>
      </c>
      <c r="BQ21">
        <v>2</v>
      </c>
      <c r="BR21">
        <v>6</v>
      </c>
      <c r="BS21">
        <v>0</v>
      </c>
      <c r="BT21">
        <v>0</v>
      </c>
      <c r="BU21">
        <v>2</v>
      </c>
      <c r="BW21">
        <v>4</v>
      </c>
      <c r="BX21" s="16">
        <v>14</v>
      </c>
      <c r="BY21">
        <v>0</v>
      </c>
      <c r="BZ21">
        <v>7</v>
      </c>
      <c r="CA21">
        <v>7</v>
      </c>
      <c r="CB21">
        <v>13</v>
      </c>
      <c r="CC21">
        <v>0</v>
      </c>
      <c r="CD21">
        <v>5</v>
      </c>
      <c r="CF21">
        <v>71</v>
      </c>
      <c r="CG21" s="16">
        <v>103</v>
      </c>
      <c r="CH21">
        <v>0</v>
      </c>
      <c r="CI21">
        <v>2</v>
      </c>
      <c r="CJ21">
        <v>2</v>
      </c>
      <c r="CK21">
        <v>0</v>
      </c>
      <c r="CL21">
        <v>0</v>
      </c>
      <c r="CM21">
        <v>4</v>
      </c>
      <c r="CO21">
        <v>10</v>
      </c>
      <c r="CP21" s="16">
        <v>18</v>
      </c>
      <c r="CQ21">
        <v>0</v>
      </c>
      <c r="CR21">
        <v>11</v>
      </c>
      <c r="CS21">
        <v>13</v>
      </c>
      <c r="CT21">
        <v>3</v>
      </c>
      <c r="CU21">
        <v>0</v>
      </c>
      <c r="CV21">
        <v>8</v>
      </c>
      <c r="CX21">
        <v>60</v>
      </c>
      <c r="CY21" s="16">
        <v>95</v>
      </c>
      <c r="CZ21">
        <v>0</v>
      </c>
      <c r="DA21">
        <v>1</v>
      </c>
      <c r="DB21">
        <v>3</v>
      </c>
      <c r="DC21">
        <v>0</v>
      </c>
      <c r="DD21">
        <v>0</v>
      </c>
      <c r="DE21">
        <v>6</v>
      </c>
      <c r="DG21">
        <v>4</v>
      </c>
      <c r="DH21" s="16">
        <v>14</v>
      </c>
      <c r="DI21">
        <v>2</v>
      </c>
      <c r="DJ21">
        <v>11</v>
      </c>
      <c r="DK21">
        <v>7</v>
      </c>
      <c r="DL21">
        <v>6</v>
      </c>
      <c r="DM21">
        <v>0</v>
      </c>
      <c r="DN21">
        <v>9</v>
      </c>
      <c r="DP21">
        <v>73</v>
      </c>
      <c r="DQ21" s="16">
        <v>108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Y21">
        <v>1</v>
      </c>
      <c r="DZ21" s="16">
        <v>1</v>
      </c>
      <c r="EA21">
        <v>0</v>
      </c>
      <c r="EB21">
        <v>1</v>
      </c>
      <c r="EC21">
        <v>1</v>
      </c>
      <c r="ED21">
        <v>1</v>
      </c>
      <c r="EE21">
        <v>0</v>
      </c>
      <c r="EF21">
        <v>0</v>
      </c>
      <c r="EH21">
        <v>5</v>
      </c>
      <c r="EI21" s="16">
        <v>8</v>
      </c>
      <c r="ER21" s="16">
        <v>0</v>
      </c>
      <c r="FA21" s="16">
        <v>0</v>
      </c>
      <c r="FB21">
        <v>21</v>
      </c>
      <c r="FC21">
        <v>3.67</v>
      </c>
      <c r="FE21">
        <v>513</v>
      </c>
      <c r="FF21">
        <v>22</v>
      </c>
      <c r="FG21">
        <v>10</v>
      </c>
      <c r="FI21">
        <v>21</v>
      </c>
      <c r="FJ21">
        <v>20</v>
      </c>
      <c r="FK21">
        <v>3.66</v>
      </c>
      <c r="FM21">
        <v>584</v>
      </c>
      <c r="FN21">
        <v>170</v>
      </c>
      <c r="FO21">
        <v>76</v>
      </c>
      <c r="FQ21">
        <v>159</v>
      </c>
      <c r="FR21">
        <v>2.84</v>
      </c>
      <c r="FS21">
        <v>9</v>
      </c>
      <c r="FT21">
        <v>44</v>
      </c>
      <c r="FU21">
        <v>8</v>
      </c>
      <c r="FV21">
        <v>4</v>
      </c>
      <c r="FW21">
        <v>65</v>
      </c>
      <c r="FY21">
        <v>54</v>
      </c>
      <c r="FZ21">
        <v>2.77</v>
      </c>
      <c r="GA21">
        <v>36</v>
      </c>
      <c r="GB21">
        <v>293</v>
      </c>
      <c r="GC21">
        <v>51</v>
      </c>
      <c r="GD21">
        <v>73</v>
      </c>
      <c r="GE21">
        <v>453</v>
      </c>
      <c r="GG21">
        <v>419</v>
      </c>
      <c r="GH21">
        <v>2.66</v>
      </c>
      <c r="GI21">
        <v>5</v>
      </c>
      <c r="GJ21">
        <v>11</v>
      </c>
      <c r="GK21">
        <v>0</v>
      </c>
      <c r="GL21">
        <v>2</v>
      </c>
      <c r="GM21">
        <v>18</v>
      </c>
      <c r="GO21">
        <v>17</v>
      </c>
      <c r="GP21">
        <v>2.61</v>
      </c>
      <c r="GQ21">
        <v>19</v>
      </c>
      <c r="GR21">
        <v>86</v>
      </c>
      <c r="GS21">
        <v>0</v>
      </c>
      <c r="GT21">
        <v>34</v>
      </c>
      <c r="GU21">
        <v>139</v>
      </c>
      <c r="GW21">
        <v>129</v>
      </c>
      <c r="GX21">
        <v>3.01</v>
      </c>
      <c r="GY21">
        <v>4</v>
      </c>
      <c r="GZ21">
        <v>9</v>
      </c>
      <c r="HA21">
        <v>0</v>
      </c>
      <c r="HB21">
        <v>1</v>
      </c>
      <c r="HC21">
        <v>14</v>
      </c>
      <c r="HE21">
        <v>11</v>
      </c>
      <c r="HF21">
        <v>2.71</v>
      </c>
      <c r="HG21">
        <v>9</v>
      </c>
      <c r="HH21">
        <v>81</v>
      </c>
      <c r="HI21">
        <v>0</v>
      </c>
      <c r="HJ21">
        <v>13</v>
      </c>
      <c r="HK21">
        <v>103</v>
      </c>
      <c r="HM21">
        <v>99</v>
      </c>
      <c r="HN21">
        <v>2.63</v>
      </c>
      <c r="HO21">
        <v>0</v>
      </c>
      <c r="HP21">
        <v>16</v>
      </c>
      <c r="HQ21">
        <v>1</v>
      </c>
      <c r="HR21">
        <v>1</v>
      </c>
      <c r="HS21">
        <v>18</v>
      </c>
      <c r="HU21">
        <v>16</v>
      </c>
      <c r="HV21">
        <v>2.89</v>
      </c>
      <c r="HW21">
        <v>5</v>
      </c>
      <c r="HX21">
        <v>75</v>
      </c>
      <c r="HY21">
        <v>3</v>
      </c>
      <c r="HZ21">
        <v>12</v>
      </c>
      <c r="IA21">
        <v>95</v>
      </c>
      <c r="IC21">
        <v>89</v>
      </c>
      <c r="ID21">
        <v>3.12</v>
      </c>
      <c r="IE21">
        <v>0</v>
      </c>
      <c r="IF21">
        <v>7</v>
      </c>
      <c r="IG21">
        <v>7</v>
      </c>
      <c r="IH21">
        <v>0</v>
      </c>
      <c r="II21">
        <v>14</v>
      </c>
      <c r="IK21">
        <v>9</v>
      </c>
      <c r="IL21">
        <v>2.87</v>
      </c>
      <c r="IM21">
        <v>1</v>
      </c>
      <c r="IN21">
        <v>46</v>
      </c>
      <c r="IO21">
        <v>47</v>
      </c>
      <c r="IP21">
        <v>14</v>
      </c>
      <c r="IQ21">
        <v>108</v>
      </c>
      <c r="IS21">
        <v>94</v>
      </c>
      <c r="IT21">
        <v>3.42</v>
      </c>
      <c r="IU21">
        <v>0</v>
      </c>
      <c r="IV21">
        <v>1</v>
      </c>
      <c r="IW21">
        <v>0</v>
      </c>
      <c r="IX21">
        <v>0</v>
      </c>
      <c r="IY21">
        <v>1</v>
      </c>
      <c r="JA21">
        <v>1</v>
      </c>
      <c r="JB21">
        <v>3.36</v>
      </c>
      <c r="JC21">
        <v>2</v>
      </c>
      <c r="JD21">
        <v>5</v>
      </c>
      <c r="JE21">
        <v>1</v>
      </c>
      <c r="JF21">
        <v>0</v>
      </c>
      <c r="JG21">
        <v>8</v>
      </c>
      <c r="JI21">
        <v>8</v>
      </c>
      <c r="JV21" s="15">
        <f>BF21+BX21+CP21+DH21+DZ21</f>
        <v>65</v>
      </c>
      <c r="JW21" s="15">
        <f>BO21+CG21+CY21+DQ21+EI21</f>
        <v>453</v>
      </c>
      <c r="JX21" s="15">
        <f>JV21+JW21</f>
        <v>518</v>
      </c>
      <c r="JY21" s="17">
        <f>V21</f>
        <v>22</v>
      </c>
      <c r="JZ21" s="17">
        <f>AE21</f>
        <v>170</v>
      </c>
      <c r="KA21" s="17">
        <f>AN21</f>
        <v>65</v>
      </c>
      <c r="KB21" s="17">
        <f>AW21</f>
        <v>453</v>
      </c>
      <c r="KC21" s="18" t="str">
        <f>IF((KA21-JV21)&lt;0,JV21-KA21,"match")</f>
        <v>match</v>
      </c>
      <c r="KD21" s="19" t="str">
        <f>IF(KC21="match","match",IF((JV21&gt;KA21),KC21/JV21,KC21/KA21))</f>
        <v>match</v>
      </c>
      <c r="KE21" s="18" t="str">
        <f>IF((KB21-JW21)&lt;0,JW21-KB21,"match")</f>
        <v>match</v>
      </c>
      <c r="KF21" s="19" t="str">
        <f>IF(KE21="match","match",IF((JW21&gt;KB21),KE21/JW21,KE21/KB21))</f>
        <v>match</v>
      </c>
      <c r="KG21" s="20">
        <f>ROUND(FC21,1)</f>
        <v>3.7</v>
      </c>
      <c r="KH21" s="20">
        <f>ROUND(FK21,1)</f>
        <v>3.7</v>
      </c>
      <c r="KI21" s="21">
        <f>KA21-JY21</f>
        <v>43</v>
      </c>
      <c r="KJ21">
        <f>GL21</f>
        <v>2</v>
      </c>
      <c r="KK21">
        <f>BF21</f>
        <v>18</v>
      </c>
      <c r="KL21" s="22">
        <f>IFERROR(KJ21/KK21,"N/A")</f>
        <v>0.1111111111111111</v>
      </c>
      <c r="KM21" s="19" t="str">
        <f>IF((KJ21&lt;&gt;0)*AND(KK21=0),"bad data","ok")</f>
        <v>ok</v>
      </c>
      <c r="KN21">
        <f>GK21</f>
        <v>0</v>
      </c>
      <c r="KO21" s="23">
        <f>IFERROR(KN21/KK21,"N/A")</f>
        <v>0</v>
      </c>
      <c r="KP21">
        <f>HB21</f>
        <v>1</v>
      </c>
      <c r="KQ21">
        <f>BX21</f>
        <v>14</v>
      </c>
      <c r="KR21" s="22">
        <f>IFERROR(KP21/KQ21,"N/A")</f>
        <v>7.1428571428571425E-2</v>
      </c>
      <c r="KS21" s="19" t="str">
        <f>IF((KP21&lt;&gt;0)*AND(KQ21=0),"bad data","ok")</f>
        <v>ok</v>
      </c>
      <c r="KT21">
        <f>HA21</f>
        <v>0</v>
      </c>
      <c r="KU21" s="24">
        <f>IFERROR(KT21/KQ21,"N/A")</f>
        <v>0</v>
      </c>
      <c r="KV21">
        <f>HR21</f>
        <v>1</v>
      </c>
      <c r="KW21">
        <f>CP21</f>
        <v>18</v>
      </c>
      <c r="KX21" s="22">
        <f>IFERROR(KV21/KW21,"N/A")</f>
        <v>5.5555555555555552E-2</v>
      </c>
      <c r="KY21" s="19" t="str">
        <f>IF((KV21&lt;&gt;0)*AND(KW21=0),"bad data","ok")</f>
        <v>ok</v>
      </c>
      <c r="KZ21">
        <f>HQ21</f>
        <v>1</v>
      </c>
      <c r="LA21" s="24">
        <f>IFERROR(KZ21/KW21,"N/A")</f>
        <v>5.5555555555555552E-2</v>
      </c>
      <c r="LB21">
        <f>IH21</f>
        <v>0</v>
      </c>
      <c r="LC21">
        <f>DH21</f>
        <v>14</v>
      </c>
      <c r="LD21" s="22">
        <f>IFERROR(LB21/LC21,"N/A")</f>
        <v>0</v>
      </c>
      <c r="LE21" s="19" t="str">
        <f>IF((LB21&lt;&gt;0)*AND(LC21=0),"bad data","ok")</f>
        <v>ok</v>
      </c>
      <c r="LF21">
        <f>IG21</f>
        <v>7</v>
      </c>
      <c r="LG21" s="24">
        <f>IFERROR(LF21/LC21,"N/A")</f>
        <v>0.5</v>
      </c>
      <c r="LH21">
        <f>IX21</f>
        <v>0</v>
      </c>
      <c r="LI21">
        <f>DZ21</f>
        <v>1</v>
      </c>
      <c r="LJ21" s="22">
        <f>IFERROR(LH21/LI21,"N/A")</f>
        <v>0</v>
      </c>
      <c r="LK21" s="19" t="str">
        <f>IF((LH21&lt;&gt;0)*AND(LI21=0),"bad data","ok")</f>
        <v>ok</v>
      </c>
      <c r="LL21">
        <f>IW21</f>
        <v>0</v>
      </c>
      <c r="LM21" s="24">
        <f>IFERROR(LL21/LI21,"N/A")</f>
        <v>0</v>
      </c>
      <c r="LN21">
        <f>GT21</f>
        <v>34</v>
      </c>
      <c r="LO21">
        <f>BO21</f>
        <v>139</v>
      </c>
      <c r="LP21" s="22">
        <f>IFERROR(LN21/LO21,"N/A")</f>
        <v>0.2446043165467626</v>
      </c>
      <c r="LQ21" s="19" t="str">
        <f>IF((LN21&lt;&gt;0)*AND(LO21=0),"bad data","ok")</f>
        <v>ok</v>
      </c>
      <c r="LR21">
        <f>GS21</f>
        <v>0</v>
      </c>
      <c r="LS21" s="24">
        <f>IFERROR(LR21/LO21,"N/A")</f>
        <v>0</v>
      </c>
      <c r="LT21">
        <f>HJ21</f>
        <v>13</v>
      </c>
      <c r="LU21">
        <f>CG21</f>
        <v>103</v>
      </c>
      <c r="LV21" s="22">
        <f>IFERROR(LT21/LU21,"N/A")</f>
        <v>0.12621359223300971</v>
      </c>
      <c r="LW21" s="19" t="str">
        <f>IF((LT21&lt;&gt;0)*AND(LU21=0),"bad data","ok")</f>
        <v>ok</v>
      </c>
      <c r="LX21">
        <f>HI21</f>
        <v>0</v>
      </c>
      <c r="LY21" s="24">
        <f>IFERROR(LX21/LU21,"N/A")</f>
        <v>0</v>
      </c>
      <c r="LZ21">
        <f>HZ21</f>
        <v>12</v>
      </c>
      <c r="MA21">
        <f>CY21</f>
        <v>95</v>
      </c>
      <c r="MB21" s="22">
        <f>IFERROR(LZ21/MA21,"N/A")</f>
        <v>0.12631578947368421</v>
      </c>
      <c r="MC21" s="19" t="str">
        <f>IF((LZ21&lt;&gt;0)*AND(MA21=0),"bad data","ok")</f>
        <v>ok</v>
      </c>
      <c r="MD21">
        <f>HY21</f>
        <v>3</v>
      </c>
      <c r="ME21" s="24">
        <f>IFERROR(MD21/MA21,"N/A")</f>
        <v>3.1578947368421054E-2</v>
      </c>
      <c r="MF21">
        <f>IP21</f>
        <v>14</v>
      </c>
      <c r="MG21">
        <f>DQ21</f>
        <v>108</v>
      </c>
      <c r="MH21" s="22">
        <f>IFERROR(MF21/MG21,"N/A")</f>
        <v>0.12962962962962962</v>
      </c>
      <c r="MI21" s="19" t="str">
        <f>IF((MF21&lt;&gt;0)*AND(MG21=0),"bad data","ok")</f>
        <v>ok</v>
      </c>
      <c r="MJ21">
        <f>IO21</f>
        <v>47</v>
      </c>
      <c r="MK21" s="24">
        <f>IFERROR(MJ21/MG21,"N/A")</f>
        <v>0.43518518518518517</v>
      </c>
      <c r="ML21">
        <f>JF21</f>
        <v>0</v>
      </c>
      <c r="MM21">
        <f>EI21</f>
        <v>8</v>
      </c>
      <c r="MN21" s="22">
        <f>IFERROR(ML21/MM21,"N/A")</f>
        <v>0</v>
      </c>
      <c r="MO21" s="19" t="str">
        <f>IF((ML21&lt;&gt;0)*AND(MM21=0),"bad data","ok")</f>
        <v>ok</v>
      </c>
      <c r="MP21">
        <f>JE21</f>
        <v>1</v>
      </c>
      <c r="MQ21" s="24">
        <f>IFERROR(MP21/MM21,"N/A")</f>
        <v>0.125</v>
      </c>
    </row>
    <row r="22" spans="1:355" x14ac:dyDescent="0.3">
      <c r="A22">
        <v>1525</v>
      </c>
      <c r="B22">
        <v>11.07</v>
      </c>
      <c r="C22" t="s">
        <v>387</v>
      </c>
      <c r="D22" s="15" t="s">
        <v>387</v>
      </c>
      <c r="E22" s="15">
        <v>116</v>
      </c>
      <c r="F22" t="s">
        <v>356</v>
      </c>
      <c r="G22" t="s">
        <v>357</v>
      </c>
      <c r="H22" s="15" t="s">
        <v>358</v>
      </c>
      <c r="I22">
        <v>13</v>
      </c>
      <c r="J22">
        <f>_xlfn.IFNA(VLOOKUP(I22,top15institutions,1,0),"no")</f>
        <v>13</v>
      </c>
      <c r="K22" t="s">
        <v>368</v>
      </c>
      <c r="L22" t="s">
        <v>371</v>
      </c>
      <c r="M22" t="s">
        <v>370</v>
      </c>
      <c r="N22">
        <v>0</v>
      </c>
      <c r="O22">
        <v>4</v>
      </c>
      <c r="P22">
        <v>6</v>
      </c>
      <c r="Q22">
        <v>0</v>
      </c>
      <c r="R22">
        <v>0</v>
      </c>
      <c r="S22">
        <v>4</v>
      </c>
      <c r="U22">
        <v>15</v>
      </c>
      <c r="V22" s="16">
        <v>29</v>
      </c>
      <c r="W22">
        <v>0</v>
      </c>
      <c r="X22">
        <v>20</v>
      </c>
      <c r="Y22">
        <v>19</v>
      </c>
      <c r="Z22">
        <v>15</v>
      </c>
      <c r="AA22">
        <v>0</v>
      </c>
      <c r="AB22">
        <v>23</v>
      </c>
      <c r="AD22">
        <v>134</v>
      </c>
      <c r="AE22" s="16">
        <v>211</v>
      </c>
      <c r="AF22">
        <v>0</v>
      </c>
      <c r="AG22">
        <v>9</v>
      </c>
      <c r="AH22">
        <v>19</v>
      </c>
      <c r="AI22">
        <v>6</v>
      </c>
      <c r="AJ22">
        <v>0</v>
      </c>
      <c r="AK22">
        <v>9</v>
      </c>
      <c r="AM22">
        <v>32</v>
      </c>
      <c r="AN22" s="16">
        <v>75</v>
      </c>
      <c r="AO22">
        <v>2</v>
      </c>
      <c r="AP22">
        <v>54</v>
      </c>
      <c r="AQ22">
        <v>55</v>
      </c>
      <c r="AR22">
        <v>38</v>
      </c>
      <c r="AS22">
        <v>0</v>
      </c>
      <c r="AT22">
        <v>49</v>
      </c>
      <c r="AV22">
        <v>333</v>
      </c>
      <c r="AW22" s="16">
        <v>531</v>
      </c>
      <c r="AX22">
        <v>0</v>
      </c>
      <c r="AY22">
        <v>0</v>
      </c>
      <c r="AZ22">
        <v>2</v>
      </c>
      <c r="BA22">
        <v>1</v>
      </c>
      <c r="BB22">
        <v>0</v>
      </c>
      <c r="BC22">
        <v>2</v>
      </c>
      <c r="BE22">
        <v>10</v>
      </c>
      <c r="BF22" s="16">
        <v>15</v>
      </c>
      <c r="BG22">
        <v>0</v>
      </c>
      <c r="BH22">
        <v>19</v>
      </c>
      <c r="BI22">
        <v>14</v>
      </c>
      <c r="BJ22">
        <v>9</v>
      </c>
      <c r="BK22">
        <v>0</v>
      </c>
      <c r="BL22">
        <v>19</v>
      </c>
      <c r="BN22">
        <v>100</v>
      </c>
      <c r="BO22" s="16">
        <v>161</v>
      </c>
      <c r="BP22">
        <v>0</v>
      </c>
      <c r="BQ22">
        <v>3</v>
      </c>
      <c r="BR22">
        <v>8</v>
      </c>
      <c r="BS22">
        <v>2</v>
      </c>
      <c r="BT22">
        <v>0</v>
      </c>
      <c r="BU22">
        <v>0</v>
      </c>
      <c r="BW22">
        <v>1</v>
      </c>
      <c r="BX22" s="16">
        <v>14</v>
      </c>
      <c r="BY22">
        <v>2</v>
      </c>
      <c r="BZ22">
        <v>8</v>
      </c>
      <c r="CA22">
        <v>14</v>
      </c>
      <c r="CB22">
        <v>8</v>
      </c>
      <c r="CC22">
        <v>0</v>
      </c>
      <c r="CD22">
        <v>12</v>
      </c>
      <c r="CF22">
        <v>72</v>
      </c>
      <c r="CG22" s="16">
        <v>116</v>
      </c>
      <c r="CH22">
        <v>0</v>
      </c>
      <c r="CI22">
        <v>4</v>
      </c>
      <c r="CJ22">
        <v>3</v>
      </c>
      <c r="CK22">
        <v>3</v>
      </c>
      <c r="CL22">
        <v>0</v>
      </c>
      <c r="CM22">
        <v>3</v>
      </c>
      <c r="CO22">
        <v>10</v>
      </c>
      <c r="CP22" s="16">
        <v>23</v>
      </c>
      <c r="CQ22">
        <v>0</v>
      </c>
      <c r="CR22">
        <v>15</v>
      </c>
      <c r="CS22">
        <v>15</v>
      </c>
      <c r="CT22">
        <v>13</v>
      </c>
      <c r="CU22">
        <v>0</v>
      </c>
      <c r="CV22">
        <v>5</v>
      </c>
      <c r="CX22">
        <v>79</v>
      </c>
      <c r="CY22" s="16">
        <v>127</v>
      </c>
      <c r="CZ22">
        <v>0</v>
      </c>
      <c r="DA22">
        <v>1</v>
      </c>
      <c r="DB22">
        <v>5</v>
      </c>
      <c r="DC22">
        <v>0</v>
      </c>
      <c r="DD22">
        <v>0</v>
      </c>
      <c r="DE22">
        <v>4</v>
      </c>
      <c r="DG22">
        <v>8</v>
      </c>
      <c r="DH22" s="16">
        <v>18</v>
      </c>
      <c r="DI22">
        <v>0</v>
      </c>
      <c r="DJ22">
        <v>10</v>
      </c>
      <c r="DK22">
        <v>9</v>
      </c>
      <c r="DL22">
        <v>8</v>
      </c>
      <c r="DM22">
        <v>0</v>
      </c>
      <c r="DN22">
        <v>12</v>
      </c>
      <c r="DP22">
        <v>72</v>
      </c>
      <c r="DQ22" s="16">
        <v>111</v>
      </c>
      <c r="DR22">
        <v>0</v>
      </c>
      <c r="DS22">
        <v>1</v>
      </c>
      <c r="DT22">
        <v>1</v>
      </c>
      <c r="DU22">
        <v>0</v>
      </c>
      <c r="DV22">
        <v>0</v>
      </c>
      <c r="DW22">
        <v>0</v>
      </c>
      <c r="DY22">
        <v>3</v>
      </c>
      <c r="DZ22" s="16">
        <v>5</v>
      </c>
      <c r="EA22">
        <v>0</v>
      </c>
      <c r="EB22">
        <v>2</v>
      </c>
      <c r="EC22">
        <v>3</v>
      </c>
      <c r="ED22">
        <v>0</v>
      </c>
      <c r="EE22">
        <v>0</v>
      </c>
      <c r="EF22">
        <v>1</v>
      </c>
      <c r="EH22">
        <v>10</v>
      </c>
      <c r="EI22" s="16">
        <v>16</v>
      </c>
      <c r="ER22" s="16">
        <v>0</v>
      </c>
      <c r="FA22" s="16">
        <v>0</v>
      </c>
      <c r="FB22">
        <v>22</v>
      </c>
      <c r="FC22">
        <v>3.7</v>
      </c>
      <c r="FE22">
        <v>555</v>
      </c>
      <c r="FF22">
        <v>29</v>
      </c>
      <c r="FG22">
        <v>19</v>
      </c>
      <c r="FI22">
        <v>25</v>
      </c>
      <c r="FJ22">
        <v>20</v>
      </c>
      <c r="FK22">
        <v>3.68</v>
      </c>
      <c r="FM22">
        <v>595</v>
      </c>
      <c r="FN22">
        <v>211</v>
      </c>
      <c r="FO22">
        <v>92</v>
      </c>
      <c r="FQ22">
        <v>202</v>
      </c>
      <c r="FR22">
        <v>2.86</v>
      </c>
      <c r="FS22">
        <v>0</v>
      </c>
      <c r="FT22">
        <v>0</v>
      </c>
      <c r="FU22">
        <v>11</v>
      </c>
      <c r="FV22">
        <v>64</v>
      </c>
      <c r="FW22">
        <v>75</v>
      </c>
      <c r="FY22">
        <v>67</v>
      </c>
      <c r="FZ22">
        <v>2.83</v>
      </c>
      <c r="GA22">
        <v>0</v>
      </c>
      <c r="GB22">
        <v>0</v>
      </c>
      <c r="GC22">
        <v>60</v>
      </c>
      <c r="GD22">
        <v>471</v>
      </c>
      <c r="GE22">
        <v>531</v>
      </c>
      <c r="GG22">
        <v>492</v>
      </c>
      <c r="GH22">
        <v>2.81</v>
      </c>
      <c r="GI22">
        <v>0</v>
      </c>
      <c r="GJ22">
        <v>0</v>
      </c>
      <c r="GK22">
        <v>0</v>
      </c>
      <c r="GL22">
        <v>15</v>
      </c>
      <c r="GM22">
        <v>15</v>
      </c>
      <c r="GO22">
        <v>14</v>
      </c>
      <c r="GP22">
        <v>2.7</v>
      </c>
      <c r="GQ22">
        <v>0</v>
      </c>
      <c r="GR22">
        <v>0</v>
      </c>
      <c r="GS22">
        <v>0</v>
      </c>
      <c r="GT22">
        <v>161</v>
      </c>
      <c r="GU22">
        <v>161</v>
      </c>
      <c r="GW22">
        <v>158</v>
      </c>
      <c r="GX22">
        <v>2.71</v>
      </c>
      <c r="GY22">
        <v>0</v>
      </c>
      <c r="GZ22">
        <v>0</v>
      </c>
      <c r="HA22">
        <v>0</v>
      </c>
      <c r="HB22">
        <v>14</v>
      </c>
      <c r="HC22">
        <v>14</v>
      </c>
      <c r="HE22">
        <v>13</v>
      </c>
      <c r="HF22">
        <v>2.67</v>
      </c>
      <c r="HG22">
        <v>0</v>
      </c>
      <c r="HH22">
        <v>0</v>
      </c>
      <c r="HI22">
        <v>0</v>
      </c>
      <c r="HJ22">
        <v>116</v>
      </c>
      <c r="HK22">
        <v>116</v>
      </c>
      <c r="HM22">
        <v>104</v>
      </c>
      <c r="HN22">
        <v>2.89</v>
      </c>
      <c r="HO22">
        <v>0</v>
      </c>
      <c r="HP22">
        <v>0</v>
      </c>
      <c r="HQ22">
        <v>1</v>
      </c>
      <c r="HR22">
        <v>22</v>
      </c>
      <c r="HS22">
        <v>23</v>
      </c>
      <c r="HU22">
        <v>18</v>
      </c>
      <c r="HV22">
        <v>2.85</v>
      </c>
      <c r="HW22">
        <v>0</v>
      </c>
      <c r="HX22">
        <v>0</v>
      </c>
      <c r="HY22">
        <v>0</v>
      </c>
      <c r="HZ22">
        <v>127</v>
      </c>
      <c r="IA22">
        <v>127</v>
      </c>
      <c r="IC22">
        <v>115</v>
      </c>
      <c r="ID22">
        <v>2.78</v>
      </c>
      <c r="IE22">
        <v>0</v>
      </c>
      <c r="IF22">
        <v>0</v>
      </c>
      <c r="IG22">
        <v>9</v>
      </c>
      <c r="IH22">
        <v>9</v>
      </c>
      <c r="II22">
        <v>18</v>
      </c>
      <c r="IK22">
        <v>17</v>
      </c>
      <c r="IL22">
        <v>3.02</v>
      </c>
      <c r="IM22">
        <v>0</v>
      </c>
      <c r="IN22">
        <v>0</v>
      </c>
      <c r="IO22">
        <v>59</v>
      </c>
      <c r="IP22">
        <v>52</v>
      </c>
      <c r="IQ22">
        <v>111</v>
      </c>
      <c r="IS22">
        <v>102</v>
      </c>
      <c r="IT22">
        <v>3.65</v>
      </c>
      <c r="IU22">
        <v>0</v>
      </c>
      <c r="IV22">
        <v>0</v>
      </c>
      <c r="IW22">
        <v>1</v>
      </c>
      <c r="IX22">
        <v>4</v>
      </c>
      <c r="IY22">
        <v>5</v>
      </c>
      <c r="JA22">
        <v>5</v>
      </c>
      <c r="JB22">
        <v>3.59</v>
      </c>
      <c r="JC22">
        <v>0</v>
      </c>
      <c r="JD22">
        <v>0</v>
      </c>
      <c r="JE22">
        <v>1</v>
      </c>
      <c r="JF22">
        <v>15</v>
      </c>
      <c r="JG22">
        <v>16</v>
      </c>
      <c r="JI22">
        <v>13</v>
      </c>
      <c r="JV22" s="15">
        <f>BF22+BX22+CP22+DH22+DZ22</f>
        <v>75</v>
      </c>
      <c r="JW22" s="15">
        <f>BO22+CG22+CY22+DQ22+EI22</f>
        <v>531</v>
      </c>
      <c r="JX22" s="15">
        <f>JV22+JW22</f>
        <v>606</v>
      </c>
      <c r="JY22" s="17">
        <f>V22</f>
        <v>29</v>
      </c>
      <c r="JZ22" s="17">
        <f>AE22</f>
        <v>211</v>
      </c>
      <c r="KA22" s="17">
        <f>AN22</f>
        <v>75</v>
      </c>
      <c r="KB22" s="17">
        <f>AW22</f>
        <v>531</v>
      </c>
      <c r="KC22" s="18" t="str">
        <f>IF((KA22-JV22)&lt;0,JV22-KA22,"match")</f>
        <v>match</v>
      </c>
      <c r="KD22" s="19" t="str">
        <f>IF(KC22="match","match",IF((JV22&gt;KA22),KC22/JV22,KC22/KA22))</f>
        <v>match</v>
      </c>
      <c r="KE22" s="18" t="str">
        <f>IF((KB22-JW22)&lt;0,JW22-KB22,"match")</f>
        <v>match</v>
      </c>
      <c r="KF22" s="19" t="str">
        <f>IF(KE22="match","match",IF((JW22&gt;KB22),KE22/JW22,KE22/KB22))</f>
        <v>match</v>
      </c>
      <c r="KG22" s="20">
        <f>ROUND(FC22,1)</f>
        <v>3.7</v>
      </c>
      <c r="KH22" s="20">
        <f>ROUND(FK22,1)</f>
        <v>3.7</v>
      </c>
      <c r="KI22" s="21">
        <f>KA22-JY22</f>
        <v>46</v>
      </c>
      <c r="KJ22">
        <f>GL22</f>
        <v>15</v>
      </c>
      <c r="KK22">
        <f>BF22</f>
        <v>15</v>
      </c>
      <c r="KL22" s="22">
        <f>IFERROR(KJ22/KK22,"N/A")</f>
        <v>1</v>
      </c>
      <c r="KM22" s="19" t="str">
        <f>IF((KJ22&lt;&gt;0)*AND(KK22=0),"bad data","ok")</f>
        <v>ok</v>
      </c>
      <c r="KN22">
        <f>GK22</f>
        <v>0</v>
      </c>
      <c r="KO22" s="23">
        <f>IFERROR(KN22/KK22,"N/A")</f>
        <v>0</v>
      </c>
      <c r="KP22">
        <f>HB22</f>
        <v>14</v>
      </c>
      <c r="KQ22">
        <f>BX22</f>
        <v>14</v>
      </c>
      <c r="KR22" s="22">
        <f>IFERROR(KP22/KQ22,"N/A")</f>
        <v>1</v>
      </c>
      <c r="KS22" s="19" t="str">
        <f>IF((KP22&lt;&gt;0)*AND(KQ22=0),"bad data","ok")</f>
        <v>ok</v>
      </c>
      <c r="KT22">
        <f>HA22</f>
        <v>0</v>
      </c>
      <c r="KU22" s="24">
        <f>IFERROR(KT22/KQ22,"N/A")</f>
        <v>0</v>
      </c>
      <c r="KV22">
        <f>HR22</f>
        <v>22</v>
      </c>
      <c r="KW22">
        <f>CP22</f>
        <v>23</v>
      </c>
      <c r="KX22" s="22">
        <f>IFERROR(KV22/KW22,"N/A")</f>
        <v>0.95652173913043481</v>
      </c>
      <c r="KY22" s="19" t="str">
        <f>IF((KV22&lt;&gt;0)*AND(KW22=0),"bad data","ok")</f>
        <v>ok</v>
      </c>
      <c r="KZ22">
        <f>HQ22</f>
        <v>1</v>
      </c>
      <c r="LA22" s="24">
        <f>IFERROR(KZ22/KW22,"N/A")</f>
        <v>4.3478260869565216E-2</v>
      </c>
      <c r="LB22">
        <f>IH22</f>
        <v>9</v>
      </c>
      <c r="LC22">
        <f>DH22</f>
        <v>18</v>
      </c>
      <c r="LD22" s="22">
        <f>IFERROR(LB22/LC22,"N/A")</f>
        <v>0.5</v>
      </c>
      <c r="LE22" s="19" t="str">
        <f>IF((LB22&lt;&gt;0)*AND(LC22=0),"bad data","ok")</f>
        <v>ok</v>
      </c>
      <c r="LF22">
        <f>IG22</f>
        <v>9</v>
      </c>
      <c r="LG22" s="24">
        <f>IFERROR(LF22/LC22,"N/A")</f>
        <v>0.5</v>
      </c>
      <c r="LH22">
        <f>IX22</f>
        <v>4</v>
      </c>
      <c r="LI22">
        <f>DZ22</f>
        <v>5</v>
      </c>
      <c r="LJ22" s="22">
        <f>IFERROR(LH22/LI22,"N/A")</f>
        <v>0.8</v>
      </c>
      <c r="LK22" s="19" t="str">
        <f>IF((LH22&lt;&gt;0)*AND(LI22=0),"bad data","ok")</f>
        <v>ok</v>
      </c>
      <c r="LL22">
        <f>IW22</f>
        <v>1</v>
      </c>
      <c r="LM22" s="24">
        <f>IFERROR(LL22/LI22,"N/A")</f>
        <v>0.2</v>
      </c>
      <c r="LN22">
        <f>GT22</f>
        <v>161</v>
      </c>
      <c r="LO22">
        <f>BO22</f>
        <v>161</v>
      </c>
      <c r="LP22" s="22">
        <f>IFERROR(LN22/LO22,"N/A")</f>
        <v>1</v>
      </c>
      <c r="LQ22" s="19" t="str">
        <f>IF((LN22&lt;&gt;0)*AND(LO22=0),"bad data","ok")</f>
        <v>ok</v>
      </c>
      <c r="LR22">
        <f>GS22</f>
        <v>0</v>
      </c>
      <c r="LS22" s="24">
        <f>IFERROR(LR22/LO22,"N/A")</f>
        <v>0</v>
      </c>
      <c r="LT22">
        <f>HJ22</f>
        <v>116</v>
      </c>
      <c r="LU22">
        <f>CG22</f>
        <v>116</v>
      </c>
      <c r="LV22" s="22">
        <f>IFERROR(LT22/LU22,"N/A")</f>
        <v>1</v>
      </c>
      <c r="LW22" s="19" t="str">
        <f>IF((LT22&lt;&gt;0)*AND(LU22=0),"bad data","ok")</f>
        <v>ok</v>
      </c>
      <c r="LX22">
        <f>HI22</f>
        <v>0</v>
      </c>
      <c r="LY22" s="24">
        <f>IFERROR(LX22/LU22,"N/A")</f>
        <v>0</v>
      </c>
      <c r="LZ22">
        <f>HZ22</f>
        <v>127</v>
      </c>
      <c r="MA22">
        <f>CY22</f>
        <v>127</v>
      </c>
      <c r="MB22" s="22">
        <f>IFERROR(LZ22/MA22,"N/A")</f>
        <v>1</v>
      </c>
      <c r="MC22" s="19" t="str">
        <f>IF((LZ22&lt;&gt;0)*AND(MA22=0),"bad data","ok")</f>
        <v>ok</v>
      </c>
      <c r="MD22">
        <f>HY22</f>
        <v>0</v>
      </c>
      <c r="ME22" s="24">
        <f>IFERROR(MD22/MA22,"N/A")</f>
        <v>0</v>
      </c>
      <c r="MF22">
        <f>IP22</f>
        <v>52</v>
      </c>
      <c r="MG22">
        <f>DQ22</f>
        <v>111</v>
      </c>
      <c r="MH22" s="22">
        <f>IFERROR(MF22/MG22,"N/A")</f>
        <v>0.46846846846846846</v>
      </c>
      <c r="MI22" s="19" t="str">
        <f>IF((MF22&lt;&gt;0)*AND(MG22=0),"bad data","ok")</f>
        <v>ok</v>
      </c>
      <c r="MJ22">
        <f>IO22</f>
        <v>59</v>
      </c>
      <c r="MK22" s="24">
        <f>IFERROR(MJ22/MG22,"N/A")</f>
        <v>0.53153153153153154</v>
      </c>
      <c r="ML22">
        <f>JF22</f>
        <v>15</v>
      </c>
      <c r="MM22">
        <f>EI22</f>
        <v>16</v>
      </c>
      <c r="MN22" s="22">
        <f>IFERROR(ML22/MM22,"N/A")</f>
        <v>0.9375</v>
      </c>
      <c r="MO22" s="19" t="str">
        <f>IF((ML22&lt;&gt;0)*AND(MM22=0),"bad data","ok")</f>
        <v>ok</v>
      </c>
      <c r="MP22">
        <f>JE22</f>
        <v>1</v>
      </c>
      <c r="MQ22" s="24">
        <f>IFERROR(MP22/MM22,"N/A")</f>
        <v>6.25E-2</v>
      </c>
    </row>
    <row r="23" spans="1:355" x14ac:dyDescent="0.3">
      <c r="A23">
        <v>4398</v>
      </c>
      <c r="B23">
        <v>11.07</v>
      </c>
      <c r="C23" t="s">
        <v>387</v>
      </c>
      <c r="D23" s="15" t="s">
        <v>387</v>
      </c>
      <c r="E23" s="15">
        <v>116</v>
      </c>
      <c r="F23" t="s">
        <v>356</v>
      </c>
      <c r="G23" t="s">
        <v>357</v>
      </c>
      <c r="H23" s="15" t="s">
        <v>358</v>
      </c>
      <c r="I23">
        <v>13</v>
      </c>
      <c r="J23">
        <f>_xlfn.IFNA(VLOOKUP(I23,top15institutions,1,0),"no")</f>
        <v>13</v>
      </c>
      <c r="K23" t="s">
        <v>368</v>
      </c>
      <c r="L23" t="s">
        <v>372</v>
      </c>
      <c r="M23" t="s">
        <v>383</v>
      </c>
      <c r="V23" s="16">
        <v>0</v>
      </c>
      <c r="AE23" s="16">
        <v>0</v>
      </c>
      <c r="AF23">
        <v>0</v>
      </c>
      <c r="AG23">
        <v>13</v>
      </c>
      <c r="AH23">
        <v>42</v>
      </c>
      <c r="AI23">
        <v>12</v>
      </c>
      <c r="AJ23">
        <v>0</v>
      </c>
      <c r="AK23">
        <v>8</v>
      </c>
      <c r="AL23">
        <v>4</v>
      </c>
      <c r="AM23">
        <v>65</v>
      </c>
      <c r="AN23" s="16">
        <v>144</v>
      </c>
      <c r="AO23">
        <v>3</v>
      </c>
      <c r="AP23">
        <v>72</v>
      </c>
      <c r="AQ23">
        <v>93</v>
      </c>
      <c r="AR23">
        <v>65</v>
      </c>
      <c r="AS23">
        <v>0</v>
      </c>
      <c r="AT23">
        <v>33</v>
      </c>
      <c r="AU23">
        <v>35</v>
      </c>
      <c r="AV23">
        <v>594</v>
      </c>
      <c r="AW23" s="16">
        <v>895</v>
      </c>
      <c r="BF23" s="16">
        <v>0</v>
      </c>
      <c r="BO23" s="16">
        <v>0</v>
      </c>
      <c r="BX23" s="16">
        <v>0</v>
      </c>
      <c r="CG23" s="16">
        <v>0</v>
      </c>
      <c r="CP23" s="16">
        <v>0</v>
      </c>
      <c r="CY23" s="16">
        <v>0</v>
      </c>
      <c r="DH23" s="16">
        <v>0</v>
      </c>
      <c r="DQ23" s="16">
        <v>0</v>
      </c>
      <c r="DZ23" s="16">
        <v>0</v>
      </c>
      <c r="EI23" s="16">
        <v>0</v>
      </c>
      <c r="ER23" s="16">
        <v>0</v>
      </c>
      <c r="FA23" s="16">
        <v>0</v>
      </c>
      <c r="FU23">
        <v>29</v>
      </c>
      <c r="FW23">
        <v>156</v>
      </c>
      <c r="FX23">
        <v>12</v>
      </c>
      <c r="GC23">
        <v>191</v>
      </c>
      <c r="GE23">
        <v>915</v>
      </c>
      <c r="GF23">
        <v>20</v>
      </c>
      <c r="JV23" s="15">
        <f>BF23+BX23+CP23+DH23+DZ23</f>
        <v>0</v>
      </c>
      <c r="JW23" s="15">
        <f>BO23+CG23+CY23+DQ23+EI23</f>
        <v>0</v>
      </c>
      <c r="JX23" s="15">
        <f>JV23+JW23</f>
        <v>0</v>
      </c>
      <c r="JY23" s="17">
        <f>V23</f>
        <v>0</v>
      </c>
      <c r="JZ23" s="17">
        <f>AE23</f>
        <v>0</v>
      </c>
      <c r="KA23" s="17">
        <f>AN23</f>
        <v>144</v>
      </c>
      <c r="KB23" s="17">
        <f>AW23</f>
        <v>895</v>
      </c>
      <c r="KC23" s="18" t="str">
        <f>IF((KA23-JV23)&lt;0,JV23-KA23,"match")</f>
        <v>match</v>
      </c>
      <c r="KD23" s="19" t="str">
        <f>IF(KC23="match","match",IF((JV23&gt;KA23),KC23/JV23,KC23/KA23))</f>
        <v>match</v>
      </c>
      <c r="KE23" s="18" t="str">
        <f>IF((KB23-JW23)&lt;0,JW23-KB23,"match")</f>
        <v>match</v>
      </c>
      <c r="KF23" s="19" t="str">
        <f>IF(KE23="match","match",IF((JW23&gt;KB23),KE23/JW23,KE23/KB23))</f>
        <v>match</v>
      </c>
      <c r="KG23" s="20">
        <f>ROUND(FC23,1)</f>
        <v>0</v>
      </c>
      <c r="KH23" s="20">
        <f>ROUND(FK23,1)</f>
        <v>0</v>
      </c>
      <c r="KI23" s="21">
        <f>KA23-JY23</f>
        <v>144</v>
      </c>
      <c r="KJ23">
        <f>GL23</f>
        <v>0</v>
      </c>
      <c r="KK23">
        <f>BF23</f>
        <v>0</v>
      </c>
      <c r="KL23" s="22" t="str">
        <f>IFERROR(KJ23/KK23,"N/A")</f>
        <v>N/A</v>
      </c>
      <c r="KM23" s="19" t="str">
        <f>IF((KJ23&lt;&gt;0)*AND(KK23=0),"bad data","ok")</f>
        <v>ok</v>
      </c>
      <c r="KN23">
        <f>GK23</f>
        <v>0</v>
      </c>
      <c r="KO23" s="23" t="str">
        <f>IFERROR(KN23/KK23,"N/A")</f>
        <v>N/A</v>
      </c>
      <c r="KP23">
        <f>HB23</f>
        <v>0</v>
      </c>
      <c r="KQ23">
        <f>BX23</f>
        <v>0</v>
      </c>
      <c r="KR23" s="22" t="str">
        <f>IFERROR(KP23/KQ23,"N/A")</f>
        <v>N/A</v>
      </c>
      <c r="KS23" s="19" t="str">
        <f>IF((KP23&lt;&gt;0)*AND(KQ23=0),"bad data","ok")</f>
        <v>ok</v>
      </c>
      <c r="KT23">
        <f>HA23</f>
        <v>0</v>
      </c>
      <c r="KU23" s="24" t="str">
        <f>IFERROR(KT23/KQ23,"N/A")</f>
        <v>N/A</v>
      </c>
      <c r="KV23">
        <f>HR23</f>
        <v>0</v>
      </c>
      <c r="KW23">
        <f>CP23</f>
        <v>0</v>
      </c>
      <c r="KX23" s="22" t="str">
        <f>IFERROR(KV23/KW23,"N/A")</f>
        <v>N/A</v>
      </c>
      <c r="KY23" s="19" t="str">
        <f>IF((KV23&lt;&gt;0)*AND(KW23=0),"bad data","ok")</f>
        <v>ok</v>
      </c>
      <c r="KZ23">
        <f>HQ23</f>
        <v>0</v>
      </c>
      <c r="LA23" s="24" t="str">
        <f>IFERROR(KZ23/KW23,"N/A")</f>
        <v>N/A</v>
      </c>
      <c r="LB23">
        <f>IH23</f>
        <v>0</v>
      </c>
      <c r="LC23">
        <f>DH23</f>
        <v>0</v>
      </c>
      <c r="LD23" s="22" t="str">
        <f>IFERROR(LB23/LC23,"N/A")</f>
        <v>N/A</v>
      </c>
      <c r="LE23" s="19" t="str">
        <f>IF((LB23&lt;&gt;0)*AND(LC23=0),"bad data","ok")</f>
        <v>ok</v>
      </c>
      <c r="LF23">
        <f>IG23</f>
        <v>0</v>
      </c>
      <c r="LG23" s="24" t="str">
        <f>IFERROR(LF23/LC23,"N/A")</f>
        <v>N/A</v>
      </c>
      <c r="LH23">
        <f>IX23</f>
        <v>0</v>
      </c>
      <c r="LI23">
        <f>DZ23</f>
        <v>0</v>
      </c>
      <c r="LJ23" s="22" t="str">
        <f>IFERROR(LH23/LI23,"N/A")</f>
        <v>N/A</v>
      </c>
      <c r="LK23" s="19" t="str">
        <f>IF((LH23&lt;&gt;0)*AND(LI23=0),"bad data","ok")</f>
        <v>ok</v>
      </c>
      <c r="LL23">
        <f>IW23</f>
        <v>0</v>
      </c>
      <c r="LM23" s="24" t="str">
        <f>IFERROR(LL23/LI23,"N/A")</f>
        <v>N/A</v>
      </c>
      <c r="LN23">
        <f>GT23</f>
        <v>0</v>
      </c>
      <c r="LO23">
        <f>BO23</f>
        <v>0</v>
      </c>
      <c r="LP23" s="22" t="str">
        <f>IFERROR(LN23/LO23,"N/A")</f>
        <v>N/A</v>
      </c>
      <c r="LQ23" s="19" t="str">
        <f>IF((LN23&lt;&gt;0)*AND(LO23=0),"bad data","ok")</f>
        <v>ok</v>
      </c>
      <c r="LR23">
        <f>GS23</f>
        <v>0</v>
      </c>
      <c r="LS23" s="24" t="str">
        <f>IFERROR(LR23/LO23,"N/A")</f>
        <v>N/A</v>
      </c>
      <c r="LT23">
        <f>HJ23</f>
        <v>0</v>
      </c>
      <c r="LU23">
        <f>CG23</f>
        <v>0</v>
      </c>
      <c r="LV23" s="22" t="str">
        <f>IFERROR(LT23/LU23,"N/A")</f>
        <v>N/A</v>
      </c>
      <c r="LW23" s="19" t="str">
        <f>IF((LT23&lt;&gt;0)*AND(LU23=0),"bad data","ok")</f>
        <v>ok</v>
      </c>
      <c r="LX23">
        <f>HI23</f>
        <v>0</v>
      </c>
      <c r="LY23" s="24" t="str">
        <f>IFERROR(LX23/LU23,"N/A")</f>
        <v>N/A</v>
      </c>
      <c r="LZ23">
        <f>HZ23</f>
        <v>0</v>
      </c>
      <c r="MA23">
        <f>CY23</f>
        <v>0</v>
      </c>
      <c r="MB23" s="22" t="str">
        <f>IFERROR(LZ23/MA23,"N/A")</f>
        <v>N/A</v>
      </c>
      <c r="MC23" s="19" t="str">
        <f>IF((LZ23&lt;&gt;0)*AND(MA23=0),"bad data","ok")</f>
        <v>ok</v>
      </c>
      <c r="MD23">
        <f>HY23</f>
        <v>0</v>
      </c>
      <c r="ME23" s="24" t="str">
        <f>IFERROR(MD23/MA23,"N/A")</f>
        <v>N/A</v>
      </c>
      <c r="MF23">
        <f>IP23</f>
        <v>0</v>
      </c>
      <c r="MG23">
        <f>DQ23</f>
        <v>0</v>
      </c>
      <c r="MH23" s="22" t="str">
        <f>IFERROR(MF23/MG23,"N/A")</f>
        <v>N/A</v>
      </c>
      <c r="MI23" s="19" t="str">
        <f>IF((MF23&lt;&gt;0)*AND(MG23=0),"bad data","ok")</f>
        <v>ok</v>
      </c>
      <c r="MJ23">
        <f>IO23</f>
        <v>0</v>
      </c>
      <c r="MK23" s="24" t="str">
        <f>IFERROR(MJ23/MG23,"N/A")</f>
        <v>N/A</v>
      </c>
      <c r="ML23">
        <f>JF23</f>
        <v>0</v>
      </c>
      <c r="MM23">
        <f>EI23</f>
        <v>0</v>
      </c>
      <c r="MN23" s="22" t="str">
        <f>IFERROR(ML23/MM23,"N/A")</f>
        <v>N/A</v>
      </c>
      <c r="MO23" s="19" t="str">
        <f>IF((ML23&lt;&gt;0)*AND(MM23=0),"bad data","ok")</f>
        <v>ok</v>
      </c>
      <c r="MP23">
        <f>JE23</f>
        <v>0</v>
      </c>
      <c r="MQ23" s="24" t="str">
        <f>IFERROR(MP23/MM23,"N/A")</f>
        <v>N/A</v>
      </c>
    </row>
    <row r="24" spans="1:355" x14ac:dyDescent="0.3">
      <c r="A24">
        <v>4399</v>
      </c>
      <c r="B24">
        <v>11.07</v>
      </c>
      <c r="C24" t="s">
        <v>387</v>
      </c>
      <c r="D24" s="15" t="s">
        <v>387</v>
      </c>
      <c r="E24" s="15">
        <v>116</v>
      </c>
      <c r="F24" t="s">
        <v>356</v>
      </c>
      <c r="G24" t="s">
        <v>357</v>
      </c>
      <c r="H24" s="15" t="s">
        <v>358</v>
      </c>
      <c r="I24">
        <v>13</v>
      </c>
      <c r="J24">
        <f>_xlfn.IFNA(VLOOKUP(I24,top15institutions,1,0),"no")</f>
        <v>13</v>
      </c>
      <c r="K24" t="s">
        <v>368</v>
      </c>
      <c r="L24" t="s">
        <v>373</v>
      </c>
      <c r="M24" t="s">
        <v>383</v>
      </c>
      <c r="V24" s="16">
        <v>0</v>
      </c>
      <c r="AE24" s="16">
        <v>0</v>
      </c>
      <c r="AF24">
        <v>0</v>
      </c>
      <c r="AG24">
        <v>24</v>
      </c>
      <c r="AH24">
        <v>56</v>
      </c>
      <c r="AI24">
        <v>15</v>
      </c>
      <c r="AJ24">
        <v>0</v>
      </c>
      <c r="AK24">
        <v>6</v>
      </c>
      <c r="AL24">
        <v>7</v>
      </c>
      <c r="AM24">
        <v>83</v>
      </c>
      <c r="AN24" s="16">
        <v>191</v>
      </c>
      <c r="AO24">
        <v>4</v>
      </c>
      <c r="AP24">
        <v>102</v>
      </c>
      <c r="AQ24">
        <v>107</v>
      </c>
      <c r="AR24">
        <v>75</v>
      </c>
      <c r="AS24">
        <v>1</v>
      </c>
      <c r="AT24">
        <v>35</v>
      </c>
      <c r="AU24">
        <v>27</v>
      </c>
      <c r="AV24">
        <v>693</v>
      </c>
      <c r="AW24" s="16">
        <v>1044</v>
      </c>
      <c r="BF24" s="16">
        <v>0</v>
      </c>
      <c r="BO24" s="16">
        <v>0</v>
      </c>
      <c r="BX24" s="16">
        <v>0</v>
      </c>
      <c r="CG24" s="16">
        <v>0</v>
      </c>
      <c r="CP24" s="16">
        <v>0</v>
      </c>
      <c r="CY24" s="16">
        <v>0</v>
      </c>
      <c r="DH24" s="16">
        <v>0</v>
      </c>
      <c r="DQ24" s="16">
        <v>0</v>
      </c>
      <c r="DZ24" s="16">
        <v>0</v>
      </c>
      <c r="EI24" s="16">
        <v>0</v>
      </c>
      <c r="ER24" s="16">
        <v>0</v>
      </c>
      <c r="FA24" s="16">
        <v>0</v>
      </c>
      <c r="FU24">
        <v>34</v>
      </c>
      <c r="FW24">
        <v>201</v>
      </c>
      <c r="FX24">
        <v>10</v>
      </c>
      <c r="GC24">
        <v>172</v>
      </c>
      <c r="GE24">
        <v>1070</v>
      </c>
      <c r="GF24">
        <v>22</v>
      </c>
      <c r="JV24" s="15">
        <f>BF24+BX24+CP24+DH24+DZ24</f>
        <v>0</v>
      </c>
      <c r="JW24" s="15">
        <f>BO24+CG24+CY24+DQ24+EI24</f>
        <v>0</v>
      </c>
      <c r="JX24" s="15">
        <f>JV24+JW24</f>
        <v>0</v>
      </c>
      <c r="JY24" s="17">
        <f>V24</f>
        <v>0</v>
      </c>
      <c r="JZ24" s="17">
        <f>AE24</f>
        <v>0</v>
      </c>
      <c r="KA24" s="17">
        <f>AN24</f>
        <v>191</v>
      </c>
      <c r="KB24" s="17">
        <f>AW24</f>
        <v>1044</v>
      </c>
      <c r="KC24" s="18" t="str">
        <f>IF((KA24-JV24)&lt;0,JV24-KA24,"match")</f>
        <v>match</v>
      </c>
      <c r="KD24" s="19" t="str">
        <f>IF(KC24="match","match",IF((JV24&gt;KA24),KC24/JV24,KC24/KA24))</f>
        <v>match</v>
      </c>
      <c r="KE24" s="18" t="str">
        <f>IF((KB24-JW24)&lt;0,JW24-KB24,"match")</f>
        <v>match</v>
      </c>
      <c r="KF24" s="19" t="str">
        <f>IF(KE24="match","match",IF((JW24&gt;KB24),KE24/JW24,KE24/KB24))</f>
        <v>match</v>
      </c>
      <c r="KG24" s="20">
        <f>ROUND(FC24,1)</f>
        <v>0</v>
      </c>
      <c r="KH24" s="20">
        <f>ROUND(FK24,1)</f>
        <v>0</v>
      </c>
      <c r="KI24" s="21">
        <f>KA24-JY24</f>
        <v>191</v>
      </c>
      <c r="KJ24">
        <f>GL24</f>
        <v>0</v>
      </c>
      <c r="KK24">
        <f>BF24</f>
        <v>0</v>
      </c>
      <c r="KL24" s="22" t="str">
        <f>IFERROR(KJ24/KK24,"N/A")</f>
        <v>N/A</v>
      </c>
      <c r="KM24" s="19" t="str">
        <f>IF((KJ24&lt;&gt;0)*AND(KK24=0),"bad data","ok")</f>
        <v>ok</v>
      </c>
      <c r="KN24">
        <f>GK24</f>
        <v>0</v>
      </c>
      <c r="KO24" s="23" t="str">
        <f>IFERROR(KN24/KK24,"N/A")</f>
        <v>N/A</v>
      </c>
      <c r="KP24">
        <f>HB24</f>
        <v>0</v>
      </c>
      <c r="KQ24">
        <f>BX24</f>
        <v>0</v>
      </c>
      <c r="KR24" s="22" t="str">
        <f>IFERROR(KP24/KQ24,"N/A")</f>
        <v>N/A</v>
      </c>
      <c r="KS24" s="19" t="str">
        <f>IF((KP24&lt;&gt;0)*AND(KQ24=0),"bad data","ok")</f>
        <v>ok</v>
      </c>
      <c r="KT24">
        <f>HA24</f>
        <v>0</v>
      </c>
      <c r="KU24" s="24" t="str">
        <f>IFERROR(KT24/KQ24,"N/A")</f>
        <v>N/A</v>
      </c>
      <c r="KV24">
        <f>HR24</f>
        <v>0</v>
      </c>
      <c r="KW24">
        <f>CP24</f>
        <v>0</v>
      </c>
      <c r="KX24" s="22" t="str">
        <f>IFERROR(KV24/KW24,"N/A")</f>
        <v>N/A</v>
      </c>
      <c r="KY24" s="19" t="str">
        <f>IF((KV24&lt;&gt;0)*AND(KW24=0),"bad data","ok")</f>
        <v>ok</v>
      </c>
      <c r="KZ24">
        <f>HQ24</f>
        <v>0</v>
      </c>
      <c r="LA24" s="24" t="str">
        <f>IFERROR(KZ24/KW24,"N/A")</f>
        <v>N/A</v>
      </c>
      <c r="LB24">
        <f>IH24</f>
        <v>0</v>
      </c>
      <c r="LC24">
        <f>DH24</f>
        <v>0</v>
      </c>
      <c r="LD24" s="22" t="str">
        <f>IFERROR(LB24/LC24,"N/A")</f>
        <v>N/A</v>
      </c>
      <c r="LE24" s="19" t="str">
        <f>IF((LB24&lt;&gt;0)*AND(LC24=0),"bad data","ok")</f>
        <v>ok</v>
      </c>
      <c r="LF24">
        <f>IG24</f>
        <v>0</v>
      </c>
      <c r="LG24" s="24" t="str">
        <f>IFERROR(LF24/LC24,"N/A")</f>
        <v>N/A</v>
      </c>
      <c r="LH24">
        <f>IX24</f>
        <v>0</v>
      </c>
      <c r="LI24">
        <f>DZ24</f>
        <v>0</v>
      </c>
      <c r="LJ24" s="22" t="str">
        <f>IFERROR(LH24/LI24,"N/A")</f>
        <v>N/A</v>
      </c>
      <c r="LK24" s="19" t="str">
        <f>IF((LH24&lt;&gt;0)*AND(LI24=0),"bad data","ok")</f>
        <v>ok</v>
      </c>
      <c r="LL24">
        <f>IW24</f>
        <v>0</v>
      </c>
      <c r="LM24" s="24" t="str">
        <f>IFERROR(LL24/LI24,"N/A")</f>
        <v>N/A</v>
      </c>
      <c r="LN24">
        <f>GT24</f>
        <v>0</v>
      </c>
      <c r="LO24">
        <f>BO24</f>
        <v>0</v>
      </c>
      <c r="LP24" s="22" t="str">
        <f>IFERROR(LN24/LO24,"N/A")</f>
        <v>N/A</v>
      </c>
      <c r="LQ24" s="19" t="str">
        <f>IF((LN24&lt;&gt;0)*AND(LO24=0),"bad data","ok")</f>
        <v>ok</v>
      </c>
      <c r="LR24">
        <f>GS24</f>
        <v>0</v>
      </c>
      <c r="LS24" s="24" t="str">
        <f>IFERROR(LR24/LO24,"N/A")</f>
        <v>N/A</v>
      </c>
      <c r="LT24">
        <f>HJ24</f>
        <v>0</v>
      </c>
      <c r="LU24">
        <f>CG24</f>
        <v>0</v>
      </c>
      <c r="LV24" s="22" t="str">
        <f>IFERROR(LT24/LU24,"N/A")</f>
        <v>N/A</v>
      </c>
      <c r="LW24" s="19" t="str">
        <f>IF((LT24&lt;&gt;0)*AND(LU24=0),"bad data","ok")</f>
        <v>ok</v>
      </c>
      <c r="LX24">
        <f>HI24</f>
        <v>0</v>
      </c>
      <c r="LY24" s="24" t="str">
        <f>IFERROR(LX24/LU24,"N/A")</f>
        <v>N/A</v>
      </c>
      <c r="LZ24">
        <f>HZ24</f>
        <v>0</v>
      </c>
      <c r="MA24">
        <f>CY24</f>
        <v>0</v>
      </c>
      <c r="MB24" s="22" t="str">
        <f>IFERROR(LZ24/MA24,"N/A")</f>
        <v>N/A</v>
      </c>
      <c r="MC24" s="19" t="str">
        <f>IF((LZ24&lt;&gt;0)*AND(MA24=0),"bad data","ok")</f>
        <v>ok</v>
      </c>
      <c r="MD24">
        <f>HY24</f>
        <v>0</v>
      </c>
      <c r="ME24" s="24" t="str">
        <f>IFERROR(MD24/MA24,"N/A")</f>
        <v>N/A</v>
      </c>
      <c r="MF24">
        <f>IP24</f>
        <v>0</v>
      </c>
      <c r="MG24">
        <f>DQ24</f>
        <v>0</v>
      </c>
      <c r="MH24" s="22" t="str">
        <f>IFERROR(MF24/MG24,"N/A")</f>
        <v>N/A</v>
      </c>
      <c r="MI24" s="19" t="str">
        <f>IF((MF24&lt;&gt;0)*AND(MG24=0),"bad data","ok")</f>
        <v>ok</v>
      </c>
      <c r="MJ24">
        <f>IO24</f>
        <v>0</v>
      </c>
      <c r="MK24" s="24" t="str">
        <f>IFERROR(MJ24/MG24,"N/A")</f>
        <v>N/A</v>
      </c>
      <c r="ML24">
        <f>JF24</f>
        <v>0</v>
      </c>
      <c r="MM24">
        <f>EI24</f>
        <v>0</v>
      </c>
      <c r="MN24" s="22" t="str">
        <f>IFERROR(ML24/MM24,"N/A")</f>
        <v>N/A</v>
      </c>
      <c r="MO24" s="19" t="str">
        <f>IF((ML24&lt;&gt;0)*AND(MM24=0),"bad data","ok")</f>
        <v>ok</v>
      </c>
      <c r="MP24">
        <f>JE24</f>
        <v>0</v>
      </c>
      <c r="MQ24" s="24" t="str">
        <f>IFERROR(MP24/MM24,"N/A")</f>
        <v>N/A</v>
      </c>
    </row>
    <row r="25" spans="1:355" x14ac:dyDescent="0.3">
      <c r="A25">
        <v>1505</v>
      </c>
      <c r="B25">
        <v>14.09</v>
      </c>
      <c r="C25" t="s">
        <v>397</v>
      </c>
      <c r="D25" s="15" t="s">
        <v>397</v>
      </c>
      <c r="E25" s="15">
        <v>113</v>
      </c>
      <c r="F25" t="s">
        <v>356</v>
      </c>
      <c r="G25" t="s">
        <v>357</v>
      </c>
      <c r="H25" s="15" t="s">
        <v>358</v>
      </c>
      <c r="I25">
        <v>13</v>
      </c>
      <c r="J25">
        <f>_xlfn.IFNA(VLOOKUP(I25,top15institutions,1,0),"no")</f>
        <v>13</v>
      </c>
      <c r="K25" t="s">
        <v>368</v>
      </c>
      <c r="L25" t="s">
        <v>377</v>
      </c>
      <c r="M25" t="s">
        <v>370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U25">
        <v>2</v>
      </c>
      <c r="V25" s="16">
        <v>3</v>
      </c>
      <c r="W25">
        <v>0</v>
      </c>
      <c r="X25">
        <v>6</v>
      </c>
      <c r="Y25">
        <v>2</v>
      </c>
      <c r="Z25">
        <v>3</v>
      </c>
      <c r="AA25">
        <v>0</v>
      </c>
      <c r="AB25">
        <v>2</v>
      </c>
      <c r="AD25">
        <v>25</v>
      </c>
      <c r="AE25" s="16">
        <v>38</v>
      </c>
      <c r="AN25" s="16">
        <v>0</v>
      </c>
      <c r="AW25" s="16">
        <v>0</v>
      </c>
      <c r="BF25" s="16">
        <v>0</v>
      </c>
      <c r="BO25" s="16">
        <v>0</v>
      </c>
      <c r="BX25" s="16">
        <v>0</v>
      </c>
      <c r="CG25" s="16">
        <v>0</v>
      </c>
      <c r="CP25" s="16">
        <v>0</v>
      </c>
      <c r="CY25" s="16">
        <v>0</v>
      </c>
      <c r="DH25" s="16">
        <v>0</v>
      </c>
      <c r="DQ25" s="16">
        <v>0</v>
      </c>
      <c r="DZ25" s="16">
        <v>0</v>
      </c>
      <c r="EI25" s="16">
        <v>0</v>
      </c>
      <c r="ER25" s="16">
        <v>0</v>
      </c>
      <c r="FA25" s="16">
        <v>0</v>
      </c>
      <c r="FB25">
        <v>20</v>
      </c>
      <c r="FF25">
        <v>3</v>
      </c>
      <c r="FG25">
        <v>3</v>
      </c>
      <c r="FI25">
        <v>2</v>
      </c>
      <c r="FJ25">
        <v>19</v>
      </c>
      <c r="FK25">
        <v>3.74</v>
      </c>
      <c r="FM25">
        <v>627</v>
      </c>
      <c r="FN25">
        <v>38</v>
      </c>
      <c r="FO25">
        <v>16</v>
      </c>
      <c r="FQ25">
        <v>34</v>
      </c>
      <c r="JV25" s="15">
        <f>BF25+BX25+CP25+DH25+DZ25</f>
        <v>0</v>
      </c>
      <c r="JW25" s="15">
        <f>BO25+CG25+CY25+DQ25+EI25</f>
        <v>0</v>
      </c>
      <c r="JX25" s="15">
        <f>JV25+JW25</f>
        <v>0</v>
      </c>
      <c r="JY25" s="17">
        <f>V25</f>
        <v>3</v>
      </c>
      <c r="JZ25" s="17">
        <f>AE25</f>
        <v>38</v>
      </c>
      <c r="KA25" s="17">
        <f>AN25</f>
        <v>0</v>
      </c>
      <c r="KB25" s="17">
        <f>AW25</f>
        <v>0</v>
      </c>
      <c r="KC25" s="18" t="str">
        <f>IF((KA25-JV25)&lt;0,JV25-KA25,"match")</f>
        <v>match</v>
      </c>
      <c r="KD25" s="19" t="str">
        <f>IF(KC25="match","match",IF((JV25&gt;KA25),KC25/JV25,KC25/KA25))</f>
        <v>match</v>
      </c>
      <c r="KE25" s="18" t="str">
        <f>IF((KB25-JW25)&lt;0,JW25-KB25,"match")</f>
        <v>match</v>
      </c>
      <c r="KF25" s="19" t="str">
        <f>IF(KE25="match","match",IF((JW25&gt;KB25),KE25/JW25,KE25/KB25))</f>
        <v>match</v>
      </c>
      <c r="KG25" s="20">
        <f>ROUND(FC25,1)</f>
        <v>0</v>
      </c>
      <c r="KH25" s="20">
        <f>ROUND(FK25,1)</f>
        <v>3.7</v>
      </c>
      <c r="KI25" s="21">
        <f>KA25-JY25</f>
        <v>-3</v>
      </c>
      <c r="KJ25">
        <f>GL25</f>
        <v>0</v>
      </c>
      <c r="KK25">
        <f>BF25</f>
        <v>0</v>
      </c>
      <c r="KL25" s="22" t="str">
        <f>IFERROR(KJ25/KK25,"N/A")</f>
        <v>N/A</v>
      </c>
      <c r="KM25" s="19" t="str">
        <f>IF((KJ25&lt;&gt;0)*AND(KK25=0),"bad data","ok")</f>
        <v>ok</v>
      </c>
      <c r="KN25">
        <f>GK25</f>
        <v>0</v>
      </c>
      <c r="KO25" s="23" t="str">
        <f>IFERROR(KN25/KK25,"N/A")</f>
        <v>N/A</v>
      </c>
      <c r="KP25">
        <f>HB25</f>
        <v>0</v>
      </c>
      <c r="KQ25">
        <f>BX25</f>
        <v>0</v>
      </c>
      <c r="KR25" s="22" t="str">
        <f>IFERROR(KP25/KQ25,"N/A")</f>
        <v>N/A</v>
      </c>
      <c r="KS25" s="19" t="str">
        <f>IF((KP25&lt;&gt;0)*AND(KQ25=0),"bad data","ok")</f>
        <v>ok</v>
      </c>
      <c r="KT25">
        <f>HA25</f>
        <v>0</v>
      </c>
      <c r="KU25" s="24" t="str">
        <f>IFERROR(KT25/KQ25,"N/A")</f>
        <v>N/A</v>
      </c>
      <c r="KV25">
        <f>HR25</f>
        <v>0</v>
      </c>
      <c r="KW25">
        <f>CP25</f>
        <v>0</v>
      </c>
      <c r="KX25" s="22" t="str">
        <f>IFERROR(KV25/KW25,"N/A")</f>
        <v>N/A</v>
      </c>
      <c r="KY25" s="19" t="str">
        <f>IF((KV25&lt;&gt;0)*AND(KW25=0),"bad data","ok")</f>
        <v>ok</v>
      </c>
      <c r="KZ25">
        <f>HQ25</f>
        <v>0</v>
      </c>
      <c r="LA25" s="24" t="str">
        <f>IFERROR(KZ25/KW25,"N/A")</f>
        <v>N/A</v>
      </c>
      <c r="LB25">
        <f>IH25</f>
        <v>0</v>
      </c>
      <c r="LC25">
        <f>DH25</f>
        <v>0</v>
      </c>
      <c r="LD25" s="22" t="str">
        <f>IFERROR(LB25/LC25,"N/A")</f>
        <v>N/A</v>
      </c>
      <c r="LE25" s="19" t="str">
        <f>IF((LB25&lt;&gt;0)*AND(LC25=0),"bad data","ok")</f>
        <v>ok</v>
      </c>
      <c r="LF25">
        <f>IG25</f>
        <v>0</v>
      </c>
      <c r="LG25" s="24" t="str">
        <f>IFERROR(LF25/LC25,"N/A")</f>
        <v>N/A</v>
      </c>
      <c r="LH25">
        <f>IX25</f>
        <v>0</v>
      </c>
      <c r="LI25">
        <f>DZ25</f>
        <v>0</v>
      </c>
      <c r="LJ25" s="22" t="str">
        <f>IFERROR(LH25/LI25,"N/A")</f>
        <v>N/A</v>
      </c>
      <c r="LK25" s="19" t="str">
        <f>IF((LH25&lt;&gt;0)*AND(LI25=0),"bad data","ok")</f>
        <v>ok</v>
      </c>
      <c r="LL25">
        <f>IW25</f>
        <v>0</v>
      </c>
      <c r="LM25" s="24" t="str">
        <f>IFERROR(LL25/LI25,"N/A")</f>
        <v>N/A</v>
      </c>
      <c r="LN25">
        <f>GT25</f>
        <v>0</v>
      </c>
      <c r="LO25">
        <f>BO25</f>
        <v>0</v>
      </c>
      <c r="LP25" s="22" t="str">
        <f>IFERROR(LN25/LO25,"N/A")</f>
        <v>N/A</v>
      </c>
      <c r="LQ25" s="19" t="str">
        <f>IF((LN25&lt;&gt;0)*AND(LO25=0),"bad data","ok")</f>
        <v>ok</v>
      </c>
      <c r="LR25">
        <f>GS25</f>
        <v>0</v>
      </c>
      <c r="LS25" s="24" t="str">
        <f>IFERROR(LR25/LO25,"N/A")</f>
        <v>N/A</v>
      </c>
      <c r="LT25">
        <f>HJ25</f>
        <v>0</v>
      </c>
      <c r="LU25">
        <f>CG25</f>
        <v>0</v>
      </c>
      <c r="LV25" s="22" t="str">
        <f>IFERROR(LT25/LU25,"N/A")</f>
        <v>N/A</v>
      </c>
      <c r="LW25" s="19" t="str">
        <f>IF((LT25&lt;&gt;0)*AND(LU25=0),"bad data","ok")</f>
        <v>ok</v>
      </c>
      <c r="LX25">
        <f>HI25</f>
        <v>0</v>
      </c>
      <c r="LY25" s="24" t="str">
        <f>IFERROR(LX25/LU25,"N/A")</f>
        <v>N/A</v>
      </c>
      <c r="LZ25">
        <f>HZ25</f>
        <v>0</v>
      </c>
      <c r="MA25">
        <f>CY25</f>
        <v>0</v>
      </c>
      <c r="MB25" s="22" t="str">
        <f>IFERROR(LZ25/MA25,"N/A")</f>
        <v>N/A</v>
      </c>
      <c r="MC25" s="19" t="str">
        <f>IF((LZ25&lt;&gt;0)*AND(MA25=0),"bad data","ok")</f>
        <v>ok</v>
      </c>
      <c r="MD25">
        <f>HY25</f>
        <v>0</v>
      </c>
      <c r="ME25" s="24" t="str">
        <f>IFERROR(MD25/MA25,"N/A")</f>
        <v>N/A</v>
      </c>
      <c r="MF25">
        <f>IP25</f>
        <v>0</v>
      </c>
      <c r="MG25">
        <f>DQ25</f>
        <v>0</v>
      </c>
      <c r="MH25" s="22" t="str">
        <f>IFERROR(MF25/MG25,"N/A")</f>
        <v>N/A</v>
      </c>
      <c r="MI25" s="19" t="str">
        <f>IF((MF25&lt;&gt;0)*AND(MG25=0),"bad data","ok")</f>
        <v>ok</v>
      </c>
      <c r="MJ25">
        <f>IO25</f>
        <v>0</v>
      </c>
      <c r="MK25" s="24" t="str">
        <f>IFERROR(MJ25/MG25,"N/A")</f>
        <v>N/A</v>
      </c>
      <c r="ML25">
        <f>JF25</f>
        <v>0</v>
      </c>
      <c r="MM25">
        <f>EI25</f>
        <v>0</v>
      </c>
      <c r="MN25" s="22" t="str">
        <f>IFERROR(ML25/MM25,"N/A")</f>
        <v>N/A</v>
      </c>
      <c r="MO25" s="19" t="str">
        <f>IF((ML25&lt;&gt;0)*AND(MM25=0),"bad data","ok")</f>
        <v>ok</v>
      </c>
      <c r="MP25">
        <f>JE25</f>
        <v>0</v>
      </c>
      <c r="MQ25" s="24" t="str">
        <f>IFERROR(MP25/MM25,"N/A")</f>
        <v>N/A</v>
      </c>
    </row>
    <row r="26" spans="1:355" x14ac:dyDescent="0.3">
      <c r="A26">
        <v>1506</v>
      </c>
      <c r="B26">
        <v>14.09</v>
      </c>
      <c r="C26" t="s">
        <v>397</v>
      </c>
      <c r="D26" s="15" t="s">
        <v>397</v>
      </c>
      <c r="E26" s="15">
        <v>113</v>
      </c>
      <c r="F26" t="s">
        <v>356</v>
      </c>
      <c r="G26" t="s">
        <v>357</v>
      </c>
      <c r="H26" s="15" t="s">
        <v>358</v>
      </c>
      <c r="I26">
        <v>13</v>
      </c>
      <c r="J26">
        <f>_xlfn.IFNA(VLOOKUP(I26,top15institutions,1,0),"no")</f>
        <v>13</v>
      </c>
      <c r="K26" t="s">
        <v>368</v>
      </c>
      <c r="L26" t="s">
        <v>369</v>
      </c>
      <c r="M26" t="s">
        <v>370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U26">
        <v>0</v>
      </c>
      <c r="V26" s="16">
        <v>0</v>
      </c>
      <c r="W26">
        <v>0</v>
      </c>
      <c r="X26">
        <v>5</v>
      </c>
      <c r="Y26">
        <v>5</v>
      </c>
      <c r="Z26">
        <v>0</v>
      </c>
      <c r="AA26">
        <v>0</v>
      </c>
      <c r="AB26">
        <v>1</v>
      </c>
      <c r="AD26">
        <v>33</v>
      </c>
      <c r="AE26" s="16">
        <v>44</v>
      </c>
      <c r="AN26" s="16">
        <v>0</v>
      </c>
      <c r="AW26" s="16">
        <v>0</v>
      </c>
      <c r="BF26" s="16">
        <v>0</v>
      </c>
      <c r="BO26" s="16">
        <v>0</v>
      </c>
      <c r="BX26" s="16">
        <v>0</v>
      </c>
      <c r="CG26" s="16">
        <v>0</v>
      </c>
      <c r="CP26" s="16">
        <v>0</v>
      </c>
      <c r="CY26" s="16">
        <v>0</v>
      </c>
      <c r="DH26" s="16">
        <v>0</v>
      </c>
      <c r="DQ26" s="16">
        <v>0</v>
      </c>
      <c r="DZ26" s="16">
        <v>0</v>
      </c>
      <c r="EI26" s="16">
        <v>0</v>
      </c>
      <c r="ER26" s="16">
        <v>0</v>
      </c>
      <c r="FA26" s="16">
        <v>0</v>
      </c>
      <c r="FF26">
        <v>0</v>
      </c>
      <c r="FG26">
        <v>0</v>
      </c>
      <c r="FI26">
        <v>0</v>
      </c>
      <c r="FJ26">
        <v>20</v>
      </c>
      <c r="FK26">
        <v>3.71</v>
      </c>
      <c r="FM26">
        <v>616</v>
      </c>
      <c r="FN26">
        <v>44</v>
      </c>
      <c r="FO26">
        <v>18</v>
      </c>
      <c r="FQ26">
        <v>40</v>
      </c>
      <c r="JV26" s="15">
        <f>BF26+BX26+CP26+DH26+DZ26</f>
        <v>0</v>
      </c>
      <c r="JW26" s="15">
        <f>BO26+CG26+CY26+DQ26+EI26</f>
        <v>0</v>
      </c>
      <c r="JX26" s="15">
        <f>JV26+JW26</f>
        <v>0</v>
      </c>
      <c r="JY26" s="17">
        <f>V26</f>
        <v>0</v>
      </c>
      <c r="JZ26" s="17">
        <f>AE26</f>
        <v>44</v>
      </c>
      <c r="KA26" s="17">
        <f>AN26</f>
        <v>0</v>
      </c>
      <c r="KB26" s="17">
        <f>AW26</f>
        <v>0</v>
      </c>
      <c r="KC26" s="18" t="str">
        <f>IF((KA26-JV26)&lt;0,JV26-KA26,"match")</f>
        <v>match</v>
      </c>
      <c r="KD26" s="19" t="str">
        <f>IF(KC26="match","match",IF((JV26&gt;KA26),KC26/JV26,KC26/KA26))</f>
        <v>match</v>
      </c>
      <c r="KE26" s="18" t="str">
        <f>IF((KB26-JW26)&lt;0,JW26-KB26,"match")</f>
        <v>match</v>
      </c>
      <c r="KF26" s="19" t="str">
        <f>IF(KE26="match","match",IF((JW26&gt;KB26),KE26/JW26,KE26/KB26))</f>
        <v>match</v>
      </c>
      <c r="KG26" s="20">
        <f>ROUND(FC26,1)</f>
        <v>0</v>
      </c>
      <c r="KH26" s="20">
        <f>ROUND(FK26,1)</f>
        <v>3.7</v>
      </c>
      <c r="KI26" s="21">
        <f>KA26-JY26</f>
        <v>0</v>
      </c>
      <c r="KJ26">
        <f>GL26</f>
        <v>0</v>
      </c>
      <c r="KK26">
        <f>BF26</f>
        <v>0</v>
      </c>
      <c r="KL26" s="22" t="str">
        <f>IFERROR(KJ26/KK26,"N/A")</f>
        <v>N/A</v>
      </c>
      <c r="KM26" s="19" t="str">
        <f>IF((KJ26&lt;&gt;0)*AND(KK26=0),"bad data","ok")</f>
        <v>ok</v>
      </c>
      <c r="KN26">
        <f>GK26</f>
        <v>0</v>
      </c>
      <c r="KO26" s="23" t="str">
        <f>IFERROR(KN26/KK26,"N/A")</f>
        <v>N/A</v>
      </c>
      <c r="KP26">
        <f>HB26</f>
        <v>0</v>
      </c>
      <c r="KQ26">
        <f>BX26</f>
        <v>0</v>
      </c>
      <c r="KR26" s="22" t="str">
        <f>IFERROR(KP26/KQ26,"N/A")</f>
        <v>N/A</v>
      </c>
      <c r="KS26" s="19" t="str">
        <f>IF((KP26&lt;&gt;0)*AND(KQ26=0),"bad data","ok")</f>
        <v>ok</v>
      </c>
      <c r="KT26">
        <f>HA26</f>
        <v>0</v>
      </c>
      <c r="KU26" s="24" t="str">
        <f>IFERROR(KT26/KQ26,"N/A")</f>
        <v>N/A</v>
      </c>
      <c r="KV26">
        <f>HR26</f>
        <v>0</v>
      </c>
      <c r="KW26">
        <f>CP26</f>
        <v>0</v>
      </c>
      <c r="KX26" s="22" t="str">
        <f>IFERROR(KV26/KW26,"N/A")</f>
        <v>N/A</v>
      </c>
      <c r="KY26" s="19" t="str">
        <f>IF((KV26&lt;&gt;0)*AND(KW26=0),"bad data","ok")</f>
        <v>ok</v>
      </c>
      <c r="KZ26">
        <f>HQ26</f>
        <v>0</v>
      </c>
      <c r="LA26" s="24" t="str">
        <f>IFERROR(KZ26/KW26,"N/A")</f>
        <v>N/A</v>
      </c>
      <c r="LB26">
        <f>IH26</f>
        <v>0</v>
      </c>
      <c r="LC26">
        <f>DH26</f>
        <v>0</v>
      </c>
      <c r="LD26" s="22" t="str">
        <f>IFERROR(LB26/LC26,"N/A")</f>
        <v>N/A</v>
      </c>
      <c r="LE26" s="19" t="str">
        <f>IF((LB26&lt;&gt;0)*AND(LC26=0),"bad data","ok")</f>
        <v>ok</v>
      </c>
      <c r="LF26">
        <f>IG26</f>
        <v>0</v>
      </c>
      <c r="LG26" s="24" t="str">
        <f>IFERROR(LF26/LC26,"N/A")</f>
        <v>N/A</v>
      </c>
      <c r="LH26">
        <f>IX26</f>
        <v>0</v>
      </c>
      <c r="LI26">
        <f>DZ26</f>
        <v>0</v>
      </c>
      <c r="LJ26" s="22" t="str">
        <f>IFERROR(LH26/LI26,"N/A")</f>
        <v>N/A</v>
      </c>
      <c r="LK26" s="19" t="str">
        <f>IF((LH26&lt;&gt;0)*AND(LI26=0),"bad data","ok")</f>
        <v>ok</v>
      </c>
      <c r="LL26">
        <f>IW26</f>
        <v>0</v>
      </c>
      <c r="LM26" s="24" t="str">
        <f>IFERROR(LL26/LI26,"N/A")</f>
        <v>N/A</v>
      </c>
      <c r="LN26">
        <f>GT26</f>
        <v>0</v>
      </c>
      <c r="LO26">
        <f>BO26</f>
        <v>0</v>
      </c>
      <c r="LP26" s="22" t="str">
        <f>IFERROR(LN26/LO26,"N/A")</f>
        <v>N/A</v>
      </c>
      <c r="LQ26" s="19" t="str">
        <f>IF((LN26&lt;&gt;0)*AND(LO26=0),"bad data","ok")</f>
        <v>ok</v>
      </c>
      <c r="LR26">
        <f>GS26</f>
        <v>0</v>
      </c>
      <c r="LS26" s="24" t="str">
        <f>IFERROR(LR26/LO26,"N/A")</f>
        <v>N/A</v>
      </c>
      <c r="LT26">
        <f>HJ26</f>
        <v>0</v>
      </c>
      <c r="LU26">
        <f>CG26</f>
        <v>0</v>
      </c>
      <c r="LV26" s="22" t="str">
        <f>IFERROR(LT26/LU26,"N/A")</f>
        <v>N/A</v>
      </c>
      <c r="LW26" s="19" t="str">
        <f>IF((LT26&lt;&gt;0)*AND(LU26=0),"bad data","ok")</f>
        <v>ok</v>
      </c>
      <c r="LX26">
        <f>HI26</f>
        <v>0</v>
      </c>
      <c r="LY26" s="24" t="str">
        <f>IFERROR(LX26/LU26,"N/A")</f>
        <v>N/A</v>
      </c>
      <c r="LZ26">
        <f>HZ26</f>
        <v>0</v>
      </c>
      <c r="MA26">
        <f>CY26</f>
        <v>0</v>
      </c>
      <c r="MB26" s="22" t="str">
        <f>IFERROR(LZ26/MA26,"N/A")</f>
        <v>N/A</v>
      </c>
      <c r="MC26" s="19" t="str">
        <f>IF((LZ26&lt;&gt;0)*AND(MA26=0),"bad data","ok")</f>
        <v>ok</v>
      </c>
      <c r="MD26">
        <f>HY26</f>
        <v>0</v>
      </c>
      <c r="ME26" s="24" t="str">
        <f>IFERROR(MD26/MA26,"N/A")</f>
        <v>N/A</v>
      </c>
      <c r="MF26">
        <f>IP26</f>
        <v>0</v>
      </c>
      <c r="MG26">
        <f>DQ26</f>
        <v>0</v>
      </c>
      <c r="MH26" s="22" t="str">
        <f>IFERROR(MF26/MG26,"N/A")</f>
        <v>N/A</v>
      </c>
      <c r="MI26" s="19" t="str">
        <f>IF((MF26&lt;&gt;0)*AND(MG26=0),"bad data","ok")</f>
        <v>ok</v>
      </c>
      <c r="MJ26">
        <f>IO26</f>
        <v>0</v>
      </c>
      <c r="MK26" s="24" t="str">
        <f>IFERROR(MJ26/MG26,"N/A")</f>
        <v>N/A</v>
      </c>
      <c r="ML26">
        <f>JF26</f>
        <v>0</v>
      </c>
      <c r="MM26">
        <f>EI26</f>
        <v>0</v>
      </c>
      <c r="MN26" s="22" t="str">
        <f>IFERROR(ML26/MM26,"N/A")</f>
        <v>N/A</v>
      </c>
      <c r="MO26" s="19" t="str">
        <f>IF((ML26&lt;&gt;0)*AND(MM26=0),"bad data","ok")</f>
        <v>ok</v>
      </c>
      <c r="MP26">
        <f>JE26</f>
        <v>0</v>
      </c>
      <c r="MQ26" s="24" t="str">
        <f>IFERROR(MP26/MM26,"N/A")</f>
        <v>N/A</v>
      </c>
    </row>
    <row r="27" spans="1:355" x14ac:dyDescent="0.3">
      <c r="A27">
        <v>1507</v>
      </c>
      <c r="B27">
        <v>14.09</v>
      </c>
      <c r="C27" t="s">
        <v>397</v>
      </c>
      <c r="D27" s="15" t="s">
        <v>397</v>
      </c>
      <c r="E27" s="15">
        <v>113</v>
      </c>
      <c r="F27" t="s">
        <v>356</v>
      </c>
      <c r="G27" t="s">
        <v>357</v>
      </c>
      <c r="H27" s="15" t="s">
        <v>358</v>
      </c>
      <c r="I27">
        <v>13</v>
      </c>
      <c r="J27">
        <f>_xlfn.IFNA(VLOOKUP(I27,top15institutions,1,0),"no")</f>
        <v>13</v>
      </c>
      <c r="K27" t="s">
        <v>368</v>
      </c>
      <c r="L27" t="s">
        <v>360</v>
      </c>
      <c r="M27" t="s">
        <v>370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U27">
        <v>3</v>
      </c>
      <c r="V27" s="16">
        <v>4</v>
      </c>
      <c r="W27">
        <v>0</v>
      </c>
      <c r="X27">
        <v>1</v>
      </c>
      <c r="Y27">
        <v>7</v>
      </c>
      <c r="Z27">
        <v>4</v>
      </c>
      <c r="AA27">
        <v>0</v>
      </c>
      <c r="AB27">
        <v>3</v>
      </c>
      <c r="AD27">
        <v>29</v>
      </c>
      <c r="AE27" s="16">
        <v>44</v>
      </c>
      <c r="AN27" s="16">
        <v>0</v>
      </c>
      <c r="AW27" s="16">
        <v>0</v>
      </c>
      <c r="BF27" s="16">
        <v>0</v>
      </c>
      <c r="BO27" s="16">
        <v>0</v>
      </c>
      <c r="BX27" s="16">
        <v>0</v>
      </c>
      <c r="CG27" s="16">
        <v>0</v>
      </c>
      <c r="CP27" s="16">
        <v>0</v>
      </c>
      <c r="CY27" s="16">
        <v>0</v>
      </c>
      <c r="DH27" s="16">
        <v>0</v>
      </c>
      <c r="DQ27" s="16">
        <v>0</v>
      </c>
      <c r="DZ27" s="16">
        <v>0</v>
      </c>
      <c r="EI27" s="16">
        <v>0</v>
      </c>
      <c r="ER27" s="16">
        <v>0</v>
      </c>
      <c r="FA27" s="16">
        <v>0</v>
      </c>
      <c r="FB27">
        <v>26</v>
      </c>
      <c r="FC27">
        <v>3.67</v>
      </c>
      <c r="FE27">
        <v>590</v>
      </c>
      <c r="FF27">
        <v>4</v>
      </c>
      <c r="FG27">
        <v>3</v>
      </c>
      <c r="FI27">
        <v>3</v>
      </c>
      <c r="FJ27">
        <v>18</v>
      </c>
      <c r="FK27">
        <v>3.79</v>
      </c>
      <c r="FM27">
        <v>616</v>
      </c>
      <c r="FN27">
        <v>44</v>
      </c>
      <c r="FO27">
        <v>15</v>
      </c>
      <c r="FQ27">
        <v>40</v>
      </c>
      <c r="JV27" s="15">
        <f>BF27+BX27+CP27+DH27+DZ27</f>
        <v>0</v>
      </c>
      <c r="JW27" s="15">
        <f>BO27+CG27+CY27+DQ27+EI27</f>
        <v>0</v>
      </c>
      <c r="JX27" s="15">
        <f>JV27+JW27</f>
        <v>0</v>
      </c>
      <c r="JY27" s="17">
        <f>V27</f>
        <v>4</v>
      </c>
      <c r="JZ27" s="17">
        <f>AE27</f>
        <v>44</v>
      </c>
      <c r="KA27" s="17">
        <f>AN27</f>
        <v>0</v>
      </c>
      <c r="KB27" s="17">
        <f>AW27</f>
        <v>0</v>
      </c>
      <c r="KC27" s="18" t="str">
        <f>IF((KA27-JV27)&lt;0,JV27-KA27,"match")</f>
        <v>match</v>
      </c>
      <c r="KD27" s="19" t="str">
        <f>IF(KC27="match","match",IF((JV27&gt;KA27),KC27/JV27,KC27/KA27))</f>
        <v>match</v>
      </c>
      <c r="KE27" s="18" t="str">
        <f>IF((KB27-JW27)&lt;0,JW27-KB27,"match")</f>
        <v>match</v>
      </c>
      <c r="KF27" s="19" t="str">
        <f>IF(KE27="match","match",IF((JW27&gt;KB27),KE27/JW27,KE27/KB27))</f>
        <v>match</v>
      </c>
      <c r="KG27" s="20">
        <f>ROUND(FC27,1)</f>
        <v>3.7</v>
      </c>
      <c r="KH27" s="20">
        <f>ROUND(FK27,1)</f>
        <v>3.8</v>
      </c>
      <c r="KI27" s="21">
        <f>KA27-JY27</f>
        <v>-4</v>
      </c>
      <c r="KJ27">
        <f>GL27</f>
        <v>0</v>
      </c>
      <c r="KK27">
        <f>BF27</f>
        <v>0</v>
      </c>
      <c r="KL27" s="22" t="str">
        <f>IFERROR(KJ27/KK27,"N/A")</f>
        <v>N/A</v>
      </c>
      <c r="KM27" s="19" t="str">
        <f>IF((KJ27&lt;&gt;0)*AND(KK27=0),"bad data","ok")</f>
        <v>ok</v>
      </c>
      <c r="KN27">
        <f>GK27</f>
        <v>0</v>
      </c>
      <c r="KO27" s="23" t="str">
        <f>IFERROR(KN27/KK27,"N/A")</f>
        <v>N/A</v>
      </c>
      <c r="KP27">
        <f>HB27</f>
        <v>0</v>
      </c>
      <c r="KQ27">
        <f>BX27</f>
        <v>0</v>
      </c>
      <c r="KR27" s="22" t="str">
        <f>IFERROR(KP27/KQ27,"N/A")</f>
        <v>N/A</v>
      </c>
      <c r="KS27" s="19" t="str">
        <f>IF((KP27&lt;&gt;0)*AND(KQ27=0),"bad data","ok")</f>
        <v>ok</v>
      </c>
      <c r="KT27">
        <f>HA27</f>
        <v>0</v>
      </c>
      <c r="KU27" s="24" t="str">
        <f>IFERROR(KT27/KQ27,"N/A")</f>
        <v>N/A</v>
      </c>
      <c r="KV27">
        <f>HR27</f>
        <v>0</v>
      </c>
      <c r="KW27">
        <f>CP27</f>
        <v>0</v>
      </c>
      <c r="KX27" s="22" t="str">
        <f>IFERROR(KV27/KW27,"N/A")</f>
        <v>N/A</v>
      </c>
      <c r="KY27" s="19" t="str">
        <f>IF((KV27&lt;&gt;0)*AND(KW27=0),"bad data","ok")</f>
        <v>ok</v>
      </c>
      <c r="KZ27">
        <f>HQ27</f>
        <v>0</v>
      </c>
      <c r="LA27" s="24" t="str">
        <f>IFERROR(KZ27/KW27,"N/A")</f>
        <v>N/A</v>
      </c>
      <c r="LB27">
        <f>IH27</f>
        <v>0</v>
      </c>
      <c r="LC27">
        <f>DH27</f>
        <v>0</v>
      </c>
      <c r="LD27" s="22" t="str">
        <f>IFERROR(LB27/LC27,"N/A")</f>
        <v>N/A</v>
      </c>
      <c r="LE27" s="19" t="str">
        <f>IF((LB27&lt;&gt;0)*AND(LC27=0),"bad data","ok")</f>
        <v>ok</v>
      </c>
      <c r="LF27">
        <f>IG27</f>
        <v>0</v>
      </c>
      <c r="LG27" s="24" t="str">
        <f>IFERROR(LF27/LC27,"N/A")</f>
        <v>N/A</v>
      </c>
      <c r="LH27">
        <f>IX27</f>
        <v>0</v>
      </c>
      <c r="LI27">
        <f>DZ27</f>
        <v>0</v>
      </c>
      <c r="LJ27" s="22" t="str">
        <f>IFERROR(LH27/LI27,"N/A")</f>
        <v>N/A</v>
      </c>
      <c r="LK27" s="19" t="str">
        <f>IF((LH27&lt;&gt;0)*AND(LI27=0),"bad data","ok")</f>
        <v>ok</v>
      </c>
      <c r="LL27">
        <f>IW27</f>
        <v>0</v>
      </c>
      <c r="LM27" s="24" t="str">
        <f>IFERROR(LL27/LI27,"N/A")</f>
        <v>N/A</v>
      </c>
      <c r="LN27">
        <f>GT27</f>
        <v>0</v>
      </c>
      <c r="LO27">
        <f>BO27</f>
        <v>0</v>
      </c>
      <c r="LP27" s="22" t="str">
        <f>IFERROR(LN27/LO27,"N/A")</f>
        <v>N/A</v>
      </c>
      <c r="LQ27" s="19" t="str">
        <f>IF((LN27&lt;&gt;0)*AND(LO27=0),"bad data","ok")</f>
        <v>ok</v>
      </c>
      <c r="LR27">
        <f>GS27</f>
        <v>0</v>
      </c>
      <c r="LS27" s="24" t="str">
        <f>IFERROR(LR27/LO27,"N/A")</f>
        <v>N/A</v>
      </c>
      <c r="LT27">
        <f>HJ27</f>
        <v>0</v>
      </c>
      <c r="LU27">
        <f>CG27</f>
        <v>0</v>
      </c>
      <c r="LV27" s="22" t="str">
        <f>IFERROR(LT27/LU27,"N/A")</f>
        <v>N/A</v>
      </c>
      <c r="LW27" s="19" t="str">
        <f>IF((LT27&lt;&gt;0)*AND(LU27=0),"bad data","ok")</f>
        <v>ok</v>
      </c>
      <c r="LX27">
        <f>HI27</f>
        <v>0</v>
      </c>
      <c r="LY27" s="24" t="str">
        <f>IFERROR(LX27/LU27,"N/A")</f>
        <v>N/A</v>
      </c>
      <c r="LZ27">
        <f>HZ27</f>
        <v>0</v>
      </c>
      <c r="MA27">
        <f>CY27</f>
        <v>0</v>
      </c>
      <c r="MB27" s="22" t="str">
        <f>IFERROR(LZ27/MA27,"N/A")</f>
        <v>N/A</v>
      </c>
      <c r="MC27" s="19" t="str">
        <f>IF((LZ27&lt;&gt;0)*AND(MA27=0),"bad data","ok")</f>
        <v>ok</v>
      </c>
      <c r="MD27">
        <f>HY27</f>
        <v>0</v>
      </c>
      <c r="ME27" s="24" t="str">
        <f>IFERROR(MD27/MA27,"N/A")</f>
        <v>N/A</v>
      </c>
      <c r="MF27">
        <f>IP27</f>
        <v>0</v>
      </c>
      <c r="MG27">
        <f>DQ27</f>
        <v>0</v>
      </c>
      <c r="MH27" s="22" t="str">
        <f>IFERROR(MF27/MG27,"N/A")</f>
        <v>N/A</v>
      </c>
      <c r="MI27" s="19" t="str">
        <f>IF((MF27&lt;&gt;0)*AND(MG27=0),"bad data","ok")</f>
        <v>ok</v>
      </c>
      <c r="MJ27">
        <f>IO27</f>
        <v>0</v>
      </c>
      <c r="MK27" s="24" t="str">
        <f>IFERROR(MJ27/MG27,"N/A")</f>
        <v>N/A</v>
      </c>
      <c r="ML27">
        <f>JF27</f>
        <v>0</v>
      </c>
      <c r="MM27">
        <f>EI27</f>
        <v>0</v>
      </c>
      <c r="MN27" s="22" t="str">
        <f>IFERROR(ML27/MM27,"N/A")</f>
        <v>N/A</v>
      </c>
      <c r="MO27" s="19" t="str">
        <f>IF((ML27&lt;&gt;0)*AND(MM27=0),"bad data","ok")</f>
        <v>ok</v>
      </c>
      <c r="MP27">
        <f>JE27</f>
        <v>0</v>
      </c>
      <c r="MQ27" s="24" t="str">
        <f>IFERROR(MP27/MM27,"N/A")</f>
        <v>N/A</v>
      </c>
    </row>
    <row r="28" spans="1:355" x14ac:dyDescent="0.3">
      <c r="A28">
        <v>1508</v>
      </c>
      <c r="B28">
        <v>14.09</v>
      </c>
      <c r="C28" t="s">
        <v>397</v>
      </c>
      <c r="D28" s="15" t="s">
        <v>397</v>
      </c>
      <c r="E28" s="15">
        <v>113</v>
      </c>
      <c r="F28" t="s">
        <v>356</v>
      </c>
      <c r="G28" t="s">
        <v>357</v>
      </c>
      <c r="H28" s="15" t="s">
        <v>358</v>
      </c>
      <c r="I28">
        <v>13</v>
      </c>
      <c r="J28">
        <f>_xlfn.IFNA(VLOOKUP(I28,top15institutions,1,0),"no")</f>
        <v>13</v>
      </c>
      <c r="K28" t="s">
        <v>368</v>
      </c>
      <c r="L28" t="s">
        <v>362</v>
      </c>
      <c r="M28" t="s">
        <v>370</v>
      </c>
      <c r="N28">
        <v>0</v>
      </c>
      <c r="O28">
        <v>1</v>
      </c>
      <c r="P28">
        <v>0</v>
      </c>
      <c r="Q28">
        <v>2</v>
      </c>
      <c r="R28">
        <v>0</v>
      </c>
      <c r="S28">
        <v>0</v>
      </c>
      <c r="U28">
        <v>2</v>
      </c>
      <c r="V28" s="16">
        <v>5</v>
      </c>
      <c r="W28">
        <v>0</v>
      </c>
      <c r="X28">
        <v>4</v>
      </c>
      <c r="Y28">
        <v>9</v>
      </c>
      <c r="Z28">
        <v>3</v>
      </c>
      <c r="AA28">
        <v>0</v>
      </c>
      <c r="AB28">
        <v>3</v>
      </c>
      <c r="AD28">
        <v>38</v>
      </c>
      <c r="AE28" s="16">
        <v>57</v>
      </c>
      <c r="AN28" s="16">
        <v>0</v>
      </c>
      <c r="AW28" s="16">
        <v>0</v>
      </c>
      <c r="BF28" s="16">
        <v>0</v>
      </c>
      <c r="BO28" s="16">
        <v>0</v>
      </c>
      <c r="BX28" s="16">
        <v>0</v>
      </c>
      <c r="CG28" s="16">
        <v>0</v>
      </c>
      <c r="CP28" s="16">
        <v>0</v>
      </c>
      <c r="CY28" s="16">
        <v>0</v>
      </c>
      <c r="DH28" s="16">
        <v>0</v>
      </c>
      <c r="DQ28" s="16">
        <v>0</v>
      </c>
      <c r="DZ28" s="16">
        <v>0</v>
      </c>
      <c r="EI28" s="16">
        <v>0</v>
      </c>
      <c r="ER28" s="16">
        <v>0</v>
      </c>
      <c r="FA28" s="16">
        <v>0</v>
      </c>
      <c r="FB28">
        <v>18</v>
      </c>
      <c r="FC28">
        <v>3.75</v>
      </c>
      <c r="FE28">
        <v>580</v>
      </c>
      <c r="FF28">
        <v>5</v>
      </c>
      <c r="FG28">
        <v>2</v>
      </c>
      <c r="FI28">
        <v>4</v>
      </c>
      <c r="FJ28">
        <v>19</v>
      </c>
      <c r="FK28">
        <v>3.48</v>
      </c>
      <c r="FM28">
        <v>570</v>
      </c>
      <c r="FN28">
        <v>57</v>
      </c>
      <c r="FO28">
        <v>16</v>
      </c>
      <c r="FQ28">
        <v>48</v>
      </c>
      <c r="JV28" s="15">
        <f>BF28+BX28+CP28+DH28+DZ28</f>
        <v>0</v>
      </c>
      <c r="JW28" s="15">
        <f>BO28+CG28+CY28+DQ28+EI28</f>
        <v>0</v>
      </c>
      <c r="JX28" s="15">
        <f>JV28+JW28</f>
        <v>0</v>
      </c>
      <c r="JY28" s="17">
        <f>V28</f>
        <v>5</v>
      </c>
      <c r="JZ28" s="17">
        <f>AE28</f>
        <v>57</v>
      </c>
      <c r="KA28" s="17">
        <f>AN28</f>
        <v>0</v>
      </c>
      <c r="KB28" s="17">
        <f>AW28</f>
        <v>0</v>
      </c>
      <c r="KC28" s="18" t="str">
        <f>IF((KA28-JV28)&lt;0,JV28-KA28,"match")</f>
        <v>match</v>
      </c>
      <c r="KD28" s="19" t="str">
        <f>IF(KC28="match","match",IF((JV28&gt;KA28),KC28/JV28,KC28/KA28))</f>
        <v>match</v>
      </c>
      <c r="KE28" s="18" t="str">
        <f>IF((KB28-JW28)&lt;0,JW28-KB28,"match")</f>
        <v>match</v>
      </c>
      <c r="KF28" s="19" t="str">
        <f>IF(KE28="match","match",IF((JW28&gt;KB28),KE28/JW28,KE28/KB28))</f>
        <v>match</v>
      </c>
      <c r="KG28" s="20">
        <f>ROUND(FC28,1)</f>
        <v>3.8</v>
      </c>
      <c r="KH28" s="20">
        <f>ROUND(FK28,1)</f>
        <v>3.5</v>
      </c>
      <c r="KI28" s="21">
        <f>KA28-JY28</f>
        <v>-5</v>
      </c>
      <c r="KJ28">
        <f>GL28</f>
        <v>0</v>
      </c>
      <c r="KK28">
        <f>BF28</f>
        <v>0</v>
      </c>
      <c r="KL28" s="22" t="str">
        <f>IFERROR(KJ28/KK28,"N/A")</f>
        <v>N/A</v>
      </c>
      <c r="KM28" s="19" t="str">
        <f>IF((KJ28&lt;&gt;0)*AND(KK28=0),"bad data","ok")</f>
        <v>ok</v>
      </c>
      <c r="KN28">
        <f>GK28</f>
        <v>0</v>
      </c>
      <c r="KO28" s="23" t="str">
        <f>IFERROR(KN28/KK28,"N/A")</f>
        <v>N/A</v>
      </c>
      <c r="KP28">
        <f>HB28</f>
        <v>0</v>
      </c>
      <c r="KQ28">
        <f>BX28</f>
        <v>0</v>
      </c>
      <c r="KR28" s="22" t="str">
        <f>IFERROR(KP28/KQ28,"N/A")</f>
        <v>N/A</v>
      </c>
      <c r="KS28" s="19" t="str">
        <f>IF((KP28&lt;&gt;0)*AND(KQ28=0),"bad data","ok")</f>
        <v>ok</v>
      </c>
      <c r="KT28">
        <f>HA28</f>
        <v>0</v>
      </c>
      <c r="KU28" s="24" t="str">
        <f>IFERROR(KT28/KQ28,"N/A")</f>
        <v>N/A</v>
      </c>
      <c r="KV28">
        <f>HR28</f>
        <v>0</v>
      </c>
      <c r="KW28">
        <f>CP28</f>
        <v>0</v>
      </c>
      <c r="KX28" s="22" t="str">
        <f>IFERROR(KV28/KW28,"N/A")</f>
        <v>N/A</v>
      </c>
      <c r="KY28" s="19" t="str">
        <f>IF((KV28&lt;&gt;0)*AND(KW28=0),"bad data","ok")</f>
        <v>ok</v>
      </c>
      <c r="KZ28">
        <f>HQ28</f>
        <v>0</v>
      </c>
      <c r="LA28" s="24" t="str">
        <f>IFERROR(KZ28/KW28,"N/A")</f>
        <v>N/A</v>
      </c>
      <c r="LB28">
        <f>IH28</f>
        <v>0</v>
      </c>
      <c r="LC28">
        <f>DH28</f>
        <v>0</v>
      </c>
      <c r="LD28" s="22" t="str">
        <f>IFERROR(LB28/LC28,"N/A")</f>
        <v>N/A</v>
      </c>
      <c r="LE28" s="19" t="str">
        <f>IF((LB28&lt;&gt;0)*AND(LC28=0),"bad data","ok")</f>
        <v>ok</v>
      </c>
      <c r="LF28">
        <f>IG28</f>
        <v>0</v>
      </c>
      <c r="LG28" s="24" t="str">
        <f>IFERROR(LF28/LC28,"N/A")</f>
        <v>N/A</v>
      </c>
      <c r="LH28">
        <f>IX28</f>
        <v>0</v>
      </c>
      <c r="LI28">
        <f>DZ28</f>
        <v>0</v>
      </c>
      <c r="LJ28" s="22" t="str">
        <f>IFERROR(LH28/LI28,"N/A")</f>
        <v>N/A</v>
      </c>
      <c r="LK28" s="19" t="str">
        <f>IF((LH28&lt;&gt;0)*AND(LI28=0),"bad data","ok")</f>
        <v>ok</v>
      </c>
      <c r="LL28">
        <f>IW28</f>
        <v>0</v>
      </c>
      <c r="LM28" s="24" t="str">
        <f>IFERROR(LL28/LI28,"N/A")</f>
        <v>N/A</v>
      </c>
      <c r="LN28">
        <f>GT28</f>
        <v>0</v>
      </c>
      <c r="LO28">
        <f>BO28</f>
        <v>0</v>
      </c>
      <c r="LP28" s="22" t="str">
        <f>IFERROR(LN28/LO28,"N/A")</f>
        <v>N/A</v>
      </c>
      <c r="LQ28" s="19" t="str">
        <f>IF((LN28&lt;&gt;0)*AND(LO28=0),"bad data","ok")</f>
        <v>ok</v>
      </c>
      <c r="LR28">
        <f>GS28</f>
        <v>0</v>
      </c>
      <c r="LS28" s="24" t="str">
        <f>IFERROR(LR28/LO28,"N/A")</f>
        <v>N/A</v>
      </c>
      <c r="LT28">
        <f>HJ28</f>
        <v>0</v>
      </c>
      <c r="LU28">
        <f>CG28</f>
        <v>0</v>
      </c>
      <c r="LV28" s="22" t="str">
        <f>IFERROR(LT28/LU28,"N/A")</f>
        <v>N/A</v>
      </c>
      <c r="LW28" s="19" t="str">
        <f>IF((LT28&lt;&gt;0)*AND(LU28=0),"bad data","ok")</f>
        <v>ok</v>
      </c>
      <c r="LX28">
        <f>HI28</f>
        <v>0</v>
      </c>
      <c r="LY28" s="24" t="str">
        <f>IFERROR(LX28/LU28,"N/A")</f>
        <v>N/A</v>
      </c>
      <c r="LZ28">
        <f>HZ28</f>
        <v>0</v>
      </c>
      <c r="MA28">
        <f>CY28</f>
        <v>0</v>
      </c>
      <c r="MB28" s="22" t="str">
        <f>IFERROR(LZ28/MA28,"N/A")</f>
        <v>N/A</v>
      </c>
      <c r="MC28" s="19" t="str">
        <f>IF((LZ28&lt;&gt;0)*AND(MA28=0),"bad data","ok")</f>
        <v>ok</v>
      </c>
      <c r="MD28">
        <f>HY28</f>
        <v>0</v>
      </c>
      <c r="ME28" s="24" t="str">
        <f>IFERROR(MD28/MA28,"N/A")</f>
        <v>N/A</v>
      </c>
      <c r="MF28">
        <f>IP28</f>
        <v>0</v>
      </c>
      <c r="MG28">
        <f>DQ28</f>
        <v>0</v>
      </c>
      <c r="MH28" s="22" t="str">
        <f>IFERROR(MF28/MG28,"N/A")</f>
        <v>N/A</v>
      </c>
      <c r="MI28" s="19" t="str">
        <f>IF((MF28&lt;&gt;0)*AND(MG28=0),"bad data","ok")</f>
        <v>ok</v>
      </c>
      <c r="MJ28">
        <f>IO28</f>
        <v>0</v>
      </c>
      <c r="MK28" s="24" t="str">
        <f>IFERROR(MJ28/MG28,"N/A")</f>
        <v>N/A</v>
      </c>
      <c r="ML28">
        <f>JF28</f>
        <v>0</v>
      </c>
      <c r="MM28">
        <f>EI28</f>
        <v>0</v>
      </c>
      <c r="MN28" s="22" t="str">
        <f>IFERROR(ML28/MM28,"N/A")</f>
        <v>N/A</v>
      </c>
      <c r="MO28" s="19" t="str">
        <f>IF((ML28&lt;&gt;0)*AND(MM28=0),"bad data","ok")</f>
        <v>ok</v>
      </c>
      <c r="MP28">
        <f>JE28</f>
        <v>0</v>
      </c>
      <c r="MQ28" s="24" t="str">
        <f>IFERROR(MP28/MM28,"N/A")</f>
        <v>N/A</v>
      </c>
    </row>
    <row r="29" spans="1:355" x14ac:dyDescent="0.3">
      <c r="A29">
        <v>1509</v>
      </c>
      <c r="B29">
        <v>14.09</v>
      </c>
      <c r="C29" t="s">
        <v>397</v>
      </c>
      <c r="D29" s="15" t="s">
        <v>397</v>
      </c>
      <c r="E29" s="15">
        <v>113</v>
      </c>
      <c r="F29" t="s">
        <v>356</v>
      </c>
      <c r="G29" t="s">
        <v>357</v>
      </c>
      <c r="H29" s="15" t="s">
        <v>358</v>
      </c>
      <c r="I29">
        <v>13</v>
      </c>
      <c r="J29">
        <f>_xlfn.IFNA(VLOOKUP(I29,top15institutions,1,0),"no")</f>
        <v>13</v>
      </c>
      <c r="K29" t="s">
        <v>368</v>
      </c>
      <c r="L29" t="s">
        <v>363</v>
      </c>
      <c r="M29" t="s">
        <v>370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U29">
        <v>4</v>
      </c>
      <c r="V29" s="16">
        <v>4</v>
      </c>
      <c r="W29">
        <v>0</v>
      </c>
      <c r="X29">
        <v>4</v>
      </c>
      <c r="Y29">
        <v>6</v>
      </c>
      <c r="Z29">
        <v>2</v>
      </c>
      <c r="AA29">
        <v>0</v>
      </c>
      <c r="AB29">
        <v>2</v>
      </c>
      <c r="AD29">
        <v>34</v>
      </c>
      <c r="AE29" s="16">
        <v>48</v>
      </c>
      <c r="AN29" s="16">
        <v>0</v>
      </c>
      <c r="AW29" s="16">
        <v>0</v>
      </c>
      <c r="BF29" s="16">
        <v>0</v>
      </c>
      <c r="BO29" s="16">
        <v>0</v>
      </c>
      <c r="BX29" s="16">
        <v>0</v>
      </c>
      <c r="CG29" s="16">
        <v>0</v>
      </c>
      <c r="CP29" s="16">
        <v>0</v>
      </c>
      <c r="CY29" s="16">
        <v>0</v>
      </c>
      <c r="DH29" s="16">
        <v>0</v>
      </c>
      <c r="DQ29" s="16">
        <v>0</v>
      </c>
      <c r="DZ29" s="16">
        <v>0</v>
      </c>
      <c r="EI29" s="16">
        <v>0</v>
      </c>
      <c r="ER29" s="16">
        <v>0</v>
      </c>
      <c r="FA29" s="16">
        <v>0</v>
      </c>
      <c r="FB29">
        <v>18</v>
      </c>
      <c r="FC29">
        <v>3.82</v>
      </c>
      <c r="FE29">
        <v>575</v>
      </c>
      <c r="FF29">
        <v>4</v>
      </c>
      <c r="FG29">
        <v>1</v>
      </c>
      <c r="FI29">
        <v>4</v>
      </c>
      <c r="FJ29">
        <v>18</v>
      </c>
      <c r="FK29">
        <v>3.55</v>
      </c>
      <c r="FM29">
        <v>579</v>
      </c>
      <c r="FN29">
        <v>48</v>
      </c>
      <c r="FO29">
        <v>7</v>
      </c>
      <c r="FQ29">
        <v>40</v>
      </c>
      <c r="JV29" s="15">
        <f>BF29+BX29+CP29+DH29+DZ29</f>
        <v>0</v>
      </c>
      <c r="JW29" s="15">
        <f>BO29+CG29+CY29+DQ29+EI29</f>
        <v>0</v>
      </c>
      <c r="JX29" s="15">
        <f>JV29+JW29</f>
        <v>0</v>
      </c>
      <c r="JY29" s="17">
        <f>V29</f>
        <v>4</v>
      </c>
      <c r="JZ29" s="17">
        <f>AE29</f>
        <v>48</v>
      </c>
      <c r="KA29" s="17">
        <f>AN29</f>
        <v>0</v>
      </c>
      <c r="KB29" s="17">
        <f>AW29</f>
        <v>0</v>
      </c>
      <c r="KC29" s="18" t="str">
        <f>IF((KA29-JV29)&lt;0,JV29-KA29,"match")</f>
        <v>match</v>
      </c>
      <c r="KD29" s="19" t="str">
        <f>IF(KC29="match","match",IF((JV29&gt;KA29),KC29/JV29,KC29/KA29))</f>
        <v>match</v>
      </c>
      <c r="KE29" s="18" t="str">
        <f>IF((KB29-JW29)&lt;0,JW29-KB29,"match")</f>
        <v>match</v>
      </c>
      <c r="KF29" s="19" t="str">
        <f>IF(KE29="match","match",IF((JW29&gt;KB29),KE29/JW29,KE29/KB29))</f>
        <v>match</v>
      </c>
      <c r="KG29" s="20">
        <f>ROUND(FC29,1)</f>
        <v>3.8</v>
      </c>
      <c r="KH29" s="20">
        <f>ROUND(FK29,1)</f>
        <v>3.6</v>
      </c>
      <c r="KI29" s="21">
        <f>KA29-JY29</f>
        <v>-4</v>
      </c>
      <c r="KJ29">
        <f>GL29</f>
        <v>0</v>
      </c>
      <c r="KK29">
        <f>BF29</f>
        <v>0</v>
      </c>
      <c r="KL29" s="22" t="str">
        <f>IFERROR(KJ29/KK29,"N/A")</f>
        <v>N/A</v>
      </c>
      <c r="KM29" s="19" t="str">
        <f>IF((KJ29&lt;&gt;0)*AND(KK29=0),"bad data","ok")</f>
        <v>ok</v>
      </c>
      <c r="KN29">
        <f>GK29</f>
        <v>0</v>
      </c>
      <c r="KO29" s="23" t="str">
        <f>IFERROR(KN29/KK29,"N/A")</f>
        <v>N/A</v>
      </c>
      <c r="KP29">
        <f>HB29</f>
        <v>0</v>
      </c>
      <c r="KQ29">
        <f>BX29</f>
        <v>0</v>
      </c>
      <c r="KR29" s="22" t="str">
        <f>IFERROR(KP29/KQ29,"N/A")</f>
        <v>N/A</v>
      </c>
      <c r="KS29" s="19" t="str">
        <f>IF((KP29&lt;&gt;0)*AND(KQ29=0),"bad data","ok")</f>
        <v>ok</v>
      </c>
      <c r="KT29">
        <f>HA29</f>
        <v>0</v>
      </c>
      <c r="KU29" s="24" t="str">
        <f>IFERROR(KT29/KQ29,"N/A")</f>
        <v>N/A</v>
      </c>
      <c r="KV29">
        <f>HR29</f>
        <v>0</v>
      </c>
      <c r="KW29">
        <f>CP29</f>
        <v>0</v>
      </c>
      <c r="KX29" s="22" t="str">
        <f>IFERROR(KV29/KW29,"N/A")</f>
        <v>N/A</v>
      </c>
      <c r="KY29" s="19" t="str">
        <f>IF((KV29&lt;&gt;0)*AND(KW29=0),"bad data","ok")</f>
        <v>ok</v>
      </c>
      <c r="KZ29">
        <f>HQ29</f>
        <v>0</v>
      </c>
      <c r="LA29" s="24" t="str">
        <f>IFERROR(KZ29/KW29,"N/A")</f>
        <v>N/A</v>
      </c>
      <c r="LB29">
        <f>IH29</f>
        <v>0</v>
      </c>
      <c r="LC29">
        <f>DH29</f>
        <v>0</v>
      </c>
      <c r="LD29" s="22" t="str">
        <f>IFERROR(LB29/LC29,"N/A")</f>
        <v>N/A</v>
      </c>
      <c r="LE29" s="19" t="str">
        <f>IF((LB29&lt;&gt;0)*AND(LC29=0),"bad data","ok")</f>
        <v>ok</v>
      </c>
      <c r="LF29">
        <f>IG29</f>
        <v>0</v>
      </c>
      <c r="LG29" s="24" t="str">
        <f>IFERROR(LF29/LC29,"N/A")</f>
        <v>N/A</v>
      </c>
      <c r="LH29">
        <f>IX29</f>
        <v>0</v>
      </c>
      <c r="LI29">
        <f>DZ29</f>
        <v>0</v>
      </c>
      <c r="LJ29" s="22" t="str">
        <f>IFERROR(LH29/LI29,"N/A")</f>
        <v>N/A</v>
      </c>
      <c r="LK29" s="19" t="str">
        <f>IF((LH29&lt;&gt;0)*AND(LI29=0),"bad data","ok")</f>
        <v>ok</v>
      </c>
      <c r="LL29">
        <f>IW29</f>
        <v>0</v>
      </c>
      <c r="LM29" s="24" t="str">
        <f>IFERROR(LL29/LI29,"N/A")</f>
        <v>N/A</v>
      </c>
      <c r="LN29">
        <f>GT29</f>
        <v>0</v>
      </c>
      <c r="LO29">
        <f>BO29</f>
        <v>0</v>
      </c>
      <c r="LP29" s="22" t="str">
        <f>IFERROR(LN29/LO29,"N/A")</f>
        <v>N/A</v>
      </c>
      <c r="LQ29" s="19" t="str">
        <f>IF((LN29&lt;&gt;0)*AND(LO29=0),"bad data","ok")</f>
        <v>ok</v>
      </c>
      <c r="LR29">
        <f>GS29</f>
        <v>0</v>
      </c>
      <c r="LS29" s="24" t="str">
        <f>IFERROR(LR29/LO29,"N/A")</f>
        <v>N/A</v>
      </c>
      <c r="LT29">
        <f>HJ29</f>
        <v>0</v>
      </c>
      <c r="LU29">
        <f>CG29</f>
        <v>0</v>
      </c>
      <c r="LV29" s="22" t="str">
        <f>IFERROR(LT29/LU29,"N/A")</f>
        <v>N/A</v>
      </c>
      <c r="LW29" s="19" t="str">
        <f>IF((LT29&lt;&gt;0)*AND(LU29=0),"bad data","ok")</f>
        <v>ok</v>
      </c>
      <c r="LX29">
        <f>HI29</f>
        <v>0</v>
      </c>
      <c r="LY29" s="24" t="str">
        <f>IFERROR(LX29/LU29,"N/A")</f>
        <v>N/A</v>
      </c>
      <c r="LZ29">
        <f>HZ29</f>
        <v>0</v>
      </c>
      <c r="MA29">
        <f>CY29</f>
        <v>0</v>
      </c>
      <c r="MB29" s="22" t="str">
        <f>IFERROR(LZ29/MA29,"N/A")</f>
        <v>N/A</v>
      </c>
      <c r="MC29" s="19" t="str">
        <f>IF((LZ29&lt;&gt;0)*AND(MA29=0),"bad data","ok")</f>
        <v>ok</v>
      </c>
      <c r="MD29">
        <f>HY29</f>
        <v>0</v>
      </c>
      <c r="ME29" s="24" t="str">
        <f>IFERROR(MD29/MA29,"N/A")</f>
        <v>N/A</v>
      </c>
      <c r="MF29">
        <f>IP29</f>
        <v>0</v>
      </c>
      <c r="MG29">
        <f>DQ29</f>
        <v>0</v>
      </c>
      <c r="MH29" s="22" t="str">
        <f>IFERROR(MF29/MG29,"N/A")</f>
        <v>N/A</v>
      </c>
      <c r="MI29" s="19" t="str">
        <f>IF((MF29&lt;&gt;0)*AND(MG29=0),"bad data","ok")</f>
        <v>ok</v>
      </c>
      <c r="MJ29">
        <f>IO29</f>
        <v>0</v>
      </c>
      <c r="MK29" s="24" t="str">
        <f>IFERROR(MJ29/MG29,"N/A")</f>
        <v>N/A</v>
      </c>
      <c r="ML29">
        <f>JF29</f>
        <v>0</v>
      </c>
      <c r="MM29">
        <f>EI29</f>
        <v>0</v>
      </c>
      <c r="MN29" s="22" t="str">
        <f>IFERROR(ML29/MM29,"N/A")</f>
        <v>N/A</v>
      </c>
      <c r="MO29" s="19" t="str">
        <f>IF((ML29&lt;&gt;0)*AND(MM29=0),"bad data","ok")</f>
        <v>ok</v>
      </c>
      <c r="MP29">
        <f>JE29</f>
        <v>0</v>
      </c>
      <c r="MQ29" s="24" t="str">
        <f>IFERROR(MP29/MM29,"N/A")</f>
        <v>N/A</v>
      </c>
    </row>
    <row r="30" spans="1:355" x14ac:dyDescent="0.3">
      <c r="A30">
        <v>1510</v>
      </c>
      <c r="B30">
        <v>14.09</v>
      </c>
      <c r="C30" t="s">
        <v>397</v>
      </c>
      <c r="D30" s="15" t="s">
        <v>397</v>
      </c>
      <c r="E30" s="15">
        <v>113</v>
      </c>
      <c r="F30" t="s">
        <v>356</v>
      </c>
      <c r="G30" t="s">
        <v>357</v>
      </c>
      <c r="H30" s="15" t="s">
        <v>358</v>
      </c>
      <c r="I30">
        <v>13</v>
      </c>
      <c r="J30">
        <f>_xlfn.IFNA(VLOOKUP(I30,top15institutions,1,0),"no")</f>
        <v>13</v>
      </c>
      <c r="K30" t="s">
        <v>368</v>
      </c>
      <c r="L30" t="s">
        <v>364</v>
      </c>
      <c r="M30" t="s">
        <v>370</v>
      </c>
      <c r="N30">
        <v>0</v>
      </c>
      <c r="O30">
        <v>1</v>
      </c>
      <c r="P30">
        <v>5</v>
      </c>
      <c r="Q30">
        <v>0</v>
      </c>
      <c r="R30">
        <v>0</v>
      </c>
      <c r="S30">
        <v>1</v>
      </c>
      <c r="U30">
        <v>4</v>
      </c>
      <c r="V30" s="16">
        <v>11</v>
      </c>
      <c r="W30">
        <v>0</v>
      </c>
      <c r="X30">
        <v>9</v>
      </c>
      <c r="Y30">
        <v>11</v>
      </c>
      <c r="Z30">
        <v>5</v>
      </c>
      <c r="AA30">
        <v>0</v>
      </c>
      <c r="AB30">
        <v>3</v>
      </c>
      <c r="AD30">
        <v>39</v>
      </c>
      <c r="AE30" s="16">
        <v>67</v>
      </c>
      <c r="AF30">
        <v>0</v>
      </c>
      <c r="AG30">
        <v>1</v>
      </c>
      <c r="AH30">
        <v>6</v>
      </c>
      <c r="AI30">
        <v>1</v>
      </c>
      <c r="AJ30">
        <v>0</v>
      </c>
      <c r="AK30">
        <v>0</v>
      </c>
      <c r="AM30">
        <v>9</v>
      </c>
      <c r="AN30" s="16">
        <v>17</v>
      </c>
      <c r="AO30">
        <v>0</v>
      </c>
      <c r="AP30">
        <v>11</v>
      </c>
      <c r="AQ30">
        <v>23</v>
      </c>
      <c r="AR30">
        <v>9</v>
      </c>
      <c r="AS30">
        <v>0</v>
      </c>
      <c r="AT30">
        <v>7</v>
      </c>
      <c r="AV30">
        <v>93</v>
      </c>
      <c r="AW30" s="16">
        <v>143</v>
      </c>
      <c r="AX30">
        <v>0</v>
      </c>
      <c r="AY30">
        <v>1</v>
      </c>
      <c r="AZ30">
        <v>3</v>
      </c>
      <c r="BA30">
        <v>0</v>
      </c>
      <c r="BB30">
        <v>0</v>
      </c>
      <c r="BC30">
        <v>0</v>
      </c>
      <c r="BE30">
        <v>5</v>
      </c>
      <c r="BF30" s="16">
        <v>9</v>
      </c>
      <c r="BG30">
        <v>0</v>
      </c>
      <c r="BH30">
        <v>5</v>
      </c>
      <c r="BI30">
        <v>12</v>
      </c>
      <c r="BJ30">
        <v>3</v>
      </c>
      <c r="BK30">
        <v>0</v>
      </c>
      <c r="BL30">
        <v>2</v>
      </c>
      <c r="BN30">
        <v>42</v>
      </c>
      <c r="BO30" s="16">
        <v>64</v>
      </c>
      <c r="BP30">
        <v>0</v>
      </c>
      <c r="BQ30">
        <v>0</v>
      </c>
      <c r="BR30">
        <v>2</v>
      </c>
      <c r="BS30">
        <v>1</v>
      </c>
      <c r="BT30">
        <v>0</v>
      </c>
      <c r="BU30">
        <v>0</v>
      </c>
      <c r="BW30">
        <v>3</v>
      </c>
      <c r="BX30" s="16">
        <v>6</v>
      </c>
      <c r="BY30">
        <v>0</v>
      </c>
      <c r="BZ30">
        <v>3</v>
      </c>
      <c r="CA30">
        <v>3</v>
      </c>
      <c r="CB30">
        <v>2</v>
      </c>
      <c r="CC30">
        <v>0</v>
      </c>
      <c r="CD30">
        <v>1</v>
      </c>
      <c r="CF30">
        <v>17</v>
      </c>
      <c r="CG30" s="16">
        <v>26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O30">
        <v>1</v>
      </c>
      <c r="CP30" s="16">
        <v>1</v>
      </c>
      <c r="CQ30">
        <v>0</v>
      </c>
      <c r="CR30">
        <v>1</v>
      </c>
      <c r="CS30">
        <v>5</v>
      </c>
      <c r="CT30">
        <v>0</v>
      </c>
      <c r="CU30">
        <v>0</v>
      </c>
      <c r="CV30">
        <v>2</v>
      </c>
      <c r="CX30">
        <v>15</v>
      </c>
      <c r="CY30" s="16">
        <v>23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G30">
        <v>0</v>
      </c>
      <c r="DH30" s="16">
        <v>1</v>
      </c>
      <c r="DI30">
        <v>0</v>
      </c>
      <c r="DJ30">
        <v>2</v>
      </c>
      <c r="DK30">
        <v>2</v>
      </c>
      <c r="DL30">
        <v>4</v>
      </c>
      <c r="DM30">
        <v>0</v>
      </c>
      <c r="DN30">
        <v>2</v>
      </c>
      <c r="DP30">
        <v>16</v>
      </c>
      <c r="DQ30" s="16">
        <v>26</v>
      </c>
      <c r="DZ30" s="16">
        <v>0</v>
      </c>
      <c r="EA30">
        <v>0</v>
      </c>
      <c r="EB30">
        <v>0</v>
      </c>
      <c r="EC30">
        <v>1</v>
      </c>
      <c r="ED30">
        <v>0</v>
      </c>
      <c r="EE30">
        <v>0</v>
      </c>
      <c r="EF30">
        <v>0</v>
      </c>
      <c r="EH30">
        <v>3</v>
      </c>
      <c r="EI30" s="16">
        <v>4</v>
      </c>
      <c r="ER30" s="16">
        <v>0</v>
      </c>
      <c r="FA30" s="16">
        <v>0</v>
      </c>
      <c r="FB30">
        <v>19</v>
      </c>
      <c r="FC30">
        <v>3.68</v>
      </c>
      <c r="FE30">
        <v>552</v>
      </c>
      <c r="FF30">
        <v>11</v>
      </c>
      <c r="FG30">
        <v>3</v>
      </c>
      <c r="FI30">
        <v>10</v>
      </c>
      <c r="FJ30">
        <v>19</v>
      </c>
      <c r="FK30">
        <v>3.52</v>
      </c>
      <c r="FM30">
        <v>568</v>
      </c>
      <c r="FN30">
        <v>67</v>
      </c>
      <c r="FO30">
        <v>13</v>
      </c>
      <c r="FQ30">
        <v>59</v>
      </c>
      <c r="FR30">
        <v>2.83</v>
      </c>
      <c r="FS30">
        <v>4</v>
      </c>
      <c r="FT30">
        <v>10</v>
      </c>
      <c r="FU30">
        <v>0</v>
      </c>
      <c r="FV30">
        <v>3</v>
      </c>
      <c r="FW30">
        <v>17</v>
      </c>
      <c r="FY30">
        <v>16</v>
      </c>
      <c r="FZ30">
        <v>2.67</v>
      </c>
      <c r="GA30">
        <v>18</v>
      </c>
      <c r="GB30">
        <v>90</v>
      </c>
      <c r="GC30">
        <v>11</v>
      </c>
      <c r="GD30">
        <v>24</v>
      </c>
      <c r="GE30">
        <v>143</v>
      </c>
      <c r="GG30">
        <v>124</v>
      </c>
      <c r="GH30">
        <v>2.94</v>
      </c>
      <c r="GI30">
        <v>1</v>
      </c>
      <c r="GJ30">
        <v>8</v>
      </c>
      <c r="GK30">
        <v>0</v>
      </c>
      <c r="GL30">
        <v>0</v>
      </c>
      <c r="GM30">
        <v>9</v>
      </c>
      <c r="GO30">
        <v>9</v>
      </c>
      <c r="GP30">
        <v>2.37</v>
      </c>
      <c r="GQ30">
        <v>12</v>
      </c>
      <c r="GR30">
        <v>36</v>
      </c>
      <c r="GS30">
        <v>0</v>
      </c>
      <c r="GT30">
        <v>16</v>
      </c>
      <c r="GU30">
        <v>64</v>
      </c>
      <c r="GW30">
        <v>58</v>
      </c>
      <c r="GX30">
        <v>2.76</v>
      </c>
      <c r="GY30">
        <v>2</v>
      </c>
      <c r="GZ30">
        <v>2</v>
      </c>
      <c r="HA30">
        <v>0</v>
      </c>
      <c r="HB30">
        <v>2</v>
      </c>
      <c r="HC30">
        <v>6</v>
      </c>
      <c r="HE30">
        <v>5</v>
      </c>
      <c r="HF30">
        <v>2.83</v>
      </c>
      <c r="HG30">
        <v>4</v>
      </c>
      <c r="HH30">
        <v>17</v>
      </c>
      <c r="HI30">
        <v>0</v>
      </c>
      <c r="HJ30">
        <v>5</v>
      </c>
      <c r="HK30">
        <v>26</v>
      </c>
      <c r="HM30">
        <v>22</v>
      </c>
      <c r="HN30">
        <v>3.06</v>
      </c>
      <c r="HO30">
        <v>1</v>
      </c>
      <c r="HP30">
        <v>0</v>
      </c>
      <c r="HQ30">
        <v>0</v>
      </c>
      <c r="HR30">
        <v>0</v>
      </c>
      <c r="HS30">
        <v>1</v>
      </c>
      <c r="HU30">
        <v>1</v>
      </c>
      <c r="HV30">
        <v>2.9</v>
      </c>
      <c r="HW30">
        <v>1</v>
      </c>
      <c r="HX30">
        <v>21</v>
      </c>
      <c r="HY30">
        <v>0</v>
      </c>
      <c r="HZ30">
        <v>1</v>
      </c>
      <c r="IA30">
        <v>23</v>
      </c>
      <c r="IC30">
        <v>20</v>
      </c>
      <c r="ID30">
        <v>2.0299999999999998</v>
      </c>
      <c r="IE30">
        <v>0</v>
      </c>
      <c r="IF30">
        <v>0</v>
      </c>
      <c r="IG30">
        <v>0</v>
      </c>
      <c r="IH30">
        <v>1</v>
      </c>
      <c r="II30">
        <v>1</v>
      </c>
      <c r="IK30">
        <v>1</v>
      </c>
      <c r="IL30">
        <v>2.89</v>
      </c>
      <c r="IM30">
        <v>0</v>
      </c>
      <c r="IN30">
        <v>14</v>
      </c>
      <c r="IO30">
        <v>11</v>
      </c>
      <c r="IP30">
        <v>1</v>
      </c>
      <c r="IQ30">
        <v>26</v>
      </c>
      <c r="IS30">
        <v>21</v>
      </c>
      <c r="JB30">
        <v>3.51</v>
      </c>
      <c r="JC30">
        <v>1</v>
      </c>
      <c r="JD30">
        <v>2</v>
      </c>
      <c r="JE30">
        <v>0</v>
      </c>
      <c r="JF30">
        <v>1</v>
      </c>
      <c r="JG30">
        <v>4</v>
      </c>
      <c r="JI30">
        <v>3</v>
      </c>
      <c r="JV30" s="15">
        <f>BF30+BX30+CP30+DH30+DZ30</f>
        <v>17</v>
      </c>
      <c r="JW30" s="15">
        <f>BO30+CG30+CY30+DQ30+EI30</f>
        <v>143</v>
      </c>
      <c r="JX30" s="15">
        <f>JV30+JW30</f>
        <v>160</v>
      </c>
      <c r="JY30" s="17">
        <f>V30</f>
        <v>11</v>
      </c>
      <c r="JZ30" s="17">
        <f>AE30</f>
        <v>67</v>
      </c>
      <c r="KA30" s="17">
        <f>AN30</f>
        <v>17</v>
      </c>
      <c r="KB30" s="17">
        <f>AW30</f>
        <v>143</v>
      </c>
      <c r="KC30" s="18" t="str">
        <f>IF((KA30-JV30)&lt;0,JV30-KA30,"match")</f>
        <v>match</v>
      </c>
      <c r="KD30" s="19" t="str">
        <f>IF(KC30="match","match",IF((JV30&gt;KA30),KC30/JV30,KC30/KA30))</f>
        <v>match</v>
      </c>
      <c r="KE30" s="18" t="str">
        <f>IF((KB30-JW30)&lt;0,JW30-KB30,"match")</f>
        <v>match</v>
      </c>
      <c r="KF30" s="19" t="str">
        <f>IF(KE30="match","match",IF((JW30&gt;KB30),KE30/JW30,KE30/KB30))</f>
        <v>match</v>
      </c>
      <c r="KG30" s="20">
        <f>ROUND(FC30,1)</f>
        <v>3.7</v>
      </c>
      <c r="KH30" s="20">
        <f>ROUND(FK30,1)</f>
        <v>3.5</v>
      </c>
      <c r="KI30" s="21">
        <f>KA30-JY30</f>
        <v>6</v>
      </c>
      <c r="KJ30">
        <f>GL30</f>
        <v>0</v>
      </c>
      <c r="KK30">
        <f>BF30</f>
        <v>9</v>
      </c>
      <c r="KL30" s="22">
        <f>IFERROR(KJ30/KK30,"N/A")</f>
        <v>0</v>
      </c>
      <c r="KM30" s="19" t="str">
        <f>IF((KJ30&lt;&gt;0)*AND(KK30=0),"bad data","ok")</f>
        <v>ok</v>
      </c>
      <c r="KN30">
        <f>GK30</f>
        <v>0</v>
      </c>
      <c r="KO30" s="23">
        <f>IFERROR(KN30/KK30,"N/A")</f>
        <v>0</v>
      </c>
      <c r="KP30">
        <f>HB30</f>
        <v>2</v>
      </c>
      <c r="KQ30">
        <f>BX30</f>
        <v>6</v>
      </c>
      <c r="KR30" s="22">
        <f>IFERROR(KP30/KQ30,"N/A")</f>
        <v>0.33333333333333331</v>
      </c>
      <c r="KS30" s="19" t="str">
        <f>IF((KP30&lt;&gt;0)*AND(KQ30=0),"bad data","ok")</f>
        <v>ok</v>
      </c>
      <c r="KT30">
        <f>HA30</f>
        <v>0</v>
      </c>
      <c r="KU30" s="24">
        <f>IFERROR(KT30/KQ30,"N/A")</f>
        <v>0</v>
      </c>
      <c r="KV30">
        <f>HR30</f>
        <v>0</v>
      </c>
      <c r="KW30">
        <f>CP30</f>
        <v>1</v>
      </c>
      <c r="KX30" s="22">
        <f>IFERROR(KV30/KW30,"N/A")</f>
        <v>0</v>
      </c>
      <c r="KY30" s="19" t="str">
        <f>IF((KV30&lt;&gt;0)*AND(KW30=0),"bad data","ok")</f>
        <v>ok</v>
      </c>
      <c r="KZ30">
        <f>HQ30</f>
        <v>0</v>
      </c>
      <c r="LA30" s="24">
        <f>IFERROR(KZ30/KW30,"N/A")</f>
        <v>0</v>
      </c>
      <c r="LB30">
        <f>IH30</f>
        <v>1</v>
      </c>
      <c r="LC30">
        <f>DH30</f>
        <v>1</v>
      </c>
      <c r="LD30" s="22">
        <f>IFERROR(LB30/LC30,"N/A")</f>
        <v>1</v>
      </c>
      <c r="LE30" s="19" t="str">
        <f>IF((LB30&lt;&gt;0)*AND(LC30=0),"bad data","ok")</f>
        <v>ok</v>
      </c>
      <c r="LF30">
        <f>IG30</f>
        <v>0</v>
      </c>
      <c r="LG30" s="24">
        <f>IFERROR(LF30/LC30,"N/A")</f>
        <v>0</v>
      </c>
      <c r="LH30">
        <f>IX30</f>
        <v>0</v>
      </c>
      <c r="LI30">
        <f>DZ30</f>
        <v>0</v>
      </c>
      <c r="LJ30" s="22" t="str">
        <f>IFERROR(LH30/LI30,"N/A")</f>
        <v>N/A</v>
      </c>
      <c r="LK30" s="19" t="str">
        <f>IF((LH30&lt;&gt;0)*AND(LI30=0),"bad data","ok")</f>
        <v>ok</v>
      </c>
      <c r="LL30">
        <f>IW30</f>
        <v>0</v>
      </c>
      <c r="LM30" s="24" t="str">
        <f>IFERROR(LL30/LI30,"N/A")</f>
        <v>N/A</v>
      </c>
      <c r="LN30">
        <f>GT30</f>
        <v>16</v>
      </c>
      <c r="LO30">
        <f>BO30</f>
        <v>64</v>
      </c>
      <c r="LP30" s="22">
        <f>IFERROR(LN30/LO30,"N/A")</f>
        <v>0.25</v>
      </c>
      <c r="LQ30" s="19" t="str">
        <f>IF((LN30&lt;&gt;0)*AND(LO30=0),"bad data","ok")</f>
        <v>ok</v>
      </c>
      <c r="LR30">
        <f>GS30</f>
        <v>0</v>
      </c>
      <c r="LS30" s="24">
        <f>IFERROR(LR30/LO30,"N/A")</f>
        <v>0</v>
      </c>
      <c r="LT30">
        <f>HJ30</f>
        <v>5</v>
      </c>
      <c r="LU30">
        <f>CG30</f>
        <v>26</v>
      </c>
      <c r="LV30" s="22">
        <f>IFERROR(LT30/LU30,"N/A")</f>
        <v>0.19230769230769232</v>
      </c>
      <c r="LW30" s="19" t="str">
        <f>IF((LT30&lt;&gt;0)*AND(LU30=0),"bad data","ok")</f>
        <v>ok</v>
      </c>
      <c r="LX30">
        <f>HI30</f>
        <v>0</v>
      </c>
      <c r="LY30" s="24">
        <f>IFERROR(LX30/LU30,"N/A")</f>
        <v>0</v>
      </c>
      <c r="LZ30">
        <f>HZ30</f>
        <v>1</v>
      </c>
      <c r="MA30">
        <f>CY30</f>
        <v>23</v>
      </c>
      <c r="MB30" s="22">
        <f>IFERROR(LZ30/MA30,"N/A")</f>
        <v>4.3478260869565216E-2</v>
      </c>
      <c r="MC30" s="19" t="str">
        <f>IF((LZ30&lt;&gt;0)*AND(MA30=0),"bad data","ok")</f>
        <v>ok</v>
      </c>
      <c r="MD30">
        <f>HY30</f>
        <v>0</v>
      </c>
      <c r="ME30" s="24">
        <f>IFERROR(MD30/MA30,"N/A")</f>
        <v>0</v>
      </c>
      <c r="MF30">
        <f>IP30</f>
        <v>1</v>
      </c>
      <c r="MG30">
        <f>DQ30</f>
        <v>26</v>
      </c>
      <c r="MH30" s="22">
        <f>IFERROR(MF30/MG30,"N/A")</f>
        <v>3.8461538461538464E-2</v>
      </c>
      <c r="MI30" s="19" t="str">
        <f>IF((MF30&lt;&gt;0)*AND(MG30=0),"bad data","ok")</f>
        <v>ok</v>
      </c>
      <c r="MJ30">
        <f>IO30</f>
        <v>11</v>
      </c>
      <c r="MK30" s="24">
        <f>IFERROR(MJ30/MG30,"N/A")</f>
        <v>0.42307692307692307</v>
      </c>
      <c r="ML30">
        <f>JF30</f>
        <v>1</v>
      </c>
      <c r="MM30">
        <f>EI30</f>
        <v>4</v>
      </c>
      <c r="MN30" s="22">
        <f>IFERROR(ML30/MM30,"N/A")</f>
        <v>0.25</v>
      </c>
      <c r="MO30" s="19" t="str">
        <f>IF((ML30&lt;&gt;0)*AND(MM30=0),"bad data","ok")</f>
        <v>ok</v>
      </c>
      <c r="MP30">
        <f>JE30</f>
        <v>0</v>
      </c>
      <c r="MQ30" s="24">
        <f>IFERROR(MP30/MM30,"N/A")</f>
        <v>0</v>
      </c>
    </row>
    <row r="31" spans="1:355" x14ac:dyDescent="0.3">
      <c r="A31">
        <v>1511</v>
      </c>
      <c r="B31">
        <v>14.09</v>
      </c>
      <c r="C31" t="s">
        <v>397</v>
      </c>
      <c r="D31" s="15" t="s">
        <v>397</v>
      </c>
      <c r="E31" s="15">
        <v>113</v>
      </c>
      <c r="F31" t="s">
        <v>356</v>
      </c>
      <c r="G31" t="s">
        <v>357</v>
      </c>
      <c r="H31" s="15" t="s">
        <v>358</v>
      </c>
      <c r="I31">
        <v>13</v>
      </c>
      <c r="J31">
        <f>_xlfn.IFNA(VLOOKUP(I31,top15institutions,1,0),"no")</f>
        <v>13</v>
      </c>
      <c r="K31" t="s">
        <v>368</v>
      </c>
      <c r="L31" t="s">
        <v>365</v>
      </c>
      <c r="M31" t="s">
        <v>370</v>
      </c>
      <c r="N31">
        <v>0</v>
      </c>
      <c r="O31">
        <v>0</v>
      </c>
      <c r="P31">
        <v>5</v>
      </c>
      <c r="Q31">
        <v>1</v>
      </c>
      <c r="R31">
        <v>0</v>
      </c>
      <c r="S31">
        <v>2</v>
      </c>
      <c r="U31">
        <v>1</v>
      </c>
      <c r="V31" s="16">
        <v>9</v>
      </c>
      <c r="W31">
        <v>0</v>
      </c>
      <c r="X31">
        <v>8</v>
      </c>
      <c r="Y31">
        <v>16</v>
      </c>
      <c r="Z31">
        <v>5</v>
      </c>
      <c r="AA31">
        <v>0</v>
      </c>
      <c r="AB31">
        <v>7</v>
      </c>
      <c r="AD31">
        <v>27</v>
      </c>
      <c r="AE31" s="16">
        <v>63</v>
      </c>
      <c r="AF31">
        <v>0</v>
      </c>
      <c r="AG31">
        <v>0</v>
      </c>
      <c r="AH31">
        <v>9</v>
      </c>
      <c r="AI31">
        <v>0</v>
      </c>
      <c r="AJ31">
        <v>0</v>
      </c>
      <c r="AK31">
        <v>6</v>
      </c>
      <c r="AM31">
        <v>5</v>
      </c>
      <c r="AN31" s="16">
        <v>20</v>
      </c>
      <c r="AO31">
        <v>0</v>
      </c>
      <c r="AP31">
        <v>17</v>
      </c>
      <c r="AQ31">
        <v>27</v>
      </c>
      <c r="AR31">
        <v>13</v>
      </c>
      <c r="AS31">
        <v>0</v>
      </c>
      <c r="AT31">
        <v>18</v>
      </c>
      <c r="AV31">
        <v>82</v>
      </c>
      <c r="AW31" s="16">
        <v>157</v>
      </c>
      <c r="AX31">
        <v>0</v>
      </c>
      <c r="AY31">
        <v>0</v>
      </c>
      <c r="AZ31">
        <v>6</v>
      </c>
      <c r="BA31">
        <v>0</v>
      </c>
      <c r="BB31">
        <v>0</v>
      </c>
      <c r="BC31">
        <v>1</v>
      </c>
      <c r="BE31">
        <v>0</v>
      </c>
      <c r="BF31" s="16">
        <v>7</v>
      </c>
      <c r="BG31">
        <v>0</v>
      </c>
      <c r="BH31">
        <v>7</v>
      </c>
      <c r="BI31">
        <v>14</v>
      </c>
      <c r="BJ31">
        <v>4</v>
      </c>
      <c r="BK31">
        <v>0</v>
      </c>
      <c r="BL31">
        <v>4</v>
      </c>
      <c r="BN31">
        <v>30</v>
      </c>
      <c r="BO31" s="16">
        <v>59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5</v>
      </c>
      <c r="BW31">
        <v>4</v>
      </c>
      <c r="BX31" s="16">
        <v>10</v>
      </c>
      <c r="BY31">
        <v>0</v>
      </c>
      <c r="BZ31">
        <v>4</v>
      </c>
      <c r="CA31">
        <v>5</v>
      </c>
      <c r="CB31">
        <v>2</v>
      </c>
      <c r="CC31">
        <v>0</v>
      </c>
      <c r="CD31">
        <v>9</v>
      </c>
      <c r="CF31">
        <v>16</v>
      </c>
      <c r="CG31" s="16">
        <v>36</v>
      </c>
      <c r="CH31">
        <v>0</v>
      </c>
      <c r="CI31">
        <v>0</v>
      </c>
      <c r="CJ31">
        <v>1</v>
      </c>
      <c r="CK31">
        <v>0</v>
      </c>
      <c r="CL31">
        <v>0</v>
      </c>
      <c r="CM31">
        <v>0</v>
      </c>
      <c r="CO31">
        <v>1</v>
      </c>
      <c r="CP31" s="16">
        <v>2</v>
      </c>
      <c r="CQ31">
        <v>0</v>
      </c>
      <c r="CR31">
        <v>2</v>
      </c>
      <c r="CS31">
        <v>5</v>
      </c>
      <c r="CT31">
        <v>1</v>
      </c>
      <c r="CU31">
        <v>0</v>
      </c>
      <c r="CV31">
        <v>2</v>
      </c>
      <c r="CX31">
        <v>14</v>
      </c>
      <c r="CY31" s="16">
        <v>24</v>
      </c>
      <c r="CZ31">
        <v>0</v>
      </c>
      <c r="DA31">
        <v>0</v>
      </c>
      <c r="DB31">
        <v>1</v>
      </c>
      <c r="DC31">
        <v>0</v>
      </c>
      <c r="DD31">
        <v>0</v>
      </c>
      <c r="DE31">
        <v>0</v>
      </c>
      <c r="DG31">
        <v>0</v>
      </c>
      <c r="DH31" s="16">
        <v>1</v>
      </c>
      <c r="DI31">
        <v>0</v>
      </c>
      <c r="DJ31">
        <v>4</v>
      </c>
      <c r="DK31">
        <v>3</v>
      </c>
      <c r="DL31">
        <v>6</v>
      </c>
      <c r="DM31">
        <v>0</v>
      </c>
      <c r="DN31">
        <v>3</v>
      </c>
      <c r="DP31">
        <v>20</v>
      </c>
      <c r="DQ31" s="16">
        <v>36</v>
      </c>
      <c r="DZ31" s="16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H31">
        <v>2</v>
      </c>
      <c r="EI31" s="16">
        <v>2</v>
      </c>
      <c r="ER31" s="16">
        <v>0</v>
      </c>
      <c r="FA31" s="16">
        <v>0</v>
      </c>
      <c r="FB31">
        <v>22</v>
      </c>
      <c r="FC31">
        <v>3.54</v>
      </c>
      <c r="FE31">
        <v>491</v>
      </c>
      <c r="FF31">
        <v>9</v>
      </c>
      <c r="FG31">
        <v>4</v>
      </c>
      <c r="FI31">
        <v>6</v>
      </c>
      <c r="FJ31">
        <v>19</v>
      </c>
      <c r="FK31">
        <v>3.5</v>
      </c>
      <c r="FM31">
        <v>577</v>
      </c>
      <c r="FN31">
        <v>63</v>
      </c>
      <c r="FO31">
        <v>18</v>
      </c>
      <c r="FQ31">
        <v>57</v>
      </c>
      <c r="FR31">
        <v>2.52</v>
      </c>
      <c r="FS31">
        <v>5</v>
      </c>
      <c r="FT31">
        <v>11</v>
      </c>
      <c r="FU31">
        <v>0</v>
      </c>
      <c r="FV31">
        <v>4</v>
      </c>
      <c r="FW31">
        <v>20</v>
      </c>
      <c r="FY31">
        <v>16</v>
      </c>
      <c r="FZ31">
        <v>2.7</v>
      </c>
      <c r="GA31">
        <v>15</v>
      </c>
      <c r="GB31">
        <v>99</v>
      </c>
      <c r="GC31">
        <v>14</v>
      </c>
      <c r="GD31">
        <v>29</v>
      </c>
      <c r="GE31">
        <v>157</v>
      </c>
      <c r="GG31">
        <v>137</v>
      </c>
      <c r="GH31">
        <v>1.97</v>
      </c>
      <c r="GI31">
        <v>2</v>
      </c>
      <c r="GJ31">
        <v>3</v>
      </c>
      <c r="GK31">
        <v>0</v>
      </c>
      <c r="GL31">
        <v>2</v>
      </c>
      <c r="GM31">
        <v>7</v>
      </c>
      <c r="GO31">
        <v>6</v>
      </c>
      <c r="GP31">
        <v>2.42</v>
      </c>
      <c r="GQ31">
        <v>12</v>
      </c>
      <c r="GR31">
        <v>29</v>
      </c>
      <c r="GS31">
        <v>0</v>
      </c>
      <c r="GT31">
        <v>18</v>
      </c>
      <c r="GU31">
        <v>59</v>
      </c>
      <c r="GW31">
        <v>55</v>
      </c>
      <c r="GX31">
        <v>2.85</v>
      </c>
      <c r="GY31">
        <v>3</v>
      </c>
      <c r="GZ31">
        <v>6</v>
      </c>
      <c r="HA31">
        <v>0</v>
      </c>
      <c r="HB31">
        <v>1</v>
      </c>
      <c r="HC31">
        <v>10</v>
      </c>
      <c r="HE31">
        <v>7</v>
      </c>
      <c r="HF31">
        <v>2.9</v>
      </c>
      <c r="HG31">
        <v>2</v>
      </c>
      <c r="HH31">
        <v>31</v>
      </c>
      <c r="HI31">
        <v>0</v>
      </c>
      <c r="HJ31">
        <v>3</v>
      </c>
      <c r="HK31">
        <v>36</v>
      </c>
      <c r="HM31">
        <v>30</v>
      </c>
      <c r="HN31">
        <v>2.78</v>
      </c>
      <c r="HO31">
        <v>0</v>
      </c>
      <c r="HP31">
        <v>2</v>
      </c>
      <c r="HQ31">
        <v>0</v>
      </c>
      <c r="HR31">
        <v>0</v>
      </c>
      <c r="HS31">
        <v>2</v>
      </c>
      <c r="HU31">
        <v>2</v>
      </c>
      <c r="HV31">
        <v>2.75</v>
      </c>
      <c r="HW31">
        <v>1</v>
      </c>
      <c r="HX31">
        <v>19</v>
      </c>
      <c r="HY31">
        <v>0</v>
      </c>
      <c r="HZ31">
        <v>4</v>
      </c>
      <c r="IA31">
        <v>24</v>
      </c>
      <c r="IC31">
        <v>18</v>
      </c>
      <c r="IE31">
        <v>0</v>
      </c>
      <c r="IF31">
        <v>0</v>
      </c>
      <c r="IG31">
        <v>0</v>
      </c>
      <c r="IH31">
        <v>1</v>
      </c>
      <c r="II31">
        <v>1</v>
      </c>
      <c r="IK31">
        <v>1</v>
      </c>
      <c r="IL31">
        <v>2.85</v>
      </c>
      <c r="IM31">
        <v>0</v>
      </c>
      <c r="IN31">
        <v>19</v>
      </c>
      <c r="IO31">
        <v>13</v>
      </c>
      <c r="IP31">
        <v>4</v>
      </c>
      <c r="IQ31">
        <v>36</v>
      </c>
      <c r="IS31">
        <v>32</v>
      </c>
      <c r="JB31">
        <v>3.55</v>
      </c>
      <c r="JC31">
        <v>0</v>
      </c>
      <c r="JD31">
        <v>1</v>
      </c>
      <c r="JE31">
        <v>1</v>
      </c>
      <c r="JF31">
        <v>0</v>
      </c>
      <c r="JG31">
        <v>2</v>
      </c>
      <c r="JI31">
        <v>2</v>
      </c>
      <c r="JV31" s="15">
        <f>BF31+BX31+CP31+DH31+DZ31</f>
        <v>20</v>
      </c>
      <c r="JW31" s="15">
        <f>BO31+CG31+CY31+DQ31+EI31</f>
        <v>157</v>
      </c>
      <c r="JX31" s="15">
        <f>JV31+JW31</f>
        <v>177</v>
      </c>
      <c r="JY31" s="17">
        <f>V31</f>
        <v>9</v>
      </c>
      <c r="JZ31" s="17">
        <f>AE31</f>
        <v>63</v>
      </c>
      <c r="KA31" s="17">
        <f>AN31</f>
        <v>20</v>
      </c>
      <c r="KB31" s="17">
        <f>AW31</f>
        <v>157</v>
      </c>
      <c r="KC31" s="18" t="str">
        <f>IF((KA31-JV31)&lt;0,JV31-KA31,"match")</f>
        <v>match</v>
      </c>
      <c r="KD31" s="19" t="str">
        <f>IF(KC31="match","match",IF((JV31&gt;KA31),KC31/JV31,KC31/KA31))</f>
        <v>match</v>
      </c>
      <c r="KE31" s="18" t="str">
        <f>IF((KB31-JW31)&lt;0,JW31-KB31,"match")</f>
        <v>match</v>
      </c>
      <c r="KF31" s="19" t="str">
        <f>IF(KE31="match","match",IF((JW31&gt;KB31),KE31/JW31,KE31/KB31))</f>
        <v>match</v>
      </c>
      <c r="KG31" s="20">
        <f>ROUND(FC31,1)</f>
        <v>3.5</v>
      </c>
      <c r="KH31" s="20">
        <f>ROUND(FK31,1)</f>
        <v>3.5</v>
      </c>
      <c r="KI31" s="21">
        <f>KA31-JY31</f>
        <v>11</v>
      </c>
      <c r="KJ31">
        <f>GL31</f>
        <v>2</v>
      </c>
      <c r="KK31">
        <f>BF31</f>
        <v>7</v>
      </c>
      <c r="KL31" s="22">
        <f>IFERROR(KJ31/KK31,"N/A")</f>
        <v>0.2857142857142857</v>
      </c>
      <c r="KM31" s="19" t="str">
        <f>IF((KJ31&lt;&gt;0)*AND(KK31=0),"bad data","ok")</f>
        <v>ok</v>
      </c>
      <c r="KN31">
        <f>GK31</f>
        <v>0</v>
      </c>
      <c r="KO31" s="23">
        <f>IFERROR(KN31/KK31,"N/A")</f>
        <v>0</v>
      </c>
      <c r="KP31">
        <f>HB31</f>
        <v>1</v>
      </c>
      <c r="KQ31">
        <f>BX31</f>
        <v>10</v>
      </c>
      <c r="KR31" s="22">
        <f>IFERROR(KP31/KQ31,"N/A")</f>
        <v>0.1</v>
      </c>
      <c r="KS31" s="19" t="str">
        <f>IF((KP31&lt;&gt;0)*AND(KQ31=0),"bad data","ok")</f>
        <v>ok</v>
      </c>
      <c r="KT31">
        <f>HA31</f>
        <v>0</v>
      </c>
      <c r="KU31" s="24">
        <f>IFERROR(KT31/KQ31,"N/A")</f>
        <v>0</v>
      </c>
      <c r="KV31">
        <f>HR31</f>
        <v>0</v>
      </c>
      <c r="KW31">
        <f>CP31</f>
        <v>2</v>
      </c>
      <c r="KX31" s="22">
        <f>IFERROR(KV31/KW31,"N/A")</f>
        <v>0</v>
      </c>
      <c r="KY31" s="19" t="str">
        <f>IF((KV31&lt;&gt;0)*AND(KW31=0),"bad data","ok")</f>
        <v>ok</v>
      </c>
      <c r="KZ31">
        <f>HQ31</f>
        <v>0</v>
      </c>
      <c r="LA31" s="24">
        <f>IFERROR(KZ31/KW31,"N/A")</f>
        <v>0</v>
      </c>
      <c r="LB31">
        <f>IH31</f>
        <v>1</v>
      </c>
      <c r="LC31">
        <f>DH31</f>
        <v>1</v>
      </c>
      <c r="LD31" s="22">
        <f>IFERROR(LB31/LC31,"N/A")</f>
        <v>1</v>
      </c>
      <c r="LE31" s="19" t="str">
        <f>IF((LB31&lt;&gt;0)*AND(LC31=0),"bad data","ok")</f>
        <v>ok</v>
      </c>
      <c r="LF31">
        <f>IG31</f>
        <v>0</v>
      </c>
      <c r="LG31" s="24">
        <f>IFERROR(LF31/LC31,"N/A")</f>
        <v>0</v>
      </c>
      <c r="LH31">
        <f>IX31</f>
        <v>0</v>
      </c>
      <c r="LI31">
        <f>DZ31</f>
        <v>0</v>
      </c>
      <c r="LJ31" s="22" t="str">
        <f>IFERROR(LH31/LI31,"N/A")</f>
        <v>N/A</v>
      </c>
      <c r="LK31" s="19" t="str">
        <f>IF((LH31&lt;&gt;0)*AND(LI31=0),"bad data","ok")</f>
        <v>ok</v>
      </c>
      <c r="LL31">
        <f>IW31</f>
        <v>0</v>
      </c>
      <c r="LM31" s="24" t="str">
        <f>IFERROR(LL31/LI31,"N/A")</f>
        <v>N/A</v>
      </c>
      <c r="LN31">
        <f>GT31</f>
        <v>18</v>
      </c>
      <c r="LO31">
        <f>BO31</f>
        <v>59</v>
      </c>
      <c r="LP31" s="22">
        <f>IFERROR(LN31/LO31,"N/A")</f>
        <v>0.30508474576271188</v>
      </c>
      <c r="LQ31" s="19" t="str">
        <f>IF((LN31&lt;&gt;0)*AND(LO31=0),"bad data","ok")</f>
        <v>ok</v>
      </c>
      <c r="LR31">
        <f>GS31</f>
        <v>0</v>
      </c>
      <c r="LS31" s="24">
        <f>IFERROR(LR31/LO31,"N/A")</f>
        <v>0</v>
      </c>
      <c r="LT31">
        <f>HJ31</f>
        <v>3</v>
      </c>
      <c r="LU31">
        <f>CG31</f>
        <v>36</v>
      </c>
      <c r="LV31" s="22">
        <f>IFERROR(LT31/LU31,"N/A")</f>
        <v>8.3333333333333329E-2</v>
      </c>
      <c r="LW31" s="19" t="str">
        <f>IF((LT31&lt;&gt;0)*AND(LU31=0),"bad data","ok")</f>
        <v>ok</v>
      </c>
      <c r="LX31">
        <f>HI31</f>
        <v>0</v>
      </c>
      <c r="LY31" s="24">
        <f>IFERROR(LX31/LU31,"N/A")</f>
        <v>0</v>
      </c>
      <c r="LZ31">
        <f>HZ31</f>
        <v>4</v>
      </c>
      <c r="MA31">
        <f>CY31</f>
        <v>24</v>
      </c>
      <c r="MB31" s="22">
        <f>IFERROR(LZ31/MA31,"N/A")</f>
        <v>0.16666666666666666</v>
      </c>
      <c r="MC31" s="19" t="str">
        <f>IF((LZ31&lt;&gt;0)*AND(MA31=0),"bad data","ok")</f>
        <v>ok</v>
      </c>
      <c r="MD31">
        <f>HY31</f>
        <v>0</v>
      </c>
      <c r="ME31" s="24">
        <f>IFERROR(MD31/MA31,"N/A")</f>
        <v>0</v>
      </c>
      <c r="MF31">
        <f>IP31</f>
        <v>4</v>
      </c>
      <c r="MG31">
        <f>DQ31</f>
        <v>36</v>
      </c>
      <c r="MH31" s="22">
        <f>IFERROR(MF31/MG31,"N/A")</f>
        <v>0.1111111111111111</v>
      </c>
      <c r="MI31" s="19" t="str">
        <f>IF((MF31&lt;&gt;0)*AND(MG31=0),"bad data","ok")</f>
        <v>ok</v>
      </c>
      <c r="MJ31">
        <f>IO31</f>
        <v>13</v>
      </c>
      <c r="MK31" s="24">
        <f>IFERROR(MJ31/MG31,"N/A")</f>
        <v>0.3611111111111111</v>
      </c>
      <c r="ML31">
        <f>JF31</f>
        <v>0</v>
      </c>
      <c r="MM31">
        <f>EI31</f>
        <v>2</v>
      </c>
      <c r="MN31" s="22">
        <f>IFERROR(ML31/MM31,"N/A")</f>
        <v>0</v>
      </c>
      <c r="MO31" s="19" t="str">
        <f>IF((ML31&lt;&gt;0)*AND(MM31=0),"bad data","ok")</f>
        <v>ok</v>
      </c>
      <c r="MP31">
        <f>JE31</f>
        <v>1</v>
      </c>
      <c r="MQ31" s="24">
        <f>IFERROR(MP31/MM31,"N/A")</f>
        <v>0.5</v>
      </c>
    </row>
    <row r="32" spans="1:355" x14ac:dyDescent="0.3">
      <c r="A32">
        <v>1512</v>
      </c>
      <c r="B32">
        <v>14.09</v>
      </c>
      <c r="C32" t="s">
        <v>397</v>
      </c>
      <c r="D32" s="15" t="s">
        <v>397</v>
      </c>
      <c r="E32" s="15">
        <v>113</v>
      </c>
      <c r="F32" t="s">
        <v>356</v>
      </c>
      <c r="G32" t="s">
        <v>357</v>
      </c>
      <c r="H32" s="15" t="s">
        <v>358</v>
      </c>
      <c r="I32">
        <v>13</v>
      </c>
      <c r="J32">
        <f>_xlfn.IFNA(VLOOKUP(I32,top15institutions,1,0),"no")</f>
        <v>13</v>
      </c>
      <c r="K32" t="s">
        <v>368</v>
      </c>
      <c r="L32" t="s">
        <v>366</v>
      </c>
      <c r="M32" t="s">
        <v>370</v>
      </c>
      <c r="N32">
        <v>0</v>
      </c>
      <c r="O32">
        <v>1</v>
      </c>
      <c r="P32">
        <v>3</v>
      </c>
      <c r="Q32">
        <v>1</v>
      </c>
      <c r="R32">
        <v>1</v>
      </c>
      <c r="S32">
        <v>2</v>
      </c>
      <c r="U32">
        <v>1</v>
      </c>
      <c r="V32" s="16">
        <v>9</v>
      </c>
      <c r="W32">
        <v>0</v>
      </c>
      <c r="X32">
        <v>11</v>
      </c>
      <c r="Y32">
        <v>6</v>
      </c>
      <c r="Z32">
        <v>6</v>
      </c>
      <c r="AA32">
        <v>1</v>
      </c>
      <c r="AB32">
        <v>2</v>
      </c>
      <c r="AD32">
        <v>38</v>
      </c>
      <c r="AE32" s="16">
        <v>64</v>
      </c>
      <c r="AF32">
        <v>0</v>
      </c>
      <c r="AG32">
        <v>1</v>
      </c>
      <c r="AH32">
        <v>5</v>
      </c>
      <c r="AI32">
        <v>2</v>
      </c>
      <c r="AJ32">
        <v>1</v>
      </c>
      <c r="AK32">
        <v>6</v>
      </c>
      <c r="AM32">
        <v>5</v>
      </c>
      <c r="AN32" s="16">
        <v>20</v>
      </c>
      <c r="AO32">
        <v>0</v>
      </c>
      <c r="AP32">
        <v>23</v>
      </c>
      <c r="AQ32">
        <v>28</v>
      </c>
      <c r="AR32">
        <v>16</v>
      </c>
      <c r="AS32">
        <v>1</v>
      </c>
      <c r="AT32">
        <v>16</v>
      </c>
      <c r="AV32">
        <v>86</v>
      </c>
      <c r="AW32" s="16">
        <v>170</v>
      </c>
      <c r="AX32">
        <v>0</v>
      </c>
      <c r="AY32">
        <v>1</v>
      </c>
      <c r="AZ32">
        <v>2</v>
      </c>
      <c r="BA32">
        <v>1</v>
      </c>
      <c r="BB32">
        <v>0</v>
      </c>
      <c r="BC32">
        <v>2</v>
      </c>
      <c r="BE32">
        <v>1</v>
      </c>
      <c r="BF32" s="16">
        <v>7</v>
      </c>
      <c r="BG32">
        <v>0</v>
      </c>
      <c r="BH32">
        <v>12</v>
      </c>
      <c r="BI32">
        <v>9</v>
      </c>
      <c r="BJ32">
        <v>6</v>
      </c>
      <c r="BK32">
        <v>1</v>
      </c>
      <c r="BL32">
        <v>3</v>
      </c>
      <c r="BN32">
        <v>34</v>
      </c>
      <c r="BO32" s="16">
        <v>65</v>
      </c>
      <c r="BP32">
        <v>0</v>
      </c>
      <c r="BQ32">
        <v>0</v>
      </c>
      <c r="BR32">
        <v>2</v>
      </c>
      <c r="BS32">
        <v>1</v>
      </c>
      <c r="BT32">
        <v>1</v>
      </c>
      <c r="BU32">
        <v>1</v>
      </c>
      <c r="BW32">
        <v>0</v>
      </c>
      <c r="BX32" s="16">
        <v>5</v>
      </c>
      <c r="BY32">
        <v>0</v>
      </c>
      <c r="BZ32">
        <v>5</v>
      </c>
      <c r="CA32">
        <v>9</v>
      </c>
      <c r="CB32">
        <v>4</v>
      </c>
      <c r="CC32">
        <v>0</v>
      </c>
      <c r="CD32">
        <v>4</v>
      </c>
      <c r="CF32">
        <v>14</v>
      </c>
      <c r="CG32" s="16">
        <v>36</v>
      </c>
      <c r="CH32">
        <v>0</v>
      </c>
      <c r="CI32">
        <v>0</v>
      </c>
      <c r="CJ32">
        <v>1</v>
      </c>
      <c r="CK32">
        <v>0</v>
      </c>
      <c r="CL32">
        <v>0</v>
      </c>
      <c r="CM32">
        <v>3</v>
      </c>
      <c r="CO32">
        <v>3</v>
      </c>
      <c r="CP32" s="16">
        <v>7</v>
      </c>
      <c r="CQ32">
        <v>0</v>
      </c>
      <c r="CR32">
        <v>3</v>
      </c>
      <c r="CS32">
        <v>4</v>
      </c>
      <c r="CT32">
        <v>3</v>
      </c>
      <c r="CU32">
        <v>0</v>
      </c>
      <c r="CV32">
        <v>6</v>
      </c>
      <c r="CX32">
        <v>17</v>
      </c>
      <c r="CY32" s="16">
        <v>33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G32">
        <v>1</v>
      </c>
      <c r="DH32" s="16">
        <v>1</v>
      </c>
      <c r="DI32">
        <v>0</v>
      </c>
      <c r="DJ32">
        <v>3</v>
      </c>
      <c r="DK32">
        <v>6</v>
      </c>
      <c r="DL32">
        <v>3</v>
      </c>
      <c r="DM32">
        <v>0</v>
      </c>
      <c r="DN32">
        <v>3</v>
      </c>
      <c r="DP32">
        <v>20</v>
      </c>
      <c r="DQ32" s="16">
        <v>35</v>
      </c>
      <c r="DZ32" s="16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H32">
        <v>1</v>
      </c>
      <c r="EI32" s="16">
        <v>1</v>
      </c>
      <c r="ER32" s="16">
        <v>0</v>
      </c>
      <c r="FA32" s="16">
        <v>0</v>
      </c>
      <c r="FB32">
        <v>19</v>
      </c>
      <c r="FC32">
        <v>3.44</v>
      </c>
      <c r="FE32">
        <v>511</v>
      </c>
      <c r="FF32">
        <v>9</v>
      </c>
      <c r="FG32">
        <v>2</v>
      </c>
      <c r="FI32">
        <v>6</v>
      </c>
      <c r="FJ32">
        <v>18</v>
      </c>
      <c r="FK32">
        <v>3.71</v>
      </c>
      <c r="FM32">
        <v>585</v>
      </c>
      <c r="FN32">
        <v>64</v>
      </c>
      <c r="FO32">
        <v>14</v>
      </c>
      <c r="FQ32">
        <v>59</v>
      </c>
      <c r="FR32">
        <v>2.95</v>
      </c>
      <c r="FS32">
        <v>2</v>
      </c>
      <c r="FT32">
        <v>13</v>
      </c>
      <c r="FU32">
        <v>1</v>
      </c>
      <c r="FV32">
        <v>4</v>
      </c>
      <c r="FW32">
        <v>20</v>
      </c>
      <c r="FY32">
        <v>13</v>
      </c>
      <c r="FZ32">
        <v>2.65</v>
      </c>
      <c r="GA32">
        <v>41</v>
      </c>
      <c r="GB32">
        <v>83</v>
      </c>
      <c r="GC32">
        <v>19</v>
      </c>
      <c r="GD32">
        <v>27</v>
      </c>
      <c r="GE32">
        <v>170</v>
      </c>
      <c r="GG32">
        <v>151</v>
      </c>
      <c r="GH32">
        <v>3.35</v>
      </c>
      <c r="GI32">
        <v>1</v>
      </c>
      <c r="GJ32">
        <v>5</v>
      </c>
      <c r="GK32">
        <v>0</v>
      </c>
      <c r="GL32">
        <v>1</v>
      </c>
      <c r="GM32">
        <v>7</v>
      </c>
      <c r="GO32">
        <v>5</v>
      </c>
      <c r="GP32">
        <v>2.46</v>
      </c>
      <c r="GQ32">
        <v>22</v>
      </c>
      <c r="GR32">
        <v>28</v>
      </c>
      <c r="GS32">
        <v>0</v>
      </c>
      <c r="GT32">
        <v>15</v>
      </c>
      <c r="GU32">
        <v>65</v>
      </c>
      <c r="GW32">
        <v>61</v>
      </c>
      <c r="GX32">
        <v>2.73</v>
      </c>
      <c r="GY32">
        <v>1</v>
      </c>
      <c r="GZ32">
        <v>3</v>
      </c>
      <c r="HA32">
        <v>0</v>
      </c>
      <c r="HB32">
        <v>1</v>
      </c>
      <c r="HC32">
        <v>5</v>
      </c>
      <c r="HE32">
        <v>2</v>
      </c>
      <c r="HF32">
        <v>2.5499999999999998</v>
      </c>
      <c r="HG32">
        <v>11</v>
      </c>
      <c r="HH32">
        <v>19</v>
      </c>
      <c r="HI32">
        <v>0</v>
      </c>
      <c r="HJ32">
        <v>6</v>
      </c>
      <c r="HK32">
        <v>36</v>
      </c>
      <c r="HM32">
        <v>31</v>
      </c>
      <c r="HN32">
        <v>2.7</v>
      </c>
      <c r="HO32">
        <v>0</v>
      </c>
      <c r="HP32">
        <v>5</v>
      </c>
      <c r="HQ32">
        <v>0</v>
      </c>
      <c r="HR32">
        <v>2</v>
      </c>
      <c r="HS32">
        <v>7</v>
      </c>
      <c r="HU32">
        <v>5</v>
      </c>
      <c r="HV32">
        <v>2.96</v>
      </c>
      <c r="HW32">
        <v>6</v>
      </c>
      <c r="HX32">
        <v>24</v>
      </c>
      <c r="HY32">
        <v>0</v>
      </c>
      <c r="HZ32">
        <v>3</v>
      </c>
      <c r="IA32">
        <v>33</v>
      </c>
      <c r="IC32">
        <v>28</v>
      </c>
      <c r="ID32">
        <v>3.02</v>
      </c>
      <c r="IE32">
        <v>0</v>
      </c>
      <c r="IF32">
        <v>0</v>
      </c>
      <c r="IG32">
        <v>1</v>
      </c>
      <c r="IH32">
        <v>0</v>
      </c>
      <c r="II32">
        <v>1</v>
      </c>
      <c r="IK32">
        <v>1</v>
      </c>
      <c r="IL32">
        <v>2.82</v>
      </c>
      <c r="IM32">
        <v>2</v>
      </c>
      <c r="IN32">
        <v>11</v>
      </c>
      <c r="IO32">
        <v>19</v>
      </c>
      <c r="IP32">
        <v>3</v>
      </c>
      <c r="IQ32">
        <v>35</v>
      </c>
      <c r="IS32">
        <v>30</v>
      </c>
      <c r="JB32">
        <v>2.86</v>
      </c>
      <c r="JC32">
        <v>0</v>
      </c>
      <c r="JD32">
        <v>1</v>
      </c>
      <c r="JE32">
        <v>0</v>
      </c>
      <c r="JF32">
        <v>0</v>
      </c>
      <c r="JG32">
        <v>1</v>
      </c>
      <c r="JI32">
        <v>1</v>
      </c>
      <c r="JV32" s="15">
        <f>BF32+BX32+CP32+DH32+DZ32</f>
        <v>20</v>
      </c>
      <c r="JW32" s="15">
        <f>BO32+CG32+CY32+DQ32+EI32</f>
        <v>170</v>
      </c>
      <c r="JX32" s="15">
        <f>JV32+JW32</f>
        <v>190</v>
      </c>
      <c r="JY32" s="17">
        <f>V32</f>
        <v>9</v>
      </c>
      <c r="JZ32" s="17">
        <f>AE32</f>
        <v>64</v>
      </c>
      <c r="KA32" s="17">
        <f>AN32</f>
        <v>20</v>
      </c>
      <c r="KB32" s="17">
        <f>AW32</f>
        <v>170</v>
      </c>
      <c r="KC32" s="18" t="str">
        <f>IF((KA32-JV32)&lt;0,JV32-KA32,"match")</f>
        <v>match</v>
      </c>
      <c r="KD32" s="19" t="str">
        <f>IF(KC32="match","match",IF((JV32&gt;KA32),KC32/JV32,KC32/KA32))</f>
        <v>match</v>
      </c>
      <c r="KE32" s="18" t="str">
        <f>IF((KB32-JW32)&lt;0,JW32-KB32,"match")</f>
        <v>match</v>
      </c>
      <c r="KF32" s="19" t="str">
        <f>IF(KE32="match","match",IF((JW32&gt;KB32),KE32/JW32,KE32/KB32))</f>
        <v>match</v>
      </c>
      <c r="KG32" s="20">
        <f>ROUND(FC32,1)</f>
        <v>3.4</v>
      </c>
      <c r="KH32" s="20">
        <f>ROUND(FK32,1)</f>
        <v>3.7</v>
      </c>
      <c r="KI32" s="21">
        <f>KA32-JY32</f>
        <v>11</v>
      </c>
      <c r="KJ32">
        <f>GL32</f>
        <v>1</v>
      </c>
      <c r="KK32">
        <f>BF32</f>
        <v>7</v>
      </c>
      <c r="KL32" s="22">
        <f>IFERROR(KJ32/KK32,"N/A")</f>
        <v>0.14285714285714285</v>
      </c>
      <c r="KM32" s="19" t="str">
        <f>IF((KJ32&lt;&gt;0)*AND(KK32=0),"bad data","ok")</f>
        <v>ok</v>
      </c>
      <c r="KN32">
        <f>GK32</f>
        <v>0</v>
      </c>
      <c r="KO32" s="23">
        <f>IFERROR(KN32/KK32,"N/A")</f>
        <v>0</v>
      </c>
      <c r="KP32">
        <f>HB32</f>
        <v>1</v>
      </c>
      <c r="KQ32">
        <f>BX32</f>
        <v>5</v>
      </c>
      <c r="KR32" s="22">
        <f>IFERROR(KP32/KQ32,"N/A")</f>
        <v>0.2</v>
      </c>
      <c r="KS32" s="19" t="str">
        <f>IF((KP32&lt;&gt;0)*AND(KQ32=0),"bad data","ok")</f>
        <v>ok</v>
      </c>
      <c r="KT32">
        <f>HA32</f>
        <v>0</v>
      </c>
      <c r="KU32" s="24">
        <f>IFERROR(KT32/KQ32,"N/A")</f>
        <v>0</v>
      </c>
      <c r="KV32">
        <f>HR32</f>
        <v>2</v>
      </c>
      <c r="KW32">
        <f>CP32</f>
        <v>7</v>
      </c>
      <c r="KX32" s="22">
        <f>IFERROR(KV32/KW32,"N/A")</f>
        <v>0.2857142857142857</v>
      </c>
      <c r="KY32" s="19" t="str">
        <f>IF((KV32&lt;&gt;0)*AND(KW32=0),"bad data","ok")</f>
        <v>ok</v>
      </c>
      <c r="KZ32">
        <f>HQ32</f>
        <v>0</v>
      </c>
      <c r="LA32" s="24">
        <f>IFERROR(KZ32/KW32,"N/A")</f>
        <v>0</v>
      </c>
      <c r="LB32">
        <f>IH32</f>
        <v>0</v>
      </c>
      <c r="LC32">
        <f>DH32</f>
        <v>1</v>
      </c>
      <c r="LD32" s="22">
        <f>IFERROR(LB32/LC32,"N/A")</f>
        <v>0</v>
      </c>
      <c r="LE32" s="19" t="str">
        <f>IF((LB32&lt;&gt;0)*AND(LC32=0),"bad data","ok")</f>
        <v>ok</v>
      </c>
      <c r="LF32">
        <f>IG32</f>
        <v>1</v>
      </c>
      <c r="LG32" s="24">
        <f>IFERROR(LF32/LC32,"N/A")</f>
        <v>1</v>
      </c>
      <c r="LH32">
        <f>IX32</f>
        <v>0</v>
      </c>
      <c r="LI32">
        <f>DZ32</f>
        <v>0</v>
      </c>
      <c r="LJ32" s="22" t="str">
        <f>IFERROR(LH32/LI32,"N/A")</f>
        <v>N/A</v>
      </c>
      <c r="LK32" s="19" t="str">
        <f>IF((LH32&lt;&gt;0)*AND(LI32=0),"bad data","ok")</f>
        <v>ok</v>
      </c>
      <c r="LL32">
        <f>IW32</f>
        <v>0</v>
      </c>
      <c r="LM32" s="24" t="str">
        <f>IFERROR(LL32/LI32,"N/A")</f>
        <v>N/A</v>
      </c>
      <c r="LN32">
        <f>GT32</f>
        <v>15</v>
      </c>
      <c r="LO32">
        <f>BO32</f>
        <v>65</v>
      </c>
      <c r="LP32" s="22">
        <f>IFERROR(LN32/LO32,"N/A")</f>
        <v>0.23076923076923078</v>
      </c>
      <c r="LQ32" s="19" t="str">
        <f>IF((LN32&lt;&gt;0)*AND(LO32=0),"bad data","ok")</f>
        <v>ok</v>
      </c>
      <c r="LR32">
        <f>GS32</f>
        <v>0</v>
      </c>
      <c r="LS32" s="24">
        <f>IFERROR(LR32/LO32,"N/A")</f>
        <v>0</v>
      </c>
      <c r="LT32">
        <f>HJ32</f>
        <v>6</v>
      </c>
      <c r="LU32">
        <f>CG32</f>
        <v>36</v>
      </c>
      <c r="LV32" s="22">
        <f>IFERROR(LT32/LU32,"N/A")</f>
        <v>0.16666666666666666</v>
      </c>
      <c r="LW32" s="19" t="str">
        <f>IF((LT32&lt;&gt;0)*AND(LU32=0),"bad data","ok")</f>
        <v>ok</v>
      </c>
      <c r="LX32">
        <f>HI32</f>
        <v>0</v>
      </c>
      <c r="LY32" s="24">
        <f>IFERROR(LX32/LU32,"N/A")</f>
        <v>0</v>
      </c>
      <c r="LZ32">
        <f>HZ32</f>
        <v>3</v>
      </c>
      <c r="MA32">
        <f>CY32</f>
        <v>33</v>
      </c>
      <c r="MB32" s="22">
        <f>IFERROR(LZ32/MA32,"N/A")</f>
        <v>9.0909090909090912E-2</v>
      </c>
      <c r="MC32" s="19" t="str">
        <f>IF((LZ32&lt;&gt;0)*AND(MA32=0),"bad data","ok")</f>
        <v>ok</v>
      </c>
      <c r="MD32">
        <f>HY32</f>
        <v>0</v>
      </c>
      <c r="ME32" s="24">
        <f>IFERROR(MD32/MA32,"N/A")</f>
        <v>0</v>
      </c>
      <c r="MF32">
        <f>IP32</f>
        <v>3</v>
      </c>
      <c r="MG32">
        <f>DQ32</f>
        <v>35</v>
      </c>
      <c r="MH32" s="22">
        <f>IFERROR(MF32/MG32,"N/A")</f>
        <v>8.5714285714285715E-2</v>
      </c>
      <c r="MI32" s="19" t="str">
        <f>IF((MF32&lt;&gt;0)*AND(MG32=0),"bad data","ok")</f>
        <v>ok</v>
      </c>
      <c r="MJ32">
        <f>IO32</f>
        <v>19</v>
      </c>
      <c r="MK32" s="24">
        <f>IFERROR(MJ32/MG32,"N/A")</f>
        <v>0.54285714285714282</v>
      </c>
      <c r="ML32">
        <f>JF32</f>
        <v>0</v>
      </c>
      <c r="MM32">
        <f>EI32</f>
        <v>1</v>
      </c>
      <c r="MN32" s="22">
        <f>IFERROR(ML32/MM32,"N/A")</f>
        <v>0</v>
      </c>
      <c r="MO32" s="19" t="str">
        <f>IF((ML32&lt;&gt;0)*AND(MM32=0),"bad data","ok")</f>
        <v>ok</v>
      </c>
      <c r="MP32">
        <f>JE32</f>
        <v>0</v>
      </c>
      <c r="MQ32" s="24">
        <f>IFERROR(MP32/MM32,"N/A")</f>
        <v>0</v>
      </c>
    </row>
    <row r="33" spans="1:355" x14ac:dyDescent="0.3">
      <c r="A33">
        <v>1513</v>
      </c>
      <c r="B33">
        <v>14.09</v>
      </c>
      <c r="C33" t="s">
        <v>397</v>
      </c>
      <c r="D33" s="15" t="s">
        <v>397</v>
      </c>
      <c r="E33" s="15">
        <v>113</v>
      </c>
      <c r="F33" t="s">
        <v>356</v>
      </c>
      <c r="G33" t="s">
        <v>357</v>
      </c>
      <c r="H33" s="15" t="s">
        <v>358</v>
      </c>
      <c r="I33">
        <v>13</v>
      </c>
      <c r="J33">
        <f>_xlfn.IFNA(VLOOKUP(I33,top15institutions,1,0),"no")</f>
        <v>13</v>
      </c>
      <c r="K33" t="s">
        <v>368</v>
      </c>
      <c r="L33" t="s">
        <v>367</v>
      </c>
      <c r="M33" t="s">
        <v>370</v>
      </c>
      <c r="N33">
        <v>0</v>
      </c>
      <c r="O33">
        <v>2</v>
      </c>
      <c r="P33">
        <v>1</v>
      </c>
      <c r="Q33">
        <v>0</v>
      </c>
      <c r="R33">
        <v>0</v>
      </c>
      <c r="S33">
        <v>1</v>
      </c>
      <c r="U33">
        <v>3</v>
      </c>
      <c r="V33" s="16">
        <v>7</v>
      </c>
      <c r="W33">
        <v>1</v>
      </c>
      <c r="X33">
        <v>11</v>
      </c>
      <c r="Y33">
        <v>12</v>
      </c>
      <c r="Z33">
        <v>2</v>
      </c>
      <c r="AA33">
        <v>0</v>
      </c>
      <c r="AB33">
        <v>7</v>
      </c>
      <c r="AD33">
        <v>29</v>
      </c>
      <c r="AE33" s="16">
        <v>62</v>
      </c>
      <c r="AF33">
        <v>0</v>
      </c>
      <c r="AG33">
        <v>4</v>
      </c>
      <c r="AH33">
        <v>3</v>
      </c>
      <c r="AI33">
        <v>2</v>
      </c>
      <c r="AJ33">
        <v>1</v>
      </c>
      <c r="AK33">
        <v>6</v>
      </c>
      <c r="AM33">
        <v>6</v>
      </c>
      <c r="AN33" s="16">
        <v>22</v>
      </c>
      <c r="AO33">
        <v>1</v>
      </c>
      <c r="AP33">
        <v>28</v>
      </c>
      <c r="AQ33">
        <v>22</v>
      </c>
      <c r="AR33">
        <v>12</v>
      </c>
      <c r="AS33">
        <v>0</v>
      </c>
      <c r="AT33">
        <v>18</v>
      </c>
      <c r="AV33">
        <v>73</v>
      </c>
      <c r="AW33" s="16">
        <v>154</v>
      </c>
      <c r="AX33">
        <v>0</v>
      </c>
      <c r="AY33">
        <v>1</v>
      </c>
      <c r="AZ33">
        <v>2</v>
      </c>
      <c r="BA33">
        <v>0</v>
      </c>
      <c r="BB33">
        <v>0</v>
      </c>
      <c r="BC33">
        <v>0</v>
      </c>
      <c r="BE33">
        <v>3</v>
      </c>
      <c r="BF33" s="16">
        <v>6</v>
      </c>
      <c r="BG33">
        <v>1</v>
      </c>
      <c r="BH33">
        <v>11</v>
      </c>
      <c r="BI33">
        <v>9</v>
      </c>
      <c r="BJ33">
        <v>2</v>
      </c>
      <c r="BK33">
        <v>0</v>
      </c>
      <c r="BL33">
        <v>6</v>
      </c>
      <c r="BN33">
        <v>26</v>
      </c>
      <c r="BO33" s="16">
        <v>55</v>
      </c>
      <c r="BP33">
        <v>0</v>
      </c>
      <c r="BQ33">
        <v>2</v>
      </c>
      <c r="BR33">
        <v>1</v>
      </c>
      <c r="BS33">
        <v>1</v>
      </c>
      <c r="BT33">
        <v>0</v>
      </c>
      <c r="BU33">
        <v>2</v>
      </c>
      <c r="BW33">
        <v>1</v>
      </c>
      <c r="BX33" s="16">
        <v>7</v>
      </c>
      <c r="BY33">
        <v>0</v>
      </c>
      <c r="BZ33">
        <v>7</v>
      </c>
      <c r="CA33">
        <v>3</v>
      </c>
      <c r="CB33">
        <v>4</v>
      </c>
      <c r="CC33">
        <v>0</v>
      </c>
      <c r="CD33">
        <v>4</v>
      </c>
      <c r="CF33">
        <v>17</v>
      </c>
      <c r="CG33" s="16">
        <v>35</v>
      </c>
      <c r="CH33">
        <v>0</v>
      </c>
      <c r="CI33">
        <v>1</v>
      </c>
      <c r="CJ33">
        <v>0</v>
      </c>
      <c r="CK33">
        <v>0</v>
      </c>
      <c r="CL33">
        <v>1</v>
      </c>
      <c r="CM33">
        <v>1</v>
      </c>
      <c r="CO33">
        <v>0</v>
      </c>
      <c r="CP33" s="16">
        <v>3</v>
      </c>
      <c r="CQ33">
        <v>0</v>
      </c>
      <c r="CR33">
        <v>5</v>
      </c>
      <c r="CS33">
        <v>6</v>
      </c>
      <c r="CT33">
        <v>2</v>
      </c>
      <c r="CU33">
        <v>0</v>
      </c>
      <c r="CV33">
        <v>3</v>
      </c>
      <c r="CX33">
        <v>10</v>
      </c>
      <c r="CY33" s="16">
        <v>26</v>
      </c>
      <c r="CZ33">
        <v>0</v>
      </c>
      <c r="DA33">
        <v>0</v>
      </c>
      <c r="DB33">
        <v>0</v>
      </c>
      <c r="DC33">
        <v>1</v>
      </c>
      <c r="DD33">
        <v>0</v>
      </c>
      <c r="DE33">
        <v>3</v>
      </c>
      <c r="DG33">
        <v>2</v>
      </c>
      <c r="DH33" s="16">
        <v>6</v>
      </c>
      <c r="DI33">
        <v>0</v>
      </c>
      <c r="DJ33">
        <v>4</v>
      </c>
      <c r="DK33">
        <v>4</v>
      </c>
      <c r="DL33">
        <v>4</v>
      </c>
      <c r="DM33">
        <v>0</v>
      </c>
      <c r="DN33">
        <v>5</v>
      </c>
      <c r="DP33">
        <v>17</v>
      </c>
      <c r="DQ33" s="16">
        <v>34</v>
      </c>
      <c r="DZ33" s="16">
        <v>0</v>
      </c>
      <c r="EA33">
        <v>0</v>
      </c>
      <c r="EB33">
        <v>1</v>
      </c>
      <c r="EC33">
        <v>0</v>
      </c>
      <c r="ED33">
        <v>0</v>
      </c>
      <c r="EE33">
        <v>0</v>
      </c>
      <c r="EF33">
        <v>0</v>
      </c>
      <c r="EH33">
        <v>3</v>
      </c>
      <c r="EI33" s="16">
        <v>4</v>
      </c>
      <c r="ER33" s="16">
        <v>0</v>
      </c>
      <c r="FA33" s="16">
        <v>0</v>
      </c>
      <c r="FB33">
        <v>20</v>
      </c>
      <c r="FC33">
        <v>4.0199999999999996</v>
      </c>
      <c r="FE33">
        <v>565</v>
      </c>
      <c r="FF33">
        <v>7</v>
      </c>
      <c r="FG33">
        <v>2</v>
      </c>
      <c r="FI33">
        <v>6</v>
      </c>
      <c r="FJ33">
        <v>19</v>
      </c>
      <c r="FK33">
        <v>3.69</v>
      </c>
      <c r="FM33">
        <v>588</v>
      </c>
      <c r="FN33">
        <v>62</v>
      </c>
      <c r="FO33">
        <v>13</v>
      </c>
      <c r="FQ33">
        <v>54</v>
      </c>
      <c r="FR33">
        <v>3.13</v>
      </c>
      <c r="FS33">
        <v>2</v>
      </c>
      <c r="FT33">
        <v>14</v>
      </c>
      <c r="FU33">
        <v>4</v>
      </c>
      <c r="FV33">
        <v>2</v>
      </c>
      <c r="FW33">
        <v>22</v>
      </c>
      <c r="FY33">
        <v>16</v>
      </c>
      <c r="FZ33">
        <v>2.76</v>
      </c>
      <c r="GA33">
        <v>30</v>
      </c>
      <c r="GB33">
        <v>96</v>
      </c>
      <c r="GC33">
        <v>12</v>
      </c>
      <c r="GD33">
        <v>16</v>
      </c>
      <c r="GE33">
        <v>154</v>
      </c>
      <c r="GG33">
        <v>132</v>
      </c>
      <c r="GH33">
        <v>3.3</v>
      </c>
      <c r="GI33">
        <v>1</v>
      </c>
      <c r="GJ33">
        <v>4</v>
      </c>
      <c r="GK33">
        <v>0</v>
      </c>
      <c r="GL33">
        <v>1</v>
      </c>
      <c r="GM33">
        <v>6</v>
      </c>
      <c r="GO33">
        <v>6</v>
      </c>
      <c r="GP33">
        <v>2.4300000000000002</v>
      </c>
      <c r="GQ33">
        <v>18</v>
      </c>
      <c r="GR33">
        <v>27</v>
      </c>
      <c r="GS33">
        <v>0</v>
      </c>
      <c r="GT33">
        <v>10</v>
      </c>
      <c r="GU33">
        <v>55</v>
      </c>
      <c r="GW33">
        <v>48</v>
      </c>
      <c r="GX33">
        <v>3.24</v>
      </c>
      <c r="GY33">
        <v>1</v>
      </c>
      <c r="GZ33">
        <v>6</v>
      </c>
      <c r="HA33">
        <v>0</v>
      </c>
      <c r="HB33">
        <v>0</v>
      </c>
      <c r="HC33">
        <v>7</v>
      </c>
      <c r="HE33">
        <v>5</v>
      </c>
      <c r="HF33">
        <v>2.86</v>
      </c>
      <c r="HG33">
        <v>9</v>
      </c>
      <c r="HH33">
        <v>21</v>
      </c>
      <c r="HI33">
        <v>0</v>
      </c>
      <c r="HJ33">
        <v>5</v>
      </c>
      <c r="HK33">
        <v>35</v>
      </c>
      <c r="HM33">
        <v>30</v>
      </c>
      <c r="HN33">
        <v>2.95</v>
      </c>
      <c r="HO33">
        <v>0</v>
      </c>
      <c r="HP33">
        <v>3</v>
      </c>
      <c r="HQ33">
        <v>0</v>
      </c>
      <c r="HR33">
        <v>0</v>
      </c>
      <c r="HS33">
        <v>3</v>
      </c>
      <c r="HU33">
        <v>1</v>
      </c>
      <c r="HV33">
        <v>2.95</v>
      </c>
      <c r="HW33">
        <v>3</v>
      </c>
      <c r="HX33">
        <v>23</v>
      </c>
      <c r="HY33">
        <v>0</v>
      </c>
      <c r="HZ33">
        <v>0</v>
      </c>
      <c r="IA33">
        <v>26</v>
      </c>
      <c r="IC33">
        <v>22</v>
      </c>
      <c r="ID33">
        <v>2.94</v>
      </c>
      <c r="IE33">
        <v>0</v>
      </c>
      <c r="IF33">
        <v>1</v>
      </c>
      <c r="IG33">
        <v>4</v>
      </c>
      <c r="IH33">
        <v>1</v>
      </c>
      <c r="II33">
        <v>6</v>
      </c>
      <c r="IK33">
        <v>4</v>
      </c>
      <c r="IL33">
        <v>3</v>
      </c>
      <c r="IM33">
        <v>0</v>
      </c>
      <c r="IN33">
        <v>21</v>
      </c>
      <c r="IO33">
        <v>12</v>
      </c>
      <c r="IP33">
        <v>1</v>
      </c>
      <c r="IQ33">
        <v>34</v>
      </c>
      <c r="IS33">
        <v>28</v>
      </c>
      <c r="JB33">
        <v>3.14</v>
      </c>
      <c r="JC33">
        <v>0</v>
      </c>
      <c r="JD33">
        <v>4</v>
      </c>
      <c r="JE33">
        <v>0</v>
      </c>
      <c r="JF33">
        <v>0</v>
      </c>
      <c r="JG33">
        <v>4</v>
      </c>
      <c r="JI33">
        <v>4</v>
      </c>
      <c r="JV33" s="15">
        <f>BF33+BX33+CP33+DH33+DZ33</f>
        <v>22</v>
      </c>
      <c r="JW33" s="15">
        <f>BO33+CG33+CY33+DQ33+EI33</f>
        <v>154</v>
      </c>
      <c r="JX33" s="15">
        <f>JV33+JW33</f>
        <v>176</v>
      </c>
      <c r="JY33" s="17">
        <f>V33</f>
        <v>7</v>
      </c>
      <c r="JZ33" s="17">
        <f>AE33</f>
        <v>62</v>
      </c>
      <c r="KA33" s="17">
        <f>AN33</f>
        <v>22</v>
      </c>
      <c r="KB33" s="17">
        <f>AW33</f>
        <v>154</v>
      </c>
      <c r="KC33" s="18" t="str">
        <f>IF((KA33-JV33)&lt;0,JV33-KA33,"match")</f>
        <v>match</v>
      </c>
      <c r="KD33" s="19" t="str">
        <f>IF(KC33="match","match",IF((JV33&gt;KA33),KC33/JV33,KC33/KA33))</f>
        <v>match</v>
      </c>
      <c r="KE33" s="18" t="str">
        <f>IF((KB33-JW33)&lt;0,JW33-KB33,"match")</f>
        <v>match</v>
      </c>
      <c r="KF33" s="19" t="str">
        <f>IF(KE33="match","match",IF((JW33&gt;KB33),KE33/JW33,KE33/KB33))</f>
        <v>match</v>
      </c>
      <c r="KG33" s="20">
        <f>ROUND(FC33,1)</f>
        <v>4</v>
      </c>
      <c r="KH33" s="20">
        <f>ROUND(FK33,1)</f>
        <v>3.7</v>
      </c>
      <c r="KI33" s="21">
        <f>KA33-JY33</f>
        <v>15</v>
      </c>
      <c r="KJ33">
        <f>GL33</f>
        <v>1</v>
      </c>
      <c r="KK33">
        <f>BF33</f>
        <v>6</v>
      </c>
      <c r="KL33" s="22">
        <f>IFERROR(KJ33/KK33,"N/A")</f>
        <v>0.16666666666666666</v>
      </c>
      <c r="KM33" s="19" t="str">
        <f>IF((KJ33&lt;&gt;0)*AND(KK33=0),"bad data","ok")</f>
        <v>ok</v>
      </c>
      <c r="KN33">
        <f>GK33</f>
        <v>0</v>
      </c>
      <c r="KO33" s="23">
        <f>IFERROR(KN33/KK33,"N/A")</f>
        <v>0</v>
      </c>
      <c r="KP33">
        <f>HB33</f>
        <v>0</v>
      </c>
      <c r="KQ33">
        <f>BX33</f>
        <v>7</v>
      </c>
      <c r="KR33" s="22">
        <f>IFERROR(KP33/KQ33,"N/A")</f>
        <v>0</v>
      </c>
      <c r="KS33" s="19" t="str">
        <f>IF((KP33&lt;&gt;0)*AND(KQ33=0),"bad data","ok")</f>
        <v>ok</v>
      </c>
      <c r="KT33">
        <f>HA33</f>
        <v>0</v>
      </c>
      <c r="KU33" s="24">
        <f>IFERROR(KT33/KQ33,"N/A")</f>
        <v>0</v>
      </c>
      <c r="KV33">
        <f>HR33</f>
        <v>0</v>
      </c>
      <c r="KW33">
        <f>CP33</f>
        <v>3</v>
      </c>
      <c r="KX33" s="22">
        <f>IFERROR(KV33/KW33,"N/A")</f>
        <v>0</v>
      </c>
      <c r="KY33" s="19" t="str">
        <f>IF((KV33&lt;&gt;0)*AND(KW33=0),"bad data","ok")</f>
        <v>ok</v>
      </c>
      <c r="KZ33">
        <f>HQ33</f>
        <v>0</v>
      </c>
      <c r="LA33" s="24">
        <f>IFERROR(KZ33/KW33,"N/A")</f>
        <v>0</v>
      </c>
      <c r="LB33">
        <f>IH33</f>
        <v>1</v>
      </c>
      <c r="LC33">
        <f>DH33</f>
        <v>6</v>
      </c>
      <c r="LD33" s="22">
        <f>IFERROR(LB33/LC33,"N/A")</f>
        <v>0.16666666666666666</v>
      </c>
      <c r="LE33" s="19" t="str">
        <f>IF((LB33&lt;&gt;0)*AND(LC33=0),"bad data","ok")</f>
        <v>ok</v>
      </c>
      <c r="LF33">
        <f>IG33</f>
        <v>4</v>
      </c>
      <c r="LG33" s="24">
        <f>IFERROR(LF33/LC33,"N/A")</f>
        <v>0.66666666666666663</v>
      </c>
      <c r="LH33">
        <f>IX33</f>
        <v>0</v>
      </c>
      <c r="LI33">
        <f>DZ33</f>
        <v>0</v>
      </c>
      <c r="LJ33" s="22" t="str">
        <f>IFERROR(LH33/LI33,"N/A")</f>
        <v>N/A</v>
      </c>
      <c r="LK33" s="19" t="str">
        <f>IF((LH33&lt;&gt;0)*AND(LI33=0),"bad data","ok")</f>
        <v>ok</v>
      </c>
      <c r="LL33">
        <f>IW33</f>
        <v>0</v>
      </c>
      <c r="LM33" s="24" t="str">
        <f>IFERROR(LL33/LI33,"N/A")</f>
        <v>N/A</v>
      </c>
      <c r="LN33">
        <f>GT33</f>
        <v>10</v>
      </c>
      <c r="LO33">
        <f>BO33</f>
        <v>55</v>
      </c>
      <c r="LP33" s="22">
        <f>IFERROR(LN33/LO33,"N/A")</f>
        <v>0.18181818181818182</v>
      </c>
      <c r="LQ33" s="19" t="str">
        <f>IF((LN33&lt;&gt;0)*AND(LO33=0),"bad data","ok")</f>
        <v>ok</v>
      </c>
      <c r="LR33">
        <f>GS33</f>
        <v>0</v>
      </c>
      <c r="LS33" s="24">
        <f>IFERROR(LR33/LO33,"N/A")</f>
        <v>0</v>
      </c>
      <c r="LT33">
        <f>HJ33</f>
        <v>5</v>
      </c>
      <c r="LU33">
        <f>CG33</f>
        <v>35</v>
      </c>
      <c r="LV33" s="22">
        <f>IFERROR(LT33/LU33,"N/A")</f>
        <v>0.14285714285714285</v>
      </c>
      <c r="LW33" s="19" t="str">
        <f>IF((LT33&lt;&gt;0)*AND(LU33=0),"bad data","ok")</f>
        <v>ok</v>
      </c>
      <c r="LX33">
        <f>HI33</f>
        <v>0</v>
      </c>
      <c r="LY33" s="24">
        <f>IFERROR(LX33/LU33,"N/A")</f>
        <v>0</v>
      </c>
      <c r="LZ33">
        <f>HZ33</f>
        <v>0</v>
      </c>
      <c r="MA33">
        <f>CY33</f>
        <v>26</v>
      </c>
      <c r="MB33" s="22">
        <f>IFERROR(LZ33/MA33,"N/A")</f>
        <v>0</v>
      </c>
      <c r="MC33" s="19" t="str">
        <f>IF((LZ33&lt;&gt;0)*AND(MA33=0),"bad data","ok")</f>
        <v>ok</v>
      </c>
      <c r="MD33">
        <f>HY33</f>
        <v>0</v>
      </c>
      <c r="ME33" s="24">
        <f>IFERROR(MD33/MA33,"N/A")</f>
        <v>0</v>
      </c>
      <c r="MF33">
        <f>IP33</f>
        <v>1</v>
      </c>
      <c r="MG33">
        <f>DQ33</f>
        <v>34</v>
      </c>
      <c r="MH33" s="22">
        <f>IFERROR(MF33/MG33,"N/A")</f>
        <v>2.9411764705882353E-2</v>
      </c>
      <c r="MI33" s="19" t="str">
        <f>IF((MF33&lt;&gt;0)*AND(MG33=0),"bad data","ok")</f>
        <v>ok</v>
      </c>
      <c r="MJ33">
        <f>IO33</f>
        <v>12</v>
      </c>
      <c r="MK33" s="24">
        <f>IFERROR(MJ33/MG33,"N/A")</f>
        <v>0.35294117647058826</v>
      </c>
      <c r="ML33">
        <f>JF33</f>
        <v>0</v>
      </c>
      <c r="MM33">
        <f>EI33</f>
        <v>4</v>
      </c>
      <c r="MN33" s="22">
        <f>IFERROR(ML33/MM33,"N/A")</f>
        <v>0</v>
      </c>
      <c r="MO33" s="19" t="str">
        <f>IF((ML33&lt;&gt;0)*AND(MM33=0),"bad data","ok")</f>
        <v>ok</v>
      </c>
      <c r="MP33">
        <f>JE33</f>
        <v>0</v>
      </c>
      <c r="MQ33" s="24">
        <f>IFERROR(MP33/MM33,"N/A")</f>
        <v>0</v>
      </c>
    </row>
    <row r="34" spans="1:355" x14ac:dyDescent="0.3">
      <c r="A34">
        <v>1514</v>
      </c>
      <c r="B34">
        <v>14.09</v>
      </c>
      <c r="C34" t="s">
        <v>397</v>
      </c>
      <c r="D34" s="15" t="s">
        <v>397</v>
      </c>
      <c r="E34" s="15">
        <v>113</v>
      </c>
      <c r="F34" t="s">
        <v>356</v>
      </c>
      <c r="G34" t="s">
        <v>357</v>
      </c>
      <c r="H34" s="15" t="s">
        <v>358</v>
      </c>
      <c r="I34">
        <v>13</v>
      </c>
      <c r="J34">
        <f>_xlfn.IFNA(VLOOKUP(I34,top15institutions,1,0),"no")</f>
        <v>13</v>
      </c>
      <c r="K34" t="s">
        <v>368</v>
      </c>
      <c r="L34" t="s">
        <v>371</v>
      </c>
      <c r="M34" t="s">
        <v>370</v>
      </c>
      <c r="N34">
        <v>0</v>
      </c>
      <c r="O34">
        <v>1</v>
      </c>
      <c r="P34">
        <v>0</v>
      </c>
      <c r="Q34">
        <v>1</v>
      </c>
      <c r="R34">
        <v>0</v>
      </c>
      <c r="S34">
        <v>2</v>
      </c>
      <c r="U34">
        <v>2</v>
      </c>
      <c r="V34" s="16">
        <v>6</v>
      </c>
      <c r="W34">
        <v>0</v>
      </c>
      <c r="X34">
        <v>9</v>
      </c>
      <c r="Y34">
        <v>11</v>
      </c>
      <c r="Z34">
        <v>7</v>
      </c>
      <c r="AA34">
        <v>0</v>
      </c>
      <c r="AB34">
        <v>7</v>
      </c>
      <c r="AD34">
        <v>32</v>
      </c>
      <c r="AE34" s="16">
        <v>66</v>
      </c>
      <c r="AF34">
        <v>0</v>
      </c>
      <c r="AG34">
        <v>4</v>
      </c>
      <c r="AH34">
        <v>2</v>
      </c>
      <c r="AI34">
        <v>3</v>
      </c>
      <c r="AJ34">
        <v>1</v>
      </c>
      <c r="AK34">
        <v>7</v>
      </c>
      <c r="AM34">
        <v>5</v>
      </c>
      <c r="AN34" s="16">
        <v>22</v>
      </c>
      <c r="AO34">
        <v>0</v>
      </c>
      <c r="AP34">
        <v>29</v>
      </c>
      <c r="AQ34">
        <v>26</v>
      </c>
      <c r="AR34">
        <v>17</v>
      </c>
      <c r="AS34">
        <v>0</v>
      </c>
      <c r="AT34">
        <v>17</v>
      </c>
      <c r="AV34">
        <v>79</v>
      </c>
      <c r="AW34" s="16">
        <v>168</v>
      </c>
      <c r="AX34">
        <v>0</v>
      </c>
      <c r="AY34">
        <v>1</v>
      </c>
      <c r="AZ34">
        <v>1</v>
      </c>
      <c r="BA34">
        <v>1</v>
      </c>
      <c r="BB34">
        <v>0</v>
      </c>
      <c r="BC34">
        <v>2</v>
      </c>
      <c r="BE34">
        <v>1</v>
      </c>
      <c r="BF34" s="16">
        <v>6</v>
      </c>
      <c r="BG34">
        <v>0</v>
      </c>
      <c r="BH34">
        <v>8</v>
      </c>
      <c r="BI34">
        <v>13</v>
      </c>
      <c r="BJ34">
        <v>6</v>
      </c>
      <c r="BK34">
        <v>0</v>
      </c>
      <c r="BL34">
        <v>7</v>
      </c>
      <c r="BN34">
        <v>31</v>
      </c>
      <c r="BO34" s="16">
        <v>65</v>
      </c>
      <c r="BP34">
        <v>0</v>
      </c>
      <c r="BQ34">
        <v>1</v>
      </c>
      <c r="BR34">
        <v>1</v>
      </c>
      <c r="BS34">
        <v>0</v>
      </c>
      <c r="BT34">
        <v>0</v>
      </c>
      <c r="BU34">
        <v>0</v>
      </c>
      <c r="BW34">
        <v>3</v>
      </c>
      <c r="BX34" s="16">
        <v>5</v>
      </c>
      <c r="BY34">
        <v>0</v>
      </c>
      <c r="BZ34">
        <v>5</v>
      </c>
      <c r="CA34">
        <v>1</v>
      </c>
      <c r="CB34">
        <v>3</v>
      </c>
      <c r="CC34">
        <v>0</v>
      </c>
      <c r="CD34">
        <v>4</v>
      </c>
      <c r="CF34">
        <v>12</v>
      </c>
      <c r="CG34" s="16">
        <v>25</v>
      </c>
      <c r="CH34">
        <v>0</v>
      </c>
      <c r="CI34">
        <v>2</v>
      </c>
      <c r="CJ34">
        <v>0</v>
      </c>
      <c r="CK34">
        <v>1</v>
      </c>
      <c r="CL34">
        <v>0</v>
      </c>
      <c r="CM34">
        <v>3</v>
      </c>
      <c r="CO34">
        <v>0</v>
      </c>
      <c r="CP34" s="16">
        <v>6</v>
      </c>
      <c r="CQ34">
        <v>0</v>
      </c>
      <c r="CR34">
        <v>8</v>
      </c>
      <c r="CS34">
        <v>5</v>
      </c>
      <c r="CT34">
        <v>4</v>
      </c>
      <c r="CU34">
        <v>0</v>
      </c>
      <c r="CV34">
        <v>2</v>
      </c>
      <c r="CX34">
        <v>14</v>
      </c>
      <c r="CY34" s="16">
        <v>33</v>
      </c>
      <c r="CZ34">
        <v>0</v>
      </c>
      <c r="DA34">
        <v>0</v>
      </c>
      <c r="DB34">
        <v>0</v>
      </c>
      <c r="DC34">
        <v>1</v>
      </c>
      <c r="DD34">
        <v>1</v>
      </c>
      <c r="DE34">
        <v>2</v>
      </c>
      <c r="DG34">
        <v>1</v>
      </c>
      <c r="DH34" s="16">
        <v>5</v>
      </c>
      <c r="DI34">
        <v>0</v>
      </c>
      <c r="DJ34">
        <v>7</v>
      </c>
      <c r="DK34">
        <v>7</v>
      </c>
      <c r="DL34">
        <v>4</v>
      </c>
      <c r="DM34">
        <v>0</v>
      </c>
      <c r="DN34">
        <v>4</v>
      </c>
      <c r="DP34">
        <v>19</v>
      </c>
      <c r="DQ34" s="16">
        <v>41</v>
      </c>
      <c r="DZ34" s="16">
        <v>0</v>
      </c>
      <c r="EA34">
        <v>0</v>
      </c>
      <c r="EB34">
        <v>1</v>
      </c>
      <c r="EC34">
        <v>0</v>
      </c>
      <c r="ED34">
        <v>0</v>
      </c>
      <c r="EE34">
        <v>0</v>
      </c>
      <c r="EF34">
        <v>0</v>
      </c>
      <c r="EH34">
        <v>3</v>
      </c>
      <c r="EI34" s="16">
        <v>4</v>
      </c>
      <c r="ER34" s="16">
        <v>0</v>
      </c>
      <c r="FA34" s="16">
        <v>0</v>
      </c>
      <c r="FB34">
        <v>19</v>
      </c>
      <c r="FC34">
        <v>3.38</v>
      </c>
      <c r="FE34">
        <v>575</v>
      </c>
      <c r="FF34">
        <v>6</v>
      </c>
      <c r="FG34">
        <v>3</v>
      </c>
      <c r="FI34">
        <v>3</v>
      </c>
      <c r="FJ34">
        <v>18</v>
      </c>
      <c r="FK34">
        <v>3.87</v>
      </c>
      <c r="FM34">
        <v>597</v>
      </c>
      <c r="FN34">
        <v>66</v>
      </c>
      <c r="FO34">
        <v>13</v>
      </c>
      <c r="FQ34">
        <v>54</v>
      </c>
      <c r="FR34">
        <v>2.92</v>
      </c>
      <c r="FS34">
        <v>0</v>
      </c>
      <c r="FT34">
        <v>0</v>
      </c>
      <c r="FU34">
        <v>1</v>
      </c>
      <c r="FV34">
        <v>21</v>
      </c>
      <c r="FW34">
        <v>22</v>
      </c>
      <c r="FY34">
        <v>13</v>
      </c>
      <c r="FZ34">
        <v>2.71</v>
      </c>
      <c r="GA34">
        <v>0</v>
      </c>
      <c r="GB34">
        <v>0</v>
      </c>
      <c r="GC34">
        <v>19</v>
      </c>
      <c r="GD34">
        <v>149</v>
      </c>
      <c r="GE34">
        <v>168</v>
      </c>
      <c r="GG34">
        <v>147</v>
      </c>
      <c r="GH34">
        <v>2.79</v>
      </c>
      <c r="GI34">
        <v>0</v>
      </c>
      <c r="GJ34">
        <v>0</v>
      </c>
      <c r="GK34">
        <v>0</v>
      </c>
      <c r="GL34">
        <v>6</v>
      </c>
      <c r="GM34">
        <v>6</v>
      </c>
      <c r="GO34">
        <v>3</v>
      </c>
      <c r="GP34">
        <v>2.4900000000000002</v>
      </c>
      <c r="GQ34">
        <v>0</v>
      </c>
      <c r="GR34">
        <v>0</v>
      </c>
      <c r="GS34">
        <v>0</v>
      </c>
      <c r="GT34">
        <v>65</v>
      </c>
      <c r="GU34">
        <v>65</v>
      </c>
      <c r="GW34">
        <v>56</v>
      </c>
      <c r="GX34">
        <v>2.73</v>
      </c>
      <c r="GY34">
        <v>0</v>
      </c>
      <c r="GZ34">
        <v>0</v>
      </c>
      <c r="HA34">
        <v>0</v>
      </c>
      <c r="HB34">
        <v>5</v>
      </c>
      <c r="HC34">
        <v>5</v>
      </c>
      <c r="HE34">
        <v>5</v>
      </c>
      <c r="HF34">
        <v>2.66</v>
      </c>
      <c r="HG34">
        <v>0</v>
      </c>
      <c r="HH34">
        <v>0</v>
      </c>
      <c r="HI34">
        <v>0</v>
      </c>
      <c r="HJ34">
        <v>25</v>
      </c>
      <c r="HK34">
        <v>25</v>
      </c>
      <c r="HM34">
        <v>20</v>
      </c>
      <c r="HN34">
        <v>3.25</v>
      </c>
      <c r="HO34">
        <v>0</v>
      </c>
      <c r="HP34">
        <v>0</v>
      </c>
      <c r="HQ34">
        <v>0</v>
      </c>
      <c r="HR34">
        <v>6</v>
      </c>
      <c r="HS34">
        <v>6</v>
      </c>
      <c r="HU34">
        <v>3</v>
      </c>
      <c r="HV34">
        <v>2.91</v>
      </c>
      <c r="HW34">
        <v>0</v>
      </c>
      <c r="HX34">
        <v>0</v>
      </c>
      <c r="HY34">
        <v>0</v>
      </c>
      <c r="HZ34">
        <v>33</v>
      </c>
      <c r="IA34">
        <v>33</v>
      </c>
      <c r="IC34">
        <v>31</v>
      </c>
      <c r="ID34">
        <v>2.86</v>
      </c>
      <c r="IE34">
        <v>0</v>
      </c>
      <c r="IF34">
        <v>0</v>
      </c>
      <c r="IG34">
        <v>1</v>
      </c>
      <c r="IH34">
        <v>4</v>
      </c>
      <c r="II34">
        <v>5</v>
      </c>
      <c r="IK34">
        <v>2</v>
      </c>
      <c r="IL34">
        <v>2.89</v>
      </c>
      <c r="IM34">
        <v>0</v>
      </c>
      <c r="IN34">
        <v>0</v>
      </c>
      <c r="IO34">
        <v>18</v>
      </c>
      <c r="IP34">
        <v>23</v>
      </c>
      <c r="IQ34">
        <v>41</v>
      </c>
      <c r="IS34">
        <v>36</v>
      </c>
      <c r="JB34">
        <v>3.17</v>
      </c>
      <c r="JC34">
        <v>0</v>
      </c>
      <c r="JD34">
        <v>0</v>
      </c>
      <c r="JE34">
        <v>1</v>
      </c>
      <c r="JF34">
        <v>3</v>
      </c>
      <c r="JG34">
        <v>4</v>
      </c>
      <c r="JI34">
        <v>4</v>
      </c>
      <c r="JV34" s="15">
        <f>BF34+BX34+CP34+DH34+DZ34</f>
        <v>22</v>
      </c>
      <c r="JW34" s="15">
        <f>BO34+CG34+CY34+DQ34+EI34</f>
        <v>168</v>
      </c>
      <c r="JX34" s="15">
        <f>JV34+JW34</f>
        <v>190</v>
      </c>
      <c r="JY34" s="17">
        <f>V34</f>
        <v>6</v>
      </c>
      <c r="JZ34" s="17">
        <f>AE34</f>
        <v>66</v>
      </c>
      <c r="KA34" s="17">
        <f>AN34</f>
        <v>22</v>
      </c>
      <c r="KB34" s="17">
        <f>AW34</f>
        <v>168</v>
      </c>
      <c r="KC34" s="18" t="str">
        <f>IF((KA34-JV34)&lt;0,JV34-KA34,"match")</f>
        <v>match</v>
      </c>
      <c r="KD34" s="19" t="str">
        <f>IF(KC34="match","match",IF((JV34&gt;KA34),KC34/JV34,KC34/KA34))</f>
        <v>match</v>
      </c>
      <c r="KE34" s="18" t="str">
        <f>IF((KB34-JW34)&lt;0,JW34-KB34,"match")</f>
        <v>match</v>
      </c>
      <c r="KF34" s="19" t="str">
        <f>IF(KE34="match","match",IF((JW34&gt;KB34),KE34/JW34,KE34/KB34))</f>
        <v>match</v>
      </c>
      <c r="KG34" s="20">
        <f>ROUND(FC34,1)</f>
        <v>3.4</v>
      </c>
      <c r="KH34" s="20">
        <f>ROUND(FK34,1)</f>
        <v>3.9</v>
      </c>
      <c r="KI34" s="21">
        <f>KA34-JY34</f>
        <v>16</v>
      </c>
      <c r="KJ34">
        <f>GL34</f>
        <v>6</v>
      </c>
      <c r="KK34">
        <f>BF34</f>
        <v>6</v>
      </c>
      <c r="KL34" s="22">
        <f>IFERROR(KJ34/KK34,"N/A")</f>
        <v>1</v>
      </c>
      <c r="KM34" s="19" t="str">
        <f>IF((KJ34&lt;&gt;0)*AND(KK34=0),"bad data","ok")</f>
        <v>ok</v>
      </c>
      <c r="KN34">
        <f>GK34</f>
        <v>0</v>
      </c>
      <c r="KO34" s="23">
        <f>IFERROR(KN34/KK34,"N/A")</f>
        <v>0</v>
      </c>
      <c r="KP34">
        <f>HB34</f>
        <v>5</v>
      </c>
      <c r="KQ34">
        <f>BX34</f>
        <v>5</v>
      </c>
      <c r="KR34" s="22">
        <f>IFERROR(KP34/KQ34,"N/A")</f>
        <v>1</v>
      </c>
      <c r="KS34" s="19" t="str">
        <f>IF((KP34&lt;&gt;0)*AND(KQ34=0),"bad data","ok")</f>
        <v>ok</v>
      </c>
      <c r="KT34">
        <f>HA34</f>
        <v>0</v>
      </c>
      <c r="KU34" s="24">
        <f>IFERROR(KT34/KQ34,"N/A")</f>
        <v>0</v>
      </c>
      <c r="KV34">
        <f>HR34</f>
        <v>6</v>
      </c>
      <c r="KW34">
        <f>CP34</f>
        <v>6</v>
      </c>
      <c r="KX34" s="22">
        <f>IFERROR(KV34/KW34,"N/A")</f>
        <v>1</v>
      </c>
      <c r="KY34" s="19" t="str">
        <f>IF((KV34&lt;&gt;0)*AND(KW34=0),"bad data","ok")</f>
        <v>ok</v>
      </c>
      <c r="KZ34">
        <f>HQ34</f>
        <v>0</v>
      </c>
      <c r="LA34" s="24">
        <f>IFERROR(KZ34/KW34,"N/A")</f>
        <v>0</v>
      </c>
      <c r="LB34">
        <f>IH34</f>
        <v>4</v>
      </c>
      <c r="LC34">
        <f>DH34</f>
        <v>5</v>
      </c>
      <c r="LD34" s="22">
        <f>IFERROR(LB34/LC34,"N/A")</f>
        <v>0.8</v>
      </c>
      <c r="LE34" s="19" t="str">
        <f>IF((LB34&lt;&gt;0)*AND(LC34=0),"bad data","ok")</f>
        <v>ok</v>
      </c>
      <c r="LF34">
        <f>IG34</f>
        <v>1</v>
      </c>
      <c r="LG34" s="24">
        <f>IFERROR(LF34/LC34,"N/A")</f>
        <v>0.2</v>
      </c>
      <c r="LH34">
        <f>IX34</f>
        <v>0</v>
      </c>
      <c r="LI34">
        <f>DZ34</f>
        <v>0</v>
      </c>
      <c r="LJ34" s="22" t="str">
        <f>IFERROR(LH34/LI34,"N/A")</f>
        <v>N/A</v>
      </c>
      <c r="LK34" s="19" t="str">
        <f>IF((LH34&lt;&gt;0)*AND(LI34=0),"bad data","ok")</f>
        <v>ok</v>
      </c>
      <c r="LL34">
        <f>IW34</f>
        <v>0</v>
      </c>
      <c r="LM34" s="24" t="str">
        <f>IFERROR(LL34/LI34,"N/A")</f>
        <v>N/A</v>
      </c>
      <c r="LN34">
        <f>GT34</f>
        <v>65</v>
      </c>
      <c r="LO34">
        <f>BO34</f>
        <v>65</v>
      </c>
      <c r="LP34" s="22">
        <f>IFERROR(LN34/LO34,"N/A")</f>
        <v>1</v>
      </c>
      <c r="LQ34" s="19" t="str">
        <f>IF((LN34&lt;&gt;0)*AND(LO34=0),"bad data","ok")</f>
        <v>ok</v>
      </c>
      <c r="LR34">
        <f>GS34</f>
        <v>0</v>
      </c>
      <c r="LS34" s="24">
        <f>IFERROR(LR34/LO34,"N/A")</f>
        <v>0</v>
      </c>
      <c r="LT34">
        <f>HJ34</f>
        <v>25</v>
      </c>
      <c r="LU34">
        <f>CG34</f>
        <v>25</v>
      </c>
      <c r="LV34" s="22">
        <f>IFERROR(LT34/LU34,"N/A")</f>
        <v>1</v>
      </c>
      <c r="LW34" s="19" t="str">
        <f>IF((LT34&lt;&gt;0)*AND(LU34=0),"bad data","ok")</f>
        <v>ok</v>
      </c>
      <c r="LX34">
        <f>HI34</f>
        <v>0</v>
      </c>
      <c r="LY34" s="24">
        <f>IFERROR(LX34/LU34,"N/A")</f>
        <v>0</v>
      </c>
      <c r="LZ34">
        <f>HZ34</f>
        <v>33</v>
      </c>
      <c r="MA34">
        <f>CY34</f>
        <v>33</v>
      </c>
      <c r="MB34" s="22">
        <f>IFERROR(LZ34/MA34,"N/A")</f>
        <v>1</v>
      </c>
      <c r="MC34" s="19" t="str">
        <f>IF((LZ34&lt;&gt;0)*AND(MA34=0),"bad data","ok")</f>
        <v>ok</v>
      </c>
      <c r="MD34">
        <f>HY34</f>
        <v>0</v>
      </c>
      <c r="ME34" s="24">
        <f>IFERROR(MD34/MA34,"N/A")</f>
        <v>0</v>
      </c>
      <c r="MF34">
        <f>IP34</f>
        <v>23</v>
      </c>
      <c r="MG34">
        <f>DQ34</f>
        <v>41</v>
      </c>
      <c r="MH34" s="22">
        <f>IFERROR(MF34/MG34,"N/A")</f>
        <v>0.56097560975609762</v>
      </c>
      <c r="MI34" s="19" t="str">
        <f>IF((MF34&lt;&gt;0)*AND(MG34=0),"bad data","ok")</f>
        <v>ok</v>
      </c>
      <c r="MJ34">
        <f>IO34</f>
        <v>18</v>
      </c>
      <c r="MK34" s="24">
        <f>IFERROR(MJ34/MG34,"N/A")</f>
        <v>0.43902439024390244</v>
      </c>
      <c r="ML34">
        <f>JF34</f>
        <v>3</v>
      </c>
      <c r="MM34">
        <f>EI34</f>
        <v>4</v>
      </c>
      <c r="MN34" s="22">
        <f>IFERROR(ML34/MM34,"N/A")</f>
        <v>0.75</v>
      </c>
      <c r="MO34" s="19" t="str">
        <f>IF((ML34&lt;&gt;0)*AND(MM34=0),"bad data","ok")</f>
        <v>ok</v>
      </c>
      <c r="MP34">
        <f>JE34</f>
        <v>1</v>
      </c>
      <c r="MQ34" s="24">
        <f>IFERROR(MP34/MM34,"N/A")</f>
        <v>0.25</v>
      </c>
    </row>
    <row r="35" spans="1:355" x14ac:dyDescent="0.3">
      <c r="A35">
        <v>1515</v>
      </c>
      <c r="B35">
        <v>14.09</v>
      </c>
      <c r="C35" t="s">
        <v>397</v>
      </c>
      <c r="D35" s="15" t="s">
        <v>397</v>
      </c>
      <c r="E35" s="15">
        <v>113</v>
      </c>
      <c r="F35" t="s">
        <v>356</v>
      </c>
      <c r="G35" t="s">
        <v>357</v>
      </c>
      <c r="H35" s="15" t="s">
        <v>358</v>
      </c>
      <c r="I35">
        <v>13</v>
      </c>
      <c r="J35">
        <f>_xlfn.IFNA(VLOOKUP(I35,top15institutions,1,0),"no")</f>
        <v>13</v>
      </c>
      <c r="K35" t="s">
        <v>368</v>
      </c>
      <c r="L35" t="s">
        <v>372</v>
      </c>
      <c r="M35" t="s">
        <v>370</v>
      </c>
      <c r="N35">
        <v>0</v>
      </c>
      <c r="O35">
        <v>2</v>
      </c>
      <c r="P35">
        <v>1</v>
      </c>
      <c r="Q35">
        <v>0</v>
      </c>
      <c r="R35">
        <v>0</v>
      </c>
      <c r="S35">
        <v>1</v>
      </c>
      <c r="U35">
        <v>3</v>
      </c>
      <c r="V35" s="16">
        <v>7</v>
      </c>
      <c r="W35">
        <v>0</v>
      </c>
      <c r="X35">
        <v>9</v>
      </c>
      <c r="Y35">
        <v>4</v>
      </c>
      <c r="Z35">
        <v>3</v>
      </c>
      <c r="AA35">
        <v>0</v>
      </c>
      <c r="AB35">
        <v>6</v>
      </c>
      <c r="AD35">
        <v>26</v>
      </c>
      <c r="AE35" s="16">
        <v>48</v>
      </c>
      <c r="AN35" s="16">
        <v>0</v>
      </c>
      <c r="AW35" s="16">
        <v>0</v>
      </c>
      <c r="BF35" s="16">
        <v>0</v>
      </c>
      <c r="BO35" s="16">
        <v>0</v>
      </c>
      <c r="BX35" s="16">
        <v>0</v>
      </c>
      <c r="CG35" s="16">
        <v>0</v>
      </c>
      <c r="CP35" s="16">
        <v>0</v>
      </c>
      <c r="CY35" s="16">
        <v>0</v>
      </c>
      <c r="DH35" s="16">
        <v>0</v>
      </c>
      <c r="DQ35" s="16">
        <v>0</v>
      </c>
      <c r="DZ35" s="16">
        <v>0</v>
      </c>
      <c r="EI35" s="16">
        <v>0</v>
      </c>
      <c r="ER35" s="16">
        <v>0</v>
      </c>
      <c r="FA35" s="16">
        <v>0</v>
      </c>
      <c r="FB35">
        <v>19</v>
      </c>
      <c r="FC35">
        <v>4.2300000000000004</v>
      </c>
      <c r="FE35">
        <v>670</v>
      </c>
      <c r="FF35">
        <v>7</v>
      </c>
      <c r="FG35">
        <v>2</v>
      </c>
      <c r="FI35">
        <v>5</v>
      </c>
      <c r="FJ35">
        <v>19</v>
      </c>
      <c r="FK35">
        <v>3.82</v>
      </c>
      <c r="FM35">
        <v>608</v>
      </c>
      <c r="FN35">
        <v>48</v>
      </c>
      <c r="FO35">
        <v>17</v>
      </c>
      <c r="FQ35">
        <v>38</v>
      </c>
      <c r="JV35" s="15">
        <f>BF35+BX35+CP35+DH35+DZ35</f>
        <v>0</v>
      </c>
      <c r="JW35" s="15">
        <f>BO35+CG35+CY35+DQ35+EI35</f>
        <v>0</v>
      </c>
      <c r="JX35" s="15">
        <f>JV35+JW35</f>
        <v>0</v>
      </c>
      <c r="JY35" s="17">
        <f>V35</f>
        <v>7</v>
      </c>
      <c r="JZ35" s="17">
        <f>AE35</f>
        <v>48</v>
      </c>
      <c r="KA35" s="17">
        <f>AN35</f>
        <v>0</v>
      </c>
      <c r="KB35" s="17">
        <f>AW35</f>
        <v>0</v>
      </c>
      <c r="KC35" s="18" t="str">
        <f>IF((KA35-JV35)&lt;0,JV35-KA35,"match")</f>
        <v>match</v>
      </c>
      <c r="KD35" s="19" t="str">
        <f>IF(KC35="match","match",IF((JV35&gt;KA35),KC35/JV35,KC35/KA35))</f>
        <v>match</v>
      </c>
      <c r="KE35" s="18" t="str">
        <f>IF((KB35-JW35)&lt;0,JW35-KB35,"match")</f>
        <v>match</v>
      </c>
      <c r="KF35" s="19" t="str">
        <f>IF(KE35="match","match",IF((JW35&gt;KB35),KE35/JW35,KE35/KB35))</f>
        <v>match</v>
      </c>
      <c r="KG35" s="20">
        <f>ROUND(FC35,1)</f>
        <v>4.2</v>
      </c>
      <c r="KH35" s="20">
        <f>ROUND(FK35,1)</f>
        <v>3.8</v>
      </c>
      <c r="KI35" s="21">
        <f>KA35-JY35</f>
        <v>-7</v>
      </c>
      <c r="KJ35">
        <f>GL35</f>
        <v>0</v>
      </c>
      <c r="KK35">
        <f>BF35</f>
        <v>0</v>
      </c>
      <c r="KL35" s="22" t="str">
        <f>IFERROR(KJ35/KK35,"N/A")</f>
        <v>N/A</v>
      </c>
      <c r="KM35" s="19" t="str">
        <f>IF((KJ35&lt;&gt;0)*AND(KK35=0),"bad data","ok")</f>
        <v>ok</v>
      </c>
      <c r="KN35">
        <f>GK35</f>
        <v>0</v>
      </c>
      <c r="KO35" s="23" t="str">
        <f>IFERROR(KN35/KK35,"N/A")</f>
        <v>N/A</v>
      </c>
      <c r="KP35">
        <f>HB35</f>
        <v>0</v>
      </c>
      <c r="KQ35">
        <f>BX35</f>
        <v>0</v>
      </c>
      <c r="KR35" s="22" t="str">
        <f>IFERROR(KP35/KQ35,"N/A")</f>
        <v>N/A</v>
      </c>
      <c r="KS35" s="19" t="str">
        <f>IF((KP35&lt;&gt;0)*AND(KQ35=0),"bad data","ok")</f>
        <v>ok</v>
      </c>
      <c r="KT35">
        <f>HA35</f>
        <v>0</v>
      </c>
      <c r="KU35" s="24" t="str">
        <f>IFERROR(KT35/KQ35,"N/A")</f>
        <v>N/A</v>
      </c>
      <c r="KV35">
        <f>HR35</f>
        <v>0</v>
      </c>
      <c r="KW35">
        <f>CP35</f>
        <v>0</v>
      </c>
      <c r="KX35" s="22" t="str">
        <f>IFERROR(KV35/KW35,"N/A")</f>
        <v>N/A</v>
      </c>
      <c r="KY35" s="19" t="str">
        <f>IF((KV35&lt;&gt;0)*AND(KW35=0),"bad data","ok")</f>
        <v>ok</v>
      </c>
      <c r="KZ35">
        <f>HQ35</f>
        <v>0</v>
      </c>
      <c r="LA35" s="24" t="str">
        <f>IFERROR(KZ35/KW35,"N/A")</f>
        <v>N/A</v>
      </c>
      <c r="LB35">
        <f>IH35</f>
        <v>0</v>
      </c>
      <c r="LC35">
        <f>DH35</f>
        <v>0</v>
      </c>
      <c r="LD35" s="22" t="str">
        <f>IFERROR(LB35/LC35,"N/A")</f>
        <v>N/A</v>
      </c>
      <c r="LE35" s="19" t="str">
        <f>IF((LB35&lt;&gt;0)*AND(LC35=0),"bad data","ok")</f>
        <v>ok</v>
      </c>
      <c r="LF35">
        <f>IG35</f>
        <v>0</v>
      </c>
      <c r="LG35" s="24" t="str">
        <f>IFERROR(LF35/LC35,"N/A")</f>
        <v>N/A</v>
      </c>
      <c r="LH35">
        <f>IX35</f>
        <v>0</v>
      </c>
      <c r="LI35">
        <f>DZ35</f>
        <v>0</v>
      </c>
      <c r="LJ35" s="22" t="str">
        <f>IFERROR(LH35/LI35,"N/A")</f>
        <v>N/A</v>
      </c>
      <c r="LK35" s="19" t="str">
        <f>IF((LH35&lt;&gt;0)*AND(LI35=0),"bad data","ok")</f>
        <v>ok</v>
      </c>
      <c r="LL35">
        <f>IW35</f>
        <v>0</v>
      </c>
      <c r="LM35" s="24" t="str">
        <f>IFERROR(LL35/LI35,"N/A")</f>
        <v>N/A</v>
      </c>
      <c r="LN35">
        <f>GT35</f>
        <v>0</v>
      </c>
      <c r="LO35">
        <f>BO35</f>
        <v>0</v>
      </c>
      <c r="LP35" s="22" t="str">
        <f>IFERROR(LN35/LO35,"N/A")</f>
        <v>N/A</v>
      </c>
      <c r="LQ35" s="19" t="str">
        <f>IF((LN35&lt;&gt;0)*AND(LO35=0),"bad data","ok")</f>
        <v>ok</v>
      </c>
      <c r="LR35">
        <f>GS35</f>
        <v>0</v>
      </c>
      <c r="LS35" s="24" t="str">
        <f>IFERROR(LR35/LO35,"N/A")</f>
        <v>N/A</v>
      </c>
      <c r="LT35">
        <f>HJ35</f>
        <v>0</v>
      </c>
      <c r="LU35">
        <f>CG35</f>
        <v>0</v>
      </c>
      <c r="LV35" s="22" t="str">
        <f>IFERROR(LT35/LU35,"N/A")</f>
        <v>N/A</v>
      </c>
      <c r="LW35" s="19" t="str">
        <f>IF((LT35&lt;&gt;0)*AND(LU35=0),"bad data","ok")</f>
        <v>ok</v>
      </c>
      <c r="LX35">
        <f>HI35</f>
        <v>0</v>
      </c>
      <c r="LY35" s="24" t="str">
        <f>IFERROR(LX35/LU35,"N/A")</f>
        <v>N/A</v>
      </c>
      <c r="LZ35">
        <f>HZ35</f>
        <v>0</v>
      </c>
      <c r="MA35">
        <f>CY35</f>
        <v>0</v>
      </c>
      <c r="MB35" s="22" t="str">
        <f>IFERROR(LZ35/MA35,"N/A")</f>
        <v>N/A</v>
      </c>
      <c r="MC35" s="19" t="str">
        <f>IF((LZ35&lt;&gt;0)*AND(MA35=0),"bad data","ok")</f>
        <v>ok</v>
      </c>
      <c r="MD35">
        <f>HY35</f>
        <v>0</v>
      </c>
      <c r="ME35" s="24" t="str">
        <f>IFERROR(MD35/MA35,"N/A")</f>
        <v>N/A</v>
      </c>
      <c r="MF35">
        <f>IP35</f>
        <v>0</v>
      </c>
      <c r="MG35">
        <f>DQ35</f>
        <v>0</v>
      </c>
      <c r="MH35" s="22" t="str">
        <f>IFERROR(MF35/MG35,"N/A")</f>
        <v>N/A</v>
      </c>
      <c r="MI35" s="19" t="str">
        <f>IF((MF35&lt;&gt;0)*AND(MG35=0),"bad data","ok")</f>
        <v>ok</v>
      </c>
      <c r="MJ35">
        <f>IO35</f>
        <v>0</v>
      </c>
      <c r="MK35" s="24" t="str">
        <f>IFERROR(MJ35/MG35,"N/A")</f>
        <v>N/A</v>
      </c>
      <c r="ML35">
        <f>JF35</f>
        <v>0</v>
      </c>
      <c r="MM35">
        <f>EI35</f>
        <v>0</v>
      </c>
      <c r="MN35" s="22" t="str">
        <f>IFERROR(ML35/MM35,"N/A")</f>
        <v>N/A</v>
      </c>
      <c r="MO35" s="19" t="str">
        <f>IF((ML35&lt;&gt;0)*AND(MM35=0),"bad data","ok")</f>
        <v>ok</v>
      </c>
      <c r="MP35">
        <f>JE35</f>
        <v>0</v>
      </c>
      <c r="MQ35" s="24" t="str">
        <f>IFERROR(MP35/MM35,"N/A")</f>
        <v>N/A</v>
      </c>
    </row>
    <row r="36" spans="1:355" x14ac:dyDescent="0.3">
      <c r="A36">
        <v>1527</v>
      </c>
      <c r="B36">
        <v>14.1</v>
      </c>
      <c r="C36" t="s">
        <v>399</v>
      </c>
      <c r="D36" s="15" t="s">
        <v>399</v>
      </c>
      <c r="E36" s="15">
        <v>130</v>
      </c>
      <c r="F36" t="s">
        <v>356</v>
      </c>
      <c r="G36" t="s">
        <v>357</v>
      </c>
      <c r="H36" s="15" t="s">
        <v>358</v>
      </c>
      <c r="I36">
        <v>13</v>
      </c>
      <c r="J36">
        <f>_xlfn.IFNA(VLOOKUP(I36,top15institutions,1,0),"no")</f>
        <v>13</v>
      </c>
      <c r="K36" t="s">
        <v>368</v>
      </c>
      <c r="L36" t="s">
        <v>377</v>
      </c>
      <c r="M36" t="s">
        <v>370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U36">
        <v>3</v>
      </c>
      <c r="V36" s="16">
        <v>4</v>
      </c>
      <c r="W36">
        <v>0</v>
      </c>
      <c r="X36">
        <v>2</v>
      </c>
      <c r="Y36">
        <v>7</v>
      </c>
      <c r="Z36">
        <v>2</v>
      </c>
      <c r="AA36">
        <v>0</v>
      </c>
      <c r="AB36">
        <v>2</v>
      </c>
      <c r="AD36">
        <v>23</v>
      </c>
      <c r="AE36" s="16">
        <v>36</v>
      </c>
      <c r="AN36" s="16">
        <v>0</v>
      </c>
      <c r="AW36" s="16">
        <v>0</v>
      </c>
      <c r="BF36" s="16">
        <v>0</v>
      </c>
      <c r="BO36" s="16">
        <v>0</v>
      </c>
      <c r="BX36" s="16">
        <v>0</v>
      </c>
      <c r="CG36" s="16">
        <v>0</v>
      </c>
      <c r="CP36" s="16">
        <v>0</v>
      </c>
      <c r="CY36" s="16">
        <v>0</v>
      </c>
      <c r="DH36" s="16">
        <v>0</v>
      </c>
      <c r="DQ36" s="16">
        <v>0</v>
      </c>
      <c r="DZ36" s="16">
        <v>0</v>
      </c>
      <c r="EI36" s="16">
        <v>0</v>
      </c>
      <c r="ER36" s="16">
        <v>0</v>
      </c>
      <c r="FA36" s="16">
        <v>0</v>
      </c>
      <c r="FB36">
        <v>18</v>
      </c>
      <c r="FC36">
        <v>3.72</v>
      </c>
      <c r="FE36">
        <v>613</v>
      </c>
      <c r="FF36">
        <v>4</v>
      </c>
      <c r="FG36">
        <v>1</v>
      </c>
      <c r="FI36">
        <v>4</v>
      </c>
      <c r="FJ36">
        <v>21</v>
      </c>
      <c r="FK36">
        <v>3.75</v>
      </c>
      <c r="FM36">
        <v>635</v>
      </c>
      <c r="FN36">
        <v>36</v>
      </c>
      <c r="FO36">
        <v>17</v>
      </c>
      <c r="FQ36">
        <v>30</v>
      </c>
      <c r="JV36" s="15">
        <f>BF36+BX36+CP36+DH36+DZ36</f>
        <v>0</v>
      </c>
      <c r="JW36" s="15">
        <f>BO36+CG36+CY36+DQ36+EI36</f>
        <v>0</v>
      </c>
      <c r="JX36" s="15">
        <f>JV36+JW36</f>
        <v>0</v>
      </c>
      <c r="JY36" s="17">
        <f>V36</f>
        <v>4</v>
      </c>
      <c r="JZ36" s="17">
        <f>AE36</f>
        <v>36</v>
      </c>
      <c r="KA36" s="17">
        <f>AN36</f>
        <v>0</v>
      </c>
      <c r="KB36" s="17">
        <f>AW36</f>
        <v>0</v>
      </c>
      <c r="KC36" s="18" t="str">
        <f>IF((KA36-JV36)&lt;0,JV36-KA36,"match")</f>
        <v>match</v>
      </c>
      <c r="KD36" s="19" t="str">
        <f>IF(KC36="match","match",IF((JV36&gt;KA36),KC36/JV36,KC36/KA36))</f>
        <v>match</v>
      </c>
      <c r="KE36" s="18" t="str">
        <f>IF((KB36-JW36)&lt;0,JW36-KB36,"match")</f>
        <v>match</v>
      </c>
      <c r="KF36" s="19" t="str">
        <f>IF(KE36="match","match",IF((JW36&gt;KB36),KE36/JW36,KE36/KB36))</f>
        <v>match</v>
      </c>
      <c r="KG36" s="20">
        <f>ROUND(FC36,1)</f>
        <v>3.7</v>
      </c>
      <c r="KH36" s="20">
        <f>ROUND(FK36,1)</f>
        <v>3.8</v>
      </c>
      <c r="KI36" s="21">
        <f>KA36-JY36</f>
        <v>-4</v>
      </c>
      <c r="KJ36">
        <f>GL36</f>
        <v>0</v>
      </c>
      <c r="KK36">
        <f>BF36</f>
        <v>0</v>
      </c>
      <c r="KL36" s="22" t="str">
        <f>IFERROR(KJ36/KK36,"N/A")</f>
        <v>N/A</v>
      </c>
      <c r="KM36" s="19" t="str">
        <f>IF((KJ36&lt;&gt;0)*AND(KK36=0),"bad data","ok")</f>
        <v>ok</v>
      </c>
      <c r="KN36">
        <f>GK36</f>
        <v>0</v>
      </c>
      <c r="KO36" s="23" t="str">
        <f>IFERROR(KN36/KK36,"N/A")</f>
        <v>N/A</v>
      </c>
      <c r="KP36">
        <f>HB36</f>
        <v>0</v>
      </c>
      <c r="KQ36">
        <f>BX36</f>
        <v>0</v>
      </c>
      <c r="KR36" s="22" t="str">
        <f>IFERROR(KP36/KQ36,"N/A")</f>
        <v>N/A</v>
      </c>
      <c r="KS36" s="19" t="str">
        <f>IF((KP36&lt;&gt;0)*AND(KQ36=0),"bad data","ok")</f>
        <v>ok</v>
      </c>
      <c r="KT36">
        <f>HA36</f>
        <v>0</v>
      </c>
      <c r="KU36" s="24" t="str">
        <f>IFERROR(KT36/KQ36,"N/A")</f>
        <v>N/A</v>
      </c>
      <c r="KV36">
        <f>HR36</f>
        <v>0</v>
      </c>
      <c r="KW36">
        <f>CP36</f>
        <v>0</v>
      </c>
      <c r="KX36" s="22" t="str">
        <f>IFERROR(KV36/KW36,"N/A")</f>
        <v>N/A</v>
      </c>
      <c r="KY36" s="19" t="str">
        <f>IF((KV36&lt;&gt;0)*AND(KW36=0),"bad data","ok")</f>
        <v>ok</v>
      </c>
      <c r="KZ36">
        <f>HQ36</f>
        <v>0</v>
      </c>
      <c r="LA36" s="24" t="str">
        <f>IFERROR(KZ36/KW36,"N/A")</f>
        <v>N/A</v>
      </c>
      <c r="LB36">
        <f>IH36</f>
        <v>0</v>
      </c>
      <c r="LC36">
        <f>DH36</f>
        <v>0</v>
      </c>
      <c r="LD36" s="22" t="str">
        <f>IFERROR(LB36/LC36,"N/A")</f>
        <v>N/A</v>
      </c>
      <c r="LE36" s="19" t="str">
        <f>IF((LB36&lt;&gt;0)*AND(LC36=0),"bad data","ok")</f>
        <v>ok</v>
      </c>
      <c r="LF36">
        <f>IG36</f>
        <v>0</v>
      </c>
      <c r="LG36" s="24" t="str">
        <f>IFERROR(LF36/LC36,"N/A")</f>
        <v>N/A</v>
      </c>
      <c r="LH36">
        <f>IX36</f>
        <v>0</v>
      </c>
      <c r="LI36">
        <f>DZ36</f>
        <v>0</v>
      </c>
      <c r="LJ36" s="22" t="str">
        <f>IFERROR(LH36/LI36,"N/A")</f>
        <v>N/A</v>
      </c>
      <c r="LK36" s="19" t="str">
        <f>IF((LH36&lt;&gt;0)*AND(LI36=0),"bad data","ok")</f>
        <v>ok</v>
      </c>
      <c r="LL36">
        <f>IW36</f>
        <v>0</v>
      </c>
      <c r="LM36" s="24" t="str">
        <f>IFERROR(LL36/LI36,"N/A")</f>
        <v>N/A</v>
      </c>
      <c r="LN36">
        <f>GT36</f>
        <v>0</v>
      </c>
      <c r="LO36">
        <f>BO36</f>
        <v>0</v>
      </c>
      <c r="LP36" s="22" t="str">
        <f>IFERROR(LN36/LO36,"N/A")</f>
        <v>N/A</v>
      </c>
      <c r="LQ36" s="19" t="str">
        <f>IF((LN36&lt;&gt;0)*AND(LO36=0),"bad data","ok")</f>
        <v>ok</v>
      </c>
      <c r="LR36">
        <f>GS36</f>
        <v>0</v>
      </c>
      <c r="LS36" s="24" t="str">
        <f>IFERROR(LR36/LO36,"N/A")</f>
        <v>N/A</v>
      </c>
      <c r="LT36">
        <f>HJ36</f>
        <v>0</v>
      </c>
      <c r="LU36">
        <f>CG36</f>
        <v>0</v>
      </c>
      <c r="LV36" s="22" t="str">
        <f>IFERROR(LT36/LU36,"N/A")</f>
        <v>N/A</v>
      </c>
      <c r="LW36" s="19" t="str">
        <f>IF((LT36&lt;&gt;0)*AND(LU36=0),"bad data","ok")</f>
        <v>ok</v>
      </c>
      <c r="LX36">
        <f>HI36</f>
        <v>0</v>
      </c>
      <c r="LY36" s="24" t="str">
        <f>IFERROR(LX36/LU36,"N/A")</f>
        <v>N/A</v>
      </c>
      <c r="LZ36">
        <f>HZ36</f>
        <v>0</v>
      </c>
      <c r="MA36">
        <f>CY36</f>
        <v>0</v>
      </c>
      <c r="MB36" s="22" t="str">
        <f>IFERROR(LZ36/MA36,"N/A")</f>
        <v>N/A</v>
      </c>
      <c r="MC36" s="19" t="str">
        <f>IF((LZ36&lt;&gt;0)*AND(MA36=0),"bad data","ok")</f>
        <v>ok</v>
      </c>
      <c r="MD36">
        <f>HY36</f>
        <v>0</v>
      </c>
      <c r="ME36" s="24" t="str">
        <f>IFERROR(MD36/MA36,"N/A")</f>
        <v>N/A</v>
      </c>
      <c r="MF36">
        <f>IP36</f>
        <v>0</v>
      </c>
      <c r="MG36">
        <f>DQ36</f>
        <v>0</v>
      </c>
      <c r="MH36" s="22" t="str">
        <f>IFERROR(MF36/MG36,"N/A")</f>
        <v>N/A</v>
      </c>
      <c r="MI36" s="19" t="str">
        <f>IF((MF36&lt;&gt;0)*AND(MG36=0),"bad data","ok")</f>
        <v>ok</v>
      </c>
      <c r="MJ36">
        <f>IO36</f>
        <v>0</v>
      </c>
      <c r="MK36" s="24" t="str">
        <f>IFERROR(MJ36/MG36,"N/A")</f>
        <v>N/A</v>
      </c>
      <c r="ML36">
        <f>JF36</f>
        <v>0</v>
      </c>
      <c r="MM36">
        <f>EI36</f>
        <v>0</v>
      </c>
      <c r="MN36" s="22" t="str">
        <f>IFERROR(ML36/MM36,"N/A")</f>
        <v>N/A</v>
      </c>
      <c r="MO36" s="19" t="str">
        <f>IF((ML36&lt;&gt;0)*AND(MM36=0),"bad data","ok")</f>
        <v>ok</v>
      </c>
      <c r="MP36">
        <f>JE36</f>
        <v>0</v>
      </c>
      <c r="MQ36" s="24" t="str">
        <f>IFERROR(MP36/MM36,"N/A")</f>
        <v>N/A</v>
      </c>
    </row>
    <row r="37" spans="1:355" x14ac:dyDescent="0.3">
      <c r="A37">
        <v>1528</v>
      </c>
      <c r="B37">
        <v>14.1</v>
      </c>
      <c r="C37" t="s">
        <v>399</v>
      </c>
      <c r="D37" s="15" t="s">
        <v>399</v>
      </c>
      <c r="E37" s="15">
        <v>130</v>
      </c>
      <c r="F37" t="s">
        <v>356</v>
      </c>
      <c r="G37" t="s">
        <v>357</v>
      </c>
      <c r="H37" s="15" t="s">
        <v>358</v>
      </c>
      <c r="I37">
        <v>13</v>
      </c>
      <c r="J37">
        <f>_xlfn.IFNA(VLOOKUP(I37,top15institutions,1,0),"no")</f>
        <v>13</v>
      </c>
      <c r="K37" t="s">
        <v>368</v>
      </c>
      <c r="L37" t="s">
        <v>369</v>
      </c>
      <c r="M37" t="s">
        <v>370</v>
      </c>
      <c r="N37">
        <v>0</v>
      </c>
      <c r="O37">
        <v>0</v>
      </c>
      <c r="P37">
        <v>2</v>
      </c>
      <c r="Q37">
        <v>0</v>
      </c>
      <c r="R37">
        <v>0</v>
      </c>
      <c r="S37">
        <v>1</v>
      </c>
      <c r="U37">
        <v>3</v>
      </c>
      <c r="V37" s="16">
        <v>6</v>
      </c>
      <c r="W37">
        <v>0</v>
      </c>
      <c r="X37">
        <v>2</v>
      </c>
      <c r="Y37">
        <v>7</v>
      </c>
      <c r="Z37">
        <v>1</v>
      </c>
      <c r="AA37">
        <v>0</v>
      </c>
      <c r="AB37">
        <v>0</v>
      </c>
      <c r="AD37">
        <v>35</v>
      </c>
      <c r="AE37" s="16">
        <v>45</v>
      </c>
      <c r="AN37" s="16">
        <v>0</v>
      </c>
      <c r="AW37" s="16">
        <v>0</v>
      </c>
      <c r="BF37" s="16">
        <v>0</v>
      </c>
      <c r="BO37" s="16">
        <v>0</v>
      </c>
      <c r="BX37" s="16">
        <v>0</v>
      </c>
      <c r="CG37" s="16">
        <v>0</v>
      </c>
      <c r="CP37" s="16">
        <v>0</v>
      </c>
      <c r="CY37" s="16">
        <v>0</v>
      </c>
      <c r="DH37" s="16">
        <v>0</v>
      </c>
      <c r="DQ37" s="16">
        <v>0</v>
      </c>
      <c r="DZ37" s="16">
        <v>0</v>
      </c>
      <c r="EI37" s="16">
        <v>0</v>
      </c>
      <c r="ER37" s="16">
        <v>0</v>
      </c>
      <c r="FA37" s="16">
        <v>0</v>
      </c>
      <c r="FB37">
        <v>23</v>
      </c>
      <c r="FC37">
        <v>3.8</v>
      </c>
      <c r="FF37">
        <v>6</v>
      </c>
      <c r="FG37">
        <v>5</v>
      </c>
      <c r="FI37">
        <v>5</v>
      </c>
      <c r="FJ37">
        <v>21</v>
      </c>
      <c r="FK37">
        <v>3.76</v>
      </c>
      <c r="FM37">
        <v>605</v>
      </c>
      <c r="FN37">
        <v>45</v>
      </c>
      <c r="FO37">
        <v>22</v>
      </c>
      <c r="FQ37">
        <v>39</v>
      </c>
      <c r="JV37" s="15">
        <f>BF37+BX37+CP37+DH37+DZ37</f>
        <v>0</v>
      </c>
      <c r="JW37" s="15">
        <f>BO37+CG37+CY37+DQ37+EI37</f>
        <v>0</v>
      </c>
      <c r="JX37" s="15">
        <f>JV37+JW37</f>
        <v>0</v>
      </c>
      <c r="JY37" s="17">
        <f>V37</f>
        <v>6</v>
      </c>
      <c r="JZ37" s="17">
        <f>AE37</f>
        <v>45</v>
      </c>
      <c r="KA37" s="17">
        <f>AN37</f>
        <v>0</v>
      </c>
      <c r="KB37" s="17">
        <f>AW37</f>
        <v>0</v>
      </c>
      <c r="KC37" s="18" t="str">
        <f>IF((KA37-JV37)&lt;0,JV37-KA37,"match")</f>
        <v>match</v>
      </c>
      <c r="KD37" s="19" t="str">
        <f>IF(KC37="match","match",IF((JV37&gt;KA37),KC37/JV37,KC37/KA37))</f>
        <v>match</v>
      </c>
      <c r="KE37" s="18" t="str">
        <f>IF((KB37-JW37)&lt;0,JW37-KB37,"match")</f>
        <v>match</v>
      </c>
      <c r="KF37" s="19" t="str">
        <f>IF(KE37="match","match",IF((JW37&gt;KB37),KE37/JW37,KE37/KB37))</f>
        <v>match</v>
      </c>
      <c r="KG37" s="20">
        <f>ROUND(FC37,1)</f>
        <v>3.8</v>
      </c>
      <c r="KH37" s="20">
        <f>ROUND(FK37,1)</f>
        <v>3.8</v>
      </c>
      <c r="KI37" s="21">
        <f>KA37-JY37</f>
        <v>-6</v>
      </c>
      <c r="KJ37">
        <f>GL37</f>
        <v>0</v>
      </c>
      <c r="KK37">
        <f>BF37</f>
        <v>0</v>
      </c>
      <c r="KL37" s="22" t="str">
        <f>IFERROR(KJ37/KK37,"N/A")</f>
        <v>N/A</v>
      </c>
      <c r="KM37" s="19" t="str">
        <f>IF((KJ37&lt;&gt;0)*AND(KK37=0),"bad data","ok")</f>
        <v>ok</v>
      </c>
      <c r="KN37">
        <f>GK37</f>
        <v>0</v>
      </c>
      <c r="KO37" s="23" t="str">
        <f>IFERROR(KN37/KK37,"N/A")</f>
        <v>N/A</v>
      </c>
      <c r="KP37">
        <f>HB37</f>
        <v>0</v>
      </c>
      <c r="KQ37">
        <f>BX37</f>
        <v>0</v>
      </c>
      <c r="KR37" s="22" t="str">
        <f>IFERROR(KP37/KQ37,"N/A")</f>
        <v>N/A</v>
      </c>
      <c r="KS37" s="19" t="str">
        <f>IF((KP37&lt;&gt;0)*AND(KQ37=0),"bad data","ok")</f>
        <v>ok</v>
      </c>
      <c r="KT37">
        <f>HA37</f>
        <v>0</v>
      </c>
      <c r="KU37" s="24" t="str">
        <f>IFERROR(KT37/KQ37,"N/A")</f>
        <v>N/A</v>
      </c>
      <c r="KV37">
        <f>HR37</f>
        <v>0</v>
      </c>
      <c r="KW37">
        <f>CP37</f>
        <v>0</v>
      </c>
      <c r="KX37" s="22" t="str">
        <f>IFERROR(KV37/KW37,"N/A")</f>
        <v>N/A</v>
      </c>
      <c r="KY37" s="19" t="str">
        <f>IF((KV37&lt;&gt;0)*AND(KW37=0),"bad data","ok")</f>
        <v>ok</v>
      </c>
      <c r="KZ37">
        <f>HQ37</f>
        <v>0</v>
      </c>
      <c r="LA37" s="24" t="str">
        <f>IFERROR(KZ37/KW37,"N/A")</f>
        <v>N/A</v>
      </c>
      <c r="LB37">
        <f>IH37</f>
        <v>0</v>
      </c>
      <c r="LC37">
        <f>DH37</f>
        <v>0</v>
      </c>
      <c r="LD37" s="22" t="str">
        <f>IFERROR(LB37/LC37,"N/A")</f>
        <v>N/A</v>
      </c>
      <c r="LE37" s="19" t="str">
        <f>IF((LB37&lt;&gt;0)*AND(LC37=0),"bad data","ok")</f>
        <v>ok</v>
      </c>
      <c r="LF37">
        <f>IG37</f>
        <v>0</v>
      </c>
      <c r="LG37" s="24" t="str">
        <f>IFERROR(LF37/LC37,"N/A")</f>
        <v>N/A</v>
      </c>
      <c r="LH37">
        <f>IX37</f>
        <v>0</v>
      </c>
      <c r="LI37">
        <f>DZ37</f>
        <v>0</v>
      </c>
      <c r="LJ37" s="22" t="str">
        <f>IFERROR(LH37/LI37,"N/A")</f>
        <v>N/A</v>
      </c>
      <c r="LK37" s="19" t="str">
        <f>IF((LH37&lt;&gt;0)*AND(LI37=0),"bad data","ok")</f>
        <v>ok</v>
      </c>
      <c r="LL37">
        <f>IW37</f>
        <v>0</v>
      </c>
      <c r="LM37" s="24" t="str">
        <f>IFERROR(LL37/LI37,"N/A")</f>
        <v>N/A</v>
      </c>
      <c r="LN37">
        <f>GT37</f>
        <v>0</v>
      </c>
      <c r="LO37">
        <f>BO37</f>
        <v>0</v>
      </c>
      <c r="LP37" s="22" t="str">
        <f>IFERROR(LN37/LO37,"N/A")</f>
        <v>N/A</v>
      </c>
      <c r="LQ37" s="19" t="str">
        <f>IF((LN37&lt;&gt;0)*AND(LO37=0),"bad data","ok")</f>
        <v>ok</v>
      </c>
      <c r="LR37">
        <f>GS37</f>
        <v>0</v>
      </c>
      <c r="LS37" s="24" t="str">
        <f>IFERROR(LR37/LO37,"N/A")</f>
        <v>N/A</v>
      </c>
      <c r="LT37">
        <f>HJ37</f>
        <v>0</v>
      </c>
      <c r="LU37">
        <f>CG37</f>
        <v>0</v>
      </c>
      <c r="LV37" s="22" t="str">
        <f>IFERROR(LT37/LU37,"N/A")</f>
        <v>N/A</v>
      </c>
      <c r="LW37" s="19" t="str">
        <f>IF((LT37&lt;&gt;0)*AND(LU37=0),"bad data","ok")</f>
        <v>ok</v>
      </c>
      <c r="LX37">
        <f>HI37</f>
        <v>0</v>
      </c>
      <c r="LY37" s="24" t="str">
        <f>IFERROR(LX37/LU37,"N/A")</f>
        <v>N/A</v>
      </c>
      <c r="LZ37">
        <f>HZ37</f>
        <v>0</v>
      </c>
      <c r="MA37">
        <f>CY37</f>
        <v>0</v>
      </c>
      <c r="MB37" s="22" t="str">
        <f>IFERROR(LZ37/MA37,"N/A")</f>
        <v>N/A</v>
      </c>
      <c r="MC37" s="19" t="str">
        <f>IF((LZ37&lt;&gt;0)*AND(MA37=0),"bad data","ok")</f>
        <v>ok</v>
      </c>
      <c r="MD37">
        <f>HY37</f>
        <v>0</v>
      </c>
      <c r="ME37" s="24" t="str">
        <f>IFERROR(MD37/MA37,"N/A")</f>
        <v>N/A</v>
      </c>
      <c r="MF37">
        <f>IP37</f>
        <v>0</v>
      </c>
      <c r="MG37">
        <f>DQ37</f>
        <v>0</v>
      </c>
      <c r="MH37" s="22" t="str">
        <f>IFERROR(MF37/MG37,"N/A")</f>
        <v>N/A</v>
      </c>
      <c r="MI37" s="19" t="str">
        <f>IF((MF37&lt;&gt;0)*AND(MG37=0),"bad data","ok")</f>
        <v>ok</v>
      </c>
      <c r="MJ37">
        <f>IO37</f>
        <v>0</v>
      </c>
      <c r="MK37" s="24" t="str">
        <f>IFERROR(MJ37/MG37,"N/A")</f>
        <v>N/A</v>
      </c>
      <c r="ML37">
        <f>JF37</f>
        <v>0</v>
      </c>
      <c r="MM37">
        <f>EI37</f>
        <v>0</v>
      </c>
      <c r="MN37" s="22" t="str">
        <f>IFERROR(ML37/MM37,"N/A")</f>
        <v>N/A</v>
      </c>
      <c r="MO37" s="19" t="str">
        <f>IF((ML37&lt;&gt;0)*AND(MM37=0),"bad data","ok")</f>
        <v>ok</v>
      </c>
      <c r="MP37">
        <f>JE37</f>
        <v>0</v>
      </c>
      <c r="MQ37" s="24" t="str">
        <f>IFERROR(MP37/MM37,"N/A")</f>
        <v>N/A</v>
      </c>
    </row>
    <row r="38" spans="1:355" x14ac:dyDescent="0.3">
      <c r="A38">
        <v>1529</v>
      </c>
      <c r="B38">
        <v>14.1</v>
      </c>
      <c r="C38" t="s">
        <v>399</v>
      </c>
      <c r="D38" s="15" t="s">
        <v>399</v>
      </c>
      <c r="E38" s="15">
        <v>130</v>
      </c>
      <c r="F38" t="s">
        <v>356</v>
      </c>
      <c r="G38" t="s">
        <v>357</v>
      </c>
      <c r="H38" s="15" t="s">
        <v>358</v>
      </c>
      <c r="I38">
        <v>13</v>
      </c>
      <c r="J38">
        <f>_xlfn.IFNA(VLOOKUP(I38,top15institutions,1,0),"no")</f>
        <v>13</v>
      </c>
      <c r="K38" t="s">
        <v>368</v>
      </c>
      <c r="L38" t="s">
        <v>360</v>
      </c>
      <c r="M38" t="s">
        <v>370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U38">
        <v>2</v>
      </c>
      <c r="V38" s="16">
        <v>2</v>
      </c>
      <c r="W38">
        <v>0</v>
      </c>
      <c r="X38">
        <v>2</v>
      </c>
      <c r="Y38">
        <v>4</v>
      </c>
      <c r="Z38">
        <v>0</v>
      </c>
      <c r="AA38">
        <v>0</v>
      </c>
      <c r="AB38">
        <v>5</v>
      </c>
      <c r="AD38">
        <v>35</v>
      </c>
      <c r="AE38" s="16">
        <v>46</v>
      </c>
      <c r="AN38" s="16">
        <v>0</v>
      </c>
      <c r="AW38" s="16">
        <v>0</v>
      </c>
      <c r="BF38" s="16">
        <v>0</v>
      </c>
      <c r="BO38" s="16">
        <v>0</v>
      </c>
      <c r="BX38" s="16">
        <v>0</v>
      </c>
      <c r="CG38" s="16">
        <v>0</v>
      </c>
      <c r="CP38" s="16">
        <v>0</v>
      </c>
      <c r="CY38" s="16">
        <v>0</v>
      </c>
      <c r="DH38" s="16">
        <v>0</v>
      </c>
      <c r="DQ38" s="16">
        <v>0</v>
      </c>
      <c r="DZ38" s="16">
        <v>0</v>
      </c>
      <c r="EI38" s="16">
        <v>0</v>
      </c>
      <c r="ER38" s="16">
        <v>0</v>
      </c>
      <c r="FA38" s="16">
        <v>0</v>
      </c>
      <c r="FB38">
        <v>22</v>
      </c>
      <c r="FF38">
        <v>2</v>
      </c>
      <c r="FG38">
        <v>2</v>
      </c>
      <c r="FI38">
        <v>1</v>
      </c>
      <c r="FJ38">
        <v>21</v>
      </c>
      <c r="FK38">
        <v>3.6</v>
      </c>
      <c r="FM38">
        <v>608</v>
      </c>
      <c r="FN38">
        <v>46</v>
      </c>
      <c r="FO38">
        <v>30</v>
      </c>
      <c r="FQ38">
        <v>36</v>
      </c>
      <c r="JV38" s="15">
        <f>BF38+BX38+CP38+DH38+DZ38</f>
        <v>0</v>
      </c>
      <c r="JW38" s="15">
        <f>BO38+CG38+CY38+DQ38+EI38</f>
        <v>0</v>
      </c>
      <c r="JX38" s="15">
        <f>JV38+JW38</f>
        <v>0</v>
      </c>
      <c r="JY38" s="17">
        <f>V38</f>
        <v>2</v>
      </c>
      <c r="JZ38" s="17">
        <f>AE38</f>
        <v>46</v>
      </c>
      <c r="KA38" s="17">
        <f>AN38</f>
        <v>0</v>
      </c>
      <c r="KB38" s="17">
        <f>AW38</f>
        <v>0</v>
      </c>
      <c r="KC38" s="18" t="str">
        <f>IF((KA38-JV38)&lt;0,JV38-KA38,"match")</f>
        <v>match</v>
      </c>
      <c r="KD38" s="19" t="str">
        <f>IF(KC38="match","match",IF((JV38&gt;KA38),KC38/JV38,KC38/KA38))</f>
        <v>match</v>
      </c>
      <c r="KE38" s="18" t="str">
        <f>IF((KB38-JW38)&lt;0,JW38-KB38,"match")</f>
        <v>match</v>
      </c>
      <c r="KF38" s="19" t="str">
        <f>IF(KE38="match","match",IF((JW38&gt;KB38),KE38/JW38,KE38/KB38))</f>
        <v>match</v>
      </c>
      <c r="KG38" s="20">
        <f>ROUND(FC38,1)</f>
        <v>0</v>
      </c>
      <c r="KH38" s="20">
        <f>ROUND(FK38,1)</f>
        <v>3.6</v>
      </c>
      <c r="KI38" s="21">
        <f>KA38-JY38</f>
        <v>-2</v>
      </c>
      <c r="KJ38">
        <f>GL38</f>
        <v>0</v>
      </c>
      <c r="KK38">
        <f>BF38</f>
        <v>0</v>
      </c>
      <c r="KL38" s="22" t="str">
        <f>IFERROR(KJ38/KK38,"N/A")</f>
        <v>N/A</v>
      </c>
      <c r="KM38" s="19" t="str">
        <f>IF((KJ38&lt;&gt;0)*AND(KK38=0),"bad data","ok")</f>
        <v>ok</v>
      </c>
      <c r="KN38">
        <f>GK38</f>
        <v>0</v>
      </c>
      <c r="KO38" s="23" t="str">
        <f>IFERROR(KN38/KK38,"N/A")</f>
        <v>N/A</v>
      </c>
      <c r="KP38">
        <f>HB38</f>
        <v>0</v>
      </c>
      <c r="KQ38">
        <f>BX38</f>
        <v>0</v>
      </c>
      <c r="KR38" s="22" t="str">
        <f>IFERROR(KP38/KQ38,"N/A")</f>
        <v>N/A</v>
      </c>
      <c r="KS38" s="19" t="str">
        <f>IF((KP38&lt;&gt;0)*AND(KQ38=0),"bad data","ok")</f>
        <v>ok</v>
      </c>
      <c r="KT38">
        <f>HA38</f>
        <v>0</v>
      </c>
      <c r="KU38" s="24" t="str">
        <f>IFERROR(KT38/KQ38,"N/A")</f>
        <v>N/A</v>
      </c>
      <c r="KV38">
        <f>HR38</f>
        <v>0</v>
      </c>
      <c r="KW38">
        <f>CP38</f>
        <v>0</v>
      </c>
      <c r="KX38" s="22" t="str">
        <f>IFERROR(KV38/KW38,"N/A")</f>
        <v>N/A</v>
      </c>
      <c r="KY38" s="19" t="str">
        <f>IF((KV38&lt;&gt;0)*AND(KW38=0),"bad data","ok")</f>
        <v>ok</v>
      </c>
      <c r="KZ38">
        <f>HQ38</f>
        <v>0</v>
      </c>
      <c r="LA38" s="24" t="str">
        <f>IFERROR(KZ38/KW38,"N/A")</f>
        <v>N/A</v>
      </c>
      <c r="LB38">
        <f>IH38</f>
        <v>0</v>
      </c>
      <c r="LC38">
        <f>DH38</f>
        <v>0</v>
      </c>
      <c r="LD38" s="22" t="str">
        <f>IFERROR(LB38/LC38,"N/A")</f>
        <v>N/A</v>
      </c>
      <c r="LE38" s="19" t="str">
        <f>IF((LB38&lt;&gt;0)*AND(LC38=0),"bad data","ok")</f>
        <v>ok</v>
      </c>
      <c r="LF38">
        <f>IG38</f>
        <v>0</v>
      </c>
      <c r="LG38" s="24" t="str">
        <f>IFERROR(LF38/LC38,"N/A")</f>
        <v>N/A</v>
      </c>
      <c r="LH38">
        <f>IX38</f>
        <v>0</v>
      </c>
      <c r="LI38">
        <f>DZ38</f>
        <v>0</v>
      </c>
      <c r="LJ38" s="22" t="str">
        <f>IFERROR(LH38/LI38,"N/A")</f>
        <v>N/A</v>
      </c>
      <c r="LK38" s="19" t="str">
        <f>IF((LH38&lt;&gt;0)*AND(LI38=0),"bad data","ok")</f>
        <v>ok</v>
      </c>
      <c r="LL38">
        <f>IW38</f>
        <v>0</v>
      </c>
      <c r="LM38" s="24" t="str">
        <f>IFERROR(LL38/LI38,"N/A")</f>
        <v>N/A</v>
      </c>
      <c r="LN38">
        <f>GT38</f>
        <v>0</v>
      </c>
      <c r="LO38">
        <f>BO38</f>
        <v>0</v>
      </c>
      <c r="LP38" s="22" t="str">
        <f>IFERROR(LN38/LO38,"N/A")</f>
        <v>N/A</v>
      </c>
      <c r="LQ38" s="19" t="str">
        <f>IF((LN38&lt;&gt;0)*AND(LO38=0),"bad data","ok")</f>
        <v>ok</v>
      </c>
      <c r="LR38">
        <f>GS38</f>
        <v>0</v>
      </c>
      <c r="LS38" s="24" t="str">
        <f>IFERROR(LR38/LO38,"N/A")</f>
        <v>N/A</v>
      </c>
      <c r="LT38">
        <f>HJ38</f>
        <v>0</v>
      </c>
      <c r="LU38">
        <f>CG38</f>
        <v>0</v>
      </c>
      <c r="LV38" s="22" t="str">
        <f>IFERROR(LT38/LU38,"N/A")</f>
        <v>N/A</v>
      </c>
      <c r="LW38" s="19" t="str">
        <f>IF((LT38&lt;&gt;0)*AND(LU38=0),"bad data","ok")</f>
        <v>ok</v>
      </c>
      <c r="LX38">
        <f>HI38</f>
        <v>0</v>
      </c>
      <c r="LY38" s="24" t="str">
        <f>IFERROR(LX38/LU38,"N/A")</f>
        <v>N/A</v>
      </c>
      <c r="LZ38">
        <f>HZ38</f>
        <v>0</v>
      </c>
      <c r="MA38">
        <f>CY38</f>
        <v>0</v>
      </c>
      <c r="MB38" s="22" t="str">
        <f>IFERROR(LZ38/MA38,"N/A")</f>
        <v>N/A</v>
      </c>
      <c r="MC38" s="19" t="str">
        <f>IF((LZ38&lt;&gt;0)*AND(MA38=0),"bad data","ok")</f>
        <v>ok</v>
      </c>
      <c r="MD38">
        <f>HY38</f>
        <v>0</v>
      </c>
      <c r="ME38" s="24" t="str">
        <f>IFERROR(MD38/MA38,"N/A")</f>
        <v>N/A</v>
      </c>
      <c r="MF38">
        <f>IP38</f>
        <v>0</v>
      </c>
      <c r="MG38">
        <f>DQ38</f>
        <v>0</v>
      </c>
      <c r="MH38" s="22" t="str">
        <f>IFERROR(MF38/MG38,"N/A")</f>
        <v>N/A</v>
      </c>
      <c r="MI38" s="19" t="str">
        <f>IF((MF38&lt;&gt;0)*AND(MG38=0),"bad data","ok")</f>
        <v>ok</v>
      </c>
      <c r="MJ38">
        <f>IO38</f>
        <v>0</v>
      </c>
      <c r="MK38" s="24" t="str">
        <f>IFERROR(MJ38/MG38,"N/A")</f>
        <v>N/A</v>
      </c>
      <c r="ML38">
        <f>JF38</f>
        <v>0</v>
      </c>
      <c r="MM38">
        <f>EI38</f>
        <v>0</v>
      </c>
      <c r="MN38" s="22" t="str">
        <f>IFERROR(ML38/MM38,"N/A")</f>
        <v>N/A</v>
      </c>
      <c r="MO38" s="19" t="str">
        <f>IF((ML38&lt;&gt;0)*AND(MM38=0),"bad data","ok")</f>
        <v>ok</v>
      </c>
      <c r="MP38">
        <f>JE38</f>
        <v>0</v>
      </c>
      <c r="MQ38" s="24" t="str">
        <f>IFERROR(MP38/MM38,"N/A")</f>
        <v>N/A</v>
      </c>
    </row>
    <row r="39" spans="1:355" x14ac:dyDescent="0.3">
      <c r="A39">
        <v>1530</v>
      </c>
      <c r="B39">
        <v>14.1</v>
      </c>
      <c r="C39" t="s">
        <v>399</v>
      </c>
      <c r="D39" s="15" t="s">
        <v>399</v>
      </c>
      <c r="E39" s="15">
        <v>130</v>
      </c>
      <c r="F39" t="s">
        <v>356</v>
      </c>
      <c r="G39" t="s">
        <v>357</v>
      </c>
      <c r="H39" s="15" t="s">
        <v>358</v>
      </c>
      <c r="I39">
        <v>13</v>
      </c>
      <c r="J39">
        <f>_xlfn.IFNA(VLOOKUP(I39,top15institutions,1,0),"no")</f>
        <v>13</v>
      </c>
      <c r="K39" t="s">
        <v>368</v>
      </c>
      <c r="L39" t="s">
        <v>362</v>
      </c>
      <c r="M39" t="s">
        <v>370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U39">
        <v>3</v>
      </c>
      <c r="V39" s="16">
        <v>3</v>
      </c>
      <c r="W39">
        <v>0</v>
      </c>
      <c r="X39">
        <v>6</v>
      </c>
      <c r="Y39">
        <v>2</v>
      </c>
      <c r="Z39">
        <v>2</v>
      </c>
      <c r="AA39">
        <v>0</v>
      </c>
      <c r="AB39">
        <v>9</v>
      </c>
      <c r="AD39">
        <v>49</v>
      </c>
      <c r="AE39" s="16">
        <v>68</v>
      </c>
      <c r="AN39" s="16">
        <v>0</v>
      </c>
      <c r="AW39" s="16">
        <v>0</v>
      </c>
      <c r="BF39" s="16">
        <v>0</v>
      </c>
      <c r="BO39" s="16">
        <v>0</v>
      </c>
      <c r="BX39" s="16">
        <v>0</v>
      </c>
      <c r="CG39" s="16">
        <v>0</v>
      </c>
      <c r="CP39" s="16">
        <v>0</v>
      </c>
      <c r="CY39" s="16">
        <v>0</v>
      </c>
      <c r="DH39" s="16">
        <v>0</v>
      </c>
      <c r="DQ39" s="16">
        <v>0</v>
      </c>
      <c r="DZ39" s="16">
        <v>0</v>
      </c>
      <c r="EI39" s="16">
        <v>0</v>
      </c>
      <c r="ER39" s="16">
        <v>0</v>
      </c>
      <c r="FA39" s="16">
        <v>0</v>
      </c>
      <c r="FB39">
        <v>20</v>
      </c>
      <c r="FC39">
        <v>3.38</v>
      </c>
      <c r="FE39">
        <v>570</v>
      </c>
      <c r="FF39">
        <v>3</v>
      </c>
      <c r="FG39">
        <v>1</v>
      </c>
      <c r="FI39">
        <v>3</v>
      </c>
      <c r="FJ39">
        <v>19</v>
      </c>
      <c r="FK39">
        <v>3.53</v>
      </c>
      <c r="FM39">
        <v>580</v>
      </c>
      <c r="FN39">
        <v>68</v>
      </c>
      <c r="FO39">
        <v>32</v>
      </c>
      <c r="FQ39">
        <v>53</v>
      </c>
      <c r="JV39" s="15">
        <f>BF39+BX39+CP39+DH39+DZ39</f>
        <v>0</v>
      </c>
      <c r="JW39" s="15">
        <f>BO39+CG39+CY39+DQ39+EI39</f>
        <v>0</v>
      </c>
      <c r="JX39" s="15">
        <f>JV39+JW39</f>
        <v>0</v>
      </c>
      <c r="JY39" s="17">
        <f>V39</f>
        <v>3</v>
      </c>
      <c r="JZ39" s="17">
        <f>AE39</f>
        <v>68</v>
      </c>
      <c r="KA39" s="17">
        <f>AN39</f>
        <v>0</v>
      </c>
      <c r="KB39" s="17">
        <f>AW39</f>
        <v>0</v>
      </c>
      <c r="KC39" s="18" t="str">
        <f>IF((KA39-JV39)&lt;0,JV39-KA39,"match")</f>
        <v>match</v>
      </c>
      <c r="KD39" s="19" t="str">
        <f>IF(KC39="match","match",IF((JV39&gt;KA39),KC39/JV39,KC39/KA39))</f>
        <v>match</v>
      </c>
      <c r="KE39" s="18" t="str">
        <f>IF((KB39-JW39)&lt;0,JW39-KB39,"match")</f>
        <v>match</v>
      </c>
      <c r="KF39" s="19" t="str">
        <f>IF(KE39="match","match",IF((JW39&gt;KB39),KE39/JW39,KE39/KB39))</f>
        <v>match</v>
      </c>
      <c r="KG39" s="20">
        <f>ROUND(FC39,1)</f>
        <v>3.4</v>
      </c>
      <c r="KH39" s="20">
        <f>ROUND(FK39,1)</f>
        <v>3.5</v>
      </c>
      <c r="KI39" s="21">
        <f>KA39-JY39</f>
        <v>-3</v>
      </c>
      <c r="KJ39">
        <f>GL39</f>
        <v>0</v>
      </c>
      <c r="KK39">
        <f>BF39</f>
        <v>0</v>
      </c>
      <c r="KL39" s="22" t="str">
        <f>IFERROR(KJ39/KK39,"N/A")</f>
        <v>N/A</v>
      </c>
      <c r="KM39" s="19" t="str">
        <f>IF((KJ39&lt;&gt;0)*AND(KK39=0),"bad data","ok")</f>
        <v>ok</v>
      </c>
      <c r="KN39">
        <f>GK39</f>
        <v>0</v>
      </c>
      <c r="KO39" s="23" t="str">
        <f>IFERROR(KN39/KK39,"N/A")</f>
        <v>N/A</v>
      </c>
      <c r="KP39">
        <f>HB39</f>
        <v>0</v>
      </c>
      <c r="KQ39">
        <f>BX39</f>
        <v>0</v>
      </c>
      <c r="KR39" s="22" t="str">
        <f>IFERROR(KP39/KQ39,"N/A")</f>
        <v>N/A</v>
      </c>
      <c r="KS39" s="19" t="str">
        <f>IF((KP39&lt;&gt;0)*AND(KQ39=0),"bad data","ok")</f>
        <v>ok</v>
      </c>
      <c r="KT39">
        <f>HA39</f>
        <v>0</v>
      </c>
      <c r="KU39" s="24" t="str">
        <f>IFERROR(KT39/KQ39,"N/A")</f>
        <v>N/A</v>
      </c>
      <c r="KV39">
        <f>HR39</f>
        <v>0</v>
      </c>
      <c r="KW39">
        <f>CP39</f>
        <v>0</v>
      </c>
      <c r="KX39" s="22" t="str">
        <f>IFERROR(KV39/KW39,"N/A")</f>
        <v>N/A</v>
      </c>
      <c r="KY39" s="19" t="str">
        <f>IF((KV39&lt;&gt;0)*AND(KW39=0),"bad data","ok")</f>
        <v>ok</v>
      </c>
      <c r="KZ39">
        <f>HQ39</f>
        <v>0</v>
      </c>
      <c r="LA39" s="24" t="str">
        <f>IFERROR(KZ39/KW39,"N/A")</f>
        <v>N/A</v>
      </c>
      <c r="LB39">
        <f>IH39</f>
        <v>0</v>
      </c>
      <c r="LC39">
        <f>DH39</f>
        <v>0</v>
      </c>
      <c r="LD39" s="22" t="str">
        <f>IFERROR(LB39/LC39,"N/A")</f>
        <v>N/A</v>
      </c>
      <c r="LE39" s="19" t="str">
        <f>IF((LB39&lt;&gt;0)*AND(LC39=0),"bad data","ok")</f>
        <v>ok</v>
      </c>
      <c r="LF39">
        <f>IG39</f>
        <v>0</v>
      </c>
      <c r="LG39" s="24" t="str">
        <f>IFERROR(LF39/LC39,"N/A")</f>
        <v>N/A</v>
      </c>
      <c r="LH39">
        <f>IX39</f>
        <v>0</v>
      </c>
      <c r="LI39">
        <f>DZ39</f>
        <v>0</v>
      </c>
      <c r="LJ39" s="22" t="str">
        <f>IFERROR(LH39/LI39,"N/A")</f>
        <v>N/A</v>
      </c>
      <c r="LK39" s="19" t="str">
        <f>IF((LH39&lt;&gt;0)*AND(LI39=0),"bad data","ok")</f>
        <v>ok</v>
      </c>
      <c r="LL39">
        <f>IW39</f>
        <v>0</v>
      </c>
      <c r="LM39" s="24" t="str">
        <f>IFERROR(LL39/LI39,"N/A")</f>
        <v>N/A</v>
      </c>
      <c r="LN39">
        <f>GT39</f>
        <v>0</v>
      </c>
      <c r="LO39">
        <f>BO39</f>
        <v>0</v>
      </c>
      <c r="LP39" s="22" t="str">
        <f>IFERROR(LN39/LO39,"N/A")</f>
        <v>N/A</v>
      </c>
      <c r="LQ39" s="19" t="str">
        <f>IF((LN39&lt;&gt;0)*AND(LO39=0),"bad data","ok")</f>
        <v>ok</v>
      </c>
      <c r="LR39">
        <f>GS39</f>
        <v>0</v>
      </c>
      <c r="LS39" s="24" t="str">
        <f>IFERROR(LR39/LO39,"N/A")</f>
        <v>N/A</v>
      </c>
      <c r="LT39">
        <f>HJ39</f>
        <v>0</v>
      </c>
      <c r="LU39">
        <f>CG39</f>
        <v>0</v>
      </c>
      <c r="LV39" s="22" t="str">
        <f>IFERROR(LT39/LU39,"N/A")</f>
        <v>N/A</v>
      </c>
      <c r="LW39" s="19" t="str">
        <f>IF((LT39&lt;&gt;0)*AND(LU39=0),"bad data","ok")</f>
        <v>ok</v>
      </c>
      <c r="LX39">
        <f>HI39</f>
        <v>0</v>
      </c>
      <c r="LY39" s="24" t="str">
        <f>IFERROR(LX39/LU39,"N/A")</f>
        <v>N/A</v>
      </c>
      <c r="LZ39">
        <f>HZ39</f>
        <v>0</v>
      </c>
      <c r="MA39">
        <f>CY39</f>
        <v>0</v>
      </c>
      <c r="MB39" s="22" t="str">
        <f>IFERROR(LZ39/MA39,"N/A")</f>
        <v>N/A</v>
      </c>
      <c r="MC39" s="19" t="str">
        <f>IF((LZ39&lt;&gt;0)*AND(MA39=0),"bad data","ok")</f>
        <v>ok</v>
      </c>
      <c r="MD39">
        <f>HY39</f>
        <v>0</v>
      </c>
      <c r="ME39" s="24" t="str">
        <f>IFERROR(MD39/MA39,"N/A")</f>
        <v>N/A</v>
      </c>
      <c r="MF39">
        <f>IP39</f>
        <v>0</v>
      </c>
      <c r="MG39">
        <f>DQ39</f>
        <v>0</v>
      </c>
      <c r="MH39" s="22" t="str">
        <f>IFERROR(MF39/MG39,"N/A")</f>
        <v>N/A</v>
      </c>
      <c r="MI39" s="19" t="str">
        <f>IF((MF39&lt;&gt;0)*AND(MG39=0),"bad data","ok")</f>
        <v>ok</v>
      </c>
      <c r="MJ39">
        <f>IO39</f>
        <v>0</v>
      </c>
      <c r="MK39" s="24" t="str">
        <f>IFERROR(MJ39/MG39,"N/A")</f>
        <v>N/A</v>
      </c>
      <c r="ML39">
        <f>JF39</f>
        <v>0</v>
      </c>
      <c r="MM39">
        <f>EI39</f>
        <v>0</v>
      </c>
      <c r="MN39" s="22" t="str">
        <f>IFERROR(ML39/MM39,"N/A")</f>
        <v>N/A</v>
      </c>
      <c r="MO39" s="19" t="str">
        <f>IF((ML39&lt;&gt;0)*AND(MM39=0),"bad data","ok")</f>
        <v>ok</v>
      </c>
      <c r="MP39">
        <f>JE39</f>
        <v>0</v>
      </c>
      <c r="MQ39" s="24" t="str">
        <f>IFERROR(MP39/MM39,"N/A")</f>
        <v>N/A</v>
      </c>
    </row>
    <row r="40" spans="1:355" x14ac:dyDescent="0.3">
      <c r="A40">
        <v>1531</v>
      </c>
      <c r="B40">
        <v>14.1</v>
      </c>
      <c r="C40" t="s">
        <v>399</v>
      </c>
      <c r="D40" s="15" t="s">
        <v>399</v>
      </c>
      <c r="E40" s="15">
        <v>130</v>
      </c>
      <c r="F40" t="s">
        <v>356</v>
      </c>
      <c r="G40" t="s">
        <v>357</v>
      </c>
      <c r="H40" s="15" t="s">
        <v>358</v>
      </c>
      <c r="I40">
        <v>13</v>
      </c>
      <c r="J40">
        <f>_xlfn.IFNA(VLOOKUP(I40,top15institutions,1,0),"no")</f>
        <v>13</v>
      </c>
      <c r="K40" t="s">
        <v>368</v>
      </c>
      <c r="L40" t="s">
        <v>363</v>
      </c>
      <c r="M40" t="s">
        <v>370</v>
      </c>
      <c r="N40">
        <v>0</v>
      </c>
      <c r="O40">
        <v>0</v>
      </c>
      <c r="P40">
        <v>1</v>
      </c>
      <c r="Q40">
        <v>1</v>
      </c>
      <c r="R40">
        <v>0</v>
      </c>
      <c r="S40">
        <v>1</v>
      </c>
      <c r="U40">
        <v>1</v>
      </c>
      <c r="V40" s="16">
        <v>4</v>
      </c>
      <c r="W40">
        <v>0</v>
      </c>
      <c r="X40">
        <v>3</v>
      </c>
      <c r="Y40">
        <v>8</v>
      </c>
      <c r="Z40">
        <v>2</v>
      </c>
      <c r="AA40">
        <v>0</v>
      </c>
      <c r="AB40">
        <v>3</v>
      </c>
      <c r="AD40">
        <v>38</v>
      </c>
      <c r="AE40" s="16">
        <v>54</v>
      </c>
      <c r="AN40" s="16">
        <v>0</v>
      </c>
      <c r="AW40" s="16">
        <v>0</v>
      </c>
      <c r="BF40" s="16">
        <v>0</v>
      </c>
      <c r="BO40" s="16">
        <v>0</v>
      </c>
      <c r="BX40" s="16">
        <v>0</v>
      </c>
      <c r="CG40" s="16">
        <v>0</v>
      </c>
      <c r="CP40" s="16">
        <v>0</v>
      </c>
      <c r="CY40" s="16">
        <v>0</v>
      </c>
      <c r="DH40" s="16">
        <v>0</v>
      </c>
      <c r="DQ40" s="16">
        <v>0</v>
      </c>
      <c r="DZ40" s="16">
        <v>0</v>
      </c>
      <c r="EI40" s="16">
        <v>0</v>
      </c>
      <c r="ER40" s="16">
        <v>0</v>
      </c>
      <c r="FA40" s="16">
        <v>0</v>
      </c>
      <c r="FB40">
        <v>20</v>
      </c>
      <c r="FE40">
        <v>550</v>
      </c>
      <c r="FF40">
        <v>4</v>
      </c>
      <c r="FG40">
        <v>3</v>
      </c>
      <c r="FI40">
        <v>3</v>
      </c>
      <c r="FJ40">
        <v>19</v>
      </c>
      <c r="FK40">
        <v>3.71</v>
      </c>
      <c r="FM40">
        <v>579</v>
      </c>
      <c r="FN40">
        <v>54</v>
      </c>
      <c r="FO40">
        <v>28</v>
      </c>
      <c r="FQ40">
        <v>45</v>
      </c>
      <c r="JV40" s="15">
        <f>BF40+BX40+CP40+DH40+DZ40</f>
        <v>0</v>
      </c>
      <c r="JW40" s="15">
        <f>BO40+CG40+CY40+DQ40+EI40</f>
        <v>0</v>
      </c>
      <c r="JX40" s="15">
        <f>JV40+JW40</f>
        <v>0</v>
      </c>
      <c r="JY40" s="17">
        <f>V40</f>
        <v>4</v>
      </c>
      <c r="JZ40" s="17">
        <f>AE40</f>
        <v>54</v>
      </c>
      <c r="KA40" s="17">
        <f>AN40</f>
        <v>0</v>
      </c>
      <c r="KB40" s="17">
        <f>AW40</f>
        <v>0</v>
      </c>
      <c r="KC40" s="18" t="str">
        <f>IF((KA40-JV40)&lt;0,JV40-KA40,"match")</f>
        <v>match</v>
      </c>
      <c r="KD40" s="19" t="str">
        <f>IF(KC40="match","match",IF((JV40&gt;KA40),KC40/JV40,KC40/KA40))</f>
        <v>match</v>
      </c>
      <c r="KE40" s="18" t="str">
        <f>IF((KB40-JW40)&lt;0,JW40-KB40,"match")</f>
        <v>match</v>
      </c>
      <c r="KF40" s="19" t="str">
        <f>IF(KE40="match","match",IF((JW40&gt;KB40),KE40/JW40,KE40/KB40))</f>
        <v>match</v>
      </c>
      <c r="KG40" s="20">
        <f>ROUND(FC40,1)</f>
        <v>0</v>
      </c>
      <c r="KH40" s="20">
        <f>ROUND(FK40,1)</f>
        <v>3.7</v>
      </c>
      <c r="KI40" s="21">
        <f>KA40-JY40</f>
        <v>-4</v>
      </c>
      <c r="KJ40">
        <f>GL40</f>
        <v>0</v>
      </c>
      <c r="KK40">
        <f>BF40</f>
        <v>0</v>
      </c>
      <c r="KL40" s="22" t="str">
        <f>IFERROR(KJ40/KK40,"N/A")</f>
        <v>N/A</v>
      </c>
      <c r="KM40" s="19" t="str">
        <f>IF((KJ40&lt;&gt;0)*AND(KK40=0),"bad data","ok")</f>
        <v>ok</v>
      </c>
      <c r="KN40">
        <f>GK40</f>
        <v>0</v>
      </c>
      <c r="KO40" s="23" t="str">
        <f>IFERROR(KN40/KK40,"N/A")</f>
        <v>N/A</v>
      </c>
      <c r="KP40">
        <f>HB40</f>
        <v>0</v>
      </c>
      <c r="KQ40">
        <f>BX40</f>
        <v>0</v>
      </c>
      <c r="KR40" s="22" t="str">
        <f>IFERROR(KP40/KQ40,"N/A")</f>
        <v>N/A</v>
      </c>
      <c r="KS40" s="19" t="str">
        <f>IF((KP40&lt;&gt;0)*AND(KQ40=0),"bad data","ok")</f>
        <v>ok</v>
      </c>
      <c r="KT40">
        <f>HA40</f>
        <v>0</v>
      </c>
      <c r="KU40" s="24" t="str">
        <f>IFERROR(KT40/KQ40,"N/A")</f>
        <v>N/A</v>
      </c>
      <c r="KV40">
        <f>HR40</f>
        <v>0</v>
      </c>
      <c r="KW40">
        <f>CP40</f>
        <v>0</v>
      </c>
      <c r="KX40" s="22" t="str">
        <f>IFERROR(KV40/KW40,"N/A")</f>
        <v>N/A</v>
      </c>
      <c r="KY40" s="19" t="str">
        <f>IF((KV40&lt;&gt;0)*AND(KW40=0),"bad data","ok")</f>
        <v>ok</v>
      </c>
      <c r="KZ40">
        <f>HQ40</f>
        <v>0</v>
      </c>
      <c r="LA40" s="24" t="str">
        <f>IFERROR(KZ40/KW40,"N/A")</f>
        <v>N/A</v>
      </c>
      <c r="LB40">
        <f>IH40</f>
        <v>0</v>
      </c>
      <c r="LC40">
        <f>DH40</f>
        <v>0</v>
      </c>
      <c r="LD40" s="22" t="str">
        <f>IFERROR(LB40/LC40,"N/A")</f>
        <v>N/A</v>
      </c>
      <c r="LE40" s="19" t="str">
        <f>IF((LB40&lt;&gt;0)*AND(LC40=0),"bad data","ok")</f>
        <v>ok</v>
      </c>
      <c r="LF40">
        <f>IG40</f>
        <v>0</v>
      </c>
      <c r="LG40" s="24" t="str">
        <f>IFERROR(LF40/LC40,"N/A")</f>
        <v>N/A</v>
      </c>
      <c r="LH40">
        <f>IX40</f>
        <v>0</v>
      </c>
      <c r="LI40">
        <f>DZ40</f>
        <v>0</v>
      </c>
      <c r="LJ40" s="22" t="str">
        <f>IFERROR(LH40/LI40,"N/A")</f>
        <v>N/A</v>
      </c>
      <c r="LK40" s="19" t="str">
        <f>IF((LH40&lt;&gt;0)*AND(LI40=0),"bad data","ok")</f>
        <v>ok</v>
      </c>
      <c r="LL40">
        <f>IW40</f>
        <v>0</v>
      </c>
      <c r="LM40" s="24" t="str">
        <f>IFERROR(LL40/LI40,"N/A")</f>
        <v>N/A</v>
      </c>
      <c r="LN40">
        <f>GT40</f>
        <v>0</v>
      </c>
      <c r="LO40">
        <f>BO40</f>
        <v>0</v>
      </c>
      <c r="LP40" s="22" t="str">
        <f>IFERROR(LN40/LO40,"N/A")</f>
        <v>N/A</v>
      </c>
      <c r="LQ40" s="19" t="str">
        <f>IF((LN40&lt;&gt;0)*AND(LO40=0),"bad data","ok")</f>
        <v>ok</v>
      </c>
      <c r="LR40">
        <f>GS40</f>
        <v>0</v>
      </c>
      <c r="LS40" s="24" t="str">
        <f>IFERROR(LR40/LO40,"N/A")</f>
        <v>N/A</v>
      </c>
      <c r="LT40">
        <f>HJ40</f>
        <v>0</v>
      </c>
      <c r="LU40">
        <f>CG40</f>
        <v>0</v>
      </c>
      <c r="LV40" s="22" t="str">
        <f>IFERROR(LT40/LU40,"N/A")</f>
        <v>N/A</v>
      </c>
      <c r="LW40" s="19" t="str">
        <f>IF((LT40&lt;&gt;0)*AND(LU40=0),"bad data","ok")</f>
        <v>ok</v>
      </c>
      <c r="LX40">
        <f>HI40</f>
        <v>0</v>
      </c>
      <c r="LY40" s="24" t="str">
        <f>IFERROR(LX40/LU40,"N/A")</f>
        <v>N/A</v>
      </c>
      <c r="LZ40">
        <f>HZ40</f>
        <v>0</v>
      </c>
      <c r="MA40">
        <f>CY40</f>
        <v>0</v>
      </c>
      <c r="MB40" s="22" t="str">
        <f>IFERROR(LZ40/MA40,"N/A")</f>
        <v>N/A</v>
      </c>
      <c r="MC40" s="19" t="str">
        <f>IF((LZ40&lt;&gt;0)*AND(MA40=0),"bad data","ok")</f>
        <v>ok</v>
      </c>
      <c r="MD40">
        <f>HY40</f>
        <v>0</v>
      </c>
      <c r="ME40" s="24" t="str">
        <f>IFERROR(MD40/MA40,"N/A")</f>
        <v>N/A</v>
      </c>
      <c r="MF40">
        <f>IP40</f>
        <v>0</v>
      </c>
      <c r="MG40">
        <f>DQ40</f>
        <v>0</v>
      </c>
      <c r="MH40" s="22" t="str">
        <f>IFERROR(MF40/MG40,"N/A")</f>
        <v>N/A</v>
      </c>
      <c r="MI40" s="19" t="str">
        <f>IF((MF40&lt;&gt;0)*AND(MG40=0),"bad data","ok")</f>
        <v>ok</v>
      </c>
      <c r="MJ40">
        <f>IO40</f>
        <v>0</v>
      </c>
      <c r="MK40" s="24" t="str">
        <f>IFERROR(MJ40/MG40,"N/A")</f>
        <v>N/A</v>
      </c>
      <c r="ML40">
        <f>JF40</f>
        <v>0</v>
      </c>
      <c r="MM40">
        <f>EI40</f>
        <v>0</v>
      </c>
      <c r="MN40" s="22" t="str">
        <f>IFERROR(ML40/MM40,"N/A")</f>
        <v>N/A</v>
      </c>
      <c r="MO40" s="19" t="str">
        <f>IF((ML40&lt;&gt;0)*AND(MM40=0),"bad data","ok")</f>
        <v>ok</v>
      </c>
      <c r="MP40">
        <f>JE40</f>
        <v>0</v>
      </c>
      <c r="MQ40" s="24" t="str">
        <f>IFERROR(MP40/MM40,"N/A")</f>
        <v>N/A</v>
      </c>
    </row>
    <row r="41" spans="1:355" x14ac:dyDescent="0.3">
      <c r="A41">
        <v>1532</v>
      </c>
      <c r="B41">
        <v>14.1</v>
      </c>
      <c r="C41" t="s">
        <v>399</v>
      </c>
      <c r="D41" s="15" t="s">
        <v>399</v>
      </c>
      <c r="E41" s="15">
        <v>130</v>
      </c>
      <c r="F41" t="s">
        <v>356</v>
      </c>
      <c r="G41" t="s">
        <v>357</v>
      </c>
      <c r="H41" s="15" t="s">
        <v>358</v>
      </c>
      <c r="I41">
        <v>13</v>
      </c>
      <c r="J41">
        <f>_xlfn.IFNA(VLOOKUP(I41,top15institutions,1,0),"no")</f>
        <v>13</v>
      </c>
      <c r="K41" t="s">
        <v>368</v>
      </c>
      <c r="L41" t="s">
        <v>364</v>
      </c>
      <c r="M41" t="s">
        <v>370</v>
      </c>
      <c r="N41">
        <v>0</v>
      </c>
      <c r="O41">
        <v>1</v>
      </c>
      <c r="P41">
        <v>1</v>
      </c>
      <c r="Q41">
        <v>1</v>
      </c>
      <c r="R41">
        <v>0</v>
      </c>
      <c r="S41">
        <v>1</v>
      </c>
      <c r="U41">
        <v>3</v>
      </c>
      <c r="V41" s="16">
        <v>7</v>
      </c>
      <c r="W41">
        <v>0</v>
      </c>
      <c r="X41">
        <v>9</v>
      </c>
      <c r="Y41">
        <v>5</v>
      </c>
      <c r="Z41">
        <v>1</v>
      </c>
      <c r="AA41">
        <v>0</v>
      </c>
      <c r="AB41">
        <v>14</v>
      </c>
      <c r="AD41">
        <v>57</v>
      </c>
      <c r="AE41" s="16">
        <v>86</v>
      </c>
      <c r="AF41">
        <v>0</v>
      </c>
      <c r="AG41">
        <v>1</v>
      </c>
      <c r="AH41">
        <v>1</v>
      </c>
      <c r="AI41">
        <v>1</v>
      </c>
      <c r="AJ41">
        <v>0</v>
      </c>
      <c r="AK41">
        <v>1</v>
      </c>
      <c r="AM41">
        <v>8</v>
      </c>
      <c r="AN41" s="16">
        <v>12</v>
      </c>
      <c r="AO41">
        <v>0</v>
      </c>
      <c r="AP41">
        <v>14</v>
      </c>
      <c r="AQ41">
        <v>20</v>
      </c>
      <c r="AR41">
        <v>3</v>
      </c>
      <c r="AS41">
        <v>0</v>
      </c>
      <c r="AT41">
        <v>21</v>
      </c>
      <c r="AV41">
        <v>149</v>
      </c>
      <c r="AW41" s="16">
        <v>207</v>
      </c>
      <c r="AX41">
        <v>0</v>
      </c>
      <c r="AY41">
        <v>1</v>
      </c>
      <c r="AZ41">
        <v>1</v>
      </c>
      <c r="BA41">
        <v>1</v>
      </c>
      <c r="BB41">
        <v>0</v>
      </c>
      <c r="BC41">
        <v>0</v>
      </c>
      <c r="BE41">
        <v>3</v>
      </c>
      <c r="BF41" s="16">
        <v>6</v>
      </c>
      <c r="BG41">
        <v>0</v>
      </c>
      <c r="BH41">
        <v>5</v>
      </c>
      <c r="BI41">
        <v>1</v>
      </c>
      <c r="BJ41">
        <v>0</v>
      </c>
      <c r="BK41">
        <v>0</v>
      </c>
      <c r="BL41">
        <v>2</v>
      </c>
      <c r="BN41">
        <v>43</v>
      </c>
      <c r="BO41" s="16">
        <v>51</v>
      </c>
      <c r="BX41" s="16">
        <v>0</v>
      </c>
      <c r="BY41">
        <v>0</v>
      </c>
      <c r="BZ41">
        <v>2</v>
      </c>
      <c r="CA41">
        <v>2</v>
      </c>
      <c r="CB41">
        <v>0</v>
      </c>
      <c r="CC41">
        <v>0</v>
      </c>
      <c r="CD41">
        <v>12</v>
      </c>
      <c r="CF41">
        <v>25</v>
      </c>
      <c r="CG41" s="16">
        <v>41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O41">
        <v>3</v>
      </c>
      <c r="CP41" s="16">
        <v>3</v>
      </c>
      <c r="CQ41">
        <v>0</v>
      </c>
      <c r="CR41">
        <v>2</v>
      </c>
      <c r="CS41">
        <v>6</v>
      </c>
      <c r="CT41">
        <v>1</v>
      </c>
      <c r="CU41">
        <v>0</v>
      </c>
      <c r="CV41">
        <v>5</v>
      </c>
      <c r="CX41">
        <v>37</v>
      </c>
      <c r="CY41" s="16">
        <v>51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</v>
      </c>
      <c r="DG41">
        <v>2</v>
      </c>
      <c r="DH41" s="16">
        <v>3</v>
      </c>
      <c r="DI41">
        <v>0</v>
      </c>
      <c r="DJ41">
        <v>5</v>
      </c>
      <c r="DK41">
        <v>8</v>
      </c>
      <c r="DL41">
        <v>2</v>
      </c>
      <c r="DM41">
        <v>0</v>
      </c>
      <c r="DN41">
        <v>2</v>
      </c>
      <c r="DP41">
        <v>41</v>
      </c>
      <c r="DQ41" s="16">
        <v>58</v>
      </c>
      <c r="DZ41" s="16">
        <v>0</v>
      </c>
      <c r="EA41">
        <v>0</v>
      </c>
      <c r="EB41">
        <v>0</v>
      </c>
      <c r="EC41">
        <v>3</v>
      </c>
      <c r="ED41">
        <v>0</v>
      </c>
      <c r="EE41">
        <v>0</v>
      </c>
      <c r="EF41">
        <v>0</v>
      </c>
      <c r="EH41">
        <v>3</v>
      </c>
      <c r="EI41" s="16">
        <v>6</v>
      </c>
      <c r="ER41" s="16">
        <v>0</v>
      </c>
      <c r="FA41" s="16">
        <v>0</v>
      </c>
      <c r="FB41">
        <v>20</v>
      </c>
      <c r="FC41">
        <v>3.83</v>
      </c>
      <c r="FE41">
        <v>580</v>
      </c>
      <c r="FF41">
        <v>7</v>
      </c>
      <c r="FG41">
        <v>2</v>
      </c>
      <c r="FI41">
        <v>6</v>
      </c>
      <c r="FJ41">
        <v>21</v>
      </c>
      <c r="FK41">
        <v>3.56</v>
      </c>
      <c r="FM41">
        <v>567</v>
      </c>
      <c r="FN41">
        <v>86</v>
      </c>
      <c r="FO41">
        <v>50</v>
      </c>
      <c r="FQ41">
        <v>57</v>
      </c>
      <c r="FR41">
        <v>3.16</v>
      </c>
      <c r="FS41">
        <v>1</v>
      </c>
      <c r="FT41">
        <v>9</v>
      </c>
      <c r="FU41">
        <v>1</v>
      </c>
      <c r="FV41">
        <v>1</v>
      </c>
      <c r="FW41">
        <v>12</v>
      </c>
      <c r="FY41">
        <v>11</v>
      </c>
      <c r="FZ41">
        <v>2.92</v>
      </c>
      <c r="GA41">
        <v>19</v>
      </c>
      <c r="GB41">
        <v>141</v>
      </c>
      <c r="GC41">
        <v>29</v>
      </c>
      <c r="GD41">
        <v>18</v>
      </c>
      <c r="GE41">
        <v>207</v>
      </c>
      <c r="GG41">
        <v>157</v>
      </c>
      <c r="GH41">
        <v>3.19</v>
      </c>
      <c r="GI41">
        <v>1</v>
      </c>
      <c r="GJ41">
        <v>4</v>
      </c>
      <c r="GK41">
        <v>0</v>
      </c>
      <c r="GL41">
        <v>1</v>
      </c>
      <c r="GM41">
        <v>6</v>
      </c>
      <c r="GO41">
        <v>6</v>
      </c>
      <c r="GP41">
        <v>2.61</v>
      </c>
      <c r="GQ41">
        <v>10</v>
      </c>
      <c r="GR41">
        <v>31</v>
      </c>
      <c r="GS41">
        <v>0</v>
      </c>
      <c r="GT41">
        <v>10</v>
      </c>
      <c r="GU41">
        <v>51</v>
      </c>
      <c r="GW41">
        <v>42</v>
      </c>
      <c r="HF41">
        <v>2.96</v>
      </c>
      <c r="HG41">
        <v>6</v>
      </c>
      <c r="HH41">
        <v>32</v>
      </c>
      <c r="HI41">
        <v>0</v>
      </c>
      <c r="HJ41">
        <v>3</v>
      </c>
      <c r="HK41">
        <v>41</v>
      </c>
      <c r="HM41">
        <v>27</v>
      </c>
      <c r="HN41">
        <v>3.29</v>
      </c>
      <c r="HO41">
        <v>0</v>
      </c>
      <c r="HP41">
        <v>3</v>
      </c>
      <c r="HQ41">
        <v>0</v>
      </c>
      <c r="HR41">
        <v>0</v>
      </c>
      <c r="HS41">
        <v>3</v>
      </c>
      <c r="HU41">
        <v>3</v>
      </c>
      <c r="HV41">
        <v>2.98</v>
      </c>
      <c r="HW41">
        <v>3</v>
      </c>
      <c r="HX41">
        <v>47</v>
      </c>
      <c r="HY41">
        <v>0</v>
      </c>
      <c r="HZ41">
        <v>1</v>
      </c>
      <c r="IA41">
        <v>51</v>
      </c>
      <c r="IC41">
        <v>38</v>
      </c>
      <c r="ID41">
        <v>2.99</v>
      </c>
      <c r="IE41">
        <v>0</v>
      </c>
      <c r="IF41">
        <v>2</v>
      </c>
      <c r="IG41">
        <v>1</v>
      </c>
      <c r="IH41">
        <v>0</v>
      </c>
      <c r="II41">
        <v>3</v>
      </c>
      <c r="IK41">
        <v>2</v>
      </c>
      <c r="IL41">
        <v>3.08</v>
      </c>
      <c r="IM41">
        <v>0</v>
      </c>
      <c r="IN41">
        <v>26</v>
      </c>
      <c r="IO41">
        <v>29</v>
      </c>
      <c r="IP41">
        <v>3</v>
      </c>
      <c r="IQ41">
        <v>58</v>
      </c>
      <c r="IS41">
        <v>45</v>
      </c>
      <c r="JB41">
        <v>3.21</v>
      </c>
      <c r="JC41">
        <v>0</v>
      </c>
      <c r="JD41">
        <v>5</v>
      </c>
      <c r="JE41">
        <v>0</v>
      </c>
      <c r="JF41">
        <v>1</v>
      </c>
      <c r="JG41">
        <v>6</v>
      </c>
      <c r="JI41">
        <v>5</v>
      </c>
      <c r="JV41" s="15">
        <f>BF41+BX41+CP41+DH41+DZ41</f>
        <v>12</v>
      </c>
      <c r="JW41" s="15">
        <f>BO41+CG41+CY41+DQ41+EI41</f>
        <v>207</v>
      </c>
      <c r="JX41" s="15">
        <f>JV41+JW41</f>
        <v>219</v>
      </c>
      <c r="JY41" s="17">
        <f>V41</f>
        <v>7</v>
      </c>
      <c r="JZ41" s="17">
        <f>AE41</f>
        <v>86</v>
      </c>
      <c r="KA41" s="17">
        <f>AN41</f>
        <v>12</v>
      </c>
      <c r="KB41" s="17">
        <f>AW41</f>
        <v>207</v>
      </c>
      <c r="KC41" s="18" t="str">
        <f>IF((KA41-JV41)&lt;0,JV41-KA41,"match")</f>
        <v>match</v>
      </c>
      <c r="KD41" s="19" t="str">
        <f>IF(KC41="match","match",IF((JV41&gt;KA41),KC41/JV41,KC41/KA41))</f>
        <v>match</v>
      </c>
      <c r="KE41" s="18" t="str">
        <f>IF((KB41-JW41)&lt;0,JW41-KB41,"match")</f>
        <v>match</v>
      </c>
      <c r="KF41" s="19" t="str">
        <f>IF(KE41="match","match",IF((JW41&gt;KB41),KE41/JW41,KE41/KB41))</f>
        <v>match</v>
      </c>
      <c r="KG41" s="20">
        <f>ROUND(FC41,1)</f>
        <v>3.8</v>
      </c>
      <c r="KH41" s="20">
        <f>ROUND(FK41,1)</f>
        <v>3.6</v>
      </c>
      <c r="KI41" s="21">
        <f>KA41-JY41</f>
        <v>5</v>
      </c>
      <c r="KJ41">
        <f>GL41</f>
        <v>1</v>
      </c>
      <c r="KK41">
        <f>BF41</f>
        <v>6</v>
      </c>
      <c r="KL41" s="22">
        <f>IFERROR(KJ41/KK41,"N/A")</f>
        <v>0.16666666666666666</v>
      </c>
      <c r="KM41" s="19" t="str">
        <f>IF((KJ41&lt;&gt;0)*AND(KK41=0),"bad data","ok")</f>
        <v>ok</v>
      </c>
      <c r="KN41">
        <f>GK41</f>
        <v>0</v>
      </c>
      <c r="KO41" s="23">
        <f>IFERROR(KN41/KK41,"N/A")</f>
        <v>0</v>
      </c>
      <c r="KP41">
        <f>HB41</f>
        <v>0</v>
      </c>
      <c r="KQ41">
        <f>BX41</f>
        <v>0</v>
      </c>
      <c r="KR41" s="22" t="str">
        <f>IFERROR(KP41/KQ41,"N/A")</f>
        <v>N/A</v>
      </c>
      <c r="KS41" s="19" t="str">
        <f>IF((KP41&lt;&gt;0)*AND(KQ41=0),"bad data","ok")</f>
        <v>ok</v>
      </c>
      <c r="KT41">
        <f>HA41</f>
        <v>0</v>
      </c>
      <c r="KU41" s="24" t="str">
        <f>IFERROR(KT41/KQ41,"N/A")</f>
        <v>N/A</v>
      </c>
      <c r="KV41">
        <f>HR41</f>
        <v>0</v>
      </c>
      <c r="KW41">
        <f>CP41</f>
        <v>3</v>
      </c>
      <c r="KX41" s="22">
        <f>IFERROR(KV41/KW41,"N/A")</f>
        <v>0</v>
      </c>
      <c r="KY41" s="19" t="str">
        <f>IF((KV41&lt;&gt;0)*AND(KW41=0),"bad data","ok")</f>
        <v>ok</v>
      </c>
      <c r="KZ41">
        <f>HQ41</f>
        <v>0</v>
      </c>
      <c r="LA41" s="24">
        <f>IFERROR(KZ41/KW41,"N/A")</f>
        <v>0</v>
      </c>
      <c r="LB41">
        <f>IH41</f>
        <v>0</v>
      </c>
      <c r="LC41">
        <f>DH41</f>
        <v>3</v>
      </c>
      <c r="LD41" s="22">
        <f>IFERROR(LB41/LC41,"N/A")</f>
        <v>0</v>
      </c>
      <c r="LE41" s="19" t="str">
        <f>IF((LB41&lt;&gt;0)*AND(LC41=0),"bad data","ok")</f>
        <v>ok</v>
      </c>
      <c r="LF41">
        <f>IG41</f>
        <v>1</v>
      </c>
      <c r="LG41" s="24">
        <f>IFERROR(LF41/LC41,"N/A")</f>
        <v>0.33333333333333331</v>
      </c>
      <c r="LH41">
        <f>IX41</f>
        <v>0</v>
      </c>
      <c r="LI41">
        <f>DZ41</f>
        <v>0</v>
      </c>
      <c r="LJ41" s="22" t="str">
        <f>IFERROR(LH41/LI41,"N/A")</f>
        <v>N/A</v>
      </c>
      <c r="LK41" s="19" t="str">
        <f>IF((LH41&lt;&gt;0)*AND(LI41=0),"bad data","ok")</f>
        <v>ok</v>
      </c>
      <c r="LL41">
        <f>IW41</f>
        <v>0</v>
      </c>
      <c r="LM41" s="24" t="str">
        <f>IFERROR(LL41/LI41,"N/A")</f>
        <v>N/A</v>
      </c>
      <c r="LN41">
        <f>GT41</f>
        <v>10</v>
      </c>
      <c r="LO41">
        <f>BO41</f>
        <v>51</v>
      </c>
      <c r="LP41" s="22">
        <f>IFERROR(LN41/LO41,"N/A")</f>
        <v>0.19607843137254902</v>
      </c>
      <c r="LQ41" s="19" t="str">
        <f>IF((LN41&lt;&gt;0)*AND(LO41=0),"bad data","ok")</f>
        <v>ok</v>
      </c>
      <c r="LR41">
        <f>GS41</f>
        <v>0</v>
      </c>
      <c r="LS41" s="24">
        <f>IFERROR(LR41/LO41,"N/A")</f>
        <v>0</v>
      </c>
      <c r="LT41">
        <f>HJ41</f>
        <v>3</v>
      </c>
      <c r="LU41">
        <f>CG41</f>
        <v>41</v>
      </c>
      <c r="LV41" s="22">
        <f>IFERROR(LT41/LU41,"N/A")</f>
        <v>7.3170731707317069E-2</v>
      </c>
      <c r="LW41" s="19" t="str">
        <f>IF((LT41&lt;&gt;0)*AND(LU41=0),"bad data","ok")</f>
        <v>ok</v>
      </c>
      <c r="LX41">
        <f>HI41</f>
        <v>0</v>
      </c>
      <c r="LY41" s="24">
        <f>IFERROR(LX41/LU41,"N/A")</f>
        <v>0</v>
      </c>
      <c r="LZ41">
        <f>HZ41</f>
        <v>1</v>
      </c>
      <c r="MA41">
        <f>CY41</f>
        <v>51</v>
      </c>
      <c r="MB41" s="22">
        <f>IFERROR(LZ41/MA41,"N/A")</f>
        <v>1.9607843137254902E-2</v>
      </c>
      <c r="MC41" s="19" t="str">
        <f>IF((LZ41&lt;&gt;0)*AND(MA41=0),"bad data","ok")</f>
        <v>ok</v>
      </c>
      <c r="MD41">
        <f>HY41</f>
        <v>0</v>
      </c>
      <c r="ME41" s="24">
        <f>IFERROR(MD41/MA41,"N/A")</f>
        <v>0</v>
      </c>
      <c r="MF41">
        <f>IP41</f>
        <v>3</v>
      </c>
      <c r="MG41">
        <f>DQ41</f>
        <v>58</v>
      </c>
      <c r="MH41" s="22">
        <f>IFERROR(MF41/MG41,"N/A")</f>
        <v>5.1724137931034482E-2</v>
      </c>
      <c r="MI41" s="19" t="str">
        <f>IF((MF41&lt;&gt;0)*AND(MG41=0),"bad data","ok")</f>
        <v>ok</v>
      </c>
      <c r="MJ41">
        <f>IO41</f>
        <v>29</v>
      </c>
      <c r="MK41" s="24">
        <f>IFERROR(MJ41/MG41,"N/A")</f>
        <v>0.5</v>
      </c>
      <c r="ML41">
        <f>JF41</f>
        <v>1</v>
      </c>
      <c r="MM41">
        <f>EI41</f>
        <v>6</v>
      </c>
      <c r="MN41" s="22">
        <f>IFERROR(ML41/MM41,"N/A")</f>
        <v>0.16666666666666666</v>
      </c>
      <c r="MO41" s="19" t="str">
        <f>IF((ML41&lt;&gt;0)*AND(MM41=0),"bad data","ok")</f>
        <v>ok</v>
      </c>
      <c r="MP41">
        <f>JE41</f>
        <v>0</v>
      </c>
      <c r="MQ41" s="24">
        <f>IFERROR(MP41/MM41,"N/A")</f>
        <v>0</v>
      </c>
    </row>
    <row r="42" spans="1:355" x14ac:dyDescent="0.3">
      <c r="A42">
        <v>1533</v>
      </c>
      <c r="B42">
        <v>14.1</v>
      </c>
      <c r="C42" t="s">
        <v>399</v>
      </c>
      <c r="D42" s="15" t="s">
        <v>399</v>
      </c>
      <c r="E42" s="15">
        <v>130</v>
      </c>
      <c r="F42" t="s">
        <v>356</v>
      </c>
      <c r="G42" t="s">
        <v>357</v>
      </c>
      <c r="H42" s="15" t="s">
        <v>358</v>
      </c>
      <c r="I42">
        <v>13</v>
      </c>
      <c r="J42">
        <f>_xlfn.IFNA(VLOOKUP(I42,top15institutions,1,0),"no")</f>
        <v>13</v>
      </c>
      <c r="K42" t="s">
        <v>368</v>
      </c>
      <c r="L42" t="s">
        <v>365</v>
      </c>
      <c r="M42" t="s">
        <v>370</v>
      </c>
      <c r="N42">
        <v>1</v>
      </c>
      <c r="O42">
        <v>1</v>
      </c>
      <c r="P42">
        <v>2</v>
      </c>
      <c r="Q42">
        <v>1</v>
      </c>
      <c r="R42">
        <v>0</v>
      </c>
      <c r="S42">
        <v>1</v>
      </c>
      <c r="U42">
        <v>3</v>
      </c>
      <c r="V42" s="16">
        <v>9</v>
      </c>
      <c r="W42">
        <v>0</v>
      </c>
      <c r="X42">
        <v>4</v>
      </c>
      <c r="Y42">
        <v>7</v>
      </c>
      <c r="Z42">
        <v>7</v>
      </c>
      <c r="AA42">
        <v>0</v>
      </c>
      <c r="AB42">
        <v>19</v>
      </c>
      <c r="AD42">
        <v>36</v>
      </c>
      <c r="AE42" s="16">
        <v>73</v>
      </c>
      <c r="AF42">
        <v>2</v>
      </c>
      <c r="AG42">
        <v>1</v>
      </c>
      <c r="AH42">
        <v>2</v>
      </c>
      <c r="AI42">
        <v>2</v>
      </c>
      <c r="AJ42">
        <v>0</v>
      </c>
      <c r="AK42">
        <v>1</v>
      </c>
      <c r="AM42">
        <v>9</v>
      </c>
      <c r="AN42" s="16">
        <v>17</v>
      </c>
      <c r="AO42">
        <v>0</v>
      </c>
      <c r="AP42">
        <v>16</v>
      </c>
      <c r="AQ42">
        <v>26</v>
      </c>
      <c r="AR42">
        <v>8</v>
      </c>
      <c r="AS42">
        <v>0</v>
      </c>
      <c r="AT42">
        <v>43</v>
      </c>
      <c r="AV42">
        <v>129</v>
      </c>
      <c r="AW42" s="16">
        <v>222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E42">
        <v>4</v>
      </c>
      <c r="BF42" s="16">
        <v>5</v>
      </c>
      <c r="BG42">
        <v>0</v>
      </c>
      <c r="BH42">
        <v>4</v>
      </c>
      <c r="BI42">
        <v>5</v>
      </c>
      <c r="BJ42">
        <v>2</v>
      </c>
      <c r="BK42">
        <v>0</v>
      </c>
      <c r="BL42">
        <v>9</v>
      </c>
      <c r="BN42">
        <v>26</v>
      </c>
      <c r="BO42" s="16">
        <v>46</v>
      </c>
      <c r="BP42">
        <v>1</v>
      </c>
      <c r="BQ42">
        <v>1</v>
      </c>
      <c r="BR42">
        <v>1</v>
      </c>
      <c r="BS42">
        <v>1</v>
      </c>
      <c r="BT42">
        <v>0</v>
      </c>
      <c r="BU42">
        <v>0</v>
      </c>
      <c r="BW42">
        <v>1</v>
      </c>
      <c r="BX42" s="16">
        <v>5</v>
      </c>
      <c r="BY42">
        <v>0</v>
      </c>
      <c r="BZ42">
        <v>3</v>
      </c>
      <c r="CA42">
        <v>4</v>
      </c>
      <c r="CB42">
        <v>1</v>
      </c>
      <c r="CC42">
        <v>0</v>
      </c>
      <c r="CD42">
        <v>7</v>
      </c>
      <c r="CF42">
        <v>26</v>
      </c>
      <c r="CG42" s="16">
        <v>41</v>
      </c>
      <c r="CP42" s="16">
        <v>0</v>
      </c>
      <c r="CQ42">
        <v>0</v>
      </c>
      <c r="CR42">
        <v>7</v>
      </c>
      <c r="CS42">
        <v>4</v>
      </c>
      <c r="CT42">
        <v>3</v>
      </c>
      <c r="CU42">
        <v>0</v>
      </c>
      <c r="CV42">
        <v>16</v>
      </c>
      <c r="CX42">
        <v>27</v>
      </c>
      <c r="CY42" s="16">
        <v>57</v>
      </c>
      <c r="CZ42">
        <v>0</v>
      </c>
      <c r="DA42">
        <v>0</v>
      </c>
      <c r="DB42">
        <v>0</v>
      </c>
      <c r="DC42">
        <v>1</v>
      </c>
      <c r="DD42">
        <v>0</v>
      </c>
      <c r="DE42">
        <v>1</v>
      </c>
      <c r="DG42">
        <v>4</v>
      </c>
      <c r="DH42" s="16">
        <v>6</v>
      </c>
      <c r="DI42">
        <v>0</v>
      </c>
      <c r="DJ42">
        <v>2</v>
      </c>
      <c r="DK42">
        <v>11</v>
      </c>
      <c r="DL42">
        <v>2</v>
      </c>
      <c r="DM42">
        <v>0</v>
      </c>
      <c r="DN42">
        <v>9</v>
      </c>
      <c r="DP42">
        <v>48</v>
      </c>
      <c r="DQ42" s="16">
        <v>72</v>
      </c>
      <c r="DR42">
        <v>1</v>
      </c>
      <c r="DS42">
        <v>0</v>
      </c>
      <c r="DT42">
        <v>0</v>
      </c>
      <c r="DU42">
        <v>0</v>
      </c>
      <c r="DV42">
        <v>0</v>
      </c>
      <c r="DW42">
        <v>0</v>
      </c>
      <c r="DY42">
        <v>0</v>
      </c>
      <c r="DZ42" s="16">
        <v>1</v>
      </c>
      <c r="EA42">
        <v>0</v>
      </c>
      <c r="EB42">
        <v>0</v>
      </c>
      <c r="EC42">
        <v>2</v>
      </c>
      <c r="ED42">
        <v>0</v>
      </c>
      <c r="EE42">
        <v>0</v>
      </c>
      <c r="EF42">
        <v>2</v>
      </c>
      <c r="EH42">
        <v>2</v>
      </c>
      <c r="EI42" s="16">
        <v>6</v>
      </c>
      <c r="ER42" s="16">
        <v>0</v>
      </c>
      <c r="FA42" s="16">
        <v>0</v>
      </c>
      <c r="FB42">
        <v>21</v>
      </c>
      <c r="FC42">
        <v>3.7</v>
      </c>
      <c r="FE42">
        <v>530</v>
      </c>
      <c r="FF42">
        <v>9</v>
      </c>
      <c r="FG42">
        <v>5</v>
      </c>
      <c r="FI42">
        <v>8</v>
      </c>
      <c r="FJ42">
        <v>20</v>
      </c>
      <c r="FK42">
        <v>3.53</v>
      </c>
      <c r="FM42">
        <v>585</v>
      </c>
      <c r="FN42">
        <v>73</v>
      </c>
      <c r="FO42">
        <v>38</v>
      </c>
      <c r="FQ42">
        <v>57</v>
      </c>
      <c r="FR42">
        <v>3.14</v>
      </c>
      <c r="FS42">
        <v>1</v>
      </c>
      <c r="FT42">
        <v>12</v>
      </c>
      <c r="FU42">
        <v>2</v>
      </c>
      <c r="FV42">
        <v>2</v>
      </c>
      <c r="FW42">
        <v>17</v>
      </c>
      <c r="FY42">
        <v>15</v>
      </c>
      <c r="FZ42">
        <v>2.87</v>
      </c>
      <c r="GA42">
        <v>18</v>
      </c>
      <c r="GB42">
        <v>135</v>
      </c>
      <c r="GC42">
        <v>38</v>
      </c>
      <c r="GD42">
        <v>31</v>
      </c>
      <c r="GE42">
        <v>222</v>
      </c>
      <c r="GG42">
        <v>170</v>
      </c>
      <c r="GH42">
        <v>2.98</v>
      </c>
      <c r="GI42">
        <v>1</v>
      </c>
      <c r="GJ42">
        <v>3</v>
      </c>
      <c r="GK42">
        <v>0</v>
      </c>
      <c r="GL42">
        <v>1</v>
      </c>
      <c r="GM42">
        <v>5</v>
      </c>
      <c r="GO42">
        <v>5</v>
      </c>
      <c r="GP42">
        <v>2.33</v>
      </c>
      <c r="GQ42">
        <v>11</v>
      </c>
      <c r="GR42">
        <v>21</v>
      </c>
      <c r="GS42">
        <v>0</v>
      </c>
      <c r="GT42">
        <v>14</v>
      </c>
      <c r="GU42">
        <v>46</v>
      </c>
      <c r="GW42">
        <v>40</v>
      </c>
      <c r="GX42">
        <v>3.18</v>
      </c>
      <c r="GY42">
        <v>0</v>
      </c>
      <c r="GZ42">
        <v>4</v>
      </c>
      <c r="HA42">
        <v>0</v>
      </c>
      <c r="HB42">
        <v>1</v>
      </c>
      <c r="HC42">
        <v>5</v>
      </c>
      <c r="HE42">
        <v>5</v>
      </c>
      <c r="HF42">
        <v>2.89</v>
      </c>
      <c r="HG42">
        <v>1</v>
      </c>
      <c r="HH42">
        <v>31</v>
      </c>
      <c r="HI42">
        <v>0</v>
      </c>
      <c r="HJ42">
        <v>9</v>
      </c>
      <c r="HK42">
        <v>41</v>
      </c>
      <c r="HM42">
        <v>32</v>
      </c>
      <c r="HV42">
        <v>3.08</v>
      </c>
      <c r="HW42">
        <v>3</v>
      </c>
      <c r="HX42">
        <v>52</v>
      </c>
      <c r="HY42">
        <v>0</v>
      </c>
      <c r="HZ42">
        <v>2</v>
      </c>
      <c r="IA42">
        <v>57</v>
      </c>
      <c r="IC42">
        <v>38</v>
      </c>
      <c r="ID42">
        <v>3.18</v>
      </c>
      <c r="IE42">
        <v>0</v>
      </c>
      <c r="IF42">
        <v>4</v>
      </c>
      <c r="IG42">
        <v>2</v>
      </c>
      <c r="IH42">
        <v>0</v>
      </c>
      <c r="II42">
        <v>6</v>
      </c>
      <c r="IK42">
        <v>4</v>
      </c>
      <c r="IL42">
        <v>3.03</v>
      </c>
      <c r="IM42">
        <v>3</v>
      </c>
      <c r="IN42">
        <v>27</v>
      </c>
      <c r="IO42">
        <v>38</v>
      </c>
      <c r="IP42">
        <v>4</v>
      </c>
      <c r="IQ42">
        <v>72</v>
      </c>
      <c r="IS42">
        <v>55</v>
      </c>
      <c r="IT42">
        <v>3.4</v>
      </c>
      <c r="IU42">
        <v>0</v>
      </c>
      <c r="IV42">
        <v>1</v>
      </c>
      <c r="IW42">
        <v>0</v>
      </c>
      <c r="IX42">
        <v>0</v>
      </c>
      <c r="IY42">
        <v>1</v>
      </c>
      <c r="JA42">
        <v>1</v>
      </c>
      <c r="JB42">
        <v>2.9</v>
      </c>
      <c r="JC42">
        <v>0</v>
      </c>
      <c r="JD42">
        <v>4</v>
      </c>
      <c r="JE42">
        <v>0</v>
      </c>
      <c r="JF42">
        <v>2</v>
      </c>
      <c r="JG42">
        <v>6</v>
      </c>
      <c r="JI42">
        <v>5</v>
      </c>
      <c r="JV42" s="15">
        <f>BF42+BX42+CP42+DH42+DZ42</f>
        <v>17</v>
      </c>
      <c r="JW42" s="15">
        <f>BO42+CG42+CY42+DQ42+EI42</f>
        <v>222</v>
      </c>
      <c r="JX42" s="15">
        <f>JV42+JW42</f>
        <v>239</v>
      </c>
      <c r="JY42" s="17">
        <f>V42</f>
        <v>9</v>
      </c>
      <c r="JZ42" s="17">
        <f>AE42</f>
        <v>73</v>
      </c>
      <c r="KA42" s="17">
        <f>AN42</f>
        <v>17</v>
      </c>
      <c r="KB42" s="17">
        <f>AW42</f>
        <v>222</v>
      </c>
      <c r="KC42" s="18" t="str">
        <f>IF((KA42-JV42)&lt;0,JV42-KA42,"match")</f>
        <v>match</v>
      </c>
      <c r="KD42" s="19" t="str">
        <f>IF(KC42="match","match",IF((JV42&gt;KA42),KC42/JV42,KC42/KA42))</f>
        <v>match</v>
      </c>
      <c r="KE42" s="18" t="str">
        <f>IF((KB42-JW42)&lt;0,JW42-KB42,"match")</f>
        <v>match</v>
      </c>
      <c r="KF42" s="19" t="str">
        <f>IF(KE42="match","match",IF((JW42&gt;KB42),KE42/JW42,KE42/KB42))</f>
        <v>match</v>
      </c>
      <c r="KG42" s="20">
        <f>ROUND(FC42,1)</f>
        <v>3.7</v>
      </c>
      <c r="KH42" s="20">
        <f>ROUND(FK42,1)</f>
        <v>3.5</v>
      </c>
      <c r="KI42" s="21">
        <f>KA42-JY42</f>
        <v>8</v>
      </c>
      <c r="KJ42">
        <f>GL42</f>
        <v>1</v>
      </c>
      <c r="KK42">
        <f>BF42</f>
        <v>5</v>
      </c>
      <c r="KL42" s="22">
        <f>IFERROR(KJ42/KK42,"N/A")</f>
        <v>0.2</v>
      </c>
      <c r="KM42" s="19" t="str">
        <f>IF((KJ42&lt;&gt;0)*AND(KK42=0),"bad data","ok")</f>
        <v>ok</v>
      </c>
      <c r="KN42">
        <f>GK42</f>
        <v>0</v>
      </c>
      <c r="KO42" s="23">
        <f>IFERROR(KN42/KK42,"N/A")</f>
        <v>0</v>
      </c>
      <c r="KP42">
        <f>HB42</f>
        <v>1</v>
      </c>
      <c r="KQ42">
        <f>BX42</f>
        <v>5</v>
      </c>
      <c r="KR42" s="22">
        <f>IFERROR(KP42/KQ42,"N/A")</f>
        <v>0.2</v>
      </c>
      <c r="KS42" s="19" t="str">
        <f>IF((KP42&lt;&gt;0)*AND(KQ42=0),"bad data","ok")</f>
        <v>ok</v>
      </c>
      <c r="KT42">
        <f>HA42</f>
        <v>0</v>
      </c>
      <c r="KU42" s="24">
        <f>IFERROR(KT42/KQ42,"N/A")</f>
        <v>0</v>
      </c>
      <c r="KV42">
        <f>HR42</f>
        <v>0</v>
      </c>
      <c r="KW42">
        <f>CP42</f>
        <v>0</v>
      </c>
      <c r="KX42" s="22" t="str">
        <f>IFERROR(KV42/KW42,"N/A")</f>
        <v>N/A</v>
      </c>
      <c r="KY42" s="19" t="str">
        <f>IF((KV42&lt;&gt;0)*AND(KW42=0),"bad data","ok")</f>
        <v>ok</v>
      </c>
      <c r="KZ42">
        <f>HQ42</f>
        <v>0</v>
      </c>
      <c r="LA42" s="24" t="str">
        <f>IFERROR(KZ42/KW42,"N/A")</f>
        <v>N/A</v>
      </c>
      <c r="LB42">
        <f>IH42</f>
        <v>0</v>
      </c>
      <c r="LC42">
        <f>DH42</f>
        <v>6</v>
      </c>
      <c r="LD42" s="22">
        <f>IFERROR(LB42/LC42,"N/A")</f>
        <v>0</v>
      </c>
      <c r="LE42" s="19" t="str">
        <f>IF((LB42&lt;&gt;0)*AND(LC42=0),"bad data","ok")</f>
        <v>ok</v>
      </c>
      <c r="LF42">
        <f>IG42</f>
        <v>2</v>
      </c>
      <c r="LG42" s="24">
        <f>IFERROR(LF42/LC42,"N/A")</f>
        <v>0.33333333333333331</v>
      </c>
      <c r="LH42">
        <f>IX42</f>
        <v>0</v>
      </c>
      <c r="LI42">
        <f>DZ42</f>
        <v>1</v>
      </c>
      <c r="LJ42" s="22">
        <f>IFERROR(LH42/LI42,"N/A")</f>
        <v>0</v>
      </c>
      <c r="LK42" s="19" t="str">
        <f>IF((LH42&lt;&gt;0)*AND(LI42=0),"bad data","ok")</f>
        <v>ok</v>
      </c>
      <c r="LL42">
        <f>IW42</f>
        <v>0</v>
      </c>
      <c r="LM42" s="24">
        <f>IFERROR(LL42/LI42,"N/A")</f>
        <v>0</v>
      </c>
      <c r="LN42">
        <f>GT42</f>
        <v>14</v>
      </c>
      <c r="LO42">
        <f>BO42</f>
        <v>46</v>
      </c>
      <c r="LP42" s="22">
        <f>IFERROR(LN42/LO42,"N/A")</f>
        <v>0.30434782608695654</v>
      </c>
      <c r="LQ42" s="19" t="str">
        <f>IF((LN42&lt;&gt;0)*AND(LO42=0),"bad data","ok")</f>
        <v>ok</v>
      </c>
      <c r="LR42">
        <f>GS42</f>
        <v>0</v>
      </c>
      <c r="LS42" s="24">
        <f>IFERROR(LR42/LO42,"N/A")</f>
        <v>0</v>
      </c>
      <c r="LT42">
        <f>HJ42</f>
        <v>9</v>
      </c>
      <c r="LU42">
        <f>CG42</f>
        <v>41</v>
      </c>
      <c r="LV42" s="22">
        <f>IFERROR(LT42/LU42,"N/A")</f>
        <v>0.21951219512195122</v>
      </c>
      <c r="LW42" s="19" t="str">
        <f>IF((LT42&lt;&gt;0)*AND(LU42=0),"bad data","ok")</f>
        <v>ok</v>
      </c>
      <c r="LX42">
        <f>HI42</f>
        <v>0</v>
      </c>
      <c r="LY42" s="24">
        <f>IFERROR(LX42/LU42,"N/A")</f>
        <v>0</v>
      </c>
      <c r="LZ42">
        <f>HZ42</f>
        <v>2</v>
      </c>
      <c r="MA42">
        <f>CY42</f>
        <v>57</v>
      </c>
      <c r="MB42" s="22">
        <f>IFERROR(LZ42/MA42,"N/A")</f>
        <v>3.5087719298245612E-2</v>
      </c>
      <c r="MC42" s="19" t="str">
        <f>IF((LZ42&lt;&gt;0)*AND(MA42=0),"bad data","ok")</f>
        <v>ok</v>
      </c>
      <c r="MD42">
        <f>HY42</f>
        <v>0</v>
      </c>
      <c r="ME42" s="24">
        <f>IFERROR(MD42/MA42,"N/A")</f>
        <v>0</v>
      </c>
      <c r="MF42">
        <f>IP42</f>
        <v>4</v>
      </c>
      <c r="MG42">
        <f>DQ42</f>
        <v>72</v>
      </c>
      <c r="MH42" s="22">
        <f>IFERROR(MF42/MG42,"N/A")</f>
        <v>5.5555555555555552E-2</v>
      </c>
      <c r="MI42" s="19" t="str">
        <f>IF((MF42&lt;&gt;0)*AND(MG42=0),"bad data","ok")</f>
        <v>ok</v>
      </c>
      <c r="MJ42">
        <f>IO42</f>
        <v>38</v>
      </c>
      <c r="MK42" s="24">
        <f>IFERROR(MJ42/MG42,"N/A")</f>
        <v>0.52777777777777779</v>
      </c>
      <c r="ML42">
        <f>JF42</f>
        <v>2</v>
      </c>
      <c r="MM42">
        <f>EI42</f>
        <v>6</v>
      </c>
      <c r="MN42" s="22">
        <f>IFERROR(ML42/MM42,"N/A")</f>
        <v>0.33333333333333331</v>
      </c>
      <c r="MO42" s="19" t="str">
        <f>IF((ML42&lt;&gt;0)*AND(MM42=0),"bad data","ok")</f>
        <v>ok</v>
      </c>
      <c r="MP42">
        <f>JE42</f>
        <v>0</v>
      </c>
      <c r="MQ42" s="24">
        <f>IFERROR(MP42/MM42,"N/A")</f>
        <v>0</v>
      </c>
    </row>
    <row r="43" spans="1:355" x14ac:dyDescent="0.3">
      <c r="A43">
        <v>1534</v>
      </c>
      <c r="B43">
        <v>14.1</v>
      </c>
      <c r="C43" t="s">
        <v>399</v>
      </c>
      <c r="D43" s="15" t="s">
        <v>399</v>
      </c>
      <c r="E43" s="15">
        <v>130</v>
      </c>
      <c r="F43" t="s">
        <v>356</v>
      </c>
      <c r="G43" t="s">
        <v>357</v>
      </c>
      <c r="H43" s="15" t="s">
        <v>358</v>
      </c>
      <c r="I43">
        <v>13</v>
      </c>
      <c r="J43">
        <f>_xlfn.IFNA(VLOOKUP(I43,top15institutions,1,0),"no")</f>
        <v>13</v>
      </c>
      <c r="K43" t="s">
        <v>368</v>
      </c>
      <c r="L43" t="s">
        <v>366</v>
      </c>
      <c r="M43" t="s">
        <v>370</v>
      </c>
      <c r="N43">
        <v>1</v>
      </c>
      <c r="O43">
        <v>1</v>
      </c>
      <c r="P43">
        <v>0</v>
      </c>
      <c r="Q43">
        <v>1</v>
      </c>
      <c r="R43">
        <v>0</v>
      </c>
      <c r="S43">
        <v>0</v>
      </c>
      <c r="U43">
        <v>4</v>
      </c>
      <c r="V43" s="16">
        <v>7</v>
      </c>
      <c r="W43">
        <v>0</v>
      </c>
      <c r="X43">
        <v>6</v>
      </c>
      <c r="Y43">
        <v>12</v>
      </c>
      <c r="Z43">
        <v>6</v>
      </c>
      <c r="AA43">
        <v>0</v>
      </c>
      <c r="AB43">
        <v>12</v>
      </c>
      <c r="AD43">
        <v>45</v>
      </c>
      <c r="AE43" s="16">
        <v>81</v>
      </c>
      <c r="AF43">
        <v>2</v>
      </c>
      <c r="AG43">
        <v>2</v>
      </c>
      <c r="AH43">
        <v>2</v>
      </c>
      <c r="AI43">
        <v>4</v>
      </c>
      <c r="AJ43">
        <v>0</v>
      </c>
      <c r="AK43">
        <v>2</v>
      </c>
      <c r="AM43">
        <v>11</v>
      </c>
      <c r="AN43" s="16">
        <v>23</v>
      </c>
      <c r="AO43">
        <v>0</v>
      </c>
      <c r="AP43">
        <v>19</v>
      </c>
      <c r="AQ43">
        <v>26</v>
      </c>
      <c r="AR43">
        <v>12</v>
      </c>
      <c r="AS43">
        <v>0</v>
      </c>
      <c r="AT43">
        <v>34</v>
      </c>
      <c r="AV43">
        <v>118</v>
      </c>
      <c r="AW43" s="16">
        <v>209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E43">
        <v>4</v>
      </c>
      <c r="BF43" s="16">
        <v>5</v>
      </c>
      <c r="BG43">
        <v>0</v>
      </c>
      <c r="BH43">
        <v>7</v>
      </c>
      <c r="BI43">
        <v>5</v>
      </c>
      <c r="BJ43">
        <v>4</v>
      </c>
      <c r="BK43">
        <v>0</v>
      </c>
      <c r="BL43">
        <v>11</v>
      </c>
      <c r="BN43">
        <v>27</v>
      </c>
      <c r="BO43" s="16">
        <v>54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W43">
        <v>3</v>
      </c>
      <c r="BX43" s="16">
        <v>3</v>
      </c>
      <c r="BY43">
        <v>0</v>
      </c>
      <c r="BZ43">
        <v>0</v>
      </c>
      <c r="CA43">
        <v>5</v>
      </c>
      <c r="CB43">
        <v>1</v>
      </c>
      <c r="CC43">
        <v>0</v>
      </c>
      <c r="CD43">
        <v>4</v>
      </c>
      <c r="CF43">
        <v>26</v>
      </c>
      <c r="CG43" s="16">
        <v>36</v>
      </c>
      <c r="CH43">
        <v>1</v>
      </c>
      <c r="CI43">
        <v>1</v>
      </c>
      <c r="CJ43">
        <v>2</v>
      </c>
      <c r="CK43">
        <v>1</v>
      </c>
      <c r="CL43">
        <v>0</v>
      </c>
      <c r="CM43">
        <v>0</v>
      </c>
      <c r="CO43">
        <v>2</v>
      </c>
      <c r="CP43" s="16">
        <v>7</v>
      </c>
      <c r="CQ43">
        <v>0</v>
      </c>
      <c r="CR43">
        <v>4</v>
      </c>
      <c r="CS43">
        <v>6</v>
      </c>
      <c r="CT43">
        <v>2</v>
      </c>
      <c r="CU43">
        <v>0</v>
      </c>
      <c r="CV43">
        <v>5</v>
      </c>
      <c r="CX43">
        <v>20</v>
      </c>
      <c r="CY43" s="16">
        <v>37</v>
      </c>
      <c r="CZ43">
        <v>0</v>
      </c>
      <c r="DA43">
        <v>0</v>
      </c>
      <c r="DB43">
        <v>0</v>
      </c>
      <c r="DC43">
        <v>3</v>
      </c>
      <c r="DD43">
        <v>0</v>
      </c>
      <c r="DE43">
        <v>2</v>
      </c>
      <c r="DG43">
        <v>2</v>
      </c>
      <c r="DH43" s="16">
        <v>7</v>
      </c>
      <c r="DI43">
        <v>0</v>
      </c>
      <c r="DJ43">
        <v>8</v>
      </c>
      <c r="DK43">
        <v>8</v>
      </c>
      <c r="DL43">
        <v>5</v>
      </c>
      <c r="DM43">
        <v>0</v>
      </c>
      <c r="DN43">
        <v>14</v>
      </c>
      <c r="DP43">
        <v>40</v>
      </c>
      <c r="DQ43" s="16">
        <v>75</v>
      </c>
      <c r="DR43">
        <v>1</v>
      </c>
      <c r="DS43">
        <v>0</v>
      </c>
      <c r="DT43">
        <v>0</v>
      </c>
      <c r="DU43">
        <v>0</v>
      </c>
      <c r="DV43">
        <v>0</v>
      </c>
      <c r="DW43">
        <v>0</v>
      </c>
      <c r="DY43">
        <v>0</v>
      </c>
      <c r="DZ43" s="16">
        <v>1</v>
      </c>
      <c r="EA43">
        <v>0</v>
      </c>
      <c r="EB43">
        <v>0</v>
      </c>
      <c r="EC43">
        <v>2</v>
      </c>
      <c r="ED43">
        <v>0</v>
      </c>
      <c r="EE43">
        <v>0</v>
      </c>
      <c r="EF43">
        <v>0</v>
      </c>
      <c r="EH43">
        <v>5</v>
      </c>
      <c r="EI43" s="16">
        <v>7</v>
      </c>
      <c r="ER43" s="16">
        <v>0</v>
      </c>
      <c r="FA43" s="16">
        <v>0</v>
      </c>
      <c r="FB43">
        <v>19</v>
      </c>
      <c r="FC43">
        <v>4.2300000000000004</v>
      </c>
      <c r="FE43">
        <v>550</v>
      </c>
      <c r="FF43">
        <v>7</v>
      </c>
      <c r="FG43">
        <v>3</v>
      </c>
      <c r="FI43">
        <v>7</v>
      </c>
      <c r="FJ43">
        <v>20</v>
      </c>
      <c r="FK43">
        <v>3.64</v>
      </c>
      <c r="FM43">
        <v>583</v>
      </c>
      <c r="FN43">
        <v>81</v>
      </c>
      <c r="FO43">
        <v>38</v>
      </c>
      <c r="FQ43">
        <v>66</v>
      </c>
      <c r="FR43">
        <v>3.01</v>
      </c>
      <c r="FS43">
        <v>5</v>
      </c>
      <c r="FT43">
        <v>13</v>
      </c>
      <c r="FU43">
        <v>3</v>
      </c>
      <c r="FV43">
        <v>2</v>
      </c>
      <c r="FW43">
        <v>23</v>
      </c>
      <c r="FY43">
        <v>21</v>
      </c>
      <c r="FZ43">
        <v>2.9</v>
      </c>
      <c r="GA43">
        <v>19</v>
      </c>
      <c r="GB43">
        <v>126</v>
      </c>
      <c r="GC43">
        <v>39</v>
      </c>
      <c r="GD43">
        <v>25</v>
      </c>
      <c r="GE43">
        <v>209</v>
      </c>
      <c r="GG43">
        <v>161</v>
      </c>
      <c r="GH43">
        <v>3.08</v>
      </c>
      <c r="GI43">
        <v>0</v>
      </c>
      <c r="GJ43">
        <v>3</v>
      </c>
      <c r="GK43">
        <v>0</v>
      </c>
      <c r="GL43">
        <v>2</v>
      </c>
      <c r="GM43">
        <v>5</v>
      </c>
      <c r="GO43">
        <v>5</v>
      </c>
      <c r="GP43">
        <v>2.69</v>
      </c>
      <c r="GQ43">
        <v>8</v>
      </c>
      <c r="GR43">
        <v>33</v>
      </c>
      <c r="GS43">
        <v>0</v>
      </c>
      <c r="GT43">
        <v>13</v>
      </c>
      <c r="GU43">
        <v>54</v>
      </c>
      <c r="GW43">
        <v>41</v>
      </c>
      <c r="GX43">
        <v>3.47</v>
      </c>
      <c r="GY43">
        <v>3</v>
      </c>
      <c r="GZ43">
        <v>0</v>
      </c>
      <c r="HA43">
        <v>0</v>
      </c>
      <c r="HB43">
        <v>0</v>
      </c>
      <c r="HC43">
        <v>3</v>
      </c>
      <c r="HE43">
        <v>3</v>
      </c>
      <c r="HF43">
        <v>2.84</v>
      </c>
      <c r="HG43">
        <v>5</v>
      </c>
      <c r="HH43">
        <v>25</v>
      </c>
      <c r="HI43">
        <v>0</v>
      </c>
      <c r="HJ43">
        <v>6</v>
      </c>
      <c r="HK43">
        <v>36</v>
      </c>
      <c r="HM43">
        <v>32</v>
      </c>
      <c r="HN43">
        <v>3.05</v>
      </c>
      <c r="HO43">
        <v>1</v>
      </c>
      <c r="HP43">
        <v>6</v>
      </c>
      <c r="HQ43">
        <v>0</v>
      </c>
      <c r="HR43">
        <v>0</v>
      </c>
      <c r="HS43">
        <v>7</v>
      </c>
      <c r="HU43">
        <v>7</v>
      </c>
      <c r="HV43">
        <v>2.94</v>
      </c>
      <c r="HW43">
        <v>4</v>
      </c>
      <c r="HX43">
        <v>33</v>
      </c>
      <c r="HY43">
        <v>0</v>
      </c>
      <c r="HZ43">
        <v>0</v>
      </c>
      <c r="IA43">
        <v>37</v>
      </c>
      <c r="IC43">
        <v>30</v>
      </c>
      <c r="ID43">
        <v>2.72</v>
      </c>
      <c r="IE43">
        <v>1</v>
      </c>
      <c r="IF43">
        <v>3</v>
      </c>
      <c r="IG43">
        <v>3</v>
      </c>
      <c r="IH43">
        <v>0</v>
      </c>
      <c r="II43">
        <v>7</v>
      </c>
      <c r="IK43">
        <v>5</v>
      </c>
      <c r="IL43">
        <v>3.03</v>
      </c>
      <c r="IM43">
        <v>1</v>
      </c>
      <c r="IN43">
        <v>32</v>
      </c>
      <c r="IO43">
        <v>38</v>
      </c>
      <c r="IP43">
        <v>4</v>
      </c>
      <c r="IQ43">
        <v>75</v>
      </c>
      <c r="IS43">
        <v>51</v>
      </c>
      <c r="IT43">
        <v>3.4</v>
      </c>
      <c r="IU43">
        <v>0</v>
      </c>
      <c r="IV43">
        <v>1</v>
      </c>
      <c r="IW43">
        <v>0</v>
      </c>
      <c r="IX43">
        <v>0</v>
      </c>
      <c r="IY43">
        <v>1</v>
      </c>
      <c r="JA43">
        <v>1</v>
      </c>
      <c r="JB43">
        <v>3.31</v>
      </c>
      <c r="JC43">
        <v>1</v>
      </c>
      <c r="JD43">
        <v>3</v>
      </c>
      <c r="JE43">
        <v>1</v>
      </c>
      <c r="JF43">
        <v>2</v>
      </c>
      <c r="JG43">
        <v>7</v>
      </c>
      <c r="JI43">
        <v>7</v>
      </c>
      <c r="JV43" s="15">
        <f>BF43+BX43+CP43+DH43+DZ43</f>
        <v>23</v>
      </c>
      <c r="JW43" s="15">
        <f>BO43+CG43+CY43+DQ43+EI43</f>
        <v>209</v>
      </c>
      <c r="JX43" s="15">
        <f>JV43+JW43</f>
        <v>232</v>
      </c>
      <c r="JY43" s="17">
        <f>V43</f>
        <v>7</v>
      </c>
      <c r="JZ43" s="17">
        <f>AE43</f>
        <v>81</v>
      </c>
      <c r="KA43" s="17">
        <f>AN43</f>
        <v>23</v>
      </c>
      <c r="KB43" s="17">
        <f>AW43</f>
        <v>209</v>
      </c>
      <c r="KC43" s="18" t="str">
        <f>IF((KA43-JV43)&lt;0,JV43-KA43,"match")</f>
        <v>match</v>
      </c>
      <c r="KD43" s="19" t="str">
        <f>IF(KC43="match","match",IF((JV43&gt;KA43),KC43/JV43,KC43/KA43))</f>
        <v>match</v>
      </c>
      <c r="KE43" s="18" t="str">
        <f>IF((KB43-JW43)&lt;0,JW43-KB43,"match")</f>
        <v>match</v>
      </c>
      <c r="KF43" s="19" t="str">
        <f>IF(KE43="match","match",IF((JW43&gt;KB43),KE43/JW43,KE43/KB43))</f>
        <v>match</v>
      </c>
      <c r="KG43" s="20">
        <f>ROUND(FC43,1)</f>
        <v>4.2</v>
      </c>
      <c r="KH43" s="20">
        <f>ROUND(FK43,1)</f>
        <v>3.6</v>
      </c>
      <c r="KI43" s="21">
        <f>KA43-JY43</f>
        <v>16</v>
      </c>
      <c r="KJ43">
        <f>GL43</f>
        <v>2</v>
      </c>
      <c r="KK43">
        <f>BF43</f>
        <v>5</v>
      </c>
      <c r="KL43" s="22">
        <f>IFERROR(KJ43/KK43,"N/A")</f>
        <v>0.4</v>
      </c>
      <c r="KM43" s="19" t="str">
        <f>IF((KJ43&lt;&gt;0)*AND(KK43=0),"bad data","ok")</f>
        <v>ok</v>
      </c>
      <c r="KN43">
        <f>GK43</f>
        <v>0</v>
      </c>
      <c r="KO43" s="23">
        <f>IFERROR(KN43/KK43,"N/A")</f>
        <v>0</v>
      </c>
      <c r="KP43">
        <f>HB43</f>
        <v>0</v>
      </c>
      <c r="KQ43">
        <f>BX43</f>
        <v>3</v>
      </c>
      <c r="KR43" s="22">
        <f>IFERROR(KP43/KQ43,"N/A")</f>
        <v>0</v>
      </c>
      <c r="KS43" s="19" t="str">
        <f>IF((KP43&lt;&gt;0)*AND(KQ43=0),"bad data","ok")</f>
        <v>ok</v>
      </c>
      <c r="KT43">
        <f>HA43</f>
        <v>0</v>
      </c>
      <c r="KU43" s="24">
        <f>IFERROR(KT43/KQ43,"N/A")</f>
        <v>0</v>
      </c>
      <c r="KV43">
        <f>HR43</f>
        <v>0</v>
      </c>
      <c r="KW43">
        <f>CP43</f>
        <v>7</v>
      </c>
      <c r="KX43" s="22">
        <f>IFERROR(KV43/KW43,"N/A")</f>
        <v>0</v>
      </c>
      <c r="KY43" s="19" t="str">
        <f>IF((KV43&lt;&gt;0)*AND(KW43=0),"bad data","ok")</f>
        <v>ok</v>
      </c>
      <c r="KZ43">
        <f>HQ43</f>
        <v>0</v>
      </c>
      <c r="LA43" s="24">
        <f>IFERROR(KZ43/KW43,"N/A")</f>
        <v>0</v>
      </c>
      <c r="LB43">
        <f>IH43</f>
        <v>0</v>
      </c>
      <c r="LC43">
        <f>DH43</f>
        <v>7</v>
      </c>
      <c r="LD43" s="22">
        <f>IFERROR(LB43/LC43,"N/A")</f>
        <v>0</v>
      </c>
      <c r="LE43" s="19" t="str">
        <f>IF((LB43&lt;&gt;0)*AND(LC43=0),"bad data","ok")</f>
        <v>ok</v>
      </c>
      <c r="LF43">
        <f>IG43</f>
        <v>3</v>
      </c>
      <c r="LG43" s="24">
        <f>IFERROR(LF43/LC43,"N/A")</f>
        <v>0.42857142857142855</v>
      </c>
      <c r="LH43">
        <f>IX43</f>
        <v>0</v>
      </c>
      <c r="LI43">
        <f>DZ43</f>
        <v>1</v>
      </c>
      <c r="LJ43" s="22">
        <f>IFERROR(LH43/LI43,"N/A")</f>
        <v>0</v>
      </c>
      <c r="LK43" s="19" t="str">
        <f>IF((LH43&lt;&gt;0)*AND(LI43=0),"bad data","ok")</f>
        <v>ok</v>
      </c>
      <c r="LL43">
        <f>IW43</f>
        <v>0</v>
      </c>
      <c r="LM43" s="24">
        <f>IFERROR(LL43/LI43,"N/A")</f>
        <v>0</v>
      </c>
      <c r="LN43">
        <f>GT43</f>
        <v>13</v>
      </c>
      <c r="LO43">
        <f>BO43</f>
        <v>54</v>
      </c>
      <c r="LP43" s="22">
        <f>IFERROR(LN43/LO43,"N/A")</f>
        <v>0.24074074074074073</v>
      </c>
      <c r="LQ43" s="19" t="str">
        <f>IF((LN43&lt;&gt;0)*AND(LO43=0),"bad data","ok")</f>
        <v>ok</v>
      </c>
      <c r="LR43">
        <f>GS43</f>
        <v>0</v>
      </c>
      <c r="LS43" s="24">
        <f>IFERROR(LR43/LO43,"N/A")</f>
        <v>0</v>
      </c>
      <c r="LT43">
        <f>HJ43</f>
        <v>6</v>
      </c>
      <c r="LU43">
        <f>CG43</f>
        <v>36</v>
      </c>
      <c r="LV43" s="22">
        <f>IFERROR(LT43/LU43,"N/A")</f>
        <v>0.16666666666666666</v>
      </c>
      <c r="LW43" s="19" t="str">
        <f>IF((LT43&lt;&gt;0)*AND(LU43=0),"bad data","ok")</f>
        <v>ok</v>
      </c>
      <c r="LX43">
        <f>HI43</f>
        <v>0</v>
      </c>
      <c r="LY43" s="24">
        <f>IFERROR(LX43/LU43,"N/A")</f>
        <v>0</v>
      </c>
      <c r="LZ43">
        <f>HZ43</f>
        <v>0</v>
      </c>
      <c r="MA43">
        <f>CY43</f>
        <v>37</v>
      </c>
      <c r="MB43" s="22">
        <f>IFERROR(LZ43/MA43,"N/A")</f>
        <v>0</v>
      </c>
      <c r="MC43" s="19" t="str">
        <f>IF((LZ43&lt;&gt;0)*AND(MA43=0),"bad data","ok")</f>
        <v>ok</v>
      </c>
      <c r="MD43">
        <f>HY43</f>
        <v>0</v>
      </c>
      <c r="ME43" s="24">
        <f>IFERROR(MD43/MA43,"N/A")</f>
        <v>0</v>
      </c>
      <c r="MF43">
        <f>IP43</f>
        <v>4</v>
      </c>
      <c r="MG43">
        <f>DQ43</f>
        <v>75</v>
      </c>
      <c r="MH43" s="22">
        <f>IFERROR(MF43/MG43,"N/A")</f>
        <v>5.3333333333333337E-2</v>
      </c>
      <c r="MI43" s="19" t="str">
        <f>IF((MF43&lt;&gt;0)*AND(MG43=0),"bad data","ok")</f>
        <v>ok</v>
      </c>
      <c r="MJ43">
        <f>IO43</f>
        <v>38</v>
      </c>
      <c r="MK43" s="24">
        <f>IFERROR(MJ43/MG43,"N/A")</f>
        <v>0.50666666666666671</v>
      </c>
      <c r="ML43">
        <f>JF43</f>
        <v>2</v>
      </c>
      <c r="MM43">
        <f>EI43</f>
        <v>7</v>
      </c>
      <c r="MN43" s="22">
        <f>IFERROR(ML43/MM43,"N/A")</f>
        <v>0.2857142857142857</v>
      </c>
      <c r="MO43" s="19" t="str">
        <f>IF((ML43&lt;&gt;0)*AND(MM43=0),"bad data","ok")</f>
        <v>ok</v>
      </c>
      <c r="MP43">
        <f>JE43</f>
        <v>1</v>
      </c>
      <c r="MQ43" s="24">
        <f>IFERROR(MP43/MM43,"N/A")</f>
        <v>0.14285714285714285</v>
      </c>
    </row>
    <row r="44" spans="1:355" x14ac:dyDescent="0.3">
      <c r="A44">
        <v>1535</v>
      </c>
      <c r="B44">
        <v>14.1</v>
      </c>
      <c r="C44" t="s">
        <v>399</v>
      </c>
      <c r="D44" s="15" t="s">
        <v>399</v>
      </c>
      <c r="E44" s="15">
        <v>130</v>
      </c>
      <c r="F44" t="s">
        <v>356</v>
      </c>
      <c r="G44" t="s">
        <v>357</v>
      </c>
      <c r="H44" s="15" t="s">
        <v>358</v>
      </c>
      <c r="I44">
        <v>13</v>
      </c>
      <c r="J44">
        <f>_xlfn.IFNA(VLOOKUP(I44,top15institutions,1,0),"no")</f>
        <v>13</v>
      </c>
      <c r="K44" t="s">
        <v>368</v>
      </c>
      <c r="L44" t="s">
        <v>367</v>
      </c>
      <c r="M44" t="s">
        <v>370</v>
      </c>
      <c r="N44">
        <v>0</v>
      </c>
      <c r="O44">
        <v>1</v>
      </c>
      <c r="P44">
        <v>0</v>
      </c>
      <c r="Q44">
        <v>0</v>
      </c>
      <c r="R44">
        <v>0</v>
      </c>
      <c r="S44">
        <v>1</v>
      </c>
      <c r="U44">
        <v>2</v>
      </c>
      <c r="V44" s="16">
        <v>4</v>
      </c>
      <c r="W44">
        <v>0</v>
      </c>
      <c r="X44">
        <v>2</v>
      </c>
      <c r="Y44">
        <v>5</v>
      </c>
      <c r="Z44">
        <v>3</v>
      </c>
      <c r="AA44">
        <v>0</v>
      </c>
      <c r="AB44">
        <v>9</v>
      </c>
      <c r="AD44">
        <v>23</v>
      </c>
      <c r="AE44" s="16">
        <v>42</v>
      </c>
      <c r="AF44">
        <v>2</v>
      </c>
      <c r="AG44">
        <v>2</v>
      </c>
      <c r="AH44">
        <v>2</v>
      </c>
      <c r="AI44">
        <v>2</v>
      </c>
      <c r="AJ44">
        <v>0</v>
      </c>
      <c r="AK44">
        <v>2</v>
      </c>
      <c r="AM44">
        <v>8</v>
      </c>
      <c r="AN44" s="16">
        <v>18</v>
      </c>
      <c r="AO44">
        <v>0</v>
      </c>
      <c r="AP44">
        <v>15</v>
      </c>
      <c r="AQ44">
        <v>18</v>
      </c>
      <c r="AR44">
        <v>12</v>
      </c>
      <c r="AS44">
        <v>0</v>
      </c>
      <c r="AT44">
        <v>32</v>
      </c>
      <c r="AV44">
        <v>112</v>
      </c>
      <c r="AW44" s="16">
        <v>189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E44">
        <v>2</v>
      </c>
      <c r="BF44" s="16">
        <v>2</v>
      </c>
      <c r="BG44">
        <v>0</v>
      </c>
      <c r="BH44">
        <v>1</v>
      </c>
      <c r="BI44">
        <v>4</v>
      </c>
      <c r="BJ44">
        <v>2</v>
      </c>
      <c r="BK44">
        <v>0</v>
      </c>
      <c r="BL44">
        <v>9</v>
      </c>
      <c r="BN44">
        <v>20</v>
      </c>
      <c r="BO44" s="16">
        <v>36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0</v>
      </c>
      <c r="BW44">
        <v>1</v>
      </c>
      <c r="BX44" s="16">
        <v>2</v>
      </c>
      <c r="BY44">
        <v>0</v>
      </c>
      <c r="BZ44">
        <v>6</v>
      </c>
      <c r="CA44">
        <v>2</v>
      </c>
      <c r="CB44">
        <v>3</v>
      </c>
      <c r="CC44">
        <v>0</v>
      </c>
      <c r="CD44">
        <v>11</v>
      </c>
      <c r="CF44">
        <v>25</v>
      </c>
      <c r="CG44" s="16">
        <v>47</v>
      </c>
      <c r="CH44">
        <v>0</v>
      </c>
      <c r="CI44">
        <v>0</v>
      </c>
      <c r="CJ44">
        <v>0</v>
      </c>
      <c r="CK44">
        <v>1</v>
      </c>
      <c r="CL44">
        <v>0</v>
      </c>
      <c r="CM44">
        <v>1</v>
      </c>
      <c r="CO44">
        <v>3</v>
      </c>
      <c r="CP44" s="16">
        <v>5</v>
      </c>
      <c r="CQ44">
        <v>0</v>
      </c>
      <c r="CR44">
        <v>1</v>
      </c>
      <c r="CS44">
        <v>5</v>
      </c>
      <c r="CT44">
        <v>2</v>
      </c>
      <c r="CU44">
        <v>0</v>
      </c>
      <c r="CV44">
        <v>5</v>
      </c>
      <c r="CX44">
        <v>29</v>
      </c>
      <c r="CY44" s="16">
        <v>42</v>
      </c>
      <c r="CZ44">
        <v>1</v>
      </c>
      <c r="DA44">
        <v>1</v>
      </c>
      <c r="DB44">
        <v>2</v>
      </c>
      <c r="DC44">
        <v>1</v>
      </c>
      <c r="DD44">
        <v>0</v>
      </c>
      <c r="DE44">
        <v>1</v>
      </c>
      <c r="DG44">
        <v>2</v>
      </c>
      <c r="DH44" s="16">
        <v>8</v>
      </c>
      <c r="DI44">
        <v>0</v>
      </c>
      <c r="DJ44">
        <v>7</v>
      </c>
      <c r="DK44">
        <v>6</v>
      </c>
      <c r="DL44">
        <v>5</v>
      </c>
      <c r="DM44">
        <v>0</v>
      </c>
      <c r="DN44">
        <v>7</v>
      </c>
      <c r="DP44">
        <v>36</v>
      </c>
      <c r="DQ44" s="16">
        <v>61</v>
      </c>
      <c r="DR44">
        <v>1</v>
      </c>
      <c r="DS44">
        <v>0</v>
      </c>
      <c r="DT44">
        <v>0</v>
      </c>
      <c r="DU44">
        <v>0</v>
      </c>
      <c r="DV44">
        <v>0</v>
      </c>
      <c r="DW44">
        <v>0</v>
      </c>
      <c r="DY44">
        <v>0</v>
      </c>
      <c r="DZ44" s="16">
        <v>1</v>
      </c>
      <c r="EA44">
        <v>0</v>
      </c>
      <c r="EB44">
        <v>0</v>
      </c>
      <c r="EC44">
        <v>1</v>
      </c>
      <c r="ED44">
        <v>0</v>
      </c>
      <c r="EE44">
        <v>0</v>
      </c>
      <c r="EF44">
        <v>0</v>
      </c>
      <c r="EH44">
        <v>2</v>
      </c>
      <c r="EI44" s="16">
        <v>3</v>
      </c>
      <c r="ER44" s="16">
        <v>0</v>
      </c>
      <c r="FA44" s="16">
        <v>0</v>
      </c>
      <c r="FB44">
        <v>22</v>
      </c>
      <c r="FC44">
        <v>4.07</v>
      </c>
      <c r="FE44">
        <v>546</v>
      </c>
      <c r="FF44">
        <v>4</v>
      </c>
      <c r="FG44">
        <v>2</v>
      </c>
      <c r="FI44">
        <v>3</v>
      </c>
      <c r="FJ44">
        <v>20</v>
      </c>
      <c r="FK44">
        <v>3.89</v>
      </c>
      <c r="FM44">
        <v>590</v>
      </c>
      <c r="FN44">
        <v>42</v>
      </c>
      <c r="FO44">
        <v>18</v>
      </c>
      <c r="FQ44">
        <v>31</v>
      </c>
      <c r="FR44">
        <v>3.09</v>
      </c>
      <c r="FS44">
        <v>1</v>
      </c>
      <c r="FT44">
        <v>12</v>
      </c>
      <c r="FU44">
        <v>5</v>
      </c>
      <c r="FV44">
        <v>0</v>
      </c>
      <c r="FW44">
        <v>18</v>
      </c>
      <c r="FY44">
        <v>16</v>
      </c>
      <c r="FZ44">
        <v>3.05</v>
      </c>
      <c r="GA44">
        <v>16</v>
      </c>
      <c r="GB44">
        <v>116</v>
      </c>
      <c r="GC44">
        <v>35</v>
      </c>
      <c r="GD44">
        <v>22</v>
      </c>
      <c r="GE44">
        <v>189</v>
      </c>
      <c r="GG44">
        <v>150</v>
      </c>
      <c r="GH44">
        <v>3.3</v>
      </c>
      <c r="GI44">
        <v>0</v>
      </c>
      <c r="GJ44">
        <v>2</v>
      </c>
      <c r="GK44">
        <v>0</v>
      </c>
      <c r="GL44">
        <v>0</v>
      </c>
      <c r="GM44">
        <v>2</v>
      </c>
      <c r="GO44">
        <v>2</v>
      </c>
      <c r="GP44">
        <v>2.89</v>
      </c>
      <c r="GQ44">
        <v>3</v>
      </c>
      <c r="GR44">
        <v>29</v>
      </c>
      <c r="GS44">
        <v>0</v>
      </c>
      <c r="GT44">
        <v>4</v>
      </c>
      <c r="GU44">
        <v>36</v>
      </c>
      <c r="GW44">
        <v>26</v>
      </c>
      <c r="GX44">
        <v>3.16</v>
      </c>
      <c r="GY44">
        <v>0</v>
      </c>
      <c r="GZ44">
        <v>2</v>
      </c>
      <c r="HA44">
        <v>0</v>
      </c>
      <c r="HB44">
        <v>0</v>
      </c>
      <c r="HC44">
        <v>2</v>
      </c>
      <c r="HE44">
        <v>2</v>
      </c>
      <c r="HF44">
        <v>3.12</v>
      </c>
      <c r="HG44">
        <v>9</v>
      </c>
      <c r="HH44">
        <v>32</v>
      </c>
      <c r="HI44">
        <v>0</v>
      </c>
      <c r="HJ44">
        <v>6</v>
      </c>
      <c r="HK44">
        <v>47</v>
      </c>
      <c r="HM44">
        <v>32</v>
      </c>
      <c r="HN44">
        <v>2.94</v>
      </c>
      <c r="HO44">
        <v>1</v>
      </c>
      <c r="HP44">
        <v>4</v>
      </c>
      <c r="HQ44">
        <v>0</v>
      </c>
      <c r="HR44">
        <v>0</v>
      </c>
      <c r="HS44">
        <v>5</v>
      </c>
      <c r="HU44">
        <v>5</v>
      </c>
      <c r="HV44">
        <v>2.98</v>
      </c>
      <c r="HW44">
        <v>3</v>
      </c>
      <c r="HX44">
        <v>34</v>
      </c>
      <c r="HY44">
        <v>0</v>
      </c>
      <c r="HZ44">
        <v>5</v>
      </c>
      <c r="IA44">
        <v>42</v>
      </c>
      <c r="IC44">
        <v>36</v>
      </c>
      <c r="ID44">
        <v>3.07</v>
      </c>
      <c r="IE44">
        <v>0</v>
      </c>
      <c r="IF44">
        <v>4</v>
      </c>
      <c r="IG44">
        <v>4</v>
      </c>
      <c r="IH44">
        <v>0</v>
      </c>
      <c r="II44">
        <v>8</v>
      </c>
      <c r="IK44">
        <v>6</v>
      </c>
      <c r="IL44">
        <v>3.13</v>
      </c>
      <c r="IM44">
        <v>1</v>
      </c>
      <c r="IN44">
        <v>20</v>
      </c>
      <c r="IO44">
        <v>34</v>
      </c>
      <c r="IP44">
        <v>6</v>
      </c>
      <c r="IQ44">
        <v>61</v>
      </c>
      <c r="IS44">
        <v>53</v>
      </c>
      <c r="IT44">
        <v>3.37</v>
      </c>
      <c r="IU44">
        <v>0</v>
      </c>
      <c r="IV44">
        <v>0</v>
      </c>
      <c r="IW44">
        <v>1</v>
      </c>
      <c r="IX44">
        <v>0</v>
      </c>
      <c r="IY44">
        <v>1</v>
      </c>
      <c r="JA44">
        <v>1</v>
      </c>
      <c r="JB44">
        <v>3.26</v>
      </c>
      <c r="JC44">
        <v>0</v>
      </c>
      <c r="JD44">
        <v>1</v>
      </c>
      <c r="JE44">
        <v>1</v>
      </c>
      <c r="JF44">
        <v>1</v>
      </c>
      <c r="JG44">
        <v>3</v>
      </c>
      <c r="JI44">
        <v>3</v>
      </c>
      <c r="JV44" s="15">
        <f>BF44+BX44+CP44+DH44+DZ44</f>
        <v>18</v>
      </c>
      <c r="JW44" s="15">
        <f>BO44+CG44+CY44+DQ44+EI44</f>
        <v>189</v>
      </c>
      <c r="JX44" s="15">
        <f>JV44+JW44</f>
        <v>207</v>
      </c>
      <c r="JY44" s="17">
        <f>V44</f>
        <v>4</v>
      </c>
      <c r="JZ44" s="17">
        <f>AE44</f>
        <v>42</v>
      </c>
      <c r="KA44" s="17">
        <f>AN44</f>
        <v>18</v>
      </c>
      <c r="KB44" s="17">
        <f>AW44</f>
        <v>189</v>
      </c>
      <c r="KC44" s="18" t="str">
        <f>IF((KA44-JV44)&lt;0,JV44-KA44,"match")</f>
        <v>match</v>
      </c>
      <c r="KD44" s="19" t="str">
        <f>IF(KC44="match","match",IF((JV44&gt;KA44),KC44/JV44,KC44/KA44))</f>
        <v>match</v>
      </c>
      <c r="KE44" s="18" t="str">
        <f>IF((KB44-JW44)&lt;0,JW44-KB44,"match")</f>
        <v>match</v>
      </c>
      <c r="KF44" s="19" t="str">
        <f>IF(KE44="match","match",IF((JW44&gt;KB44),KE44/JW44,KE44/KB44))</f>
        <v>match</v>
      </c>
      <c r="KG44" s="20">
        <f>ROUND(FC44,1)</f>
        <v>4.0999999999999996</v>
      </c>
      <c r="KH44" s="20">
        <f>ROUND(FK44,1)</f>
        <v>3.9</v>
      </c>
      <c r="KI44" s="21">
        <f>KA44-JY44</f>
        <v>14</v>
      </c>
      <c r="KJ44">
        <f>GL44</f>
        <v>0</v>
      </c>
      <c r="KK44">
        <f>BF44</f>
        <v>2</v>
      </c>
      <c r="KL44" s="22">
        <f>IFERROR(KJ44/KK44,"N/A")</f>
        <v>0</v>
      </c>
      <c r="KM44" s="19" t="str">
        <f>IF((KJ44&lt;&gt;0)*AND(KK44=0),"bad data","ok")</f>
        <v>ok</v>
      </c>
      <c r="KN44">
        <f>GK44</f>
        <v>0</v>
      </c>
      <c r="KO44" s="23">
        <f>IFERROR(KN44/KK44,"N/A")</f>
        <v>0</v>
      </c>
      <c r="KP44">
        <f>HB44</f>
        <v>0</v>
      </c>
      <c r="KQ44">
        <f>BX44</f>
        <v>2</v>
      </c>
      <c r="KR44" s="22">
        <f>IFERROR(KP44/KQ44,"N/A")</f>
        <v>0</v>
      </c>
      <c r="KS44" s="19" t="str">
        <f>IF((KP44&lt;&gt;0)*AND(KQ44=0),"bad data","ok")</f>
        <v>ok</v>
      </c>
      <c r="KT44">
        <f>HA44</f>
        <v>0</v>
      </c>
      <c r="KU44" s="24">
        <f>IFERROR(KT44/KQ44,"N/A")</f>
        <v>0</v>
      </c>
      <c r="KV44">
        <f>HR44</f>
        <v>0</v>
      </c>
      <c r="KW44">
        <f>CP44</f>
        <v>5</v>
      </c>
      <c r="KX44" s="22">
        <f>IFERROR(KV44/KW44,"N/A")</f>
        <v>0</v>
      </c>
      <c r="KY44" s="19" t="str">
        <f>IF((KV44&lt;&gt;0)*AND(KW44=0),"bad data","ok")</f>
        <v>ok</v>
      </c>
      <c r="KZ44">
        <f>HQ44</f>
        <v>0</v>
      </c>
      <c r="LA44" s="24">
        <f>IFERROR(KZ44/KW44,"N/A")</f>
        <v>0</v>
      </c>
      <c r="LB44">
        <f>IH44</f>
        <v>0</v>
      </c>
      <c r="LC44">
        <f>DH44</f>
        <v>8</v>
      </c>
      <c r="LD44" s="22">
        <f>IFERROR(LB44/LC44,"N/A")</f>
        <v>0</v>
      </c>
      <c r="LE44" s="19" t="str">
        <f>IF((LB44&lt;&gt;0)*AND(LC44=0),"bad data","ok")</f>
        <v>ok</v>
      </c>
      <c r="LF44">
        <f>IG44</f>
        <v>4</v>
      </c>
      <c r="LG44" s="24">
        <f>IFERROR(LF44/LC44,"N/A")</f>
        <v>0.5</v>
      </c>
      <c r="LH44">
        <f>IX44</f>
        <v>0</v>
      </c>
      <c r="LI44">
        <f>DZ44</f>
        <v>1</v>
      </c>
      <c r="LJ44" s="22">
        <f>IFERROR(LH44/LI44,"N/A")</f>
        <v>0</v>
      </c>
      <c r="LK44" s="19" t="str">
        <f>IF((LH44&lt;&gt;0)*AND(LI44=0),"bad data","ok")</f>
        <v>ok</v>
      </c>
      <c r="LL44">
        <f>IW44</f>
        <v>1</v>
      </c>
      <c r="LM44" s="24">
        <f>IFERROR(LL44/LI44,"N/A")</f>
        <v>1</v>
      </c>
      <c r="LN44">
        <f>GT44</f>
        <v>4</v>
      </c>
      <c r="LO44">
        <f>BO44</f>
        <v>36</v>
      </c>
      <c r="LP44" s="22">
        <f>IFERROR(LN44/LO44,"N/A")</f>
        <v>0.1111111111111111</v>
      </c>
      <c r="LQ44" s="19" t="str">
        <f>IF((LN44&lt;&gt;0)*AND(LO44=0),"bad data","ok")</f>
        <v>ok</v>
      </c>
      <c r="LR44">
        <f>GS44</f>
        <v>0</v>
      </c>
      <c r="LS44" s="24">
        <f>IFERROR(LR44/LO44,"N/A")</f>
        <v>0</v>
      </c>
      <c r="LT44">
        <f>HJ44</f>
        <v>6</v>
      </c>
      <c r="LU44">
        <f>CG44</f>
        <v>47</v>
      </c>
      <c r="LV44" s="22">
        <f>IFERROR(LT44/LU44,"N/A")</f>
        <v>0.1276595744680851</v>
      </c>
      <c r="LW44" s="19" t="str">
        <f>IF((LT44&lt;&gt;0)*AND(LU44=0),"bad data","ok")</f>
        <v>ok</v>
      </c>
      <c r="LX44">
        <f>HI44</f>
        <v>0</v>
      </c>
      <c r="LY44" s="24">
        <f>IFERROR(LX44/LU44,"N/A")</f>
        <v>0</v>
      </c>
      <c r="LZ44">
        <f>HZ44</f>
        <v>5</v>
      </c>
      <c r="MA44">
        <f>CY44</f>
        <v>42</v>
      </c>
      <c r="MB44" s="22">
        <f>IFERROR(LZ44/MA44,"N/A")</f>
        <v>0.11904761904761904</v>
      </c>
      <c r="MC44" s="19" t="str">
        <f>IF((LZ44&lt;&gt;0)*AND(MA44=0),"bad data","ok")</f>
        <v>ok</v>
      </c>
      <c r="MD44">
        <f>HY44</f>
        <v>0</v>
      </c>
      <c r="ME44" s="24">
        <f>IFERROR(MD44/MA44,"N/A")</f>
        <v>0</v>
      </c>
      <c r="MF44">
        <f>IP44</f>
        <v>6</v>
      </c>
      <c r="MG44">
        <f>DQ44</f>
        <v>61</v>
      </c>
      <c r="MH44" s="22">
        <f>IFERROR(MF44/MG44,"N/A")</f>
        <v>9.8360655737704916E-2</v>
      </c>
      <c r="MI44" s="19" t="str">
        <f>IF((MF44&lt;&gt;0)*AND(MG44=0),"bad data","ok")</f>
        <v>ok</v>
      </c>
      <c r="MJ44">
        <f>IO44</f>
        <v>34</v>
      </c>
      <c r="MK44" s="24">
        <f>IFERROR(MJ44/MG44,"N/A")</f>
        <v>0.55737704918032782</v>
      </c>
      <c r="ML44">
        <f>JF44</f>
        <v>1</v>
      </c>
      <c r="MM44">
        <f>EI44</f>
        <v>3</v>
      </c>
      <c r="MN44" s="22">
        <f>IFERROR(ML44/MM44,"N/A")</f>
        <v>0.33333333333333331</v>
      </c>
      <c r="MO44" s="19" t="str">
        <f>IF((ML44&lt;&gt;0)*AND(MM44=0),"bad data","ok")</f>
        <v>ok</v>
      </c>
      <c r="MP44">
        <f>JE44</f>
        <v>1</v>
      </c>
      <c r="MQ44" s="24">
        <f>IFERROR(MP44/MM44,"N/A")</f>
        <v>0.33333333333333331</v>
      </c>
    </row>
    <row r="45" spans="1:355" x14ac:dyDescent="0.3">
      <c r="A45">
        <v>1536</v>
      </c>
      <c r="B45">
        <v>14.1</v>
      </c>
      <c r="C45" t="s">
        <v>399</v>
      </c>
      <c r="D45" s="15" t="s">
        <v>399</v>
      </c>
      <c r="E45" s="15">
        <v>130</v>
      </c>
      <c r="F45" t="s">
        <v>356</v>
      </c>
      <c r="G45" t="s">
        <v>357</v>
      </c>
      <c r="H45" s="15" t="s">
        <v>358</v>
      </c>
      <c r="I45">
        <v>13</v>
      </c>
      <c r="J45">
        <f>_xlfn.IFNA(VLOOKUP(I45,top15institutions,1,0),"no")</f>
        <v>13</v>
      </c>
      <c r="K45" t="s">
        <v>368</v>
      </c>
      <c r="L45" t="s">
        <v>371</v>
      </c>
      <c r="M45" t="s">
        <v>370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U45">
        <v>1</v>
      </c>
      <c r="V45" s="16">
        <v>3</v>
      </c>
      <c r="W45">
        <v>0</v>
      </c>
      <c r="X45">
        <v>3</v>
      </c>
      <c r="Y45">
        <v>7</v>
      </c>
      <c r="Z45">
        <v>8</v>
      </c>
      <c r="AA45">
        <v>0</v>
      </c>
      <c r="AB45">
        <v>18</v>
      </c>
      <c r="AD45">
        <v>48</v>
      </c>
      <c r="AE45" s="16">
        <v>84</v>
      </c>
      <c r="AF45">
        <v>0</v>
      </c>
      <c r="AG45">
        <v>3</v>
      </c>
      <c r="AH45">
        <v>1</v>
      </c>
      <c r="AI45">
        <v>0</v>
      </c>
      <c r="AJ45">
        <v>0</v>
      </c>
      <c r="AK45">
        <v>3</v>
      </c>
      <c r="AM45">
        <v>8</v>
      </c>
      <c r="AN45" s="16">
        <v>15</v>
      </c>
      <c r="AO45">
        <v>1</v>
      </c>
      <c r="AP45">
        <v>9</v>
      </c>
      <c r="AQ45">
        <v>19</v>
      </c>
      <c r="AR45">
        <v>15</v>
      </c>
      <c r="AS45">
        <v>0</v>
      </c>
      <c r="AT45">
        <v>41</v>
      </c>
      <c r="AV45">
        <v>126</v>
      </c>
      <c r="AW45" s="16">
        <v>211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</v>
      </c>
      <c r="BE45">
        <v>1</v>
      </c>
      <c r="BF45" s="16">
        <v>2</v>
      </c>
      <c r="BG45">
        <v>0</v>
      </c>
      <c r="BH45">
        <v>1</v>
      </c>
      <c r="BI45">
        <v>4</v>
      </c>
      <c r="BJ45">
        <v>6</v>
      </c>
      <c r="BK45">
        <v>0</v>
      </c>
      <c r="BL45">
        <v>13</v>
      </c>
      <c r="BN45">
        <v>39</v>
      </c>
      <c r="BO45" s="16">
        <v>63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W45">
        <v>2</v>
      </c>
      <c r="BX45" s="16">
        <v>2</v>
      </c>
      <c r="BY45">
        <v>0</v>
      </c>
      <c r="BZ45">
        <v>3</v>
      </c>
      <c r="CA45">
        <v>3</v>
      </c>
      <c r="CB45">
        <v>2</v>
      </c>
      <c r="CC45">
        <v>0</v>
      </c>
      <c r="CD45">
        <v>12</v>
      </c>
      <c r="CF45">
        <v>17</v>
      </c>
      <c r="CG45" s="16">
        <v>37</v>
      </c>
      <c r="CH45">
        <v>0</v>
      </c>
      <c r="CI45">
        <v>2</v>
      </c>
      <c r="CJ45">
        <v>0</v>
      </c>
      <c r="CK45">
        <v>0</v>
      </c>
      <c r="CL45">
        <v>0</v>
      </c>
      <c r="CM45">
        <v>1</v>
      </c>
      <c r="CO45">
        <v>2</v>
      </c>
      <c r="CP45" s="16">
        <v>5</v>
      </c>
      <c r="CQ45">
        <v>0</v>
      </c>
      <c r="CR45">
        <v>4</v>
      </c>
      <c r="CS45">
        <v>4</v>
      </c>
      <c r="CT45">
        <v>2</v>
      </c>
      <c r="CU45">
        <v>0</v>
      </c>
      <c r="CV45">
        <v>10</v>
      </c>
      <c r="CX45">
        <v>33</v>
      </c>
      <c r="CY45" s="16">
        <v>53</v>
      </c>
      <c r="CZ45">
        <v>0</v>
      </c>
      <c r="DA45">
        <v>1</v>
      </c>
      <c r="DB45">
        <v>1</v>
      </c>
      <c r="DC45">
        <v>0</v>
      </c>
      <c r="DD45">
        <v>0</v>
      </c>
      <c r="DE45">
        <v>1</v>
      </c>
      <c r="DG45">
        <v>3</v>
      </c>
      <c r="DH45" s="16">
        <v>6</v>
      </c>
      <c r="DI45">
        <v>1</v>
      </c>
      <c r="DJ45">
        <v>1</v>
      </c>
      <c r="DK45">
        <v>6</v>
      </c>
      <c r="DL45">
        <v>5</v>
      </c>
      <c r="DM45">
        <v>0</v>
      </c>
      <c r="DN45">
        <v>6</v>
      </c>
      <c r="DP45">
        <v>34</v>
      </c>
      <c r="DQ45" s="16">
        <v>53</v>
      </c>
      <c r="DZ45" s="16">
        <v>0</v>
      </c>
      <c r="EA45">
        <v>0</v>
      </c>
      <c r="EB45">
        <v>0</v>
      </c>
      <c r="EC45">
        <v>2</v>
      </c>
      <c r="ED45">
        <v>0</v>
      </c>
      <c r="EE45">
        <v>0</v>
      </c>
      <c r="EF45">
        <v>0</v>
      </c>
      <c r="EH45">
        <v>3</v>
      </c>
      <c r="EI45" s="16">
        <v>5</v>
      </c>
      <c r="ER45" s="16">
        <v>0</v>
      </c>
      <c r="FA45" s="16">
        <v>0</v>
      </c>
      <c r="FB45">
        <v>18</v>
      </c>
      <c r="FC45">
        <v>4.49</v>
      </c>
      <c r="FE45">
        <v>590</v>
      </c>
      <c r="FF45">
        <v>3</v>
      </c>
      <c r="FG45">
        <v>0</v>
      </c>
      <c r="FI45">
        <v>2</v>
      </c>
      <c r="FJ45">
        <v>20</v>
      </c>
      <c r="FK45">
        <v>3.85</v>
      </c>
      <c r="FM45">
        <v>604</v>
      </c>
      <c r="FN45">
        <v>84</v>
      </c>
      <c r="FO45">
        <v>33</v>
      </c>
      <c r="FQ45">
        <v>69</v>
      </c>
      <c r="FR45">
        <v>3.11</v>
      </c>
      <c r="FS45">
        <v>0</v>
      </c>
      <c r="FT45">
        <v>0</v>
      </c>
      <c r="FU45">
        <v>2</v>
      </c>
      <c r="FV45">
        <v>13</v>
      </c>
      <c r="FW45">
        <v>15</v>
      </c>
      <c r="FY45">
        <v>12</v>
      </c>
      <c r="FZ45">
        <v>3.01</v>
      </c>
      <c r="GA45">
        <v>0</v>
      </c>
      <c r="GB45">
        <v>0</v>
      </c>
      <c r="GC45">
        <v>24</v>
      </c>
      <c r="GD45">
        <v>187</v>
      </c>
      <c r="GE45">
        <v>211</v>
      </c>
      <c r="GG45">
        <v>168</v>
      </c>
      <c r="GH45">
        <v>3.12</v>
      </c>
      <c r="GI45">
        <v>0</v>
      </c>
      <c r="GJ45">
        <v>0</v>
      </c>
      <c r="GK45">
        <v>0</v>
      </c>
      <c r="GL45">
        <v>2</v>
      </c>
      <c r="GM45">
        <v>2</v>
      </c>
      <c r="GO45">
        <v>2</v>
      </c>
      <c r="GP45">
        <v>2.92</v>
      </c>
      <c r="GQ45">
        <v>0</v>
      </c>
      <c r="GR45">
        <v>0</v>
      </c>
      <c r="GS45">
        <v>0</v>
      </c>
      <c r="GT45">
        <v>63</v>
      </c>
      <c r="GU45">
        <v>63</v>
      </c>
      <c r="GW45">
        <v>52</v>
      </c>
      <c r="GX45">
        <v>3.25</v>
      </c>
      <c r="GY45">
        <v>0</v>
      </c>
      <c r="GZ45">
        <v>0</v>
      </c>
      <c r="HA45">
        <v>0</v>
      </c>
      <c r="HB45">
        <v>2</v>
      </c>
      <c r="HC45">
        <v>2</v>
      </c>
      <c r="HE45">
        <v>2</v>
      </c>
      <c r="HF45">
        <v>3.01</v>
      </c>
      <c r="HG45">
        <v>0</v>
      </c>
      <c r="HH45">
        <v>0</v>
      </c>
      <c r="HI45">
        <v>0</v>
      </c>
      <c r="HJ45">
        <v>37</v>
      </c>
      <c r="HK45">
        <v>37</v>
      </c>
      <c r="HM45">
        <v>27</v>
      </c>
      <c r="HN45">
        <v>3.09</v>
      </c>
      <c r="HO45">
        <v>0</v>
      </c>
      <c r="HP45">
        <v>0</v>
      </c>
      <c r="HQ45">
        <v>0</v>
      </c>
      <c r="HR45">
        <v>5</v>
      </c>
      <c r="HS45">
        <v>5</v>
      </c>
      <c r="HU45">
        <v>4</v>
      </c>
      <c r="HV45">
        <v>3.08</v>
      </c>
      <c r="HW45">
        <v>0</v>
      </c>
      <c r="HX45">
        <v>0</v>
      </c>
      <c r="HY45">
        <v>0</v>
      </c>
      <c r="HZ45">
        <v>53</v>
      </c>
      <c r="IA45">
        <v>53</v>
      </c>
      <c r="IC45">
        <v>37</v>
      </c>
      <c r="ID45">
        <v>3.08</v>
      </c>
      <c r="IE45">
        <v>0</v>
      </c>
      <c r="IF45">
        <v>0</v>
      </c>
      <c r="IG45">
        <v>2</v>
      </c>
      <c r="IH45">
        <v>4</v>
      </c>
      <c r="II45">
        <v>6</v>
      </c>
      <c r="IK45">
        <v>4</v>
      </c>
      <c r="IL45">
        <v>3.04</v>
      </c>
      <c r="IM45">
        <v>0</v>
      </c>
      <c r="IN45">
        <v>0</v>
      </c>
      <c r="IO45">
        <v>24</v>
      </c>
      <c r="IP45">
        <v>29</v>
      </c>
      <c r="IQ45">
        <v>53</v>
      </c>
      <c r="IS45">
        <v>47</v>
      </c>
      <c r="JB45">
        <v>3.1</v>
      </c>
      <c r="JC45">
        <v>0</v>
      </c>
      <c r="JD45">
        <v>0</v>
      </c>
      <c r="JE45">
        <v>0</v>
      </c>
      <c r="JF45">
        <v>5</v>
      </c>
      <c r="JG45">
        <v>5</v>
      </c>
      <c r="JI45">
        <v>5</v>
      </c>
      <c r="JV45" s="15">
        <f>BF45+BX45+CP45+DH45+DZ45</f>
        <v>15</v>
      </c>
      <c r="JW45" s="15">
        <f>BO45+CG45+CY45+DQ45+EI45</f>
        <v>211</v>
      </c>
      <c r="JX45" s="15">
        <f>JV45+JW45</f>
        <v>226</v>
      </c>
      <c r="JY45" s="17">
        <f>V45</f>
        <v>3</v>
      </c>
      <c r="JZ45" s="17">
        <f>AE45</f>
        <v>84</v>
      </c>
      <c r="KA45" s="17">
        <f>AN45</f>
        <v>15</v>
      </c>
      <c r="KB45" s="17">
        <f>AW45</f>
        <v>211</v>
      </c>
      <c r="KC45" s="18" t="str">
        <f>IF((KA45-JV45)&lt;0,JV45-KA45,"match")</f>
        <v>match</v>
      </c>
      <c r="KD45" s="19" t="str">
        <f>IF(KC45="match","match",IF((JV45&gt;KA45),KC45/JV45,KC45/KA45))</f>
        <v>match</v>
      </c>
      <c r="KE45" s="18" t="str">
        <f>IF((KB45-JW45)&lt;0,JW45-KB45,"match")</f>
        <v>match</v>
      </c>
      <c r="KF45" s="19" t="str">
        <f>IF(KE45="match","match",IF((JW45&gt;KB45),KE45/JW45,KE45/KB45))</f>
        <v>match</v>
      </c>
      <c r="KG45" s="20">
        <f>ROUND(FC45,1)</f>
        <v>4.5</v>
      </c>
      <c r="KH45" s="20">
        <f>ROUND(FK45,1)</f>
        <v>3.9</v>
      </c>
      <c r="KI45" s="21">
        <f>KA45-JY45</f>
        <v>12</v>
      </c>
      <c r="KJ45">
        <f>GL45</f>
        <v>2</v>
      </c>
      <c r="KK45">
        <f>BF45</f>
        <v>2</v>
      </c>
      <c r="KL45" s="22">
        <f>IFERROR(KJ45/KK45,"N/A")</f>
        <v>1</v>
      </c>
      <c r="KM45" s="19" t="str">
        <f>IF((KJ45&lt;&gt;0)*AND(KK45=0),"bad data","ok")</f>
        <v>ok</v>
      </c>
      <c r="KN45">
        <f>GK45</f>
        <v>0</v>
      </c>
      <c r="KO45" s="23">
        <f>IFERROR(KN45/KK45,"N/A")</f>
        <v>0</v>
      </c>
      <c r="KP45">
        <f>HB45</f>
        <v>2</v>
      </c>
      <c r="KQ45">
        <f>BX45</f>
        <v>2</v>
      </c>
      <c r="KR45" s="22">
        <f>IFERROR(KP45/KQ45,"N/A")</f>
        <v>1</v>
      </c>
      <c r="KS45" s="19" t="str">
        <f>IF((KP45&lt;&gt;0)*AND(KQ45=0),"bad data","ok")</f>
        <v>ok</v>
      </c>
      <c r="KT45">
        <f>HA45</f>
        <v>0</v>
      </c>
      <c r="KU45" s="24">
        <f>IFERROR(KT45/KQ45,"N/A")</f>
        <v>0</v>
      </c>
      <c r="KV45">
        <f>HR45</f>
        <v>5</v>
      </c>
      <c r="KW45">
        <f>CP45</f>
        <v>5</v>
      </c>
      <c r="KX45" s="22">
        <f>IFERROR(KV45/KW45,"N/A")</f>
        <v>1</v>
      </c>
      <c r="KY45" s="19" t="str">
        <f>IF((KV45&lt;&gt;0)*AND(KW45=0),"bad data","ok")</f>
        <v>ok</v>
      </c>
      <c r="KZ45">
        <f>HQ45</f>
        <v>0</v>
      </c>
      <c r="LA45" s="24">
        <f>IFERROR(KZ45/KW45,"N/A")</f>
        <v>0</v>
      </c>
      <c r="LB45">
        <f>IH45</f>
        <v>4</v>
      </c>
      <c r="LC45">
        <f>DH45</f>
        <v>6</v>
      </c>
      <c r="LD45" s="22">
        <f>IFERROR(LB45/LC45,"N/A")</f>
        <v>0.66666666666666663</v>
      </c>
      <c r="LE45" s="19" t="str">
        <f>IF((LB45&lt;&gt;0)*AND(LC45=0),"bad data","ok")</f>
        <v>ok</v>
      </c>
      <c r="LF45">
        <f>IG45</f>
        <v>2</v>
      </c>
      <c r="LG45" s="24">
        <f>IFERROR(LF45/LC45,"N/A")</f>
        <v>0.33333333333333331</v>
      </c>
      <c r="LH45">
        <f>IX45</f>
        <v>0</v>
      </c>
      <c r="LI45">
        <f>DZ45</f>
        <v>0</v>
      </c>
      <c r="LJ45" s="22" t="str">
        <f>IFERROR(LH45/LI45,"N/A")</f>
        <v>N/A</v>
      </c>
      <c r="LK45" s="19" t="str">
        <f>IF((LH45&lt;&gt;0)*AND(LI45=0),"bad data","ok")</f>
        <v>ok</v>
      </c>
      <c r="LL45">
        <f>IW45</f>
        <v>0</v>
      </c>
      <c r="LM45" s="24" t="str">
        <f>IFERROR(LL45/LI45,"N/A")</f>
        <v>N/A</v>
      </c>
      <c r="LN45">
        <f>GT45</f>
        <v>63</v>
      </c>
      <c r="LO45">
        <f>BO45</f>
        <v>63</v>
      </c>
      <c r="LP45" s="22">
        <f>IFERROR(LN45/LO45,"N/A")</f>
        <v>1</v>
      </c>
      <c r="LQ45" s="19" t="str">
        <f>IF((LN45&lt;&gt;0)*AND(LO45=0),"bad data","ok")</f>
        <v>ok</v>
      </c>
      <c r="LR45">
        <f>GS45</f>
        <v>0</v>
      </c>
      <c r="LS45" s="24">
        <f>IFERROR(LR45/LO45,"N/A")</f>
        <v>0</v>
      </c>
      <c r="LT45">
        <f>HJ45</f>
        <v>37</v>
      </c>
      <c r="LU45">
        <f>CG45</f>
        <v>37</v>
      </c>
      <c r="LV45" s="22">
        <f>IFERROR(LT45/LU45,"N/A")</f>
        <v>1</v>
      </c>
      <c r="LW45" s="19" t="str">
        <f>IF((LT45&lt;&gt;0)*AND(LU45=0),"bad data","ok")</f>
        <v>ok</v>
      </c>
      <c r="LX45">
        <f>HI45</f>
        <v>0</v>
      </c>
      <c r="LY45" s="24">
        <f>IFERROR(LX45/LU45,"N/A")</f>
        <v>0</v>
      </c>
      <c r="LZ45">
        <f>HZ45</f>
        <v>53</v>
      </c>
      <c r="MA45">
        <f>CY45</f>
        <v>53</v>
      </c>
      <c r="MB45" s="22">
        <f>IFERROR(LZ45/MA45,"N/A")</f>
        <v>1</v>
      </c>
      <c r="MC45" s="19" t="str">
        <f>IF((LZ45&lt;&gt;0)*AND(MA45=0),"bad data","ok")</f>
        <v>ok</v>
      </c>
      <c r="MD45">
        <f>HY45</f>
        <v>0</v>
      </c>
      <c r="ME45" s="24">
        <f>IFERROR(MD45/MA45,"N/A")</f>
        <v>0</v>
      </c>
      <c r="MF45">
        <f>IP45</f>
        <v>29</v>
      </c>
      <c r="MG45">
        <f>DQ45</f>
        <v>53</v>
      </c>
      <c r="MH45" s="22">
        <f>IFERROR(MF45/MG45,"N/A")</f>
        <v>0.54716981132075471</v>
      </c>
      <c r="MI45" s="19" t="str">
        <f>IF((MF45&lt;&gt;0)*AND(MG45=0),"bad data","ok")</f>
        <v>ok</v>
      </c>
      <c r="MJ45">
        <f>IO45</f>
        <v>24</v>
      </c>
      <c r="MK45" s="24">
        <f>IFERROR(MJ45/MG45,"N/A")</f>
        <v>0.45283018867924529</v>
      </c>
      <c r="ML45">
        <f>JF45</f>
        <v>5</v>
      </c>
      <c r="MM45">
        <f>EI45</f>
        <v>5</v>
      </c>
      <c r="MN45" s="22">
        <f>IFERROR(ML45/MM45,"N/A")</f>
        <v>1</v>
      </c>
      <c r="MO45" s="19" t="str">
        <f>IF((ML45&lt;&gt;0)*AND(MM45=0),"bad data","ok")</f>
        <v>ok</v>
      </c>
      <c r="MP45">
        <f>JE45</f>
        <v>0</v>
      </c>
      <c r="MQ45" s="24">
        <f>IFERROR(MP45/MM45,"N/A")</f>
        <v>0</v>
      </c>
    </row>
    <row r="46" spans="1:355" x14ac:dyDescent="0.3">
      <c r="A46">
        <v>1537</v>
      </c>
      <c r="B46">
        <v>14.1</v>
      </c>
      <c r="C46" t="s">
        <v>399</v>
      </c>
      <c r="D46" s="15" t="s">
        <v>399</v>
      </c>
      <c r="E46" s="15">
        <v>130</v>
      </c>
      <c r="F46" t="s">
        <v>356</v>
      </c>
      <c r="G46" t="s">
        <v>357</v>
      </c>
      <c r="H46" s="15" t="s">
        <v>358</v>
      </c>
      <c r="I46">
        <v>13</v>
      </c>
      <c r="J46">
        <f>_xlfn.IFNA(VLOOKUP(I46,top15institutions,1,0),"no")</f>
        <v>13</v>
      </c>
      <c r="K46" t="s">
        <v>368</v>
      </c>
      <c r="L46" t="s">
        <v>372</v>
      </c>
      <c r="M46" t="s">
        <v>370</v>
      </c>
      <c r="N46">
        <v>0</v>
      </c>
      <c r="O46">
        <v>0</v>
      </c>
      <c r="P46">
        <v>1</v>
      </c>
      <c r="Q46">
        <v>1</v>
      </c>
      <c r="R46">
        <v>0</v>
      </c>
      <c r="S46">
        <v>1</v>
      </c>
      <c r="U46">
        <v>4</v>
      </c>
      <c r="V46" s="16">
        <v>7</v>
      </c>
      <c r="W46">
        <v>0</v>
      </c>
      <c r="X46">
        <v>3</v>
      </c>
      <c r="Y46">
        <v>4</v>
      </c>
      <c r="Z46">
        <v>8</v>
      </c>
      <c r="AA46">
        <v>0</v>
      </c>
      <c r="AB46">
        <v>9</v>
      </c>
      <c r="AD46">
        <v>30</v>
      </c>
      <c r="AE46" s="16">
        <v>54</v>
      </c>
      <c r="AN46" s="16">
        <v>0</v>
      </c>
      <c r="AW46" s="16">
        <v>0</v>
      </c>
      <c r="BF46" s="16">
        <v>0</v>
      </c>
      <c r="BO46" s="16">
        <v>0</v>
      </c>
      <c r="BX46" s="16">
        <v>0</v>
      </c>
      <c r="CG46" s="16">
        <v>0</v>
      </c>
      <c r="CP46" s="16">
        <v>0</v>
      </c>
      <c r="CY46" s="16">
        <v>0</v>
      </c>
      <c r="DH46" s="16">
        <v>0</v>
      </c>
      <c r="DQ46" s="16">
        <v>0</v>
      </c>
      <c r="DZ46" s="16">
        <v>0</v>
      </c>
      <c r="EI46" s="16">
        <v>0</v>
      </c>
      <c r="ER46" s="16">
        <v>0</v>
      </c>
      <c r="FA46" s="16">
        <v>0</v>
      </c>
      <c r="FB46">
        <v>20</v>
      </c>
      <c r="FC46">
        <v>4.24</v>
      </c>
      <c r="FE46">
        <v>576</v>
      </c>
      <c r="FF46">
        <v>7</v>
      </c>
      <c r="FG46">
        <v>3</v>
      </c>
      <c r="FI46">
        <v>7</v>
      </c>
      <c r="FJ46">
        <v>22</v>
      </c>
      <c r="FK46">
        <v>3.76</v>
      </c>
      <c r="FM46">
        <v>602</v>
      </c>
      <c r="FN46">
        <v>54</v>
      </c>
      <c r="FO46">
        <v>30</v>
      </c>
      <c r="FQ46">
        <v>44</v>
      </c>
      <c r="JV46" s="15">
        <f>BF46+BX46+CP46+DH46+DZ46</f>
        <v>0</v>
      </c>
      <c r="JW46" s="15">
        <f>BO46+CG46+CY46+DQ46+EI46</f>
        <v>0</v>
      </c>
      <c r="JX46" s="15">
        <f>JV46+JW46</f>
        <v>0</v>
      </c>
      <c r="JY46" s="17">
        <f>V46</f>
        <v>7</v>
      </c>
      <c r="JZ46" s="17">
        <f>AE46</f>
        <v>54</v>
      </c>
      <c r="KA46" s="17">
        <f>AN46</f>
        <v>0</v>
      </c>
      <c r="KB46" s="17">
        <f>AW46</f>
        <v>0</v>
      </c>
      <c r="KC46" s="18" t="str">
        <f>IF((KA46-JV46)&lt;0,JV46-KA46,"match")</f>
        <v>match</v>
      </c>
      <c r="KD46" s="19" t="str">
        <f>IF(KC46="match","match",IF((JV46&gt;KA46),KC46/JV46,KC46/KA46))</f>
        <v>match</v>
      </c>
      <c r="KE46" s="18" t="str">
        <f>IF((KB46-JW46)&lt;0,JW46-KB46,"match")</f>
        <v>match</v>
      </c>
      <c r="KF46" s="19" t="str">
        <f>IF(KE46="match","match",IF((JW46&gt;KB46),KE46/JW46,KE46/KB46))</f>
        <v>match</v>
      </c>
      <c r="KG46" s="20">
        <f>ROUND(FC46,1)</f>
        <v>4.2</v>
      </c>
      <c r="KH46" s="20">
        <f>ROUND(FK46,1)</f>
        <v>3.8</v>
      </c>
      <c r="KI46" s="21">
        <f>KA46-JY46</f>
        <v>-7</v>
      </c>
      <c r="KJ46">
        <f>GL46</f>
        <v>0</v>
      </c>
      <c r="KK46">
        <f>BF46</f>
        <v>0</v>
      </c>
      <c r="KL46" s="22" t="str">
        <f>IFERROR(KJ46/KK46,"N/A")</f>
        <v>N/A</v>
      </c>
      <c r="KM46" s="19" t="str">
        <f>IF((KJ46&lt;&gt;0)*AND(KK46=0),"bad data","ok")</f>
        <v>ok</v>
      </c>
      <c r="KN46">
        <f>GK46</f>
        <v>0</v>
      </c>
      <c r="KO46" s="23" t="str">
        <f>IFERROR(KN46/KK46,"N/A")</f>
        <v>N/A</v>
      </c>
      <c r="KP46">
        <f>HB46</f>
        <v>0</v>
      </c>
      <c r="KQ46">
        <f>BX46</f>
        <v>0</v>
      </c>
      <c r="KR46" s="22" t="str">
        <f>IFERROR(KP46/KQ46,"N/A")</f>
        <v>N/A</v>
      </c>
      <c r="KS46" s="19" t="str">
        <f>IF((KP46&lt;&gt;0)*AND(KQ46=0),"bad data","ok")</f>
        <v>ok</v>
      </c>
      <c r="KT46">
        <f>HA46</f>
        <v>0</v>
      </c>
      <c r="KU46" s="24" t="str">
        <f>IFERROR(KT46/KQ46,"N/A")</f>
        <v>N/A</v>
      </c>
      <c r="KV46">
        <f>HR46</f>
        <v>0</v>
      </c>
      <c r="KW46">
        <f>CP46</f>
        <v>0</v>
      </c>
      <c r="KX46" s="22" t="str">
        <f>IFERROR(KV46/KW46,"N/A")</f>
        <v>N/A</v>
      </c>
      <c r="KY46" s="19" t="str">
        <f>IF((KV46&lt;&gt;0)*AND(KW46=0),"bad data","ok")</f>
        <v>ok</v>
      </c>
      <c r="KZ46">
        <f>HQ46</f>
        <v>0</v>
      </c>
      <c r="LA46" s="24" t="str">
        <f>IFERROR(KZ46/KW46,"N/A")</f>
        <v>N/A</v>
      </c>
      <c r="LB46">
        <f>IH46</f>
        <v>0</v>
      </c>
      <c r="LC46">
        <f>DH46</f>
        <v>0</v>
      </c>
      <c r="LD46" s="22" t="str">
        <f>IFERROR(LB46/LC46,"N/A")</f>
        <v>N/A</v>
      </c>
      <c r="LE46" s="19" t="str">
        <f>IF((LB46&lt;&gt;0)*AND(LC46=0),"bad data","ok")</f>
        <v>ok</v>
      </c>
      <c r="LF46">
        <f>IG46</f>
        <v>0</v>
      </c>
      <c r="LG46" s="24" t="str">
        <f>IFERROR(LF46/LC46,"N/A")</f>
        <v>N/A</v>
      </c>
      <c r="LH46">
        <f>IX46</f>
        <v>0</v>
      </c>
      <c r="LI46">
        <f>DZ46</f>
        <v>0</v>
      </c>
      <c r="LJ46" s="22" t="str">
        <f>IFERROR(LH46/LI46,"N/A")</f>
        <v>N/A</v>
      </c>
      <c r="LK46" s="19" t="str">
        <f>IF((LH46&lt;&gt;0)*AND(LI46=0),"bad data","ok")</f>
        <v>ok</v>
      </c>
      <c r="LL46">
        <f>IW46</f>
        <v>0</v>
      </c>
      <c r="LM46" s="24" t="str">
        <f>IFERROR(LL46/LI46,"N/A")</f>
        <v>N/A</v>
      </c>
      <c r="LN46">
        <f>GT46</f>
        <v>0</v>
      </c>
      <c r="LO46">
        <f>BO46</f>
        <v>0</v>
      </c>
      <c r="LP46" s="22" t="str">
        <f>IFERROR(LN46/LO46,"N/A")</f>
        <v>N/A</v>
      </c>
      <c r="LQ46" s="19" t="str">
        <f>IF((LN46&lt;&gt;0)*AND(LO46=0),"bad data","ok")</f>
        <v>ok</v>
      </c>
      <c r="LR46">
        <f>GS46</f>
        <v>0</v>
      </c>
      <c r="LS46" s="24" t="str">
        <f>IFERROR(LR46/LO46,"N/A")</f>
        <v>N/A</v>
      </c>
      <c r="LT46">
        <f>HJ46</f>
        <v>0</v>
      </c>
      <c r="LU46">
        <f>CG46</f>
        <v>0</v>
      </c>
      <c r="LV46" s="22" t="str">
        <f>IFERROR(LT46/LU46,"N/A")</f>
        <v>N/A</v>
      </c>
      <c r="LW46" s="19" t="str">
        <f>IF((LT46&lt;&gt;0)*AND(LU46=0),"bad data","ok")</f>
        <v>ok</v>
      </c>
      <c r="LX46">
        <f>HI46</f>
        <v>0</v>
      </c>
      <c r="LY46" s="24" t="str">
        <f>IFERROR(LX46/LU46,"N/A")</f>
        <v>N/A</v>
      </c>
      <c r="LZ46">
        <f>HZ46</f>
        <v>0</v>
      </c>
      <c r="MA46">
        <f>CY46</f>
        <v>0</v>
      </c>
      <c r="MB46" s="22" t="str">
        <f>IFERROR(LZ46/MA46,"N/A")</f>
        <v>N/A</v>
      </c>
      <c r="MC46" s="19" t="str">
        <f>IF((LZ46&lt;&gt;0)*AND(MA46=0),"bad data","ok")</f>
        <v>ok</v>
      </c>
      <c r="MD46">
        <f>HY46</f>
        <v>0</v>
      </c>
      <c r="ME46" s="24" t="str">
        <f>IFERROR(MD46/MA46,"N/A")</f>
        <v>N/A</v>
      </c>
      <c r="MF46">
        <f>IP46</f>
        <v>0</v>
      </c>
      <c r="MG46">
        <f>DQ46</f>
        <v>0</v>
      </c>
      <c r="MH46" s="22" t="str">
        <f>IFERROR(MF46/MG46,"N/A")</f>
        <v>N/A</v>
      </c>
      <c r="MI46" s="19" t="str">
        <f>IF((MF46&lt;&gt;0)*AND(MG46=0),"bad data","ok")</f>
        <v>ok</v>
      </c>
      <c r="MJ46">
        <f>IO46</f>
        <v>0</v>
      </c>
      <c r="MK46" s="24" t="str">
        <f>IFERROR(MJ46/MG46,"N/A")</f>
        <v>N/A</v>
      </c>
      <c r="ML46">
        <f>JF46</f>
        <v>0</v>
      </c>
      <c r="MM46">
        <f>EI46</f>
        <v>0</v>
      </c>
      <c r="MN46" s="22" t="str">
        <f>IFERROR(ML46/MM46,"N/A")</f>
        <v>N/A</v>
      </c>
      <c r="MO46" s="19" t="str">
        <f>IF((ML46&lt;&gt;0)*AND(MM46=0),"bad data","ok")</f>
        <v>ok</v>
      </c>
      <c r="MP46">
        <f>JE46</f>
        <v>0</v>
      </c>
      <c r="MQ46" s="24" t="str">
        <f>IFERROR(MP46/MM46,"N/A")</f>
        <v>N/A</v>
      </c>
    </row>
    <row r="47" spans="1:355" x14ac:dyDescent="0.3">
      <c r="A47">
        <v>1538</v>
      </c>
      <c r="B47">
        <v>14.19</v>
      </c>
      <c r="C47" t="s">
        <v>404</v>
      </c>
      <c r="D47" s="15" t="s">
        <v>404</v>
      </c>
      <c r="E47" s="15">
        <v>153</v>
      </c>
      <c r="F47" t="s">
        <v>356</v>
      </c>
      <c r="G47" t="s">
        <v>357</v>
      </c>
      <c r="H47" s="15" t="s">
        <v>358</v>
      </c>
      <c r="I47">
        <v>13</v>
      </c>
      <c r="J47">
        <f>_xlfn.IFNA(VLOOKUP(I47,top15institutions,1,0),"no")</f>
        <v>13</v>
      </c>
      <c r="K47" t="s">
        <v>368</v>
      </c>
      <c r="L47" t="s">
        <v>377</v>
      </c>
      <c r="M47" t="s">
        <v>370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U47">
        <v>9</v>
      </c>
      <c r="V47" s="16">
        <v>9</v>
      </c>
      <c r="W47">
        <v>0</v>
      </c>
      <c r="X47">
        <v>4</v>
      </c>
      <c r="Y47">
        <v>2</v>
      </c>
      <c r="Z47">
        <v>2</v>
      </c>
      <c r="AA47">
        <v>0</v>
      </c>
      <c r="AB47">
        <v>3</v>
      </c>
      <c r="AD47">
        <v>109</v>
      </c>
      <c r="AE47" s="16">
        <v>120</v>
      </c>
      <c r="AN47" s="16">
        <v>0</v>
      </c>
      <c r="AW47" s="16">
        <v>0</v>
      </c>
      <c r="BF47" s="16">
        <v>0</v>
      </c>
      <c r="BO47" s="16">
        <v>0</v>
      </c>
      <c r="BX47" s="16">
        <v>0</v>
      </c>
      <c r="CG47" s="16">
        <v>0</v>
      </c>
      <c r="CP47" s="16">
        <v>0</v>
      </c>
      <c r="CY47" s="16">
        <v>0</v>
      </c>
      <c r="DH47" s="16">
        <v>0</v>
      </c>
      <c r="DQ47" s="16">
        <v>0</v>
      </c>
      <c r="DZ47" s="16">
        <v>0</v>
      </c>
      <c r="EI47" s="16">
        <v>0</v>
      </c>
      <c r="ER47" s="16">
        <v>0</v>
      </c>
      <c r="FA47" s="16">
        <v>0</v>
      </c>
      <c r="FB47">
        <v>21</v>
      </c>
      <c r="FC47">
        <v>3.93</v>
      </c>
      <c r="FE47">
        <v>605</v>
      </c>
      <c r="FF47">
        <v>9</v>
      </c>
      <c r="FG47">
        <v>5</v>
      </c>
      <c r="FI47">
        <v>9</v>
      </c>
      <c r="FJ47">
        <v>20</v>
      </c>
      <c r="FK47">
        <v>3.66</v>
      </c>
      <c r="FM47">
        <v>624</v>
      </c>
      <c r="FN47">
        <v>120</v>
      </c>
      <c r="FO47">
        <v>54</v>
      </c>
      <c r="FQ47">
        <v>117</v>
      </c>
      <c r="JV47" s="15">
        <f>BF47+BX47+CP47+DH47+DZ47</f>
        <v>0</v>
      </c>
      <c r="JW47" s="15">
        <f>BO47+CG47+CY47+DQ47+EI47</f>
        <v>0</v>
      </c>
      <c r="JX47" s="15">
        <f>JV47+JW47</f>
        <v>0</v>
      </c>
      <c r="JY47" s="17">
        <f>V47</f>
        <v>9</v>
      </c>
      <c r="JZ47" s="17">
        <f>AE47</f>
        <v>120</v>
      </c>
      <c r="KA47" s="17">
        <f>AN47</f>
        <v>0</v>
      </c>
      <c r="KB47" s="17">
        <f>AW47</f>
        <v>0</v>
      </c>
      <c r="KC47" s="18" t="str">
        <f>IF((KA47-JV47)&lt;0,JV47-KA47,"match")</f>
        <v>match</v>
      </c>
      <c r="KD47" s="19" t="str">
        <f>IF(KC47="match","match",IF((JV47&gt;KA47),KC47/JV47,KC47/KA47))</f>
        <v>match</v>
      </c>
      <c r="KE47" s="18" t="str">
        <f>IF((KB47-JW47)&lt;0,JW47-KB47,"match")</f>
        <v>match</v>
      </c>
      <c r="KF47" s="19" t="str">
        <f>IF(KE47="match","match",IF((JW47&gt;KB47),KE47/JW47,KE47/KB47))</f>
        <v>match</v>
      </c>
      <c r="KG47" s="20">
        <f>ROUND(FC47,1)</f>
        <v>3.9</v>
      </c>
      <c r="KH47" s="20">
        <f>ROUND(FK47,1)</f>
        <v>3.7</v>
      </c>
      <c r="KI47" s="21">
        <f>KA47-JY47</f>
        <v>-9</v>
      </c>
      <c r="KJ47">
        <f>GL47</f>
        <v>0</v>
      </c>
      <c r="KK47">
        <f>BF47</f>
        <v>0</v>
      </c>
      <c r="KL47" s="22" t="str">
        <f>IFERROR(KJ47/KK47,"N/A")</f>
        <v>N/A</v>
      </c>
      <c r="KM47" s="19" t="str">
        <f>IF((KJ47&lt;&gt;0)*AND(KK47=0),"bad data","ok")</f>
        <v>ok</v>
      </c>
      <c r="KN47">
        <f>GK47</f>
        <v>0</v>
      </c>
      <c r="KO47" s="23" t="str">
        <f>IFERROR(KN47/KK47,"N/A")</f>
        <v>N/A</v>
      </c>
      <c r="KP47">
        <f>HB47</f>
        <v>0</v>
      </c>
      <c r="KQ47">
        <f>BX47</f>
        <v>0</v>
      </c>
      <c r="KR47" s="22" t="str">
        <f>IFERROR(KP47/KQ47,"N/A")</f>
        <v>N/A</v>
      </c>
      <c r="KS47" s="19" t="str">
        <f>IF((KP47&lt;&gt;0)*AND(KQ47=0),"bad data","ok")</f>
        <v>ok</v>
      </c>
      <c r="KT47">
        <f>HA47</f>
        <v>0</v>
      </c>
      <c r="KU47" s="24" t="str">
        <f>IFERROR(KT47/KQ47,"N/A")</f>
        <v>N/A</v>
      </c>
      <c r="KV47">
        <f>HR47</f>
        <v>0</v>
      </c>
      <c r="KW47">
        <f>CP47</f>
        <v>0</v>
      </c>
      <c r="KX47" s="22" t="str">
        <f>IFERROR(KV47/KW47,"N/A")</f>
        <v>N/A</v>
      </c>
      <c r="KY47" s="19" t="str">
        <f>IF((KV47&lt;&gt;0)*AND(KW47=0),"bad data","ok")</f>
        <v>ok</v>
      </c>
      <c r="KZ47">
        <f>HQ47</f>
        <v>0</v>
      </c>
      <c r="LA47" s="24" t="str">
        <f>IFERROR(KZ47/KW47,"N/A")</f>
        <v>N/A</v>
      </c>
      <c r="LB47">
        <f>IH47</f>
        <v>0</v>
      </c>
      <c r="LC47">
        <f>DH47</f>
        <v>0</v>
      </c>
      <c r="LD47" s="22" t="str">
        <f>IFERROR(LB47/LC47,"N/A")</f>
        <v>N/A</v>
      </c>
      <c r="LE47" s="19" t="str">
        <f>IF((LB47&lt;&gt;0)*AND(LC47=0),"bad data","ok")</f>
        <v>ok</v>
      </c>
      <c r="LF47">
        <f>IG47</f>
        <v>0</v>
      </c>
      <c r="LG47" s="24" t="str">
        <f>IFERROR(LF47/LC47,"N/A")</f>
        <v>N/A</v>
      </c>
      <c r="LH47">
        <f>IX47</f>
        <v>0</v>
      </c>
      <c r="LI47">
        <f>DZ47</f>
        <v>0</v>
      </c>
      <c r="LJ47" s="22" t="str">
        <f>IFERROR(LH47/LI47,"N/A")</f>
        <v>N/A</v>
      </c>
      <c r="LK47" s="19" t="str">
        <f>IF((LH47&lt;&gt;0)*AND(LI47=0),"bad data","ok")</f>
        <v>ok</v>
      </c>
      <c r="LL47">
        <f>IW47</f>
        <v>0</v>
      </c>
      <c r="LM47" s="24" t="str">
        <f>IFERROR(LL47/LI47,"N/A")</f>
        <v>N/A</v>
      </c>
      <c r="LN47">
        <f>GT47</f>
        <v>0</v>
      </c>
      <c r="LO47">
        <f>BO47</f>
        <v>0</v>
      </c>
      <c r="LP47" s="22" t="str">
        <f>IFERROR(LN47/LO47,"N/A")</f>
        <v>N/A</v>
      </c>
      <c r="LQ47" s="19" t="str">
        <f>IF((LN47&lt;&gt;0)*AND(LO47=0),"bad data","ok")</f>
        <v>ok</v>
      </c>
      <c r="LR47">
        <f>GS47</f>
        <v>0</v>
      </c>
      <c r="LS47" s="24" t="str">
        <f>IFERROR(LR47/LO47,"N/A")</f>
        <v>N/A</v>
      </c>
      <c r="LT47">
        <f>HJ47</f>
        <v>0</v>
      </c>
      <c r="LU47">
        <f>CG47</f>
        <v>0</v>
      </c>
      <c r="LV47" s="22" t="str">
        <f>IFERROR(LT47/LU47,"N/A")</f>
        <v>N/A</v>
      </c>
      <c r="LW47" s="19" t="str">
        <f>IF((LT47&lt;&gt;0)*AND(LU47=0),"bad data","ok")</f>
        <v>ok</v>
      </c>
      <c r="LX47">
        <f>HI47</f>
        <v>0</v>
      </c>
      <c r="LY47" s="24" t="str">
        <f>IFERROR(LX47/LU47,"N/A")</f>
        <v>N/A</v>
      </c>
      <c r="LZ47">
        <f>HZ47</f>
        <v>0</v>
      </c>
      <c r="MA47">
        <f>CY47</f>
        <v>0</v>
      </c>
      <c r="MB47" s="22" t="str">
        <f>IFERROR(LZ47/MA47,"N/A")</f>
        <v>N/A</v>
      </c>
      <c r="MC47" s="19" t="str">
        <f>IF((LZ47&lt;&gt;0)*AND(MA47=0),"bad data","ok")</f>
        <v>ok</v>
      </c>
      <c r="MD47">
        <f>HY47</f>
        <v>0</v>
      </c>
      <c r="ME47" s="24" t="str">
        <f>IFERROR(MD47/MA47,"N/A")</f>
        <v>N/A</v>
      </c>
      <c r="MF47">
        <f>IP47</f>
        <v>0</v>
      </c>
      <c r="MG47">
        <f>DQ47</f>
        <v>0</v>
      </c>
      <c r="MH47" s="22" t="str">
        <f>IFERROR(MF47/MG47,"N/A")</f>
        <v>N/A</v>
      </c>
      <c r="MI47" s="19" t="str">
        <f>IF((MF47&lt;&gt;0)*AND(MG47=0),"bad data","ok")</f>
        <v>ok</v>
      </c>
      <c r="MJ47">
        <f>IO47</f>
        <v>0</v>
      </c>
      <c r="MK47" s="24" t="str">
        <f>IFERROR(MJ47/MG47,"N/A")</f>
        <v>N/A</v>
      </c>
      <c r="ML47">
        <f>JF47</f>
        <v>0</v>
      </c>
      <c r="MM47">
        <f>EI47</f>
        <v>0</v>
      </c>
      <c r="MN47" s="22" t="str">
        <f>IFERROR(ML47/MM47,"N/A")</f>
        <v>N/A</v>
      </c>
      <c r="MO47" s="19" t="str">
        <f>IF((ML47&lt;&gt;0)*AND(MM47=0),"bad data","ok")</f>
        <v>ok</v>
      </c>
      <c r="MP47">
        <f>JE47</f>
        <v>0</v>
      </c>
      <c r="MQ47" s="24" t="str">
        <f>IFERROR(MP47/MM47,"N/A")</f>
        <v>N/A</v>
      </c>
    </row>
    <row r="48" spans="1:355" x14ac:dyDescent="0.3">
      <c r="A48">
        <v>1539</v>
      </c>
      <c r="B48">
        <v>14.19</v>
      </c>
      <c r="C48" t="s">
        <v>404</v>
      </c>
      <c r="D48" s="15" t="s">
        <v>404</v>
      </c>
      <c r="E48" s="15">
        <v>153</v>
      </c>
      <c r="F48" t="s">
        <v>356</v>
      </c>
      <c r="G48" t="s">
        <v>357</v>
      </c>
      <c r="H48" s="15" t="s">
        <v>358</v>
      </c>
      <c r="I48">
        <v>13</v>
      </c>
      <c r="J48">
        <f>_xlfn.IFNA(VLOOKUP(I48,top15institutions,1,0),"no")</f>
        <v>13</v>
      </c>
      <c r="K48" t="s">
        <v>368</v>
      </c>
      <c r="L48" t="s">
        <v>369</v>
      </c>
      <c r="M48" t="s">
        <v>370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U48">
        <v>14</v>
      </c>
      <c r="V48" s="16">
        <v>15</v>
      </c>
      <c r="W48">
        <v>0</v>
      </c>
      <c r="X48">
        <v>7</v>
      </c>
      <c r="Y48">
        <v>3</v>
      </c>
      <c r="Z48">
        <v>2</v>
      </c>
      <c r="AA48">
        <v>0</v>
      </c>
      <c r="AB48">
        <v>1</v>
      </c>
      <c r="AD48">
        <v>120</v>
      </c>
      <c r="AE48" s="16">
        <v>133</v>
      </c>
      <c r="AN48" s="16">
        <v>0</v>
      </c>
      <c r="AW48" s="16">
        <v>0</v>
      </c>
      <c r="BF48" s="16">
        <v>0</v>
      </c>
      <c r="BO48" s="16">
        <v>0</v>
      </c>
      <c r="BX48" s="16">
        <v>0</v>
      </c>
      <c r="CG48" s="16">
        <v>0</v>
      </c>
      <c r="CP48" s="16">
        <v>0</v>
      </c>
      <c r="CY48" s="16">
        <v>0</v>
      </c>
      <c r="DH48" s="16">
        <v>0</v>
      </c>
      <c r="DQ48" s="16">
        <v>0</v>
      </c>
      <c r="DZ48" s="16">
        <v>0</v>
      </c>
      <c r="EI48" s="16">
        <v>0</v>
      </c>
      <c r="ER48" s="16">
        <v>0</v>
      </c>
      <c r="FA48" s="16">
        <v>0</v>
      </c>
      <c r="FB48">
        <v>18</v>
      </c>
      <c r="FC48">
        <v>3.72</v>
      </c>
      <c r="FE48">
        <v>576</v>
      </c>
      <c r="FF48">
        <v>15</v>
      </c>
      <c r="FG48">
        <v>5</v>
      </c>
      <c r="FI48">
        <v>15</v>
      </c>
      <c r="FJ48">
        <v>19</v>
      </c>
      <c r="FK48">
        <v>3.72</v>
      </c>
      <c r="FM48">
        <v>617</v>
      </c>
      <c r="FN48">
        <v>133</v>
      </c>
      <c r="FO48">
        <v>50</v>
      </c>
      <c r="FQ48">
        <v>129</v>
      </c>
      <c r="JV48" s="15">
        <f>BF48+BX48+CP48+DH48+DZ48</f>
        <v>0</v>
      </c>
      <c r="JW48" s="15">
        <f>BO48+CG48+CY48+DQ48+EI48</f>
        <v>0</v>
      </c>
      <c r="JX48" s="15">
        <f>JV48+JW48</f>
        <v>0</v>
      </c>
      <c r="JY48" s="17">
        <f>V48</f>
        <v>15</v>
      </c>
      <c r="JZ48" s="17">
        <f>AE48</f>
        <v>133</v>
      </c>
      <c r="KA48" s="17">
        <f>AN48</f>
        <v>0</v>
      </c>
      <c r="KB48" s="17">
        <f>AW48</f>
        <v>0</v>
      </c>
      <c r="KC48" s="18" t="str">
        <f>IF((KA48-JV48)&lt;0,JV48-KA48,"match")</f>
        <v>match</v>
      </c>
      <c r="KD48" s="19" t="str">
        <f>IF(KC48="match","match",IF((JV48&gt;KA48),KC48/JV48,KC48/KA48))</f>
        <v>match</v>
      </c>
      <c r="KE48" s="18" t="str">
        <f>IF((KB48-JW48)&lt;0,JW48-KB48,"match")</f>
        <v>match</v>
      </c>
      <c r="KF48" s="19" t="str">
        <f>IF(KE48="match","match",IF((JW48&gt;KB48),KE48/JW48,KE48/KB48))</f>
        <v>match</v>
      </c>
      <c r="KG48" s="20">
        <f>ROUND(FC48,1)</f>
        <v>3.7</v>
      </c>
      <c r="KH48" s="20">
        <f>ROUND(FK48,1)</f>
        <v>3.7</v>
      </c>
      <c r="KI48" s="21">
        <f>KA48-JY48</f>
        <v>-15</v>
      </c>
      <c r="KJ48">
        <f>GL48</f>
        <v>0</v>
      </c>
      <c r="KK48">
        <f>BF48</f>
        <v>0</v>
      </c>
      <c r="KL48" s="22" t="str">
        <f>IFERROR(KJ48/KK48,"N/A")</f>
        <v>N/A</v>
      </c>
      <c r="KM48" s="19" t="str">
        <f>IF((KJ48&lt;&gt;0)*AND(KK48=0),"bad data","ok")</f>
        <v>ok</v>
      </c>
      <c r="KN48">
        <f>GK48</f>
        <v>0</v>
      </c>
      <c r="KO48" s="23" t="str">
        <f>IFERROR(KN48/KK48,"N/A")</f>
        <v>N/A</v>
      </c>
      <c r="KP48">
        <f>HB48</f>
        <v>0</v>
      </c>
      <c r="KQ48">
        <f>BX48</f>
        <v>0</v>
      </c>
      <c r="KR48" s="22" t="str">
        <f>IFERROR(KP48/KQ48,"N/A")</f>
        <v>N/A</v>
      </c>
      <c r="KS48" s="19" t="str">
        <f>IF((KP48&lt;&gt;0)*AND(KQ48=0),"bad data","ok")</f>
        <v>ok</v>
      </c>
      <c r="KT48">
        <f>HA48</f>
        <v>0</v>
      </c>
      <c r="KU48" s="24" t="str">
        <f>IFERROR(KT48/KQ48,"N/A")</f>
        <v>N/A</v>
      </c>
      <c r="KV48">
        <f>HR48</f>
        <v>0</v>
      </c>
      <c r="KW48">
        <f>CP48</f>
        <v>0</v>
      </c>
      <c r="KX48" s="22" t="str">
        <f>IFERROR(KV48/KW48,"N/A")</f>
        <v>N/A</v>
      </c>
      <c r="KY48" s="19" t="str">
        <f>IF((KV48&lt;&gt;0)*AND(KW48=0),"bad data","ok")</f>
        <v>ok</v>
      </c>
      <c r="KZ48">
        <f>HQ48</f>
        <v>0</v>
      </c>
      <c r="LA48" s="24" t="str">
        <f>IFERROR(KZ48/KW48,"N/A")</f>
        <v>N/A</v>
      </c>
      <c r="LB48">
        <f>IH48</f>
        <v>0</v>
      </c>
      <c r="LC48">
        <f>DH48</f>
        <v>0</v>
      </c>
      <c r="LD48" s="22" t="str">
        <f>IFERROR(LB48/LC48,"N/A")</f>
        <v>N/A</v>
      </c>
      <c r="LE48" s="19" t="str">
        <f>IF((LB48&lt;&gt;0)*AND(LC48=0),"bad data","ok")</f>
        <v>ok</v>
      </c>
      <c r="LF48">
        <f>IG48</f>
        <v>0</v>
      </c>
      <c r="LG48" s="24" t="str">
        <f>IFERROR(LF48/LC48,"N/A")</f>
        <v>N/A</v>
      </c>
      <c r="LH48">
        <f>IX48</f>
        <v>0</v>
      </c>
      <c r="LI48">
        <f>DZ48</f>
        <v>0</v>
      </c>
      <c r="LJ48" s="22" t="str">
        <f>IFERROR(LH48/LI48,"N/A")</f>
        <v>N/A</v>
      </c>
      <c r="LK48" s="19" t="str">
        <f>IF((LH48&lt;&gt;0)*AND(LI48=0),"bad data","ok")</f>
        <v>ok</v>
      </c>
      <c r="LL48">
        <f>IW48</f>
        <v>0</v>
      </c>
      <c r="LM48" s="24" t="str">
        <f>IFERROR(LL48/LI48,"N/A")</f>
        <v>N/A</v>
      </c>
      <c r="LN48">
        <f>GT48</f>
        <v>0</v>
      </c>
      <c r="LO48">
        <f>BO48</f>
        <v>0</v>
      </c>
      <c r="LP48" s="22" t="str">
        <f>IFERROR(LN48/LO48,"N/A")</f>
        <v>N/A</v>
      </c>
      <c r="LQ48" s="19" t="str">
        <f>IF((LN48&lt;&gt;0)*AND(LO48=0),"bad data","ok")</f>
        <v>ok</v>
      </c>
      <c r="LR48">
        <f>GS48</f>
        <v>0</v>
      </c>
      <c r="LS48" s="24" t="str">
        <f>IFERROR(LR48/LO48,"N/A")</f>
        <v>N/A</v>
      </c>
      <c r="LT48">
        <f>HJ48</f>
        <v>0</v>
      </c>
      <c r="LU48">
        <f>CG48</f>
        <v>0</v>
      </c>
      <c r="LV48" s="22" t="str">
        <f>IFERROR(LT48/LU48,"N/A")</f>
        <v>N/A</v>
      </c>
      <c r="LW48" s="19" t="str">
        <f>IF((LT48&lt;&gt;0)*AND(LU48=0),"bad data","ok")</f>
        <v>ok</v>
      </c>
      <c r="LX48">
        <f>HI48</f>
        <v>0</v>
      </c>
      <c r="LY48" s="24" t="str">
        <f>IFERROR(LX48/LU48,"N/A")</f>
        <v>N/A</v>
      </c>
      <c r="LZ48">
        <f>HZ48</f>
        <v>0</v>
      </c>
      <c r="MA48">
        <f>CY48</f>
        <v>0</v>
      </c>
      <c r="MB48" s="22" t="str">
        <f>IFERROR(LZ48/MA48,"N/A")</f>
        <v>N/A</v>
      </c>
      <c r="MC48" s="19" t="str">
        <f>IF((LZ48&lt;&gt;0)*AND(MA48=0),"bad data","ok")</f>
        <v>ok</v>
      </c>
      <c r="MD48">
        <f>HY48</f>
        <v>0</v>
      </c>
      <c r="ME48" s="24" t="str">
        <f>IFERROR(MD48/MA48,"N/A")</f>
        <v>N/A</v>
      </c>
      <c r="MF48">
        <f>IP48</f>
        <v>0</v>
      </c>
      <c r="MG48">
        <f>DQ48</f>
        <v>0</v>
      </c>
      <c r="MH48" s="22" t="str">
        <f>IFERROR(MF48/MG48,"N/A")</f>
        <v>N/A</v>
      </c>
      <c r="MI48" s="19" t="str">
        <f>IF((MF48&lt;&gt;0)*AND(MG48=0),"bad data","ok")</f>
        <v>ok</v>
      </c>
      <c r="MJ48">
        <f>IO48</f>
        <v>0</v>
      </c>
      <c r="MK48" s="24" t="str">
        <f>IFERROR(MJ48/MG48,"N/A")</f>
        <v>N/A</v>
      </c>
      <c r="ML48">
        <f>JF48</f>
        <v>0</v>
      </c>
      <c r="MM48">
        <f>EI48</f>
        <v>0</v>
      </c>
      <c r="MN48" s="22" t="str">
        <f>IFERROR(ML48/MM48,"N/A")</f>
        <v>N/A</v>
      </c>
      <c r="MO48" s="19" t="str">
        <f>IF((ML48&lt;&gt;0)*AND(MM48=0),"bad data","ok")</f>
        <v>ok</v>
      </c>
      <c r="MP48">
        <f>JE48</f>
        <v>0</v>
      </c>
      <c r="MQ48" s="24" t="str">
        <f>IFERROR(MP48/MM48,"N/A")</f>
        <v>N/A</v>
      </c>
    </row>
    <row r="49" spans="1:355" x14ac:dyDescent="0.3">
      <c r="A49">
        <v>1540</v>
      </c>
      <c r="B49">
        <v>14.19</v>
      </c>
      <c r="C49" t="s">
        <v>404</v>
      </c>
      <c r="D49" s="15" t="s">
        <v>404</v>
      </c>
      <c r="E49" s="15">
        <v>153</v>
      </c>
      <c r="F49" t="s">
        <v>356</v>
      </c>
      <c r="G49" t="s">
        <v>357</v>
      </c>
      <c r="H49" s="15" t="s">
        <v>358</v>
      </c>
      <c r="I49">
        <v>13</v>
      </c>
      <c r="J49">
        <f>_xlfn.IFNA(VLOOKUP(I49,top15institutions,1,0),"no")</f>
        <v>13</v>
      </c>
      <c r="K49" t="s">
        <v>368</v>
      </c>
      <c r="L49" t="s">
        <v>360</v>
      </c>
      <c r="M49" t="s">
        <v>370</v>
      </c>
      <c r="N49">
        <v>1</v>
      </c>
      <c r="O49">
        <v>0</v>
      </c>
      <c r="P49">
        <v>0</v>
      </c>
      <c r="Q49">
        <v>0</v>
      </c>
      <c r="R49">
        <v>0</v>
      </c>
      <c r="S49">
        <v>1</v>
      </c>
      <c r="U49">
        <v>16</v>
      </c>
      <c r="V49" s="16">
        <v>18</v>
      </c>
      <c r="W49">
        <v>0</v>
      </c>
      <c r="X49">
        <v>2</v>
      </c>
      <c r="Y49">
        <v>2</v>
      </c>
      <c r="Z49">
        <v>5</v>
      </c>
      <c r="AA49">
        <v>0</v>
      </c>
      <c r="AB49">
        <v>4</v>
      </c>
      <c r="AD49">
        <v>134</v>
      </c>
      <c r="AE49" s="16">
        <v>147</v>
      </c>
      <c r="AN49" s="16">
        <v>0</v>
      </c>
      <c r="AW49" s="16">
        <v>0</v>
      </c>
      <c r="BF49" s="16">
        <v>0</v>
      </c>
      <c r="BO49" s="16">
        <v>0</v>
      </c>
      <c r="BX49" s="16">
        <v>0</v>
      </c>
      <c r="CG49" s="16">
        <v>0</v>
      </c>
      <c r="CP49" s="16">
        <v>0</v>
      </c>
      <c r="CY49" s="16">
        <v>0</v>
      </c>
      <c r="DH49" s="16">
        <v>0</v>
      </c>
      <c r="DQ49" s="16">
        <v>0</v>
      </c>
      <c r="DZ49" s="16">
        <v>0</v>
      </c>
      <c r="EI49" s="16">
        <v>0</v>
      </c>
      <c r="ER49" s="16">
        <v>0</v>
      </c>
      <c r="FA49" s="16">
        <v>0</v>
      </c>
      <c r="FB49">
        <v>18</v>
      </c>
      <c r="FC49">
        <v>3.3</v>
      </c>
      <c r="FE49">
        <v>631</v>
      </c>
      <c r="FF49">
        <v>18</v>
      </c>
      <c r="FG49">
        <v>6</v>
      </c>
      <c r="FI49">
        <v>17</v>
      </c>
      <c r="FJ49">
        <v>19</v>
      </c>
      <c r="FK49">
        <v>3.71</v>
      </c>
      <c r="FM49">
        <v>618</v>
      </c>
      <c r="FN49">
        <v>147</v>
      </c>
      <c r="FO49">
        <v>55</v>
      </c>
      <c r="FQ49">
        <v>138</v>
      </c>
      <c r="JV49" s="15">
        <f>BF49+BX49+CP49+DH49+DZ49</f>
        <v>0</v>
      </c>
      <c r="JW49" s="15">
        <f>BO49+CG49+CY49+DQ49+EI49</f>
        <v>0</v>
      </c>
      <c r="JX49" s="15">
        <f>JV49+JW49</f>
        <v>0</v>
      </c>
      <c r="JY49" s="17">
        <f>V49</f>
        <v>18</v>
      </c>
      <c r="JZ49" s="17">
        <f>AE49</f>
        <v>147</v>
      </c>
      <c r="KA49" s="17">
        <f>AN49</f>
        <v>0</v>
      </c>
      <c r="KB49" s="17">
        <f>AW49</f>
        <v>0</v>
      </c>
      <c r="KC49" s="18" t="str">
        <f>IF((KA49-JV49)&lt;0,JV49-KA49,"match")</f>
        <v>match</v>
      </c>
      <c r="KD49" s="19" t="str">
        <f>IF(KC49="match","match",IF((JV49&gt;KA49),KC49/JV49,KC49/KA49))</f>
        <v>match</v>
      </c>
      <c r="KE49" s="18" t="str">
        <f>IF((KB49-JW49)&lt;0,JW49-KB49,"match")</f>
        <v>match</v>
      </c>
      <c r="KF49" s="19" t="str">
        <f>IF(KE49="match","match",IF((JW49&gt;KB49),KE49/JW49,KE49/KB49))</f>
        <v>match</v>
      </c>
      <c r="KG49" s="20">
        <f>ROUND(FC49,1)</f>
        <v>3.3</v>
      </c>
      <c r="KH49" s="20">
        <f>ROUND(FK49,1)</f>
        <v>3.7</v>
      </c>
      <c r="KI49" s="21">
        <f>KA49-JY49</f>
        <v>-18</v>
      </c>
      <c r="KJ49">
        <f>GL49</f>
        <v>0</v>
      </c>
      <c r="KK49">
        <f>BF49</f>
        <v>0</v>
      </c>
      <c r="KL49" s="22" t="str">
        <f>IFERROR(KJ49/KK49,"N/A")</f>
        <v>N/A</v>
      </c>
      <c r="KM49" s="19" t="str">
        <f>IF((KJ49&lt;&gt;0)*AND(KK49=0),"bad data","ok")</f>
        <v>ok</v>
      </c>
      <c r="KN49">
        <f>GK49</f>
        <v>0</v>
      </c>
      <c r="KO49" s="23" t="str">
        <f>IFERROR(KN49/KK49,"N/A")</f>
        <v>N/A</v>
      </c>
      <c r="KP49">
        <f>HB49</f>
        <v>0</v>
      </c>
      <c r="KQ49">
        <f>BX49</f>
        <v>0</v>
      </c>
      <c r="KR49" s="22" t="str">
        <f>IFERROR(KP49/KQ49,"N/A")</f>
        <v>N/A</v>
      </c>
      <c r="KS49" s="19" t="str">
        <f>IF((KP49&lt;&gt;0)*AND(KQ49=0),"bad data","ok")</f>
        <v>ok</v>
      </c>
      <c r="KT49">
        <f>HA49</f>
        <v>0</v>
      </c>
      <c r="KU49" s="24" t="str">
        <f>IFERROR(KT49/KQ49,"N/A")</f>
        <v>N/A</v>
      </c>
      <c r="KV49">
        <f>HR49</f>
        <v>0</v>
      </c>
      <c r="KW49">
        <f>CP49</f>
        <v>0</v>
      </c>
      <c r="KX49" s="22" t="str">
        <f>IFERROR(KV49/KW49,"N/A")</f>
        <v>N/A</v>
      </c>
      <c r="KY49" s="19" t="str">
        <f>IF((KV49&lt;&gt;0)*AND(KW49=0),"bad data","ok")</f>
        <v>ok</v>
      </c>
      <c r="KZ49">
        <f>HQ49</f>
        <v>0</v>
      </c>
      <c r="LA49" s="24" t="str">
        <f>IFERROR(KZ49/KW49,"N/A")</f>
        <v>N/A</v>
      </c>
      <c r="LB49">
        <f>IH49</f>
        <v>0</v>
      </c>
      <c r="LC49">
        <f>DH49</f>
        <v>0</v>
      </c>
      <c r="LD49" s="22" t="str">
        <f>IFERROR(LB49/LC49,"N/A")</f>
        <v>N/A</v>
      </c>
      <c r="LE49" s="19" t="str">
        <f>IF((LB49&lt;&gt;0)*AND(LC49=0),"bad data","ok")</f>
        <v>ok</v>
      </c>
      <c r="LF49">
        <f>IG49</f>
        <v>0</v>
      </c>
      <c r="LG49" s="24" t="str">
        <f>IFERROR(LF49/LC49,"N/A")</f>
        <v>N/A</v>
      </c>
      <c r="LH49">
        <f>IX49</f>
        <v>0</v>
      </c>
      <c r="LI49">
        <f>DZ49</f>
        <v>0</v>
      </c>
      <c r="LJ49" s="22" t="str">
        <f>IFERROR(LH49/LI49,"N/A")</f>
        <v>N/A</v>
      </c>
      <c r="LK49" s="19" t="str">
        <f>IF((LH49&lt;&gt;0)*AND(LI49=0),"bad data","ok")</f>
        <v>ok</v>
      </c>
      <c r="LL49">
        <f>IW49</f>
        <v>0</v>
      </c>
      <c r="LM49" s="24" t="str">
        <f>IFERROR(LL49/LI49,"N/A")</f>
        <v>N/A</v>
      </c>
      <c r="LN49">
        <f>GT49</f>
        <v>0</v>
      </c>
      <c r="LO49">
        <f>BO49</f>
        <v>0</v>
      </c>
      <c r="LP49" s="22" t="str">
        <f>IFERROR(LN49/LO49,"N/A")</f>
        <v>N/A</v>
      </c>
      <c r="LQ49" s="19" t="str">
        <f>IF((LN49&lt;&gt;0)*AND(LO49=0),"bad data","ok")</f>
        <v>ok</v>
      </c>
      <c r="LR49">
        <f>GS49</f>
        <v>0</v>
      </c>
      <c r="LS49" s="24" t="str">
        <f>IFERROR(LR49/LO49,"N/A")</f>
        <v>N/A</v>
      </c>
      <c r="LT49">
        <f>HJ49</f>
        <v>0</v>
      </c>
      <c r="LU49">
        <f>CG49</f>
        <v>0</v>
      </c>
      <c r="LV49" s="22" t="str">
        <f>IFERROR(LT49/LU49,"N/A")</f>
        <v>N/A</v>
      </c>
      <c r="LW49" s="19" t="str">
        <f>IF((LT49&lt;&gt;0)*AND(LU49=0),"bad data","ok")</f>
        <v>ok</v>
      </c>
      <c r="LX49">
        <f>HI49</f>
        <v>0</v>
      </c>
      <c r="LY49" s="24" t="str">
        <f>IFERROR(LX49/LU49,"N/A")</f>
        <v>N/A</v>
      </c>
      <c r="LZ49">
        <f>HZ49</f>
        <v>0</v>
      </c>
      <c r="MA49">
        <f>CY49</f>
        <v>0</v>
      </c>
      <c r="MB49" s="22" t="str">
        <f>IFERROR(LZ49/MA49,"N/A")</f>
        <v>N/A</v>
      </c>
      <c r="MC49" s="19" t="str">
        <f>IF((LZ49&lt;&gt;0)*AND(MA49=0),"bad data","ok")</f>
        <v>ok</v>
      </c>
      <c r="MD49">
        <f>HY49</f>
        <v>0</v>
      </c>
      <c r="ME49" s="24" t="str">
        <f>IFERROR(MD49/MA49,"N/A")</f>
        <v>N/A</v>
      </c>
      <c r="MF49">
        <f>IP49</f>
        <v>0</v>
      </c>
      <c r="MG49">
        <f>DQ49</f>
        <v>0</v>
      </c>
      <c r="MH49" s="22" t="str">
        <f>IFERROR(MF49/MG49,"N/A")</f>
        <v>N/A</v>
      </c>
      <c r="MI49" s="19" t="str">
        <f>IF((MF49&lt;&gt;0)*AND(MG49=0),"bad data","ok")</f>
        <v>ok</v>
      </c>
      <c r="MJ49">
        <f>IO49</f>
        <v>0</v>
      </c>
      <c r="MK49" s="24" t="str">
        <f>IFERROR(MJ49/MG49,"N/A")</f>
        <v>N/A</v>
      </c>
      <c r="ML49">
        <f>JF49</f>
        <v>0</v>
      </c>
      <c r="MM49">
        <f>EI49</f>
        <v>0</v>
      </c>
      <c r="MN49" s="22" t="str">
        <f>IFERROR(ML49/MM49,"N/A")</f>
        <v>N/A</v>
      </c>
      <c r="MO49" s="19" t="str">
        <f>IF((ML49&lt;&gt;0)*AND(MM49=0),"bad data","ok")</f>
        <v>ok</v>
      </c>
      <c r="MP49">
        <f>JE49</f>
        <v>0</v>
      </c>
      <c r="MQ49" s="24" t="str">
        <f>IFERROR(MP49/MM49,"N/A")</f>
        <v>N/A</v>
      </c>
    </row>
    <row r="50" spans="1:355" x14ac:dyDescent="0.3">
      <c r="A50">
        <v>1541</v>
      </c>
      <c r="B50">
        <v>14.19</v>
      </c>
      <c r="C50" t="s">
        <v>404</v>
      </c>
      <c r="D50" s="15" t="s">
        <v>404</v>
      </c>
      <c r="E50" s="15">
        <v>153</v>
      </c>
      <c r="F50" t="s">
        <v>356</v>
      </c>
      <c r="G50" t="s">
        <v>357</v>
      </c>
      <c r="H50" s="15" t="s">
        <v>358</v>
      </c>
      <c r="I50">
        <v>13</v>
      </c>
      <c r="J50">
        <f>_xlfn.IFNA(VLOOKUP(I50,top15institutions,1,0),"no")</f>
        <v>13</v>
      </c>
      <c r="K50" t="s">
        <v>368</v>
      </c>
      <c r="L50" t="s">
        <v>362</v>
      </c>
      <c r="M50" t="s">
        <v>370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U50">
        <v>12</v>
      </c>
      <c r="V50" s="16">
        <v>13</v>
      </c>
      <c r="W50">
        <v>0</v>
      </c>
      <c r="X50">
        <v>3</v>
      </c>
      <c r="Y50">
        <v>14</v>
      </c>
      <c r="Z50">
        <v>4</v>
      </c>
      <c r="AA50">
        <v>0</v>
      </c>
      <c r="AB50">
        <v>3</v>
      </c>
      <c r="AD50">
        <v>169</v>
      </c>
      <c r="AE50" s="16">
        <v>193</v>
      </c>
      <c r="AN50" s="16">
        <v>0</v>
      </c>
      <c r="AW50" s="16">
        <v>0</v>
      </c>
      <c r="BF50" s="16">
        <v>0</v>
      </c>
      <c r="BO50" s="16">
        <v>0</v>
      </c>
      <c r="BX50" s="16">
        <v>0</v>
      </c>
      <c r="CG50" s="16">
        <v>0</v>
      </c>
      <c r="CP50" s="16">
        <v>0</v>
      </c>
      <c r="CY50" s="16">
        <v>0</v>
      </c>
      <c r="DH50" s="16">
        <v>0</v>
      </c>
      <c r="DQ50" s="16">
        <v>0</v>
      </c>
      <c r="DZ50" s="16">
        <v>0</v>
      </c>
      <c r="EI50" s="16">
        <v>0</v>
      </c>
      <c r="ER50" s="16">
        <v>0</v>
      </c>
      <c r="FA50" s="16">
        <v>0</v>
      </c>
      <c r="FB50">
        <v>19</v>
      </c>
      <c r="FC50">
        <v>3.8</v>
      </c>
      <c r="FE50">
        <v>617</v>
      </c>
      <c r="FF50">
        <v>13</v>
      </c>
      <c r="FG50">
        <v>3</v>
      </c>
      <c r="FI50">
        <v>13</v>
      </c>
      <c r="FJ50">
        <v>19</v>
      </c>
      <c r="FK50">
        <v>3.49</v>
      </c>
      <c r="FM50">
        <v>597</v>
      </c>
      <c r="FN50">
        <v>193</v>
      </c>
      <c r="FO50">
        <v>49</v>
      </c>
      <c r="FQ50">
        <v>185</v>
      </c>
      <c r="JV50" s="15">
        <f>BF50+BX50+CP50+DH50+DZ50</f>
        <v>0</v>
      </c>
      <c r="JW50" s="15">
        <f>BO50+CG50+CY50+DQ50+EI50</f>
        <v>0</v>
      </c>
      <c r="JX50" s="15">
        <f>JV50+JW50</f>
        <v>0</v>
      </c>
      <c r="JY50" s="17">
        <f>V50</f>
        <v>13</v>
      </c>
      <c r="JZ50" s="17">
        <f>AE50</f>
        <v>193</v>
      </c>
      <c r="KA50" s="17">
        <f>AN50</f>
        <v>0</v>
      </c>
      <c r="KB50" s="17">
        <f>AW50</f>
        <v>0</v>
      </c>
      <c r="KC50" s="18" t="str">
        <f>IF((KA50-JV50)&lt;0,JV50-KA50,"match")</f>
        <v>match</v>
      </c>
      <c r="KD50" s="19" t="str">
        <f>IF(KC50="match","match",IF((JV50&gt;KA50),KC50/JV50,KC50/KA50))</f>
        <v>match</v>
      </c>
      <c r="KE50" s="18" t="str">
        <f>IF((KB50-JW50)&lt;0,JW50-KB50,"match")</f>
        <v>match</v>
      </c>
      <c r="KF50" s="19" t="str">
        <f>IF(KE50="match","match",IF((JW50&gt;KB50),KE50/JW50,KE50/KB50))</f>
        <v>match</v>
      </c>
      <c r="KG50" s="20">
        <f>ROUND(FC50,1)</f>
        <v>3.8</v>
      </c>
      <c r="KH50" s="20">
        <f>ROUND(FK50,1)</f>
        <v>3.5</v>
      </c>
      <c r="KI50" s="21">
        <f>KA50-JY50</f>
        <v>-13</v>
      </c>
      <c r="KJ50">
        <f>GL50</f>
        <v>0</v>
      </c>
      <c r="KK50">
        <f>BF50</f>
        <v>0</v>
      </c>
      <c r="KL50" s="22" t="str">
        <f>IFERROR(KJ50/KK50,"N/A")</f>
        <v>N/A</v>
      </c>
      <c r="KM50" s="19" t="str">
        <f>IF((KJ50&lt;&gt;0)*AND(KK50=0),"bad data","ok")</f>
        <v>ok</v>
      </c>
      <c r="KN50">
        <f>GK50</f>
        <v>0</v>
      </c>
      <c r="KO50" s="23" t="str">
        <f>IFERROR(KN50/KK50,"N/A")</f>
        <v>N/A</v>
      </c>
      <c r="KP50">
        <f>HB50</f>
        <v>0</v>
      </c>
      <c r="KQ50">
        <f>BX50</f>
        <v>0</v>
      </c>
      <c r="KR50" s="22" t="str">
        <f>IFERROR(KP50/KQ50,"N/A")</f>
        <v>N/A</v>
      </c>
      <c r="KS50" s="19" t="str">
        <f>IF((KP50&lt;&gt;0)*AND(KQ50=0),"bad data","ok")</f>
        <v>ok</v>
      </c>
      <c r="KT50">
        <f>HA50</f>
        <v>0</v>
      </c>
      <c r="KU50" s="24" t="str">
        <f>IFERROR(KT50/KQ50,"N/A")</f>
        <v>N/A</v>
      </c>
      <c r="KV50">
        <f>HR50</f>
        <v>0</v>
      </c>
      <c r="KW50">
        <f>CP50</f>
        <v>0</v>
      </c>
      <c r="KX50" s="22" t="str">
        <f>IFERROR(KV50/KW50,"N/A")</f>
        <v>N/A</v>
      </c>
      <c r="KY50" s="19" t="str">
        <f>IF((KV50&lt;&gt;0)*AND(KW50=0),"bad data","ok")</f>
        <v>ok</v>
      </c>
      <c r="KZ50">
        <f>HQ50</f>
        <v>0</v>
      </c>
      <c r="LA50" s="24" t="str">
        <f>IFERROR(KZ50/KW50,"N/A")</f>
        <v>N/A</v>
      </c>
      <c r="LB50">
        <f>IH50</f>
        <v>0</v>
      </c>
      <c r="LC50">
        <f>DH50</f>
        <v>0</v>
      </c>
      <c r="LD50" s="22" t="str">
        <f>IFERROR(LB50/LC50,"N/A")</f>
        <v>N/A</v>
      </c>
      <c r="LE50" s="19" t="str">
        <f>IF((LB50&lt;&gt;0)*AND(LC50=0),"bad data","ok")</f>
        <v>ok</v>
      </c>
      <c r="LF50">
        <f>IG50</f>
        <v>0</v>
      </c>
      <c r="LG50" s="24" t="str">
        <f>IFERROR(LF50/LC50,"N/A")</f>
        <v>N/A</v>
      </c>
      <c r="LH50">
        <f>IX50</f>
        <v>0</v>
      </c>
      <c r="LI50">
        <f>DZ50</f>
        <v>0</v>
      </c>
      <c r="LJ50" s="22" t="str">
        <f>IFERROR(LH50/LI50,"N/A")</f>
        <v>N/A</v>
      </c>
      <c r="LK50" s="19" t="str">
        <f>IF((LH50&lt;&gt;0)*AND(LI50=0),"bad data","ok")</f>
        <v>ok</v>
      </c>
      <c r="LL50">
        <f>IW50</f>
        <v>0</v>
      </c>
      <c r="LM50" s="24" t="str">
        <f>IFERROR(LL50/LI50,"N/A")</f>
        <v>N/A</v>
      </c>
      <c r="LN50">
        <f>GT50</f>
        <v>0</v>
      </c>
      <c r="LO50">
        <f>BO50</f>
        <v>0</v>
      </c>
      <c r="LP50" s="22" t="str">
        <f>IFERROR(LN50/LO50,"N/A")</f>
        <v>N/A</v>
      </c>
      <c r="LQ50" s="19" t="str">
        <f>IF((LN50&lt;&gt;0)*AND(LO50=0),"bad data","ok")</f>
        <v>ok</v>
      </c>
      <c r="LR50">
        <f>GS50</f>
        <v>0</v>
      </c>
      <c r="LS50" s="24" t="str">
        <f>IFERROR(LR50/LO50,"N/A")</f>
        <v>N/A</v>
      </c>
      <c r="LT50">
        <f>HJ50</f>
        <v>0</v>
      </c>
      <c r="LU50">
        <f>CG50</f>
        <v>0</v>
      </c>
      <c r="LV50" s="22" t="str">
        <f>IFERROR(LT50/LU50,"N/A")</f>
        <v>N/A</v>
      </c>
      <c r="LW50" s="19" t="str">
        <f>IF((LT50&lt;&gt;0)*AND(LU50=0),"bad data","ok")</f>
        <v>ok</v>
      </c>
      <c r="LX50">
        <f>HI50</f>
        <v>0</v>
      </c>
      <c r="LY50" s="24" t="str">
        <f>IFERROR(LX50/LU50,"N/A")</f>
        <v>N/A</v>
      </c>
      <c r="LZ50">
        <f>HZ50</f>
        <v>0</v>
      </c>
      <c r="MA50">
        <f>CY50</f>
        <v>0</v>
      </c>
      <c r="MB50" s="22" t="str">
        <f>IFERROR(LZ50/MA50,"N/A")</f>
        <v>N/A</v>
      </c>
      <c r="MC50" s="19" t="str">
        <f>IF((LZ50&lt;&gt;0)*AND(MA50=0),"bad data","ok")</f>
        <v>ok</v>
      </c>
      <c r="MD50">
        <f>HY50</f>
        <v>0</v>
      </c>
      <c r="ME50" s="24" t="str">
        <f>IFERROR(MD50/MA50,"N/A")</f>
        <v>N/A</v>
      </c>
      <c r="MF50">
        <f>IP50</f>
        <v>0</v>
      </c>
      <c r="MG50">
        <f>DQ50</f>
        <v>0</v>
      </c>
      <c r="MH50" s="22" t="str">
        <f>IFERROR(MF50/MG50,"N/A")</f>
        <v>N/A</v>
      </c>
      <c r="MI50" s="19" t="str">
        <f>IF((MF50&lt;&gt;0)*AND(MG50=0),"bad data","ok")</f>
        <v>ok</v>
      </c>
      <c r="MJ50">
        <f>IO50</f>
        <v>0</v>
      </c>
      <c r="MK50" s="24" t="str">
        <f>IFERROR(MJ50/MG50,"N/A")</f>
        <v>N/A</v>
      </c>
      <c r="ML50">
        <f>JF50</f>
        <v>0</v>
      </c>
      <c r="MM50">
        <f>EI50</f>
        <v>0</v>
      </c>
      <c r="MN50" s="22" t="str">
        <f>IFERROR(ML50/MM50,"N/A")</f>
        <v>N/A</v>
      </c>
      <c r="MO50" s="19" t="str">
        <f>IF((ML50&lt;&gt;0)*AND(MM50=0),"bad data","ok")</f>
        <v>ok</v>
      </c>
      <c r="MP50">
        <f>JE50</f>
        <v>0</v>
      </c>
      <c r="MQ50" s="24" t="str">
        <f>IFERROR(MP50/MM50,"N/A")</f>
        <v>N/A</v>
      </c>
    </row>
    <row r="51" spans="1:355" x14ac:dyDescent="0.3">
      <c r="A51">
        <v>1542</v>
      </c>
      <c r="B51">
        <v>14.19</v>
      </c>
      <c r="C51" t="s">
        <v>404</v>
      </c>
      <c r="D51" s="15" t="s">
        <v>404</v>
      </c>
      <c r="E51" s="15">
        <v>153</v>
      </c>
      <c r="F51" t="s">
        <v>356</v>
      </c>
      <c r="G51" t="s">
        <v>357</v>
      </c>
      <c r="H51" s="15" t="s">
        <v>358</v>
      </c>
      <c r="I51">
        <v>13</v>
      </c>
      <c r="J51">
        <f>_xlfn.IFNA(VLOOKUP(I51,top15institutions,1,0),"no")</f>
        <v>13</v>
      </c>
      <c r="K51" t="s">
        <v>368</v>
      </c>
      <c r="L51" t="s">
        <v>363</v>
      </c>
      <c r="M51" t="s">
        <v>370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U51">
        <v>7</v>
      </c>
      <c r="V51" s="16">
        <v>8</v>
      </c>
      <c r="W51">
        <v>0</v>
      </c>
      <c r="X51">
        <v>6</v>
      </c>
      <c r="Y51">
        <v>4</v>
      </c>
      <c r="Z51">
        <v>3</v>
      </c>
      <c r="AA51">
        <v>0</v>
      </c>
      <c r="AB51">
        <v>2</v>
      </c>
      <c r="AD51">
        <v>196</v>
      </c>
      <c r="AE51" s="16">
        <v>211</v>
      </c>
      <c r="AN51" s="16">
        <v>0</v>
      </c>
      <c r="AW51" s="16">
        <v>0</v>
      </c>
      <c r="BF51" s="16">
        <v>0</v>
      </c>
      <c r="BO51" s="16">
        <v>0</v>
      </c>
      <c r="BX51" s="16">
        <v>0</v>
      </c>
      <c r="CG51" s="16">
        <v>0</v>
      </c>
      <c r="CP51" s="16">
        <v>0</v>
      </c>
      <c r="CY51" s="16">
        <v>0</v>
      </c>
      <c r="DH51" s="16">
        <v>0</v>
      </c>
      <c r="DQ51" s="16">
        <v>0</v>
      </c>
      <c r="DZ51" s="16">
        <v>0</v>
      </c>
      <c r="EI51" s="16">
        <v>0</v>
      </c>
      <c r="ER51" s="16">
        <v>0</v>
      </c>
      <c r="FA51" s="16">
        <v>0</v>
      </c>
      <c r="FB51">
        <v>20</v>
      </c>
      <c r="FC51">
        <v>3.84</v>
      </c>
      <c r="FE51">
        <v>651</v>
      </c>
      <c r="FF51">
        <v>8</v>
      </c>
      <c r="FG51">
        <v>5</v>
      </c>
      <c r="FI51">
        <v>8</v>
      </c>
      <c r="FJ51">
        <v>19</v>
      </c>
      <c r="FK51">
        <v>3.61</v>
      </c>
      <c r="FM51">
        <v>589</v>
      </c>
      <c r="FN51">
        <v>211</v>
      </c>
      <c r="FO51">
        <v>49</v>
      </c>
      <c r="FQ51">
        <v>202</v>
      </c>
      <c r="JV51" s="15">
        <f>BF51+BX51+CP51+DH51+DZ51</f>
        <v>0</v>
      </c>
      <c r="JW51" s="15">
        <f>BO51+CG51+CY51+DQ51+EI51</f>
        <v>0</v>
      </c>
      <c r="JX51" s="15">
        <f>JV51+JW51</f>
        <v>0</v>
      </c>
      <c r="JY51" s="17">
        <f>V51</f>
        <v>8</v>
      </c>
      <c r="JZ51" s="17">
        <f>AE51</f>
        <v>211</v>
      </c>
      <c r="KA51" s="17">
        <f>AN51</f>
        <v>0</v>
      </c>
      <c r="KB51" s="17">
        <f>AW51</f>
        <v>0</v>
      </c>
      <c r="KC51" s="18" t="str">
        <f>IF((KA51-JV51)&lt;0,JV51-KA51,"match")</f>
        <v>match</v>
      </c>
      <c r="KD51" s="19" t="str">
        <f>IF(KC51="match","match",IF((JV51&gt;KA51),KC51/JV51,KC51/KA51))</f>
        <v>match</v>
      </c>
      <c r="KE51" s="18" t="str">
        <f>IF((KB51-JW51)&lt;0,JW51-KB51,"match")</f>
        <v>match</v>
      </c>
      <c r="KF51" s="19" t="str">
        <f>IF(KE51="match","match",IF((JW51&gt;KB51),KE51/JW51,KE51/KB51))</f>
        <v>match</v>
      </c>
      <c r="KG51" s="20">
        <f>ROUND(FC51,1)</f>
        <v>3.8</v>
      </c>
      <c r="KH51" s="20">
        <f>ROUND(FK51,1)</f>
        <v>3.6</v>
      </c>
      <c r="KI51" s="21">
        <f>KA51-JY51</f>
        <v>-8</v>
      </c>
      <c r="KJ51">
        <f>GL51</f>
        <v>0</v>
      </c>
      <c r="KK51">
        <f>BF51</f>
        <v>0</v>
      </c>
      <c r="KL51" s="22" t="str">
        <f>IFERROR(KJ51/KK51,"N/A")</f>
        <v>N/A</v>
      </c>
      <c r="KM51" s="19" t="str">
        <f>IF((KJ51&lt;&gt;0)*AND(KK51=0),"bad data","ok")</f>
        <v>ok</v>
      </c>
      <c r="KN51">
        <f>GK51</f>
        <v>0</v>
      </c>
      <c r="KO51" s="23" t="str">
        <f>IFERROR(KN51/KK51,"N/A")</f>
        <v>N/A</v>
      </c>
      <c r="KP51">
        <f>HB51</f>
        <v>0</v>
      </c>
      <c r="KQ51">
        <f>BX51</f>
        <v>0</v>
      </c>
      <c r="KR51" s="22" t="str">
        <f>IFERROR(KP51/KQ51,"N/A")</f>
        <v>N/A</v>
      </c>
      <c r="KS51" s="19" t="str">
        <f>IF((KP51&lt;&gt;0)*AND(KQ51=0),"bad data","ok")</f>
        <v>ok</v>
      </c>
      <c r="KT51">
        <f>HA51</f>
        <v>0</v>
      </c>
      <c r="KU51" s="24" t="str">
        <f>IFERROR(KT51/KQ51,"N/A")</f>
        <v>N/A</v>
      </c>
      <c r="KV51">
        <f>HR51</f>
        <v>0</v>
      </c>
      <c r="KW51">
        <f>CP51</f>
        <v>0</v>
      </c>
      <c r="KX51" s="22" t="str">
        <f>IFERROR(KV51/KW51,"N/A")</f>
        <v>N/A</v>
      </c>
      <c r="KY51" s="19" t="str">
        <f>IF((KV51&lt;&gt;0)*AND(KW51=0),"bad data","ok")</f>
        <v>ok</v>
      </c>
      <c r="KZ51">
        <f>HQ51</f>
        <v>0</v>
      </c>
      <c r="LA51" s="24" t="str">
        <f>IFERROR(KZ51/KW51,"N/A")</f>
        <v>N/A</v>
      </c>
      <c r="LB51">
        <f>IH51</f>
        <v>0</v>
      </c>
      <c r="LC51">
        <f>DH51</f>
        <v>0</v>
      </c>
      <c r="LD51" s="22" t="str">
        <f>IFERROR(LB51/LC51,"N/A")</f>
        <v>N/A</v>
      </c>
      <c r="LE51" s="19" t="str">
        <f>IF((LB51&lt;&gt;0)*AND(LC51=0),"bad data","ok")</f>
        <v>ok</v>
      </c>
      <c r="LF51">
        <f>IG51</f>
        <v>0</v>
      </c>
      <c r="LG51" s="24" t="str">
        <f>IFERROR(LF51/LC51,"N/A")</f>
        <v>N/A</v>
      </c>
      <c r="LH51">
        <f>IX51</f>
        <v>0</v>
      </c>
      <c r="LI51">
        <f>DZ51</f>
        <v>0</v>
      </c>
      <c r="LJ51" s="22" t="str">
        <f>IFERROR(LH51/LI51,"N/A")</f>
        <v>N/A</v>
      </c>
      <c r="LK51" s="19" t="str">
        <f>IF((LH51&lt;&gt;0)*AND(LI51=0),"bad data","ok")</f>
        <v>ok</v>
      </c>
      <c r="LL51">
        <f>IW51</f>
        <v>0</v>
      </c>
      <c r="LM51" s="24" t="str">
        <f>IFERROR(LL51/LI51,"N/A")</f>
        <v>N/A</v>
      </c>
      <c r="LN51">
        <f>GT51</f>
        <v>0</v>
      </c>
      <c r="LO51">
        <f>BO51</f>
        <v>0</v>
      </c>
      <c r="LP51" s="22" t="str">
        <f>IFERROR(LN51/LO51,"N/A")</f>
        <v>N/A</v>
      </c>
      <c r="LQ51" s="19" t="str">
        <f>IF((LN51&lt;&gt;0)*AND(LO51=0),"bad data","ok")</f>
        <v>ok</v>
      </c>
      <c r="LR51">
        <f>GS51</f>
        <v>0</v>
      </c>
      <c r="LS51" s="24" t="str">
        <f>IFERROR(LR51/LO51,"N/A")</f>
        <v>N/A</v>
      </c>
      <c r="LT51">
        <f>HJ51</f>
        <v>0</v>
      </c>
      <c r="LU51">
        <f>CG51</f>
        <v>0</v>
      </c>
      <c r="LV51" s="22" t="str">
        <f>IFERROR(LT51/LU51,"N/A")</f>
        <v>N/A</v>
      </c>
      <c r="LW51" s="19" t="str">
        <f>IF((LT51&lt;&gt;0)*AND(LU51=0),"bad data","ok")</f>
        <v>ok</v>
      </c>
      <c r="LX51">
        <f>HI51</f>
        <v>0</v>
      </c>
      <c r="LY51" s="24" t="str">
        <f>IFERROR(LX51/LU51,"N/A")</f>
        <v>N/A</v>
      </c>
      <c r="LZ51">
        <f>HZ51</f>
        <v>0</v>
      </c>
      <c r="MA51">
        <f>CY51</f>
        <v>0</v>
      </c>
      <c r="MB51" s="22" t="str">
        <f>IFERROR(LZ51/MA51,"N/A")</f>
        <v>N/A</v>
      </c>
      <c r="MC51" s="19" t="str">
        <f>IF((LZ51&lt;&gt;0)*AND(MA51=0),"bad data","ok")</f>
        <v>ok</v>
      </c>
      <c r="MD51">
        <f>HY51</f>
        <v>0</v>
      </c>
      <c r="ME51" s="24" t="str">
        <f>IFERROR(MD51/MA51,"N/A")</f>
        <v>N/A</v>
      </c>
      <c r="MF51">
        <f>IP51</f>
        <v>0</v>
      </c>
      <c r="MG51">
        <f>DQ51</f>
        <v>0</v>
      </c>
      <c r="MH51" s="22" t="str">
        <f>IFERROR(MF51/MG51,"N/A")</f>
        <v>N/A</v>
      </c>
      <c r="MI51" s="19" t="str">
        <f>IF((MF51&lt;&gt;0)*AND(MG51=0),"bad data","ok")</f>
        <v>ok</v>
      </c>
      <c r="MJ51">
        <f>IO51</f>
        <v>0</v>
      </c>
      <c r="MK51" s="24" t="str">
        <f>IFERROR(MJ51/MG51,"N/A")</f>
        <v>N/A</v>
      </c>
      <c r="ML51">
        <f>JF51</f>
        <v>0</v>
      </c>
      <c r="MM51">
        <f>EI51</f>
        <v>0</v>
      </c>
      <c r="MN51" s="22" t="str">
        <f>IFERROR(ML51/MM51,"N/A")</f>
        <v>N/A</v>
      </c>
      <c r="MO51" s="19" t="str">
        <f>IF((ML51&lt;&gt;0)*AND(MM51=0),"bad data","ok")</f>
        <v>ok</v>
      </c>
      <c r="MP51">
        <f>JE51</f>
        <v>0</v>
      </c>
      <c r="MQ51" s="24" t="str">
        <f>IFERROR(MP51/MM51,"N/A")</f>
        <v>N/A</v>
      </c>
    </row>
    <row r="52" spans="1:355" x14ac:dyDescent="0.3">
      <c r="A52">
        <v>1543</v>
      </c>
      <c r="B52">
        <v>14.19</v>
      </c>
      <c r="C52" t="s">
        <v>404</v>
      </c>
      <c r="D52" s="15" t="s">
        <v>404</v>
      </c>
      <c r="E52" s="15">
        <v>153</v>
      </c>
      <c r="F52" t="s">
        <v>356</v>
      </c>
      <c r="G52" t="s">
        <v>357</v>
      </c>
      <c r="H52" s="15" t="s">
        <v>358</v>
      </c>
      <c r="I52">
        <v>13</v>
      </c>
      <c r="J52">
        <f>_xlfn.IFNA(VLOOKUP(I52,top15institutions,1,0),"no")</f>
        <v>13</v>
      </c>
      <c r="K52" t="s">
        <v>368</v>
      </c>
      <c r="L52" t="s">
        <v>364</v>
      </c>
      <c r="M52" t="s">
        <v>370</v>
      </c>
      <c r="N52">
        <v>0</v>
      </c>
      <c r="O52">
        <v>0</v>
      </c>
      <c r="P52">
        <v>0</v>
      </c>
      <c r="Q52">
        <v>1</v>
      </c>
      <c r="R52">
        <v>0</v>
      </c>
      <c r="S52">
        <v>1</v>
      </c>
      <c r="U52">
        <v>13</v>
      </c>
      <c r="V52" s="16">
        <v>15</v>
      </c>
      <c r="W52">
        <v>1</v>
      </c>
      <c r="X52">
        <v>4</v>
      </c>
      <c r="Y52">
        <v>14</v>
      </c>
      <c r="Z52">
        <v>5</v>
      </c>
      <c r="AA52">
        <v>0</v>
      </c>
      <c r="AB52">
        <v>6</v>
      </c>
      <c r="AD52">
        <v>192</v>
      </c>
      <c r="AE52" s="16">
        <v>222</v>
      </c>
      <c r="AF52">
        <v>2</v>
      </c>
      <c r="AG52">
        <v>0</v>
      </c>
      <c r="AH52">
        <v>2</v>
      </c>
      <c r="AI52">
        <v>0</v>
      </c>
      <c r="AJ52">
        <v>0</v>
      </c>
      <c r="AK52">
        <v>1</v>
      </c>
      <c r="AM52">
        <v>38</v>
      </c>
      <c r="AN52" s="16">
        <v>43</v>
      </c>
      <c r="AO52">
        <v>1</v>
      </c>
      <c r="AP52">
        <v>17</v>
      </c>
      <c r="AQ52">
        <v>23</v>
      </c>
      <c r="AR52">
        <v>16</v>
      </c>
      <c r="AS52">
        <v>0</v>
      </c>
      <c r="AT52">
        <v>10</v>
      </c>
      <c r="AV52">
        <v>546</v>
      </c>
      <c r="AW52" s="16">
        <v>613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E52">
        <v>11</v>
      </c>
      <c r="BF52" s="16">
        <v>11</v>
      </c>
      <c r="BG52">
        <v>1</v>
      </c>
      <c r="BH52">
        <v>5</v>
      </c>
      <c r="BI52">
        <v>13</v>
      </c>
      <c r="BJ52">
        <v>4</v>
      </c>
      <c r="BK52">
        <v>0</v>
      </c>
      <c r="BL52">
        <v>4</v>
      </c>
      <c r="BN52">
        <v>174</v>
      </c>
      <c r="BO52" s="16">
        <v>201</v>
      </c>
      <c r="BP52">
        <v>0</v>
      </c>
      <c r="BQ52">
        <v>0</v>
      </c>
      <c r="BR52">
        <v>1</v>
      </c>
      <c r="BS52">
        <v>0</v>
      </c>
      <c r="BT52">
        <v>0</v>
      </c>
      <c r="BU52">
        <v>1</v>
      </c>
      <c r="BW52">
        <v>4</v>
      </c>
      <c r="BX52" s="16">
        <v>6</v>
      </c>
      <c r="BY52">
        <v>0</v>
      </c>
      <c r="BZ52">
        <v>3</v>
      </c>
      <c r="CA52">
        <v>4</v>
      </c>
      <c r="CB52">
        <v>2</v>
      </c>
      <c r="CC52">
        <v>0</v>
      </c>
      <c r="CD52">
        <v>3</v>
      </c>
      <c r="CF52">
        <v>147</v>
      </c>
      <c r="CG52" s="16">
        <v>159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O52">
        <v>6</v>
      </c>
      <c r="CP52" s="16">
        <v>7</v>
      </c>
      <c r="CQ52">
        <v>0</v>
      </c>
      <c r="CR52">
        <v>3</v>
      </c>
      <c r="CS52">
        <v>4</v>
      </c>
      <c r="CT52">
        <v>6</v>
      </c>
      <c r="CU52">
        <v>0</v>
      </c>
      <c r="CV52">
        <v>3</v>
      </c>
      <c r="CX52">
        <v>114</v>
      </c>
      <c r="CY52" s="16">
        <v>130</v>
      </c>
      <c r="CZ52">
        <v>1</v>
      </c>
      <c r="DA52">
        <v>0</v>
      </c>
      <c r="DB52">
        <v>1</v>
      </c>
      <c r="DC52">
        <v>0</v>
      </c>
      <c r="DD52">
        <v>0</v>
      </c>
      <c r="DE52">
        <v>0</v>
      </c>
      <c r="DG52">
        <v>13</v>
      </c>
      <c r="DH52" s="16">
        <v>15</v>
      </c>
      <c r="DI52">
        <v>0</v>
      </c>
      <c r="DJ52">
        <v>6</v>
      </c>
      <c r="DK52">
        <v>2</v>
      </c>
      <c r="DL52">
        <v>4</v>
      </c>
      <c r="DM52">
        <v>0</v>
      </c>
      <c r="DN52">
        <v>0</v>
      </c>
      <c r="DP52">
        <v>106</v>
      </c>
      <c r="DQ52" s="16">
        <v>118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Y52">
        <v>4</v>
      </c>
      <c r="DZ52" s="16">
        <v>4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H52">
        <v>5</v>
      </c>
      <c r="EI52" s="16">
        <v>5</v>
      </c>
      <c r="ER52" s="16">
        <v>0</v>
      </c>
      <c r="FA52" s="16">
        <v>0</v>
      </c>
      <c r="FB52">
        <v>20</v>
      </c>
      <c r="FC52">
        <v>3.74</v>
      </c>
      <c r="FE52">
        <v>594</v>
      </c>
      <c r="FF52">
        <v>15</v>
      </c>
      <c r="FG52">
        <v>6</v>
      </c>
      <c r="FI52">
        <v>13</v>
      </c>
      <c r="FJ52">
        <v>19</v>
      </c>
      <c r="FK52">
        <v>3.53</v>
      </c>
      <c r="FM52">
        <v>599</v>
      </c>
      <c r="FN52">
        <v>222</v>
      </c>
      <c r="FO52">
        <v>72</v>
      </c>
      <c r="FQ52">
        <v>211</v>
      </c>
      <c r="FR52">
        <v>3.13</v>
      </c>
      <c r="FS52">
        <v>2</v>
      </c>
      <c r="FT52">
        <v>30</v>
      </c>
      <c r="FU52">
        <v>9</v>
      </c>
      <c r="FV52">
        <v>2</v>
      </c>
      <c r="FW52">
        <v>43</v>
      </c>
      <c r="FY52">
        <v>42</v>
      </c>
      <c r="FZ52">
        <v>2.85</v>
      </c>
      <c r="GA52">
        <v>53</v>
      </c>
      <c r="GB52">
        <v>418</v>
      </c>
      <c r="GC52">
        <v>69</v>
      </c>
      <c r="GD52">
        <v>73</v>
      </c>
      <c r="GE52">
        <v>613</v>
      </c>
      <c r="GG52">
        <v>586</v>
      </c>
      <c r="GH52">
        <v>3.02</v>
      </c>
      <c r="GI52">
        <v>2</v>
      </c>
      <c r="GJ52">
        <v>9</v>
      </c>
      <c r="GK52">
        <v>0</v>
      </c>
      <c r="GL52">
        <v>0</v>
      </c>
      <c r="GM52">
        <v>11</v>
      </c>
      <c r="GO52">
        <v>11</v>
      </c>
      <c r="GP52">
        <v>2.65</v>
      </c>
      <c r="GQ52">
        <v>26</v>
      </c>
      <c r="GR52">
        <v>135</v>
      </c>
      <c r="GS52">
        <v>0</v>
      </c>
      <c r="GT52">
        <v>40</v>
      </c>
      <c r="GU52">
        <v>201</v>
      </c>
      <c r="GW52">
        <v>190</v>
      </c>
      <c r="GX52">
        <v>2.89</v>
      </c>
      <c r="GY52">
        <v>0</v>
      </c>
      <c r="GZ52">
        <v>5</v>
      </c>
      <c r="HA52">
        <v>0</v>
      </c>
      <c r="HB52">
        <v>1</v>
      </c>
      <c r="HC52">
        <v>6</v>
      </c>
      <c r="HE52">
        <v>5</v>
      </c>
      <c r="HF52">
        <v>2.96</v>
      </c>
      <c r="HG52">
        <v>14</v>
      </c>
      <c r="HH52">
        <v>131</v>
      </c>
      <c r="HI52">
        <v>0</v>
      </c>
      <c r="HJ52">
        <v>14</v>
      </c>
      <c r="HK52">
        <v>159</v>
      </c>
      <c r="HM52">
        <v>151</v>
      </c>
      <c r="HN52">
        <v>3.43</v>
      </c>
      <c r="HO52">
        <v>0</v>
      </c>
      <c r="HP52">
        <v>7</v>
      </c>
      <c r="HQ52">
        <v>0</v>
      </c>
      <c r="HR52">
        <v>0</v>
      </c>
      <c r="HS52">
        <v>7</v>
      </c>
      <c r="HU52">
        <v>7</v>
      </c>
      <c r="HV52">
        <v>2.88</v>
      </c>
      <c r="HW52">
        <v>12</v>
      </c>
      <c r="HX52">
        <v>108</v>
      </c>
      <c r="HY52">
        <v>0</v>
      </c>
      <c r="HZ52">
        <v>10</v>
      </c>
      <c r="IA52">
        <v>130</v>
      </c>
      <c r="IC52">
        <v>124</v>
      </c>
      <c r="ID52">
        <v>3.15</v>
      </c>
      <c r="IE52">
        <v>0</v>
      </c>
      <c r="IF52">
        <v>6</v>
      </c>
      <c r="IG52">
        <v>9</v>
      </c>
      <c r="IH52">
        <v>0</v>
      </c>
      <c r="II52">
        <v>15</v>
      </c>
      <c r="IK52">
        <v>15</v>
      </c>
      <c r="IL52">
        <v>2.97</v>
      </c>
      <c r="IM52">
        <v>1</v>
      </c>
      <c r="IN52">
        <v>41</v>
      </c>
      <c r="IO52">
        <v>68</v>
      </c>
      <c r="IP52">
        <v>8</v>
      </c>
      <c r="IQ52">
        <v>118</v>
      </c>
      <c r="IS52">
        <v>116</v>
      </c>
      <c r="IT52">
        <v>3.22</v>
      </c>
      <c r="IU52">
        <v>0</v>
      </c>
      <c r="IV52">
        <v>3</v>
      </c>
      <c r="IW52">
        <v>0</v>
      </c>
      <c r="IX52">
        <v>1</v>
      </c>
      <c r="IY52">
        <v>4</v>
      </c>
      <c r="JA52">
        <v>4</v>
      </c>
      <c r="JB52">
        <v>3.33</v>
      </c>
      <c r="JC52">
        <v>0</v>
      </c>
      <c r="JD52">
        <v>3</v>
      </c>
      <c r="JE52">
        <v>1</v>
      </c>
      <c r="JF52">
        <v>1</v>
      </c>
      <c r="JG52">
        <v>5</v>
      </c>
      <c r="JI52">
        <v>5</v>
      </c>
      <c r="JV52" s="15">
        <f>BF52+BX52+CP52+DH52+DZ52</f>
        <v>43</v>
      </c>
      <c r="JW52" s="15">
        <f>BO52+CG52+CY52+DQ52+EI52</f>
        <v>613</v>
      </c>
      <c r="JX52" s="15">
        <f>JV52+JW52</f>
        <v>656</v>
      </c>
      <c r="JY52" s="17">
        <f>V52</f>
        <v>15</v>
      </c>
      <c r="JZ52" s="17">
        <f>AE52</f>
        <v>222</v>
      </c>
      <c r="KA52" s="17">
        <f>AN52</f>
        <v>43</v>
      </c>
      <c r="KB52" s="17">
        <f>AW52</f>
        <v>613</v>
      </c>
      <c r="KC52" s="18" t="str">
        <f>IF((KA52-JV52)&lt;0,JV52-KA52,"match")</f>
        <v>match</v>
      </c>
      <c r="KD52" s="19" t="str">
        <f>IF(KC52="match","match",IF((JV52&gt;KA52),KC52/JV52,KC52/KA52))</f>
        <v>match</v>
      </c>
      <c r="KE52" s="18" t="str">
        <f>IF((KB52-JW52)&lt;0,JW52-KB52,"match")</f>
        <v>match</v>
      </c>
      <c r="KF52" s="19" t="str">
        <f>IF(KE52="match","match",IF((JW52&gt;KB52),KE52/JW52,KE52/KB52))</f>
        <v>match</v>
      </c>
      <c r="KG52" s="20">
        <f>ROUND(FC52,1)</f>
        <v>3.7</v>
      </c>
      <c r="KH52" s="20">
        <f>ROUND(FK52,1)</f>
        <v>3.5</v>
      </c>
      <c r="KI52" s="21">
        <f>KA52-JY52</f>
        <v>28</v>
      </c>
      <c r="KJ52">
        <f>GL52</f>
        <v>0</v>
      </c>
      <c r="KK52">
        <f>BF52</f>
        <v>11</v>
      </c>
      <c r="KL52" s="22">
        <f>IFERROR(KJ52/KK52,"N/A")</f>
        <v>0</v>
      </c>
      <c r="KM52" s="19" t="str">
        <f>IF((KJ52&lt;&gt;0)*AND(KK52=0),"bad data","ok")</f>
        <v>ok</v>
      </c>
      <c r="KN52">
        <f>GK52</f>
        <v>0</v>
      </c>
      <c r="KO52" s="23">
        <f>IFERROR(KN52/KK52,"N/A")</f>
        <v>0</v>
      </c>
      <c r="KP52">
        <f>HB52</f>
        <v>1</v>
      </c>
      <c r="KQ52">
        <f>BX52</f>
        <v>6</v>
      </c>
      <c r="KR52" s="22">
        <f>IFERROR(KP52/KQ52,"N/A")</f>
        <v>0.16666666666666666</v>
      </c>
      <c r="KS52" s="19" t="str">
        <f>IF((KP52&lt;&gt;0)*AND(KQ52=0),"bad data","ok")</f>
        <v>ok</v>
      </c>
      <c r="KT52">
        <f>HA52</f>
        <v>0</v>
      </c>
      <c r="KU52" s="24">
        <f>IFERROR(KT52/KQ52,"N/A")</f>
        <v>0</v>
      </c>
      <c r="KV52">
        <f>HR52</f>
        <v>0</v>
      </c>
      <c r="KW52">
        <f>CP52</f>
        <v>7</v>
      </c>
      <c r="KX52" s="22">
        <f>IFERROR(KV52/KW52,"N/A")</f>
        <v>0</v>
      </c>
      <c r="KY52" s="19" t="str">
        <f>IF((KV52&lt;&gt;0)*AND(KW52=0),"bad data","ok")</f>
        <v>ok</v>
      </c>
      <c r="KZ52">
        <f>HQ52</f>
        <v>0</v>
      </c>
      <c r="LA52" s="24">
        <f>IFERROR(KZ52/KW52,"N/A")</f>
        <v>0</v>
      </c>
      <c r="LB52">
        <f>IH52</f>
        <v>0</v>
      </c>
      <c r="LC52">
        <f>DH52</f>
        <v>15</v>
      </c>
      <c r="LD52" s="22">
        <f>IFERROR(LB52/LC52,"N/A")</f>
        <v>0</v>
      </c>
      <c r="LE52" s="19" t="str">
        <f>IF((LB52&lt;&gt;0)*AND(LC52=0),"bad data","ok")</f>
        <v>ok</v>
      </c>
      <c r="LF52">
        <f>IG52</f>
        <v>9</v>
      </c>
      <c r="LG52" s="24">
        <f>IFERROR(LF52/LC52,"N/A")</f>
        <v>0.6</v>
      </c>
      <c r="LH52">
        <f>IX52</f>
        <v>1</v>
      </c>
      <c r="LI52">
        <f>DZ52</f>
        <v>4</v>
      </c>
      <c r="LJ52" s="22">
        <f>IFERROR(LH52/LI52,"N/A")</f>
        <v>0.25</v>
      </c>
      <c r="LK52" s="19" t="str">
        <f>IF((LH52&lt;&gt;0)*AND(LI52=0),"bad data","ok")</f>
        <v>ok</v>
      </c>
      <c r="LL52">
        <f>IW52</f>
        <v>0</v>
      </c>
      <c r="LM52" s="24">
        <f>IFERROR(LL52/LI52,"N/A")</f>
        <v>0</v>
      </c>
      <c r="LN52">
        <f>GT52</f>
        <v>40</v>
      </c>
      <c r="LO52">
        <f>BO52</f>
        <v>201</v>
      </c>
      <c r="LP52" s="22">
        <f>IFERROR(LN52/LO52,"N/A")</f>
        <v>0.19900497512437812</v>
      </c>
      <c r="LQ52" s="19" t="str">
        <f>IF((LN52&lt;&gt;0)*AND(LO52=0),"bad data","ok")</f>
        <v>ok</v>
      </c>
      <c r="LR52">
        <f>GS52</f>
        <v>0</v>
      </c>
      <c r="LS52" s="24">
        <f>IFERROR(LR52/LO52,"N/A")</f>
        <v>0</v>
      </c>
      <c r="LT52">
        <f>HJ52</f>
        <v>14</v>
      </c>
      <c r="LU52">
        <f>CG52</f>
        <v>159</v>
      </c>
      <c r="LV52" s="22">
        <f>IFERROR(LT52/LU52,"N/A")</f>
        <v>8.8050314465408799E-2</v>
      </c>
      <c r="LW52" s="19" t="str">
        <f>IF((LT52&lt;&gt;0)*AND(LU52=0),"bad data","ok")</f>
        <v>ok</v>
      </c>
      <c r="LX52">
        <f>HI52</f>
        <v>0</v>
      </c>
      <c r="LY52" s="24">
        <f>IFERROR(LX52/LU52,"N/A")</f>
        <v>0</v>
      </c>
      <c r="LZ52">
        <f>HZ52</f>
        <v>10</v>
      </c>
      <c r="MA52">
        <f>CY52</f>
        <v>130</v>
      </c>
      <c r="MB52" s="22">
        <f>IFERROR(LZ52/MA52,"N/A")</f>
        <v>7.6923076923076927E-2</v>
      </c>
      <c r="MC52" s="19" t="str">
        <f>IF((LZ52&lt;&gt;0)*AND(MA52=0),"bad data","ok")</f>
        <v>ok</v>
      </c>
      <c r="MD52">
        <f>HY52</f>
        <v>0</v>
      </c>
      <c r="ME52" s="24">
        <f>IFERROR(MD52/MA52,"N/A")</f>
        <v>0</v>
      </c>
      <c r="MF52">
        <f>IP52</f>
        <v>8</v>
      </c>
      <c r="MG52">
        <f>DQ52</f>
        <v>118</v>
      </c>
      <c r="MH52" s="22">
        <f>IFERROR(MF52/MG52,"N/A")</f>
        <v>6.7796610169491525E-2</v>
      </c>
      <c r="MI52" s="19" t="str">
        <f>IF((MF52&lt;&gt;0)*AND(MG52=0),"bad data","ok")</f>
        <v>ok</v>
      </c>
      <c r="MJ52">
        <f>IO52</f>
        <v>68</v>
      </c>
      <c r="MK52" s="24">
        <f>IFERROR(MJ52/MG52,"N/A")</f>
        <v>0.57627118644067798</v>
      </c>
      <c r="ML52">
        <f>JF52</f>
        <v>1</v>
      </c>
      <c r="MM52">
        <f>EI52</f>
        <v>5</v>
      </c>
      <c r="MN52" s="22">
        <f>IFERROR(ML52/MM52,"N/A")</f>
        <v>0.2</v>
      </c>
      <c r="MO52" s="19" t="str">
        <f>IF((ML52&lt;&gt;0)*AND(MM52=0),"bad data","ok")</f>
        <v>ok</v>
      </c>
      <c r="MP52">
        <f>JE52</f>
        <v>1</v>
      </c>
      <c r="MQ52" s="24">
        <f>IFERROR(MP52/MM52,"N/A")</f>
        <v>0.2</v>
      </c>
    </row>
    <row r="53" spans="1:355" x14ac:dyDescent="0.3">
      <c r="A53">
        <v>1544</v>
      </c>
      <c r="B53">
        <v>14.19</v>
      </c>
      <c r="C53" t="s">
        <v>404</v>
      </c>
      <c r="D53" s="15" t="s">
        <v>404</v>
      </c>
      <c r="E53" s="15">
        <v>153</v>
      </c>
      <c r="F53" t="s">
        <v>356</v>
      </c>
      <c r="G53" t="s">
        <v>357</v>
      </c>
      <c r="H53" s="15" t="s">
        <v>358</v>
      </c>
      <c r="I53">
        <v>13</v>
      </c>
      <c r="J53">
        <f>_xlfn.IFNA(VLOOKUP(I53,top15institutions,1,0),"no")</f>
        <v>13</v>
      </c>
      <c r="K53" t="s">
        <v>368</v>
      </c>
      <c r="L53" t="s">
        <v>365</v>
      </c>
      <c r="M53" t="s">
        <v>370</v>
      </c>
      <c r="N53">
        <v>0</v>
      </c>
      <c r="O53">
        <v>1</v>
      </c>
      <c r="P53">
        <v>1</v>
      </c>
      <c r="Q53">
        <v>0</v>
      </c>
      <c r="R53">
        <v>0</v>
      </c>
      <c r="S53">
        <v>0</v>
      </c>
      <c r="U53">
        <v>13</v>
      </c>
      <c r="V53" s="16">
        <v>15</v>
      </c>
      <c r="W53">
        <v>0</v>
      </c>
      <c r="X53">
        <v>11</v>
      </c>
      <c r="Y53">
        <v>11</v>
      </c>
      <c r="Z53">
        <v>10</v>
      </c>
      <c r="AA53">
        <v>1</v>
      </c>
      <c r="AB53">
        <v>20</v>
      </c>
      <c r="AD53">
        <v>172</v>
      </c>
      <c r="AE53" s="16">
        <v>225</v>
      </c>
      <c r="AF53">
        <v>2</v>
      </c>
      <c r="AG53">
        <v>1</v>
      </c>
      <c r="AH53">
        <v>0</v>
      </c>
      <c r="AI53">
        <v>0</v>
      </c>
      <c r="AJ53">
        <v>0</v>
      </c>
      <c r="AK53">
        <v>4</v>
      </c>
      <c r="AM53">
        <v>36</v>
      </c>
      <c r="AN53" s="16">
        <v>43</v>
      </c>
      <c r="AO53">
        <v>2</v>
      </c>
      <c r="AP53">
        <v>23</v>
      </c>
      <c r="AQ53">
        <v>28</v>
      </c>
      <c r="AR53">
        <v>24</v>
      </c>
      <c r="AS53">
        <v>0</v>
      </c>
      <c r="AT53">
        <v>55</v>
      </c>
      <c r="AV53">
        <v>549</v>
      </c>
      <c r="AW53" s="16">
        <v>681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E53">
        <v>9</v>
      </c>
      <c r="BF53" s="16">
        <v>9</v>
      </c>
      <c r="BG53">
        <v>1</v>
      </c>
      <c r="BH53">
        <v>8</v>
      </c>
      <c r="BI53">
        <v>10</v>
      </c>
      <c r="BJ53">
        <v>11</v>
      </c>
      <c r="BK53">
        <v>0</v>
      </c>
      <c r="BL53">
        <v>13</v>
      </c>
      <c r="BN53">
        <v>168</v>
      </c>
      <c r="BO53" s="16">
        <v>211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</v>
      </c>
      <c r="BW53">
        <v>8</v>
      </c>
      <c r="BX53" s="16">
        <v>10</v>
      </c>
      <c r="BY53">
        <v>1</v>
      </c>
      <c r="BZ53">
        <v>5</v>
      </c>
      <c r="CA53">
        <v>9</v>
      </c>
      <c r="CB53">
        <v>2</v>
      </c>
      <c r="CC53">
        <v>0</v>
      </c>
      <c r="CD53">
        <v>16</v>
      </c>
      <c r="CF53">
        <v>134</v>
      </c>
      <c r="CG53" s="16">
        <v>167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1</v>
      </c>
      <c r="CO53">
        <v>8</v>
      </c>
      <c r="CP53" s="16">
        <v>9</v>
      </c>
      <c r="CQ53">
        <v>0</v>
      </c>
      <c r="CR53">
        <v>5</v>
      </c>
      <c r="CS53">
        <v>5</v>
      </c>
      <c r="CT53">
        <v>4</v>
      </c>
      <c r="CU53">
        <v>0</v>
      </c>
      <c r="CV53">
        <v>9</v>
      </c>
      <c r="CX53">
        <v>127</v>
      </c>
      <c r="CY53" s="16">
        <v>150</v>
      </c>
      <c r="CZ53">
        <v>2</v>
      </c>
      <c r="DA53">
        <v>0</v>
      </c>
      <c r="DB53">
        <v>0</v>
      </c>
      <c r="DC53">
        <v>0</v>
      </c>
      <c r="DD53">
        <v>0</v>
      </c>
      <c r="DE53">
        <v>1</v>
      </c>
      <c r="DG53">
        <v>9</v>
      </c>
      <c r="DH53" s="16">
        <v>12</v>
      </c>
      <c r="DI53">
        <v>0</v>
      </c>
      <c r="DJ53">
        <v>5</v>
      </c>
      <c r="DK53">
        <v>4</v>
      </c>
      <c r="DL53">
        <v>7</v>
      </c>
      <c r="DM53">
        <v>0</v>
      </c>
      <c r="DN53">
        <v>17</v>
      </c>
      <c r="DP53">
        <v>115</v>
      </c>
      <c r="DQ53" s="16">
        <v>148</v>
      </c>
      <c r="DR53">
        <v>0</v>
      </c>
      <c r="DS53">
        <v>1</v>
      </c>
      <c r="DT53">
        <v>0</v>
      </c>
      <c r="DU53">
        <v>0</v>
      </c>
      <c r="DV53">
        <v>0</v>
      </c>
      <c r="DW53">
        <v>0</v>
      </c>
      <c r="DY53">
        <v>2</v>
      </c>
      <c r="DZ53" s="16">
        <v>3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H53">
        <v>5</v>
      </c>
      <c r="EI53" s="16">
        <v>5</v>
      </c>
      <c r="ER53" s="16">
        <v>0</v>
      </c>
      <c r="FA53" s="16">
        <v>0</v>
      </c>
      <c r="FB53">
        <v>20</v>
      </c>
      <c r="FC53">
        <v>3.63</v>
      </c>
      <c r="FE53">
        <v>557</v>
      </c>
      <c r="FF53">
        <v>15</v>
      </c>
      <c r="FG53">
        <v>7</v>
      </c>
      <c r="FI53">
        <v>15</v>
      </c>
      <c r="FJ53">
        <v>19</v>
      </c>
      <c r="FK53">
        <v>3.6</v>
      </c>
      <c r="FM53">
        <v>599</v>
      </c>
      <c r="FN53">
        <v>225</v>
      </c>
      <c r="FO53">
        <v>62</v>
      </c>
      <c r="FQ53">
        <v>207</v>
      </c>
      <c r="FR53">
        <v>3.07</v>
      </c>
      <c r="FS53">
        <v>3</v>
      </c>
      <c r="FT53">
        <v>30</v>
      </c>
      <c r="FU53">
        <v>9</v>
      </c>
      <c r="FV53">
        <v>1</v>
      </c>
      <c r="FW53">
        <v>43</v>
      </c>
      <c r="FY53">
        <v>42</v>
      </c>
      <c r="FZ53">
        <v>2.83</v>
      </c>
      <c r="GA53">
        <v>71</v>
      </c>
      <c r="GB53">
        <v>431</v>
      </c>
      <c r="GC53">
        <v>76</v>
      </c>
      <c r="GD53">
        <v>103</v>
      </c>
      <c r="GE53">
        <v>681</v>
      </c>
      <c r="GG53">
        <v>644</v>
      </c>
      <c r="GH53">
        <v>2.81</v>
      </c>
      <c r="GI53">
        <v>1</v>
      </c>
      <c r="GJ53">
        <v>8</v>
      </c>
      <c r="GK53">
        <v>0</v>
      </c>
      <c r="GL53">
        <v>0</v>
      </c>
      <c r="GM53">
        <v>9</v>
      </c>
      <c r="GO53">
        <v>9</v>
      </c>
      <c r="GP53">
        <v>2.62</v>
      </c>
      <c r="GQ53">
        <v>33</v>
      </c>
      <c r="GR53">
        <v>125</v>
      </c>
      <c r="GS53">
        <v>0</v>
      </c>
      <c r="GT53">
        <v>53</v>
      </c>
      <c r="GU53">
        <v>211</v>
      </c>
      <c r="GW53">
        <v>203</v>
      </c>
      <c r="GX53">
        <v>3.1</v>
      </c>
      <c r="GY53">
        <v>2</v>
      </c>
      <c r="GZ53">
        <v>8</v>
      </c>
      <c r="HA53">
        <v>0</v>
      </c>
      <c r="HB53">
        <v>0</v>
      </c>
      <c r="HC53">
        <v>10</v>
      </c>
      <c r="HE53">
        <v>10</v>
      </c>
      <c r="HF53">
        <v>2.75</v>
      </c>
      <c r="HG53">
        <v>22</v>
      </c>
      <c r="HH53">
        <v>121</v>
      </c>
      <c r="HI53">
        <v>0</v>
      </c>
      <c r="HJ53">
        <v>24</v>
      </c>
      <c r="HK53">
        <v>167</v>
      </c>
      <c r="HM53">
        <v>152</v>
      </c>
      <c r="HN53">
        <v>2.98</v>
      </c>
      <c r="HO53">
        <v>0</v>
      </c>
      <c r="HP53">
        <v>9</v>
      </c>
      <c r="HQ53">
        <v>0</v>
      </c>
      <c r="HR53">
        <v>0</v>
      </c>
      <c r="HS53">
        <v>9</v>
      </c>
      <c r="HU53">
        <v>8</v>
      </c>
      <c r="HV53">
        <v>2.97</v>
      </c>
      <c r="HW53">
        <v>14</v>
      </c>
      <c r="HX53">
        <v>120</v>
      </c>
      <c r="HY53">
        <v>0</v>
      </c>
      <c r="HZ53">
        <v>16</v>
      </c>
      <c r="IA53">
        <v>150</v>
      </c>
      <c r="IC53">
        <v>141</v>
      </c>
      <c r="ID53">
        <v>3.15</v>
      </c>
      <c r="IE53">
        <v>0</v>
      </c>
      <c r="IF53">
        <v>3</v>
      </c>
      <c r="IG53">
        <v>9</v>
      </c>
      <c r="IH53">
        <v>0</v>
      </c>
      <c r="II53">
        <v>12</v>
      </c>
      <c r="IK53">
        <v>12</v>
      </c>
      <c r="IL53">
        <v>3.05</v>
      </c>
      <c r="IM53">
        <v>2</v>
      </c>
      <c r="IN53">
        <v>63</v>
      </c>
      <c r="IO53">
        <v>74</v>
      </c>
      <c r="IP53">
        <v>9</v>
      </c>
      <c r="IQ53">
        <v>148</v>
      </c>
      <c r="IS53">
        <v>143</v>
      </c>
      <c r="IT53">
        <v>3.7</v>
      </c>
      <c r="IU53">
        <v>0</v>
      </c>
      <c r="IV53">
        <v>2</v>
      </c>
      <c r="IW53">
        <v>0</v>
      </c>
      <c r="IX53">
        <v>1</v>
      </c>
      <c r="IY53">
        <v>3</v>
      </c>
      <c r="JA53">
        <v>3</v>
      </c>
      <c r="JB53">
        <v>3.56</v>
      </c>
      <c r="JC53">
        <v>0</v>
      </c>
      <c r="JD53">
        <v>2</v>
      </c>
      <c r="JE53">
        <v>2</v>
      </c>
      <c r="JF53">
        <v>1</v>
      </c>
      <c r="JG53">
        <v>5</v>
      </c>
      <c r="JI53">
        <v>5</v>
      </c>
      <c r="JV53" s="15">
        <f>BF53+BX53+CP53+DH53+DZ53</f>
        <v>43</v>
      </c>
      <c r="JW53" s="15">
        <f>BO53+CG53+CY53+DQ53+EI53</f>
        <v>681</v>
      </c>
      <c r="JX53" s="15">
        <f>JV53+JW53</f>
        <v>724</v>
      </c>
      <c r="JY53" s="17">
        <f>V53</f>
        <v>15</v>
      </c>
      <c r="JZ53" s="17">
        <f>AE53</f>
        <v>225</v>
      </c>
      <c r="KA53" s="17">
        <f>AN53</f>
        <v>43</v>
      </c>
      <c r="KB53" s="17">
        <f>AW53</f>
        <v>681</v>
      </c>
      <c r="KC53" s="18" t="str">
        <f>IF((KA53-JV53)&lt;0,JV53-KA53,"match")</f>
        <v>match</v>
      </c>
      <c r="KD53" s="19" t="str">
        <f>IF(KC53="match","match",IF((JV53&gt;KA53),KC53/JV53,KC53/KA53))</f>
        <v>match</v>
      </c>
      <c r="KE53" s="18" t="str">
        <f>IF((KB53-JW53)&lt;0,JW53-KB53,"match")</f>
        <v>match</v>
      </c>
      <c r="KF53" s="19" t="str">
        <f>IF(KE53="match","match",IF((JW53&gt;KB53),KE53/JW53,KE53/KB53))</f>
        <v>match</v>
      </c>
      <c r="KG53" s="20">
        <f>ROUND(FC53,1)</f>
        <v>3.6</v>
      </c>
      <c r="KH53" s="20">
        <f>ROUND(FK53,1)</f>
        <v>3.6</v>
      </c>
      <c r="KI53" s="21">
        <f>KA53-JY53</f>
        <v>28</v>
      </c>
      <c r="KJ53">
        <f>GL53</f>
        <v>0</v>
      </c>
      <c r="KK53">
        <f>BF53</f>
        <v>9</v>
      </c>
      <c r="KL53" s="22">
        <f>IFERROR(KJ53/KK53,"N/A")</f>
        <v>0</v>
      </c>
      <c r="KM53" s="19" t="str">
        <f>IF((KJ53&lt;&gt;0)*AND(KK53=0),"bad data","ok")</f>
        <v>ok</v>
      </c>
      <c r="KN53">
        <f>GK53</f>
        <v>0</v>
      </c>
      <c r="KO53" s="23">
        <f>IFERROR(KN53/KK53,"N/A")</f>
        <v>0</v>
      </c>
      <c r="KP53">
        <f>HB53</f>
        <v>0</v>
      </c>
      <c r="KQ53">
        <f>BX53</f>
        <v>10</v>
      </c>
      <c r="KR53" s="22">
        <f>IFERROR(KP53/KQ53,"N/A")</f>
        <v>0</v>
      </c>
      <c r="KS53" s="19" t="str">
        <f>IF((KP53&lt;&gt;0)*AND(KQ53=0),"bad data","ok")</f>
        <v>ok</v>
      </c>
      <c r="KT53">
        <f>HA53</f>
        <v>0</v>
      </c>
      <c r="KU53" s="24">
        <f>IFERROR(KT53/KQ53,"N/A")</f>
        <v>0</v>
      </c>
      <c r="KV53">
        <f>HR53</f>
        <v>0</v>
      </c>
      <c r="KW53">
        <f>CP53</f>
        <v>9</v>
      </c>
      <c r="KX53" s="22">
        <f>IFERROR(KV53/KW53,"N/A")</f>
        <v>0</v>
      </c>
      <c r="KY53" s="19" t="str">
        <f>IF((KV53&lt;&gt;0)*AND(KW53=0),"bad data","ok")</f>
        <v>ok</v>
      </c>
      <c r="KZ53">
        <f>HQ53</f>
        <v>0</v>
      </c>
      <c r="LA53" s="24">
        <f>IFERROR(KZ53/KW53,"N/A")</f>
        <v>0</v>
      </c>
      <c r="LB53">
        <f>IH53</f>
        <v>0</v>
      </c>
      <c r="LC53">
        <f>DH53</f>
        <v>12</v>
      </c>
      <c r="LD53" s="22">
        <f>IFERROR(LB53/LC53,"N/A")</f>
        <v>0</v>
      </c>
      <c r="LE53" s="19" t="str">
        <f>IF((LB53&lt;&gt;0)*AND(LC53=0),"bad data","ok")</f>
        <v>ok</v>
      </c>
      <c r="LF53">
        <f>IG53</f>
        <v>9</v>
      </c>
      <c r="LG53" s="24">
        <f>IFERROR(LF53/LC53,"N/A")</f>
        <v>0.75</v>
      </c>
      <c r="LH53">
        <f>IX53</f>
        <v>1</v>
      </c>
      <c r="LI53">
        <f>DZ53</f>
        <v>3</v>
      </c>
      <c r="LJ53" s="22">
        <f>IFERROR(LH53/LI53,"N/A")</f>
        <v>0.33333333333333331</v>
      </c>
      <c r="LK53" s="19" t="str">
        <f>IF((LH53&lt;&gt;0)*AND(LI53=0),"bad data","ok")</f>
        <v>ok</v>
      </c>
      <c r="LL53">
        <f>IW53</f>
        <v>0</v>
      </c>
      <c r="LM53" s="24">
        <f>IFERROR(LL53/LI53,"N/A")</f>
        <v>0</v>
      </c>
      <c r="LN53">
        <f>GT53</f>
        <v>53</v>
      </c>
      <c r="LO53">
        <f>BO53</f>
        <v>211</v>
      </c>
      <c r="LP53" s="22">
        <f>IFERROR(LN53/LO53,"N/A")</f>
        <v>0.25118483412322273</v>
      </c>
      <c r="LQ53" s="19" t="str">
        <f>IF((LN53&lt;&gt;0)*AND(LO53=0),"bad data","ok")</f>
        <v>ok</v>
      </c>
      <c r="LR53">
        <f>GS53</f>
        <v>0</v>
      </c>
      <c r="LS53" s="24">
        <f>IFERROR(LR53/LO53,"N/A")</f>
        <v>0</v>
      </c>
      <c r="LT53">
        <f>HJ53</f>
        <v>24</v>
      </c>
      <c r="LU53">
        <f>CG53</f>
        <v>167</v>
      </c>
      <c r="LV53" s="22">
        <f>IFERROR(LT53/LU53,"N/A")</f>
        <v>0.1437125748502994</v>
      </c>
      <c r="LW53" s="19" t="str">
        <f>IF((LT53&lt;&gt;0)*AND(LU53=0),"bad data","ok")</f>
        <v>ok</v>
      </c>
      <c r="LX53">
        <f>HI53</f>
        <v>0</v>
      </c>
      <c r="LY53" s="24">
        <f>IFERROR(LX53/LU53,"N/A")</f>
        <v>0</v>
      </c>
      <c r="LZ53">
        <f>HZ53</f>
        <v>16</v>
      </c>
      <c r="MA53">
        <f>CY53</f>
        <v>150</v>
      </c>
      <c r="MB53" s="22">
        <f>IFERROR(LZ53/MA53,"N/A")</f>
        <v>0.10666666666666667</v>
      </c>
      <c r="MC53" s="19" t="str">
        <f>IF((LZ53&lt;&gt;0)*AND(MA53=0),"bad data","ok")</f>
        <v>ok</v>
      </c>
      <c r="MD53">
        <f>HY53</f>
        <v>0</v>
      </c>
      <c r="ME53" s="24">
        <f>IFERROR(MD53/MA53,"N/A")</f>
        <v>0</v>
      </c>
      <c r="MF53">
        <f>IP53</f>
        <v>9</v>
      </c>
      <c r="MG53">
        <f>DQ53</f>
        <v>148</v>
      </c>
      <c r="MH53" s="22">
        <f>IFERROR(MF53/MG53,"N/A")</f>
        <v>6.0810810810810814E-2</v>
      </c>
      <c r="MI53" s="19" t="str">
        <f>IF((MF53&lt;&gt;0)*AND(MG53=0),"bad data","ok")</f>
        <v>ok</v>
      </c>
      <c r="MJ53">
        <f>IO53</f>
        <v>74</v>
      </c>
      <c r="MK53" s="24">
        <f>IFERROR(MJ53/MG53,"N/A")</f>
        <v>0.5</v>
      </c>
      <c r="ML53">
        <f>JF53</f>
        <v>1</v>
      </c>
      <c r="MM53">
        <f>EI53</f>
        <v>5</v>
      </c>
      <c r="MN53" s="22">
        <f>IFERROR(ML53/MM53,"N/A")</f>
        <v>0.2</v>
      </c>
      <c r="MO53" s="19" t="str">
        <f>IF((ML53&lt;&gt;0)*AND(MM53=0),"bad data","ok")</f>
        <v>ok</v>
      </c>
      <c r="MP53">
        <f>JE53</f>
        <v>2</v>
      </c>
      <c r="MQ53" s="24">
        <f>IFERROR(MP53/MM53,"N/A")</f>
        <v>0.4</v>
      </c>
    </row>
    <row r="54" spans="1:355" x14ac:dyDescent="0.3">
      <c r="A54">
        <v>1545</v>
      </c>
      <c r="B54">
        <v>14.19</v>
      </c>
      <c r="C54" t="s">
        <v>404</v>
      </c>
      <c r="D54" s="15" t="s">
        <v>404</v>
      </c>
      <c r="E54" s="15">
        <v>153</v>
      </c>
      <c r="F54" t="s">
        <v>356</v>
      </c>
      <c r="G54" t="s">
        <v>357</v>
      </c>
      <c r="H54" s="15" t="s">
        <v>358</v>
      </c>
      <c r="I54">
        <v>13</v>
      </c>
      <c r="J54">
        <f>_xlfn.IFNA(VLOOKUP(I54,top15institutions,1,0),"no")</f>
        <v>13</v>
      </c>
      <c r="K54" t="s">
        <v>368</v>
      </c>
      <c r="L54" t="s">
        <v>366</v>
      </c>
      <c r="M54" t="s">
        <v>370</v>
      </c>
      <c r="N54">
        <v>0</v>
      </c>
      <c r="O54">
        <v>0</v>
      </c>
      <c r="P54">
        <v>2</v>
      </c>
      <c r="Q54">
        <v>1</v>
      </c>
      <c r="R54">
        <v>0</v>
      </c>
      <c r="S54">
        <v>4</v>
      </c>
      <c r="U54">
        <v>6</v>
      </c>
      <c r="V54" s="16">
        <v>13</v>
      </c>
      <c r="W54">
        <v>3</v>
      </c>
      <c r="X54">
        <v>2</v>
      </c>
      <c r="Y54">
        <v>17</v>
      </c>
      <c r="Z54">
        <v>9</v>
      </c>
      <c r="AA54">
        <v>0</v>
      </c>
      <c r="AB54">
        <v>23</v>
      </c>
      <c r="AD54">
        <v>147</v>
      </c>
      <c r="AE54" s="16">
        <v>201</v>
      </c>
      <c r="AF54">
        <v>1</v>
      </c>
      <c r="AG54">
        <v>0</v>
      </c>
      <c r="AH54">
        <v>2</v>
      </c>
      <c r="AI54">
        <v>2</v>
      </c>
      <c r="AJ54">
        <v>0</v>
      </c>
      <c r="AK54">
        <v>6</v>
      </c>
      <c r="AM54">
        <v>40</v>
      </c>
      <c r="AN54" s="16">
        <v>51</v>
      </c>
      <c r="AO54">
        <v>7</v>
      </c>
      <c r="AP54">
        <v>26</v>
      </c>
      <c r="AQ54">
        <v>33</v>
      </c>
      <c r="AR54">
        <v>24</v>
      </c>
      <c r="AS54">
        <v>1</v>
      </c>
      <c r="AT54">
        <v>65</v>
      </c>
      <c r="AV54">
        <v>508</v>
      </c>
      <c r="AW54" s="16">
        <v>664</v>
      </c>
      <c r="AX54">
        <v>0</v>
      </c>
      <c r="AY54">
        <v>0</v>
      </c>
      <c r="AZ54">
        <v>1</v>
      </c>
      <c r="BA54">
        <v>1</v>
      </c>
      <c r="BB54">
        <v>0</v>
      </c>
      <c r="BC54">
        <v>3</v>
      </c>
      <c r="BE54">
        <v>5</v>
      </c>
      <c r="BF54" s="16">
        <v>10</v>
      </c>
      <c r="BG54">
        <v>3</v>
      </c>
      <c r="BH54">
        <v>5</v>
      </c>
      <c r="BI54">
        <v>9</v>
      </c>
      <c r="BJ54">
        <v>10</v>
      </c>
      <c r="BK54">
        <v>0</v>
      </c>
      <c r="BL54">
        <v>21</v>
      </c>
      <c r="BN54">
        <v>126</v>
      </c>
      <c r="BO54" s="16">
        <v>174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0</v>
      </c>
      <c r="BW54">
        <v>9</v>
      </c>
      <c r="BX54" s="16">
        <v>10</v>
      </c>
      <c r="BY54">
        <v>2</v>
      </c>
      <c r="BZ54">
        <v>10</v>
      </c>
      <c r="CA54">
        <v>11</v>
      </c>
      <c r="CB54">
        <v>5</v>
      </c>
      <c r="CC54">
        <v>0</v>
      </c>
      <c r="CD54">
        <v>15</v>
      </c>
      <c r="CF54">
        <v>131</v>
      </c>
      <c r="CG54" s="16">
        <v>174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1</v>
      </c>
      <c r="CO54">
        <v>12</v>
      </c>
      <c r="CP54" s="16">
        <v>13</v>
      </c>
      <c r="CQ54">
        <v>0</v>
      </c>
      <c r="CR54">
        <v>3</v>
      </c>
      <c r="CS54">
        <v>8</v>
      </c>
      <c r="CT54">
        <v>2</v>
      </c>
      <c r="CU54">
        <v>1</v>
      </c>
      <c r="CV54">
        <v>14</v>
      </c>
      <c r="CX54">
        <v>106</v>
      </c>
      <c r="CY54" s="16">
        <v>134</v>
      </c>
      <c r="CZ54">
        <v>1</v>
      </c>
      <c r="DA54">
        <v>0</v>
      </c>
      <c r="DB54">
        <v>0</v>
      </c>
      <c r="DC54">
        <v>1</v>
      </c>
      <c r="DD54">
        <v>0</v>
      </c>
      <c r="DE54">
        <v>2</v>
      </c>
      <c r="DG54">
        <v>11</v>
      </c>
      <c r="DH54" s="16">
        <v>15</v>
      </c>
      <c r="DI54">
        <v>1</v>
      </c>
      <c r="DJ54">
        <v>8</v>
      </c>
      <c r="DK54">
        <v>4</v>
      </c>
      <c r="DL54">
        <v>7</v>
      </c>
      <c r="DM54">
        <v>0</v>
      </c>
      <c r="DN54">
        <v>15</v>
      </c>
      <c r="DP54">
        <v>139</v>
      </c>
      <c r="DQ54" s="16">
        <v>174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Y54">
        <v>3</v>
      </c>
      <c r="DZ54" s="16">
        <v>3</v>
      </c>
      <c r="EA54">
        <v>1</v>
      </c>
      <c r="EB54">
        <v>0</v>
      </c>
      <c r="EC54">
        <v>1</v>
      </c>
      <c r="ED54">
        <v>0</v>
      </c>
      <c r="EE54">
        <v>0</v>
      </c>
      <c r="EF54">
        <v>0</v>
      </c>
      <c r="EH54">
        <v>6</v>
      </c>
      <c r="EI54" s="16">
        <v>8</v>
      </c>
      <c r="ER54" s="16">
        <v>0</v>
      </c>
      <c r="FA54" s="16">
        <v>0</v>
      </c>
      <c r="FB54">
        <v>20</v>
      </c>
      <c r="FC54">
        <v>3.79</v>
      </c>
      <c r="FE54">
        <v>572</v>
      </c>
      <c r="FF54">
        <v>13</v>
      </c>
      <c r="FG54">
        <v>5</v>
      </c>
      <c r="FI54">
        <v>13</v>
      </c>
      <c r="FJ54">
        <v>19</v>
      </c>
      <c r="FK54">
        <v>3.67</v>
      </c>
      <c r="FM54">
        <v>592</v>
      </c>
      <c r="FN54">
        <v>201</v>
      </c>
      <c r="FO54">
        <v>57</v>
      </c>
      <c r="FQ54">
        <v>188</v>
      </c>
      <c r="FR54">
        <v>2.97</v>
      </c>
      <c r="FS54">
        <v>10</v>
      </c>
      <c r="FT54">
        <v>30</v>
      </c>
      <c r="FU54">
        <v>6</v>
      </c>
      <c r="FV54">
        <v>5</v>
      </c>
      <c r="FW54">
        <v>51</v>
      </c>
      <c r="FY54">
        <v>49</v>
      </c>
      <c r="FZ54">
        <v>2.85</v>
      </c>
      <c r="GA54">
        <v>72</v>
      </c>
      <c r="GB54">
        <v>437</v>
      </c>
      <c r="GC54">
        <v>85</v>
      </c>
      <c r="GD54">
        <v>70</v>
      </c>
      <c r="GE54">
        <v>664</v>
      </c>
      <c r="GG54">
        <v>620</v>
      </c>
      <c r="GH54">
        <v>2.88</v>
      </c>
      <c r="GI54">
        <v>4</v>
      </c>
      <c r="GJ54">
        <v>5</v>
      </c>
      <c r="GK54">
        <v>0</v>
      </c>
      <c r="GL54">
        <v>1</v>
      </c>
      <c r="GM54">
        <v>10</v>
      </c>
      <c r="GO54">
        <v>10</v>
      </c>
      <c r="GP54">
        <v>2.68</v>
      </c>
      <c r="GQ54">
        <v>32</v>
      </c>
      <c r="GR54">
        <v>109</v>
      </c>
      <c r="GS54">
        <v>0</v>
      </c>
      <c r="GT54">
        <v>33</v>
      </c>
      <c r="GU54">
        <v>174</v>
      </c>
      <c r="GW54">
        <v>163</v>
      </c>
      <c r="GX54">
        <v>3.09</v>
      </c>
      <c r="GY54">
        <v>2</v>
      </c>
      <c r="GZ54">
        <v>8</v>
      </c>
      <c r="HA54">
        <v>0</v>
      </c>
      <c r="HB54">
        <v>0</v>
      </c>
      <c r="HC54">
        <v>10</v>
      </c>
      <c r="HE54">
        <v>10</v>
      </c>
      <c r="HF54">
        <v>2.82</v>
      </c>
      <c r="HG54">
        <v>29</v>
      </c>
      <c r="HH54">
        <v>126</v>
      </c>
      <c r="HI54">
        <v>0</v>
      </c>
      <c r="HJ54">
        <v>19</v>
      </c>
      <c r="HK54">
        <v>174</v>
      </c>
      <c r="HM54">
        <v>166</v>
      </c>
      <c r="HN54">
        <v>2.9</v>
      </c>
      <c r="HO54">
        <v>3</v>
      </c>
      <c r="HP54">
        <v>8</v>
      </c>
      <c r="HQ54">
        <v>0</v>
      </c>
      <c r="HR54">
        <v>2</v>
      </c>
      <c r="HS54">
        <v>13</v>
      </c>
      <c r="HU54">
        <v>13</v>
      </c>
      <c r="HV54">
        <v>2.87</v>
      </c>
      <c r="HW54">
        <v>9</v>
      </c>
      <c r="HX54">
        <v>117</v>
      </c>
      <c r="HY54">
        <v>0</v>
      </c>
      <c r="HZ54">
        <v>8</v>
      </c>
      <c r="IA54">
        <v>134</v>
      </c>
      <c r="IC54">
        <v>121</v>
      </c>
      <c r="ID54">
        <v>2.98</v>
      </c>
      <c r="IE54">
        <v>1</v>
      </c>
      <c r="IF54">
        <v>7</v>
      </c>
      <c r="IG54">
        <v>5</v>
      </c>
      <c r="IH54">
        <v>2</v>
      </c>
      <c r="II54">
        <v>15</v>
      </c>
      <c r="IK54">
        <v>13</v>
      </c>
      <c r="IL54">
        <v>3.03</v>
      </c>
      <c r="IM54">
        <v>2</v>
      </c>
      <c r="IN54">
        <v>80</v>
      </c>
      <c r="IO54">
        <v>85</v>
      </c>
      <c r="IP54">
        <v>7</v>
      </c>
      <c r="IQ54">
        <v>174</v>
      </c>
      <c r="IS54">
        <v>162</v>
      </c>
      <c r="IT54">
        <v>2.97</v>
      </c>
      <c r="IU54">
        <v>0</v>
      </c>
      <c r="IV54">
        <v>2</v>
      </c>
      <c r="IW54">
        <v>1</v>
      </c>
      <c r="IX54">
        <v>0</v>
      </c>
      <c r="IY54">
        <v>3</v>
      </c>
      <c r="JA54">
        <v>3</v>
      </c>
      <c r="JB54">
        <v>3.01</v>
      </c>
      <c r="JC54">
        <v>0</v>
      </c>
      <c r="JD54">
        <v>5</v>
      </c>
      <c r="JE54">
        <v>0</v>
      </c>
      <c r="JF54">
        <v>3</v>
      </c>
      <c r="JG54">
        <v>8</v>
      </c>
      <c r="JI54">
        <v>8</v>
      </c>
      <c r="JV54" s="15">
        <f>BF54+BX54+CP54+DH54+DZ54</f>
        <v>51</v>
      </c>
      <c r="JW54" s="15">
        <f>BO54+CG54+CY54+DQ54+EI54</f>
        <v>664</v>
      </c>
      <c r="JX54" s="15">
        <f>JV54+JW54</f>
        <v>715</v>
      </c>
      <c r="JY54" s="17">
        <f>V54</f>
        <v>13</v>
      </c>
      <c r="JZ54" s="17">
        <f>AE54</f>
        <v>201</v>
      </c>
      <c r="KA54" s="17">
        <f>AN54</f>
        <v>51</v>
      </c>
      <c r="KB54" s="17">
        <f>AW54</f>
        <v>664</v>
      </c>
      <c r="KC54" s="18" t="str">
        <f>IF((KA54-JV54)&lt;0,JV54-KA54,"match")</f>
        <v>match</v>
      </c>
      <c r="KD54" s="19" t="str">
        <f>IF(KC54="match","match",IF((JV54&gt;KA54),KC54/JV54,KC54/KA54))</f>
        <v>match</v>
      </c>
      <c r="KE54" s="18" t="str">
        <f>IF((KB54-JW54)&lt;0,JW54-KB54,"match")</f>
        <v>match</v>
      </c>
      <c r="KF54" s="19" t="str">
        <f>IF(KE54="match","match",IF((JW54&gt;KB54),KE54/JW54,KE54/KB54))</f>
        <v>match</v>
      </c>
      <c r="KG54" s="20">
        <f>ROUND(FC54,1)</f>
        <v>3.8</v>
      </c>
      <c r="KH54" s="20">
        <f>ROUND(FK54,1)</f>
        <v>3.7</v>
      </c>
      <c r="KI54" s="21">
        <f>KA54-JY54</f>
        <v>38</v>
      </c>
      <c r="KJ54">
        <f>GL54</f>
        <v>1</v>
      </c>
      <c r="KK54">
        <f>BF54</f>
        <v>10</v>
      </c>
      <c r="KL54" s="22">
        <f>IFERROR(KJ54/KK54,"N/A")</f>
        <v>0.1</v>
      </c>
      <c r="KM54" s="19" t="str">
        <f>IF((KJ54&lt;&gt;0)*AND(KK54=0),"bad data","ok")</f>
        <v>ok</v>
      </c>
      <c r="KN54">
        <f>GK54</f>
        <v>0</v>
      </c>
      <c r="KO54" s="23">
        <f>IFERROR(KN54/KK54,"N/A")</f>
        <v>0</v>
      </c>
      <c r="KP54">
        <f>HB54</f>
        <v>0</v>
      </c>
      <c r="KQ54">
        <f>BX54</f>
        <v>10</v>
      </c>
      <c r="KR54" s="22">
        <f>IFERROR(KP54/KQ54,"N/A")</f>
        <v>0</v>
      </c>
      <c r="KS54" s="19" t="str">
        <f>IF((KP54&lt;&gt;0)*AND(KQ54=0),"bad data","ok")</f>
        <v>ok</v>
      </c>
      <c r="KT54">
        <f>HA54</f>
        <v>0</v>
      </c>
      <c r="KU54" s="24">
        <f>IFERROR(KT54/KQ54,"N/A")</f>
        <v>0</v>
      </c>
      <c r="KV54">
        <f>HR54</f>
        <v>2</v>
      </c>
      <c r="KW54">
        <f>CP54</f>
        <v>13</v>
      </c>
      <c r="KX54" s="22">
        <f>IFERROR(KV54/KW54,"N/A")</f>
        <v>0.15384615384615385</v>
      </c>
      <c r="KY54" s="19" t="str">
        <f>IF((KV54&lt;&gt;0)*AND(KW54=0),"bad data","ok")</f>
        <v>ok</v>
      </c>
      <c r="KZ54">
        <f>HQ54</f>
        <v>0</v>
      </c>
      <c r="LA54" s="24">
        <f>IFERROR(KZ54/KW54,"N/A")</f>
        <v>0</v>
      </c>
      <c r="LB54">
        <f>IH54</f>
        <v>2</v>
      </c>
      <c r="LC54">
        <f>DH54</f>
        <v>15</v>
      </c>
      <c r="LD54" s="22">
        <f>IFERROR(LB54/LC54,"N/A")</f>
        <v>0.13333333333333333</v>
      </c>
      <c r="LE54" s="19" t="str">
        <f>IF((LB54&lt;&gt;0)*AND(LC54=0),"bad data","ok")</f>
        <v>ok</v>
      </c>
      <c r="LF54">
        <f>IG54</f>
        <v>5</v>
      </c>
      <c r="LG54" s="24">
        <f>IFERROR(LF54/LC54,"N/A")</f>
        <v>0.33333333333333331</v>
      </c>
      <c r="LH54">
        <f>IX54</f>
        <v>0</v>
      </c>
      <c r="LI54">
        <f>DZ54</f>
        <v>3</v>
      </c>
      <c r="LJ54" s="22">
        <f>IFERROR(LH54/LI54,"N/A")</f>
        <v>0</v>
      </c>
      <c r="LK54" s="19" t="str">
        <f>IF((LH54&lt;&gt;0)*AND(LI54=0),"bad data","ok")</f>
        <v>ok</v>
      </c>
      <c r="LL54">
        <f>IW54</f>
        <v>1</v>
      </c>
      <c r="LM54" s="24">
        <f>IFERROR(LL54/LI54,"N/A")</f>
        <v>0.33333333333333331</v>
      </c>
      <c r="LN54">
        <f>GT54</f>
        <v>33</v>
      </c>
      <c r="LO54">
        <f>BO54</f>
        <v>174</v>
      </c>
      <c r="LP54" s="22">
        <f>IFERROR(LN54/LO54,"N/A")</f>
        <v>0.18965517241379309</v>
      </c>
      <c r="LQ54" s="19" t="str">
        <f>IF((LN54&lt;&gt;0)*AND(LO54=0),"bad data","ok")</f>
        <v>ok</v>
      </c>
      <c r="LR54">
        <f>GS54</f>
        <v>0</v>
      </c>
      <c r="LS54" s="24">
        <f>IFERROR(LR54/LO54,"N/A")</f>
        <v>0</v>
      </c>
      <c r="LT54">
        <f>HJ54</f>
        <v>19</v>
      </c>
      <c r="LU54">
        <f>CG54</f>
        <v>174</v>
      </c>
      <c r="LV54" s="22">
        <f>IFERROR(LT54/LU54,"N/A")</f>
        <v>0.10919540229885058</v>
      </c>
      <c r="LW54" s="19" t="str">
        <f>IF((LT54&lt;&gt;0)*AND(LU54=0),"bad data","ok")</f>
        <v>ok</v>
      </c>
      <c r="LX54">
        <f>HI54</f>
        <v>0</v>
      </c>
      <c r="LY54" s="24">
        <f>IFERROR(LX54/LU54,"N/A")</f>
        <v>0</v>
      </c>
      <c r="LZ54">
        <f>HZ54</f>
        <v>8</v>
      </c>
      <c r="MA54">
        <f>CY54</f>
        <v>134</v>
      </c>
      <c r="MB54" s="22">
        <f>IFERROR(LZ54/MA54,"N/A")</f>
        <v>5.9701492537313432E-2</v>
      </c>
      <c r="MC54" s="19" t="str">
        <f>IF((LZ54&lt;&gt;0)*AND(MA54=0),"bad data","ok")</f>
        <v>ok</v>
      </c>
      <c r="MD54">
        <f>HY54</f>
        <v>0</v>
      </c>
      <c r="ME54" s="24">
        <f>IFERROR(MD54/MA54,"N/A")</f>
        <v>0</v>
      </c>
      <c r="MF54">
        <f>IP54</f>
        <v>7</v>
      </c>
      <c r="MG54">
        <f>DQ54</f>
        <v>174</v>
      </c>
      <c r="MH54" s="22">
        <f>IFERROR(MF54/MG54,"N/A")</f>
        <v>4.0229885057471264E-2</v>
      </c>
      <c r="MI54" s="19" t="str">
        <f>IF((MF54&lt;&gt;0)*AND(MG54=0),"bad data","ok")</f>
        <v>ok</v>
      </c>
      <c r="MJ54">
        <f>IO54</f>
        <v>85</v>
      </c>
      <c r="MK54" s="24">
        <f>IFERROR(MJ54/MG54,"N/A")</f>
        <v>0.4885057471264368</v>
      </c>
      <c r="ML54">
        <f>JF54</f>
        <v>3</v>
      </c>
      <c r="MM54">
        <f>EI54</f>
        <v>8</v>
      </c>
      <c r="MN54" s="22">
        <f>IFERROR(ML54/MM54,"N/A")</f>
        <v>0.375</v>
      </c>
      <c r="MO54" s="19" t="str">
        <f>IF((ML54&lt;&gt;0)*AND(MM54=0),"bad data","ok")</f>
        <v>ok</v>
      </c>
      <c r="MP54">
        <f>JE54</f>
        <v>0</v>
      </c>
      <c r="MQ54" s="24">
        <f>IFERROR(MP54/MM54,"N/A")</f>
        <v>0</v>
      </c>
    </row>
    <row r="55" spans="1:355" x14ac:dyDescent="0.3">
      <c r="A55">
        <v>1546</v>
      </c>
      <c r="B55">
        <v>14.19</v>
      </c>
      <c r="C55" t="s">
        <v>404</v>
      </c>
      <c r="D55" s="15" t="s">
        <v>404</v>
      </c>
      <c r="E55" s="15">
        <v>153</v>
      </c>
      <c r="F55" t="s">
        <v>356</v>
      </c>
      <c r="G55" t="s">
        <v>357</v>
      </c>
      <c r="H55" s="15" t="s">
        <v>358</v>
      </c>
      <c r="I55">
        <v>13</v>
      </c>
      <c r="J55">
        <f>_xlfn.IFNA(VLOOKUP(I55,top15institutions,1,0),"no")</f>
        <v>13</v>
      </c>
      <c r="K55" t="s">
        <v>368</v>
      </c>
      <c r="L55" t="s">
        <v>367</v>
      </c>
      <c r="M55" t="s">
        <v>370</v>
      </c>
      <c r="N55">
        <v>1</v>
      </c>
      <c r="O55">
        <v>2</v>
      </c>
      <c r="P55">
        <v>0</v>
      </c>
      <c r="Q55">
        <v>2</v>
      </c>
      <c r="R55">
        <v>0</v>
      </c>
      <c r="S55">
        <v>2</v>
      </c>
      <c r="U55">
        <v>10</v>
      </c>
      <c r="V55" s="16">
        <v>17</v>
      </c>
      <c r="W55">
        <v>0</v>
      </c>
      <c r="X55">
        <v>8</v>
      </c>
      <c r="Y55">
        <v>6</v>
      </c>
      <c r="Z55">
        <v>12</v>
      </c>
      <c r="AA55">
        <v>1</v>
      </c>
      <c r="AB55">
        <v>27</v>
      </c>
      <c r="AD55">
        <v>150</v>
      </c>
      <c r="AE55" s="16">
        <v>204</v>
      </c>
      <c r="AF55">
        <v>2</v>
      </c>
      <c r="AG55">
        <v>2</v>
      </c>
      <c r="AH55">
        <v>1</v>
      </c>
      <c r="AI55">
        <v>3</v>
      </c>
      <c r="AJ55">
        <v>0</v>
      </c>
      <c r="AK55">
        <v>6</v>
      </c>
      <c r="AM55">
        <v>34</v>
      </c>
      <c r="AN55" s="16">
        <v>48</v>
      </c>
      <c r="AO55">
        <v>5</v>
      </c>
      <c r="AP55">
        <v>26</v>
      </c>
      <c r="AQ55">
        <v>27</v>
      </c>
      <c r="AR55">
        <v>25</v>
      </c>
      <c r="AS55">
        <v>1</v>
      </c>
      <c r="AT55">
        <v>65</v>
      </c>
      <c r="AV55">
        <v>502</v>
      </c>
      <c r="AW55" s="16">
        <v>651</v>
      </c>
      <c r="AX55">
        <v>1</v>
      </c>
      <c r="AY55">
        <v>0</v>
      </c>
      <c r="AZ55">
        <v>0</v>
      </c>
      <c r="BA55">
        <v>2</v>
      </c>
      <c r="BB55">
        <v>0</v>
      </c>
      <c r="BC55">
        <v>2</v>
      </c>
      <c r="BE55">
        <v>8</v>
      </c>
      <c r="BF55" s="16">
        <v>13</v>
      </c>
      <c r="BG55">
        <v>1</v>
      </c>
      <c r="BH55">
        <v>5</v>
      </c>
      <c r="BI55">
        <v>7</v>
      </c>
      <c r="BJ55">
        <v>12</v>
      </c>
      <c r="BK55">
        <v>0</v>
      </c>
      <c r="BL55">
        <v>24</v>
      </c>
      <c r="BN55">
        <v>142</v>
      </c>
      <c r="BO55" s="16">
        <v>191</v>
      </c>
      <c r="BP55">
        <v>0</v>
      </c>
      <c r="BQ55">
        <v>1</v>
      </c>
      <c r="BR55">
        <v>1</v>
      </c>
      <c r="BS55">
        <v>1</v>
      </c>
      <c r="BT55">
        <v>0</v>
      </c>
      <c r="BU55">
        <v>2</v>
      </c>
      <c r="BW55">
        <v>3</v>
      </c>
      <c r="BX55" s="16">
        <v>8</v>
      </c>
      <c r="BY55">
        <v>0</v>
      </c>
      <c r="BZ55">
        <v>7</v>
      </c>
      <c r="CA55">
        <v>6</v>
      </c>
      <c r="CB55">
        <v>4</v>
      </c>
      <c r="CC55">
        <v>0</v>
      </c>
      <c r="CD55">
        <v>12</v>
      </c>
      <c r="CF55">
        <v>94</v>
      </c>
      <c r="CG55" s="16">
        <v>123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O55">
        <v>8</v>
      </c>
      <c r="CP55" s="16">
        <v>8</v>
      </c>
      <c r="CQ55">
        <v>1</v>
      </c>
      <c r="CR55">
        <v>7</v>
      </c>
      <c r="CS55">
        <v>8</v>
      </c>
      <c r="CT55">
        <v>3</v>
      </c>
      <c r="CU55">
        <v>0</v>
      </c>
      <c r="CV55">
        <v>13</v>
      </c>
      <c r="CX55">
        <v>110</v>
      </c>
      <c r="CY55" s="16">
        <v>142</v>
      </c>
      <c r="CZ55">
        <v>1</v>
      </c>
      <c r="DA55">
        <v>0</v>
      </c>
      <c r="DB55">
        <v>0</v>
      </c>
      <c r="DC55">
        <v>0</v>
      </c>
      <c r="DD55">
        <v>0</v>
      </c>
      <c r="DE55">
        <v>2</v>
      </c>
      <c r="DG55">
        <v>14</v>
      </c>
      <c r="DH55" s="16">
        <v>17</v>
      </c>
      <c r="DI55">
        <v>2</v>
      </c>
      <c r="DJ55">
        <v>7</v>
      </c>
      <c r="DK55">
        <v>6</v>
      </c>
      <c r="DL55">
        <v>6</v>
      </c>
      <c r="DM55">
        <v>1</v>
      </c>
      <c r="DN55">
        <v>16</v>
      </c>
      <c r="DP55">
        <v>149</v>
      </c>
      <c r="DQ55" s="16">
        <v>187</v>
      </c>
      <c r="DR55">
        <v>0</v>
      </c>
      <c r="DS55">
        <v>1</v>
      </c>
      <c r="DT55">
        <v>0</v>
      </c>
      <c r="DU55">
        <v>0</v>
      </c>
      <c r="DV55">
        <v>0</v>
      </c>
      <c r="DW55">
        <v>0</v>
      </c>
      <c r="DY55">
        <v>1</v>
      </c>
      <c r="DZ55" s="16">
        <v>2</v>
      </c>
      <c r="EA55">
        <v>1</v>
      </c>
      <c r="EB55">
        <v>0</v>
      </c>
      <c r="EC55">
        <v>0</v>
      </c>
      <c r="ED55">
        <v>0</v>
      </c>
      <c r="EE55">
        <v>0</v>
      </c>
      <c r="EF55">
        <v>0</v>
      </c>
      <c r="EH55">
        <v>7</v>
      </c>
      <c r="EI55" s="16">
        <v>8</v>
      </c>
      <c r="ER55" s="16">
        <v>0</v>
      </c>
      <c r="FA55" s="16">
        <v>0</v>
      </c>
      <c r="FB55">
        <v>19</v>
      </c>
      <c r="FC55">
        <v>3.97</v>
      </c>
      <c r="FE55">
        <v>606</v>
      </c>
      <c r="FF55">
        <v>17</v>
      </c>
      <c r="FG55">
        <v>6</v>
      </c>
      <c r="FI55">
        <v>16</v>
      </c>
      <c r="FJ55">
        <v>19</v>
      </c>
      <c r="FK55">
        <v>3.75</v>
      </c>
      <c r="FM55">
        <v>597</v>
      </c>
      <c r="FN55">
        <v>204</v>
      </c>
      <c r="FO55">
        <v>67</v>
      </c>
      <c r="FQ55">
        <v>186</v>
      </c>
      <c r="FR55">
        <v>3.01</v>
      </c>
      <c r="FS55">
        <v>6</v>
      </c>
      <c r="FT55">
        <v>29</v>
      </c>
      <c r="FU55">
        <v>10</v>
      </c>
      <c r="FV55">
        <v>3</v>
      </c>
      <c r="FW55">
        <v>48</v>
      </c>
      <c r="FY55">
        <v>47</v>
      </c>
      <c r="FZ55">
        <v>2.85</v>
      </c>
      <c r="GA55">
        <v>63</v>
      </c>
      <c r="GB55">
        <v>423</v>
      </c>
      <c r="GC55">
        <v>89</v>
      </c>
      <c r="GD55">
        <v>76</v>
      </c>
      <c r="GE55">
        <v>651</v>
      </c>
      <c r="GG55">
        <v>599</v>
      </c>
      <c r="GH55">
        <v>2.63</v>
      </c>
      <c r="GI55">
        <v>4</v>
      </c>
      <c r="GJ55">
        <v>7</v>
      </c>
      <c r="GK55">
        <v>0</v>
      </c>
      <c r="GL55">
        <v>2</v>
      </c>
      <c r="GM55">
        <v>13</v>
      </c>
      <c r="GO55">
        <v>13</v>
      </c>
      <c r="GP55">
        <v>2.62</v>
      </c>
      <c r="GQ55">
        <v>30</v>
      </c>
      <c r="GR55">
        <v>126</v>
      </c>
      <c r="GS55">
        <v>0</v>
      </c>
      <c r="GT55">
        <v>35</v>
      </c>
      <c r="GU55">
        <v>191</v>
      </c>
      <c r="GW55">
        <v>174</v>
      </c>
      <c r="GX55">
        <v>3.3</v>
      </c>
      <c r="GY55">
        <v>2</v>
      </c>
      <c r="GZ55">
        <v>6</v>
      </c>
      <c r="HA55">
        <v>0</v>
      </c>
      <c r="HB55">
        <v>0</v>
      </c>
      <c r="HC55">
        <v>8</v>
      </c>
      <c r="HE55">
        <v>8</v>
      </c>
      <c r="HF55">
        <v>2.89</v>
      </c>
      <c r="HG55">
        <v>19</v>
      </c>
      <c r="HH55">
        <v>84</v>
      </c>
      <c r="HI55">
        <v>0</v>
      </c>
      <c r="HJ55">
        <v>20</v>
      </c>
      <c r="HK55">
        <v>123</v>
      </c>
      <c r="HM55">
        <v>115</v>
      </c>
      <c r="HN55">
        <v>3.18</v>
      </c>
      <c r="HO55">
        <v>0</v>
      </c>
      <c r="HP55">
        <v>8</v>
      </c>
      <c r="HQ55">
        <v>0</v>
      </c>
      <c r="HR55">
        <v>0</v>
      </c>
      <c r="HS55">
        <v>8</v>
      </c>
      <c r="HU55">
        <v>8</v>
      </c>
      <c r="HV55">
        <v>2.92</v>
      </c>
      <c r="HW55">
        <v>10</v>
      </c>
      <c r="HX55">
        <v>120</v>
      </c>
      <c r="HY55">
        <v>0</v>
      </c>
      <c r="HZ55">
        <v>12</v>
      </c>
      <c r="IA55">
        <v>142</v>
      </c>
      <c r="IC55">
        <v>132</v>
      </c>
      <c r="ID55">
        <v>3.15</v>
      </c>
      <c r="IE55">
        <v>0</v>
      </c>
      <c r="IF55">
        <v>6</v>
      </c>
      <c r="IG55">
        <v>10</v>
      </c>
      <c r="IH55">
        <v>1</v>
      </c>
      <c r="II55">
        <v>17</v>
      </c>
      <c r="IK55">
        <v>16</v>
      </c>
      <c r="IL55">
        <v>2.97</v>
      </c>
      <c r="IM55">
        <v>3</v>
      </c>
      <c r="IN55">
        <v>87</v>
      </c>
      <c r="IO55">
        <v>88</v>
      </c>
      <c r="IP55">
        <v>9</v>
      </c>
      <c r="IQ55">
        <v>187</v>
      </c>
      <c r="IS55">
        <v>170</v>
      </c>
      <c r="IT55">
        <v>2.39</v>
      </c>
      <c r="IU55">
        <v>0</v>
      </c>
      <c r="IV55">
        <v>2</v>
      </c>
      <c r="IW55">
        <v>0</v>
      </c>
      <c r="IX55">
        <v>0</v>
      </c>
      <c r="IY55">
        <v>2</v>
      </c>
      <c r="JA55">
        <v>2</v>
      </c>
      <c r="JB55">
        <v>3.25</v>
      </c>
      <c r="JC55">
        <v>1</v>
      </c>
      <c r="JD55">
        <v>6</v>
      </c>
      <c r="JE55">
        <v>1</v>
      </c>
      <c r="JF55">
        <v>0</v>
      </c>
      <c r="JG55">
        <v>8</v>
      </c>
      <c r="JI55">
        <v>8</v>
      </c>
      <c r="JV55" s="15">
        <f>BF55+BX55+CP55+DH55+DZ55</f>
        <v>48</v>
      </c>
      <c r="JW55" s="15">
        <f>BO55+CG55+CY55+DQ55+EI55</f>
        <v>651</v>
      </c>
      <c r="JX55" s="15">
        <f>JV55+JW55</f>
        <v>699</v>
      </c>
      <c r="JY55" s="17">
        <f>V55</f>
        <v>17</v>
      </c>
      <c r="JZ55" s="17">
        <f>AE55</f>
        <v>204</v>
      </c>
      <c r="KA55" s="17">
        <f>AN55</f>
        <v>48</v>
      </c>
      <c r="KB55" s="17">
        <f>AW55</f>
        <v>651</v>
      </c>
      <c r="KC55" s="18" t="str">
        <f>IF((KA55-JV55)&lt;0,JV55-KA55,"match")</f>
        <v>match</v>
      </c>
      <c r="KD55" s="19" t="str">
        <f>IF(KC55="match","match",IF((JV55&gt;KA55),KC55/JV55,KC55/KA55))</f>
        <v>match</v>
      </c>
      <c r="KE55" s="18" t="str">
        <f>IF((KB55-JW55)&lt;0,JW55-KB55,"match")</f>
        <v>match</v>
      </c>
      <c r="KF55" s="19" t="str">
        <f>IF(KE55="match","match",IF((JW55&gt;KB55),KE55/JW55,KE55/KB55))</f>
        <v>match</v>
      </c>
      <c r="KG55" s="20">
        <f>ROUND(FC55,1)</f>
        <v>4</v>
      </c>
      <c r="KH55" s="20">
        <f>ROUND(FK55,1)</f>
        <v>3.8</v>
      </c>
      <c r="KI55" s="21">
        <f>KA55-JY55</f>
        <v>31</v>
      </c>
      <c r="KJ55">
        <f>GL55</f>
        <v>2</v>
      </c>
      <c r="KK55">
        <f>BF55</f>
        <v>13</v>
      </c>
      <c r="KL55" s="22">
        <f>IFERROR(KJ55/KK55,"N/A")</f>
        <v>0.15384615384615385</v>
      </c>
      <c r="KM55" s="19" t="str">
        <f>IF((KJ55&lt;&gt;0)*AND(KK55=0),"bad data","ok")</f>
        <v>ok</v>
      </c>
      <c r="KN55">
        <f>GK55</f>
        <v>0</v>
      </c>
      <c r="KO55" s="23">
        <f>IFERROR(KN55/KK55,"N/A")</f>
        <v>0</v>
      </c>
      <c r="KP55">
        <f>HB55</f>
        <v>0</v>
      </c>
      <c r="KQ55">
        <f>BX55</f>
        <v>8</v>
      </c>
      <c r="KR55" s="22">
        <f>IFERROR(KP55/KQ55,"N/A")</f>
        <v>0</v>
      </c>
      <c r="KS55" s="19" t="str">
        <f>IF((KP55&lt;&gt;0)*AND(KQ55=0),"bad data","ok")</f>
        <v>ok</v>
      </c>
      <c r="KT55">
        <f>HA55</f>
        <v>0</v>
      </c>
      <c r="KU55" s="24">
        <f>IFERROR(KT55/KQ55,"N/A")</f>
        <v>0</v>
      </c>
      <c r="KV55">
        <f>HR55</f>
        <v>0</v>
      </c>
      <c r="KW55">
        <f>CP55</f>
        <v>8</v>
      </c>
      <c r="KX55" s="22">
        <f>IFERROR(KV55/KW55,"N/A")</f>
        <v>0</v>
      </c>
      <c r="KY55" s="19" t="str">
        <f>IF((KV55&lt;&gt;0)*AND(KW55=0),"bad data","ok")</f>
        <v>ok</v>
      </c>
      <c r="KZ55">
        <f>HQ55</f>
        <v>0</v>
      </c>
      <c r="LA55" s="24">
        <f>IFERROR(KZ55/KW55,"N/A")</f>
        <v>0</v>
      </c>
      <c r="LB55">
        <f>IH55</f>
        <v>1</v>
      </c>
      <c r="LC55">
        <f>DH55</f>
        <v>17</v>
      </c>
      <c r="LD55" s="22">
        <f>IFERROR(LB55/LC55,"N/A")</f>
        <v>5.8823529411764705E-2</v>
      </c>
      <c r="LE55" s="19" t="str">
        <f>IF((LB55&lt;&gt;0)*AND(LC55=0),"bad data","ok")</f>
        <v>ok</v>
      </c>
      <c r="LF55">
        <f>IG55</f>
        <v>10</v>
      </c>
      <c r="LG55" s="24">
        <f>IFERROR(LF55/LC55,"N/A")</f>
        <v>0.58823529411764708</v>
      </c>
      <c r="LH55">
        <f>IX55</f>
        <v>0</v>
      </c>
      <c r="LI55">
        <f>DZ55</f>
        <v>2</v>
      </c>
      <c r="LJ55" s="22">
        <f>IFERROR(LH55/LI55,"N/A")</f>
        <v>0</v>
      </c>
      <c r="LK55" s="19" t="str">
        <f>IF((LH55&lt;&gt;0)*AND(LI55=0),"bad data","ok")</f>
        <v>ok</v>
      </c>
      <c r="LL55">
        <f>IW55</f>
        <v>0</v>
      </c>
      <c r="LM55" s="24">
        <f>IFERROR(LL55/LI55,"N/A")</f>
        <v>0</v>
      </c>
      <c r="LN55">
        <f>GT55</f>
        <v>35</v>
      </c>
      <c r="LO55">
        <f>BO55</f>
        <v>191</v>
      </c>
      <c r="LP55" s="22">
        <f>IFERROR(LN55/LO55,"N/A")</f>
        <v>0.18324607329842932</v>
      </c>
      <c r="LQ55" s="19" t="str">
        <f>IF((LN55&lt;&gt;0)*AND(LO55=0),"bad data","ok")</f>
        <v>ok</v>
      </c>
      <c r="LR55">
        <f>GS55</f>
        <v>0</v>
      </c>
      <c r="LS55" s="24">
        <f>IFERROR(LR55/LO55,"N/A")</f>
        <v>0</v>
      </c>
      <c r="LT55">
        <f>HJ55</f>
        <v>20</v>
      </c>
      <c r="LU55">
        <f>CG55</f>
        <v>123</v>
      </c>
      <c r="LV55" s="22">
        <f>IFERROR(LT55/LU55,"N/A")</f>
        <v>0.16260162601626016</v>
      </c>
      <c r="LW55" s="19" t="str">
        <f>IF((LT55&lt;&gt;0)*AND(LU55=0),"bad data","ok")</f>
        <v>ok</v>
      </c>
      <c r="LX55">
        <f>HI55</f>
        <v>0</v>
      </c>
      <c r="LY55" s="24">
        <f>IFERROR(LX55/LU55,"N/A")</f>
        <v>0</v>
      </c>
      <c r="LZ55">
        <f>HZ55</f>
        <v>12</v>
      </c>
      <c r="MA55">
        <f>CY55</f>
        <v>142</v>
      </c>
      <c r="MB55" s="22">
        <f>IFERROR(LZ55/MA55,"N/A")</f>
        <v>8.4507042253521125E-2</v>
      </c>
      <c r="MC55" s="19" t="str">
        <f>IF((LZ55&lt;&gt;0)*AND(MA55=0),"bad data","ok")</f>
        <v>ok</v>
      </c>
      <c r="MD55">
        <f>HY55</f>
        <v>0</v>
      </c>
      <c r="ME55" s="24">
        <f>IFERROR(MD55/MA55,"N/A")</f>
        <v>0</v>
      </c>
      <c r="MF55">
        <f>IP55</f>
        <v>9</v>
      </c>
      <c r="MG55">
        <f>DQ55</f>
        <v>187</v>
      </c>
      <c r="MH55" s="22">
        <f>IFERROR(MF55/MG55,"N/A")</f>
        <v>4.8128342245989303E-2</v>
      </c>
      <c r="MI55" s="19" t="str">
        <f>IF((MF55&lt;&gt;0)*AND(MG55=0),"bad data","ok")</f>
        <v>ok</v>
      </c>
      <c r="MJ55">
        <f>IO55</f>
        <v>88</v>
      </c>
      <c r="MK55" s="24">
        <f>IFERROR(MJ55/MG55,"N/A")</f>
        <v>0.47058823529411764</v>
      </c>
      <c r="ML55">
        <f>JF55</f>
        <v>0</v>
      </c>
      <c r="MM55">
        <f>EI55</f>
        <v>8</v>
      </c>
      <c r="MN55" s="22">
        <f>IFERROR(ML55/MM55,"N/A")</f>
        <v>0</v>
      </c>
      <c r="MO55" s="19" t="str">
        <f>IF((ML55&lt;&gt;0)*AND(MM55=0),"bad data","ok")</f>
        <v>ok</v>
      </c>
      <c r="MP55">
        <f>JE55</f>
        <v>1</v>
      </c>
      <c r="MQ55" s="24">
        <f>IFERROR(MP55/MM55,"N/A")</f>
        <v>0.125</v>
      </c>
    </row>
    <row r="56" spans="1:355" x14ac:dyDescent="0.3">
      <c r="A56">
        <v>1547</v>
      </c>
      <c r="B56">
        <v>14.19</v>
      </c>
      <c r="C56" t="s">
        <v>404</v>
      </c>
      <c r="D56" s="15" t="s">
        <v>404</v>
      </c>
      <c r="E56" s="15">
        <v>153</v>
      </c>
      <c r="F56" t="s">
        <v>356</v>
      </c>
      <c r="G56" t="s">
        <v>357</v>
      </c>
      <c r="H56" s="15" t="s">
        <v>358</v>
      </c>
      <c r="I56">
        <v>13</v>
      </c>
      <c r="J56">
        <f>_xlfn.IFNA(VLOOKUP(I56,top15institutions,1,0),"no")</f>
        <v>13</v>
      </c>
      <c r="K56" t="s">
        <v>368</v>
      </c>
      <c r="L56" t="s">
        <v>371</v>
      </c>
      <c r="M56" t="s">
        <v>370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U56">
        <v>8</v>
      </c>
      <c r="V56" s="16">
        <v>9</v>
      </c>
      <c r="W56">
        <v>0</v>
      </c>
      <c r="X56">
        <v>11</v>
      </c>
      <c r="Y56">
        <v>18</v>
      </c>
      <c r="Z56">
        <v>13</v>
      </c>
      <c r="AA56">
        <v>0</v>
      </c>
      <c r="AB56">
        <v>31</v>
      </c>
      <c r="AD56">
        <v>184</v>
      </c>
      <c r="AE56" s="16">
        <v>257</v>
      </c>
      <c r="AF56">
        <v>1</v>
      </c>
      <c r="AG56">
        <v>4</v>
      </c>
      <c r="AH56">
        <v>1</v>
      </c>
      <c r="AI56">
        <v>3</v>
      </c>
      <c r="AJ56">
        <v>0</v>
      </c>
      <c r="AK56">
        <v>2</v>
      </c>
      <c r="AM56">
        <v>32</v>
      </c>
      <c r="AN56" s="16">
        <v>43</v>
      </c>
      <c r="AO56">
        <v>3</v>
      </c>
      <c r="AP56">
        <v>33</v>
      </c>
      <c r="AQ56">
        <v>34</v>
      </c>
      <c r="AR56">
        <v>29</v>
      </c>
      <c r="AS56">
        <v>0</v>
      </c>
      <c r="AT56">
        <v>82</v>
      </c>
      <c r="AV56">
        <v>524</v>
      </c>
      <c r="AW56" s="16">
        <v>705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0</v>
      </c>
      <c r="BE56">
        <v>7</v>
      </c>
      <c r="BF56" s="16">
        <v>8</v>
      </c>
      <c r="BG56">
        <v>0</v>
      </c>
      <c r="BH56">
        <v>8</v>
      </c>
      <c r="BI56">
        <v>16</v>
      </c>
      <c r="BJ56">
        <v>13</v>
      </c>
      <c r="BK56">
        <v>0</v>
      </c>
      <c r="BL56">
        <v>30</v>
      </c>
      <c r="BN56">
        <v>147</v>
      </c>
      <c r="BO56" s="16">
        <v>214</v>
      </c>
      <c r="BP56">
        <v>1</v>
      </c>
      <c r="BQ56">
        <v>0</v>
      </c>
      <c r="BR56">
        <v>0</v>
      </c>
      <c r="BS56">
        <v>1</v>
      </c>
      <c r="BT56">
        <v>0</v>
      </c>
      <c r="BU56">
        <v>1</v>
      </c>
      <c r="BW56">
        <v>7</v>
      </c>
      <c r="BX56" s="16">
        <v>10</v>
      </c>
      <c r="BY56">
        <v>1</v>
      </c>
      <c r="BZ56">
        <v>6</v>
      </c>
      <c r="CA56">
        <v>5</v>
      </c>
      <c r="CB56">
        <v>8</v>
      </c>
      <c r="CC56">
        <v>0</v>
      </c>
      <c r="CD56">
        <v>19</v>
      </c>
      <c r="CF56">
        <v>119</v>
      </c>
      <c r="CG56" s="16">
        <v>158</v>
      </c>
      <c r="CH56">
        <v>0</v>
      </c>
      <c r="CI56">
        <v>2</v>
      </c>
      <c r="CJ56">
        <v>1</v>
      </c>
      <c r="CK56">
        <v>1</v>
      </c>
      <c r="CL56">
        <v>0</v>
      </c>
      <c r="CM56">
        <v>1</v>
      </c>
      <c r="CO56">
        <v>6</v>
      </c>
      <c r="CP56" s="16">
        <v>11</v>
      </c>
      <c r="CQ56">
        <v>1</v>
      </c>
      <c r="CR56">
        <v>7</v>
      </c>
      <c r="CS56">
        <v>7</v>
      </c>
      <c r="CT56">
        <v>4</v>
      </c>
      <c r="CU56">
        <v>0</v>
      </c>
      <c r="CV56">
        <v>14</v>
      </c>
      <c r="CX56">
        <v>111</v>
      </c>
      <c r="CY56" s="16">
        <v>144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G56">
        <v>10</v>
      </c>
      <c r="DH56" s="16">
        <v>10</v>
      </c>
      <c r="DI56">
        <v>0</v>
      </c>
      <c r="DJ56">
        <v>11</v>
      </c>
      <c r="DK56">
        <v>6</v>
      </c>
      <c r="DL56">
        <v>4</v>
      </c>
      <c r="DM56">
        <v>0</v>
      </c>
      <c r="DN56">
        <v>19</v>
      </c>
      <c r="DP56">
        <v>139</v>
      </c>
      <c r="DQ56" s="16">
        <v>179</v>
      </c>
      <c r="DR56">
        <v>0</v>
      </c>
      <c r="DS56">
        <v>2</v>
      </c>
      <c r="DT56">
        <v>0</v>
      </c>
      <c r="DU56">
        <v>0</v>
      </c>
      <c r="DV56">
        <v>0</v>
      </c>
      <c r="DW56">
        <v>0</v>
      </c>
      <c r="DY56">
        <v>2</v>
      </c>
      <c r="DZ56" s="16">
        <v>4</v>
      </c>
      <c r="EA56">
        <v>1</v>
      </c>
      <c r="EB56">
        <v>1</v>
      </c>
      <c r="EC56">
        <v>0</v>
      </c>
      <c r="ED56">
        <v>0</v>
      </c>
      <c r="EE56">
        <v>0</v>
      </c>
      <c r="EF56">
        <v>0</v>
      </c>
      <c r="EH56">
        <v>8</v>
      </c>
      <c r="EI56" s="16">
        <v>10</v>
      </c>
      <c r="ER56" s="16">
        <v>0</v>
      </c>
      <c r="FA56" s="16">
        <v>0</v>
      </c>
      <c r="FB56">
        <v>18</v>
      </c>
      <c r="FC56">
        <v>4.17</v>
      </c>
      <c r="FE56">
        <v>625</v>
      </c>
      <c r="FF56">
        <v>9</v>
      </c>
      <c r="FG56">
        <v>2</v>
      </c>
      <c r="FI56">
        <v>8</v>
      </c>
      <c r="FJ56">
        <v>20</v>
      </c>
      <c r="FK56">
        <v>3.82</v>
      </c>
      <c r="FM56">
        <v>601</v>
      </c>
      <c r="FN56">
        <v>257</v>
      </c>
      <c r="FO56">
        <v>81</v>
      </c>
      <c r="FQ56">
        <v>232</v>
      </c>
      <c r="FR56">
        <v>3.01</v>
      </c>
      <c r="FS56">
        <v>0</v>
      </c>
      <c r="FT56">
        <v>0</v>
      </c>
      <c r="FU56">
        <v>6</v>
      </c>
      <c r="FV56">
        <v>37</v>
      </c>
      <c r="FW56">
        <v>43</v>
      </c>
      <c r="FY56">
        <v>41</v>
      </c>
      <c r="FZ56">
        <v>2.85</v>
      </c>
      <c r="GA56">
        <v>0</v>
      </c>
      <c r="GB56">
        <v>0</v>
      </c>
      <c r="GC56">
        <v>90</v>
      </c>
      <c r="GD56">
        <v>615</v>
      </c>
      <c r="GE56">
        <v>705</v>
      </c>
      <c r="GG56">
        <v>638</v>
      </c>
      <c r="GH56">
        <v>3</v>
      </c>
      <c r="GI56">
        <v>0</v>
      </c>
      <c r="GJ56">
        <v>0</v>
      </c>
      <c r="GK56">
        <v>0</v>
      </c>
      <c r="GL56">
        <v>8</v>
      </c>
      <c r="GM56">
        <v>8</v>
      </c>
      <c r="GO56">
        <v>8</v>
      </c>
      <c r="GP56">
        <v>2.65</v>
      </c>
      <c r="GQ56">
        <v>0</v>
      </c>
      <c r="GR56">
        <v>0</v>
      </c>
      <c r="GS56">
        <v>0</v>
      </c>
      <c r="GT56">
        <v>214</v>
      </c>
      <c r="GU56">
        <v>214</v>
      </c>
      <c r="GW56">
        <v>190</v>
      </c>
      <c r="GX56">
        <v>3.01</v>
      </c>
      <c r="GY56">
        <v>0</v>
      </c>
      <c r="GZ56">
        <v>0</v>
      </c>
      <c r="HA56">
        <v>0</v>
      </c>
      <c r="HB56">
        <v>10</v>
      </c>
      <c r="HC56">
        <v>10</v>
      </c>
      <c r="HE56">
        <v>9</v>
      </c>
      <c r="HF56">
        <v>2.83</v>
      </c>
      <c r="HG56">
        <v>0</v>
      </c>
      <c r="HH56">
        <v>0</v>
      </c>
      <c r="HI56">
        <v>0</v>
      </c>
      <c r="HJ56">
        <v>158</v>
      </c>
      <c r="HK56">
        <v>158</v>
      </c>
      <c r="HM56">
        <v>141</v>
      </c>
      <c r="HN56">
        <v>3.04</v>
      </c>
      <c r="HO56">
        <v>0</v>
      </c>
      <c r="HP56">
        <v>0</v>
      </c>
      <c r="HQ56">
        <v>0</v>
      </c>
      <c r="HR56">
        <v>11</v>
      </c>
      <c r="HS56">
        <v>11</v>
      </c>
      <c r="HU56">
        <v>10</v>
      </c>
      <c r="HV56">
        <v>2.9</v>
      </c>
      <c r="HW56">
        <v>0</v>
      </c>
      <c r="HX56">
        <v>0</v>
      </c>
      <c r="HY56">
        <v>0</v>
      </c>
      <c r="HZ56">
        <v>144</v>
      </c>
      <c r="IA56">
        <v>144</v>
      </c>
      <c r="IC56">
        <v>134</v>
      </c>
      <c r="ID56">
        <v>3.12</v>
      </c>
      <c r="IE56">
        <v>0</v>
      </c>
      <c r="IF56">
        <v>0</v>
      </c>
      <c r="IG56">
        <v>5</v>
      </c>
      <c r="IH56">
        <v>5</v>
      </c>
      <c r="II56">
        <v>10</v>
      </c>
      <c r="IK56">
        <v>10</v>
      </c>
      <c r="IL56">
        <v>3.03</v>
      </c>
      <c r="IM56">
        <v>0</v>
      </c>
      <c r="IN56">
        <v>0</v>
      </c>
      <c r="IO56">
        <v>86</v>
      </c>
      <c r="IP56">
        <v>93</v>
      </c>
      <c r="IQ56">
        <v>179</v>
      </c>
      <c r="IS56">
        <v>163</v>
      </c>
      <c r="IT56">
        <v>2.63</v>
      </c>
      <c r="IU56">
        <v>0</v>
      </c>
      <c r="IV56">
        <v>0</v>
      </c>
      <c r="IW56">
        <v>1</v>
      </c>
      <c r="IX56">
        <v>3</v>
      </c>
      <c r="IY56">
        <v>4</v>
      </c>
      <c r="JA56">
        <v>4</v>
      </c>
      <c r="JB56">
        <v>3.22</v>
      </c>
      <c r="JC56">
        <v>0</v>
      </c>
      <c r="JD56">
        <v>0</v>
      </c>
      <c r="JE56">
        <v>4</v>
      </c>
      <c r="JF56">
        <v>6</v>
      </c>
      <c r="JG56">
        <v>10</v>
      </c>
      <c r="JI56">
        <v>10</v>
      </c>
      <c r="JV56" s="15">
        <f>BF56+BX56+CP56+DH56+DZ56</f>
        <v>43</v>
      </c>
      <c r="JW56" s="15">
        <f>BO56+CG56+CY56+DQ56+EI56</f>
        <v>705</v>
      </c>
      <c r="JX56" s="15">
        <f>JV56+JW56</f>
        <v>748</v>
      </c>
      <c r="JY56" s="17">
        <f>V56</f>
        <v>9</v>
      </c>
      <c r="JZ56" s="17">
        <f>AE56</f>
        <v>257</v>
      </c>
      <c r="KA56" s="17">
        <f>AN56</f>
        <v>43</v>
      </c>
      <c r="KB56" s="17">
        <f>AW56</f>
        <v>705</v>
      </c>
      <c r="KC56" s="18" t="str">
        <f>IF((KA56-JV56)&lt;0,JV56-KA56,"match")</f>
        <v>match</v>
      </c>
      <c r="KD56" s="19" t="str">
        <f>IF(KC56="match","match",IF((JV56&gt;KA56),KC56/JV56,KC56/KA56))</f>
        <v>match</v>
      </c>
      <c r="KE56" s="18" t="str">
        <f>IF((KB56-JW56)&lt;0,JW56-KB56,"match")</f>
        <v>match</v>
      </c>
      <c r="KF56" s="19" t="str">
        <f>IF(KE56="match","match",IF((JW56&gt;KB56),KE56/JW56,KE56/KB56))</f>
        <v>match</v>
      </c>
      <c r="KG56" s="20">
        <f>ROUND(FC56,1)</f>
        <v>4.2</v>
      </c>
      <c r="KH56" s="20">
        <f>ROUND(FK56,1)</f>
        <v>3.8</v>
      </c>
      <c r="KI56" s="21">
        <f>KA56-JY56</f>
        <v>34</v>
      </c>
      <c r="KJ56">
        <f>GL56</f>
        <v>8</v>
      </c>
      <c r="KK56">
        <f>BF56</f>
        <v>8</v>
      </c>
      <c r="KL56" s="22">
        <f>IFERROR(KJ56/KK56,"N/A")</f>
        <v>1</v>
      </c>
      <c r="KM56" s="19" t="str">
        <f>IF((KJ56&lt;&gt;0)*AND(KK56=0),"bad data","ok")</f>
        <v>ok</v>
      </c>
      <c r="KN56">
        <f>GK56</f>
        <v>0</v>
      </c>
      <c r="KO56" s="23">
        <f>IFERROR(KN56/KK56,"N/A")</f>
        <v>0</v>
      </c>
      <c r="KP56">
        <f>HB56</f>
        <v>10</v>
      </c>
      <c r="KQ56">
        <f>BX56</f>
        <v>10</v>
      </c>
      <c r="KR56" s="22">
        <f>IFERROR(KP56/KQ56,"N/A")</f>
        <v>1</v>
      </c>
      <c r="KS56" s="19" t="str">
        <f>IF((KP56&lt;&gt;0)*AND(KQ56=0),"bad data","ok")</f>
        <v>ok</v>
      </c>
      <c r="KT56">
        <f>HA56</f>
        <v>0</v>
      </c>
      <c r="KU56" s="24">
        <f>IFERROR(KT56/KQ56,"N/A")</f>
        <v>0</v>
      </c>
      <c r="KV56">
        <f>HR56</f>
        <v>11</v>
      </c>
      <c r="KW56">
        <f>CP56</f>
        <v>11</v>
      </c>
      <c r="KX56" s="22">
        <f>IFERROR(KV56/KW56,"N/A")</f>
        <v>1</v>
      </c>
      <c r="KY56" s="19" t="str">
        <f>IF((KV56&lt;&gt;0)*AND(KW56=0),"bad data","ok")</f>
        <v>ok</v>
      </c>
      <c r="KZ56">
        <f>HQ56</f>
        <v>0</v>
      </c>
      <c r="LA56" s="24">
        <f>IFERROR(KZ56/KW56,"N/A")</f>
        <v>0</v>
      </c>
      <c r="LB56">
        <f>IH56</f>
        <v>5</v>
      </c>
      <c r="LC56">
        <f>DH56</f>
        <v>10</v>
      </c>
      <c r="LD56" s="22">
        <f>IFERROR(LB56/LC56,"N/A")</f>
        <v>0.5</v>
      </c>
      <c r="LE56" s="19" t="str">
        <f>IF((LB56&lt;&gt;0)*AND(LC56=0),"bad data","ok")</f>
        <v>ok</v>
      </c>
      <c r="LF56">
        <f>IG56</f>
        <v>5</v>
      </c>
      <c r="LG56" s="24">
        <f>IFERROR(LF56/LC56,"N/A")</f>
        <v>0.5</v>
      </c>
      <c r="LH56">
        <f>IX56</f>
        <v>3</v>
      </c>
      <c r="LI56">
        <f>DZ56</f>
        <v>4</v>
      </c>
      <c r="LJ56" s="22">
        <f>IFERROR(LH56/LI56,"N/A")</f>
        <v>0.75</v>
      </c>
      <c r="LK56" s="19" t="str">
        <f>IF((LH56&lt;&gt;0)*AND(LI56=0),"bad data","ok")</f>
        <v>ok</v>
      </c>
      <c r="LL56">
        <f>IW56</f>
        <v>1</v>
      </c>
      <c r="LM56" s="24">
        <f>IFERROR(LL56/LI56,"N/A")</f>
        <v>0.25</v>
      </c>
      <c r="LN56">
        <f>GT56</f>
        <v>214</v>
      </c>
      <c r="LO56">
        <f>BO56</f>
        <v>214</v>
      </c>
      <c r="LP56" s="22">
        <f>IFERROR(LN56/LO56,"N/A")</f>
        <v>1</v>
      </c>
      <c r="LQ56" s="19" t="str">
        <f>IF((LN56&lt;&gt;0)*AND(LO56=0),"bad data","ok")</f>
        <v>ok</v>
      </c>
      <c r="LR56">
        <f>GS56</f>
        <v>0</v>
      </c>
      <c r="LS56" s="24">
        <f>IFERROR(LR56/LO56,"N/A")</f>
        <v>0</v>
      </c>
      <c r="LT56">
        <f>HJ56</f>
        <v>158</v>
      </c>
      <c r="LU56">
        <f>CG56</f>
        <v>158</v>
      </c>
      <c r="LV56" s="22">
        <f>IFERROR(LT56/LU56,"N/A")</f>
        <v>1</v>
      </c>
      <c r="LW56" s="19" t="str">
        <f>IF((LT56&lt;&gt;0)*AND(LU56=0),"bad data","ok")</f>
        <v>ok</v>
      </c>
      <c r="LX56">
        <f>HI56</f>
        <v>0</v>
      </c>
      <c r="LY56" s="24">
        <f>IFERROR(LX56/LU56,"N/A")</f>
        <v>0</v>
      </c>
      <c r="LZ56">
        <f>HZ56</f>
        <v>144</v>
      </c>
      <c r="MA56">
        <f>CY56</f>
        <v>144</v>
      </c>
      <c r="MB56" s="22">
        <f>IFERROR(LZ56/MA56,"N/A")</f>
        <v>1</v>
      </c>
      <c r="MC56" s="19" t="str">
        <f>IF((LZ56&lt;&gt;0)*AND(MA56=0),"bad data","ok")</f>
        <v>ok</v>
      </c>
      <c r="MD56">
        <f>HY56</f>
        <v>0</v>
      </c>
      <c r="ME56" s="24">
        <f>IFERROR(MD56/MA56,"N/A")</f>
        <v>0</v>
      </c>
      <c r="MF56">
        <f>IP56</f>
        <v>93</v>
      </c>
      <c r="MG56">
        <f>DQ56</f>
        <v>179</v>
      </c>
      <c r="MH56" s="22">
        <f>IFERROR(MF56/MG56,"N/A")</f>
        <v>0.51955307262569828</v>
      </c>
      <c r="MI56" s="19" t="str">
        <f>IF((MF56&lt;&gt;0)*AND(MG56=0),"bad data","ok")</f>
        <v>ok</v>
      </c>
      <c r="MJ56">
        <f>IO56</f>
        <v>86</v>
      </c>
      <c r="MK56" s="24">
        <f>IFERROR(MJ56/MG56,"N/A")</f>
        <v>0.48044692737430167</v>
      </c>
      <c r="ML56">
        <f>JF56</f>
        <v>6</v>
      </c>
      <c r="MM56">
        <f>EI56</f>
        <v>10</v>
      </c>
      <c r="MN56" s="22">
        <f>IFERROR(ML56/MM56,"N/A")</f>
        <v>0.6</v>
      </c>
      <c r="MO56" s="19" t="str">
        <f>IF((ML56&lt;&gt;0)*AND(MM56=0),"bad data","ok")</f>
        <v>ok</v>
      </c>
      <c r="MP56">
        <f>JE56</f>
        <v>4</v>
      </c>
      <c r="MQ56" s="24">
        <f>IFERROR(MP56/MM56,"N/A")</f>
        <v>0.4</v>
      </c>
    </row>
    <row r="57" spans="1:355" x14ac:dyDescent="0.3">
      <c r="A57">
        <v>1548</v>
      </c>
      <c r="B57">
        <v>14.19</v>
      </c>
      <c r="C57" t="s">
        <v>404</v>
      </c>
      <c r="D57" s="15" t="s">
        <v>404</v>
      </c>
      <c r="E57" s="15">
        <v>153</v>
      </c>
      <c r="F57" t="s">
        <v>356</v>
      </c>
      <c r="G57" t="s">
        <v>357</v>
      </c>
      <c r="H57" s="15" t="s">
        <v>358</v>
      </c>
      <c r="I57">
        <v>13</v>
      </c>
      <c r="J57">
        <f>_xlfn.IFNA(VLOOKUP(I57,top15institutions,1,0),"no")</f>
        <v>13</v>
      </c>
      <c r="K57" t="s">
        <v>368</v>
      </c>
      <c r="L57" t="s">
        <v>372</v>
      </c>
      <c r="M57" t="s">
        <v>370</v>
      </c>
      <c r="N57">
        <v>0</v>
      </c>
      <c r="O57">
        <v>0</v>
      </c>
      <c r="P57">
        <v>2</v>
      </c>
      <c r="Q57">
        <v>2</v>
      </c>
      <c r="R57">
        <v>0</v>
      </c>
      <c r="S57">
        <v>2</v>
      </c>
      <c r="U57">
        <v>9</v>
      </c>
      <c r="V57" s="16">
        <v>15</v>
      </c>
      <c r="W57">
        <v>1</v>
      </c>
      <c r="X57">
        <v>6</v>
      </c>
      <c r="Y57">
        <v>11</v>
      </c>
      <c r="Z57">
        <v>18</v>
      </c>
      <c r="AA57">
        <v>0</v>
      </c>
      <c r="AB57">
        <v>31</v>
      </c>
      <c r="AD57">
        <v>185</v>
      </c>
      <c r="AE57" s="16">
        <v>252</v>
      </c>
      <c r="AN57" s="16">
        <v>0</v>
      </c>
      <c r="AW57" s="16">
        <v>0</v>
      </c>
      <c r="BF57" s="16">
        <v>0</v>
      </c>
      <c r="BO57" s="16">
        <v>0</v>
      </c>
      <c r="BX57" s="16">
        <v>0</v>
      </c>
      <c r="CG57" s="16">
        <v>0</v>
      </c>
      <c r="CP57" s="16">
        <v>0</v>
      </c>
      <c r="CY57" s="16">
        <v>0</v>
      </c>
      <c r="DH57" s="16">
        <v>0</v>
      </c>
      <c r="DQ57" s="16">
        <v>0</v>
      </c>
      <c r="DZ57" s="16">
        <v>0</v>
      </c>
      <c r="EI57" s="16">
        <v>0</v>
      </c>
      <c r="ER57" s="16">
        <v>0</v>
      </c>
      <c r="FA57" s="16">
        <v>0</v>
      </c>
      <c r="FB57">
        <v>20</v>
      </c>
      <c r="FC57">
        <v>4.0599999999999996</v>
      </c>
      <c r="FE57">
        <v>599</v>
      </c>
      <c r="FF57">
        <v>15</v>
      </c>
      <c r="FG57">
        <v>5</v>
      </c>
      <c r="FI57">
        <v>13</v>
      </c>
      <c r="FJ57">
        <v>19</v>
      </c>
      <c r="FK57">
        <v>3.92</v>
      </c>
      <c r="FM57">
        <v>597</v>
      </c>
      <c r="FN57">
        <v>252</v>
      </c>
      <c r="FO57">
        <v>90</v>
      </c>
      <c r="FQ57">
        <v>229</v>
      </c>
      <c r="JV57" s="15">
        <f>BF57+BX57+CP57+DH57+DZ57</f>
        <v>0</v>
      </c>
      <c r="JW57" s="15">
        <f>BO57+CG57+CY57+DQ57+EI57</f>
        <v>0</v>
      </c>
      <c r="JX57" s="15">
        <f>JV57+JW57</f>
        <v>0</v>
      </c>
      <c r="JY57" s="17">
        <f>V57</f>
        <v>15</v>
      </c>
      <c r="JZ57" s="17">
        <f>AE57</f>
        <v>252</v>
      </c>
      <c r="KA57" s="17">
        <f>AN57</f>
        <v>0</v>
      </c>
      <c r="KB57" s="17">
        <f>AW57</f>
        <v>0</v>
      </c>
      <c r="KC57" s="18" t="str">
        <f>IF((KA57-JV57)&lt;0,JV57-KA57,"match")</f>
        <v>match</v>
      </c>
      <c r="KD57" s="19" t="str">
        <f>IF(KC57="match","match",IF((JV57&gt;KA57),KC57/JV57,KC57/KA57))</f>
        <v>match</v>
      </c>
      <c r="KE57" s="18" t="str">
        <f>IF((KB57-JW57)&lt;0,JW57-KB57,"match")</f>
        <v>match</v>
      </c>
      <c r="KF57" s="19" t="str">
        <f>IF(KE57="match","match",IF((JW57&gt;KB57),KE57/JW57,KE57/KB57))</f>
        <v>match</v>
      </c>
      <c r="KG57" s="20">
        <f>ROUND(FC57,1)</f>
        <v>4.0999999999999996</v>
      </c>
      <c r="KH57" s="20">
        <f>ROUND(FK57,1)</f>
        <v>3.9</v>
      </c>
      <c r="KI57" s="21">
        <f>KA57-JY57</f>
        <v>-15</v>
      </c>
      <c r="KJ57">
        <f>GL57</f>
        <v>0</v>
      </c>
      <c r="KK57">
        <f>BF57</f>
        <v>0</v>
      </c>
      <c r="KL57" s="22" t="str">
        <f>IFERROR(KJ57/KK57,"N/A")</f>
        <v>N/A</v>
      </c>
      <c r="KM57" s="19" t="str">
        <f>IF((KJ57&lt;&gt;0)*AND(KK57=0),"bad data","ok")</f>
        <v>ok</v>
      </c>
      <c r="KN57">
        <f>GK57</f>
        <v>0</v>
      </c>
      <c r="KO57" s="23" t="str">
        <f>IFERROR(KN57/KK57,"N/A")</f>
        <v>N/A</v>
      </c>
      <c r="KP57">
        <f>HB57</f>
        <v>0</v>
      </c>
      <c r="KQ57">
        <f>BX57</f>
        <v>0</v>
      </c>
      <c r="KR57" s="22" t="str">
        <f>IFERROR(KP57/KQ57,"N/A")</f>
        <v>N/A</v>
      </c>
      <c r="KS57" s="19" t="str">
        <f>IF((KP57&lt;&gt;0)*AND(KQ57=0),"bad data","ok")</f>
        <v>ok</v>
      </c>
      <c r="KT57">
        <f>HA57</f>
        <v>0</v>
      </c>
      <c r="KU57" s="24" t="str">
        <f>IFERROR(KT57/KQ57,"N/A")</f>
        <v>N/A</v>
      </c>
      <c r="KV57">
        <f>HR57</f>
        <v>0</v>
      </c>
      <c r="KW57">
        <f>CP57</f>
        <v>0</v>
      </c>
      <c r="KX57" s="22" t="str">
        <f>IFERROR(KV57/KW57,"N/A")</f>
        <v>N/A</v>
      </c>
      <c r="KY57" s="19" t="str">
        <f>IF((KV57&lt;&gt;0)*AND(KW57=0),"bad data","ok")</f>
        <v>ok</v>
      </c>
      <c r="KZ57">
        <f>HQ57</f>
        <v>0</v>
      </c>
      <c r="LA57" s="24" t="str">
        <f>IFERROR(KZ57/KW57,"N/A")</f>
        <v>N/A</v>
      </c>
      <c r="LB57">
        <f>IH57</f>
        <v>0</v>
      </c>
      <c r="LC57">
        <f>DH57</f>
        <v>0</v>
      </c>
      <c r="LD57" s="22" t="str">
        <f>IFERROR(LB57/LC57,"N/A")</f>
        <v>N/A</v>
      </c>
      <c r="LE57" s="19" t="str">
        <f>IF((LB57&lt;&gt;0)*AND(LC57=0),"bad data","ok")</f>
        <v>ok</v>
      </c>
      <c r="LF57">
        <f>IG57</f>
        <v>0</v>
      </c>
      <c r="LG57" s="24" t="str">
        <f>IFERROR(LF57/LC57,"N/A")</f>
        <v>N/A</v>
      </c>
      <c r="LH57">
        <f>IX57</f>
        <v>0</v>
      </c>
      <c r="LI57">
        <f>DZ57</f>
        <v>0</v>
      </c>
      <c r="LJ57" s="22" t="str">
        <f>IFERROR(LH57/LI57,"N/A")</f>
        <v>N/A</v>
      </c>
      <c r="LK57" s="19" t="str">
        <f>IF((LH57&lt;&gt;0)*AND(LI57=0),"bad data","ok")</f>
        <v>ok</v>
      </c>
      <c r="LL57">
        <f>IW57</f>
        <v>0</v>
      </c>
      <c r="LM57" s="24" t="str">
        <f>IFERROR(LL57/LI57,"N/A")</f>
        <v>N/A</v>
      </c>
      <c r="LN57">
        <f>GT57</f>
        <v>0</v>
      </c>
      <c r="LO57">
        <f>BO57</f>
        <v>0</v>
      </c>
      <c r="LP57" s="22" t="str">
        <f>IFERROR(LN57/LO57,"N/A")</f>
        <v>N/A</v>
      </c>
      <c r="LQ57" s="19" t="str">
        <f>IF((LN57&lt;&gt;0)*AND(LO57=0),"bad data","ok")</f>
        <v>ok</v>
      </c>
      <c r="LR57">
        <f>GS57</f>
        <v>0</v>
      </c>
      <c r="LS57" s="24" t="str">
        <f>IFERROR(LR57/LO57,"N/A")</f>
        <v>N/A</v>
      </c>
      <c r="LT57">
        <f>HJ57</f>
        <v>0</v>
      </c>
      <c r="LU57">
        <f>CG57</f>
        <v>0</v>
      </c>
      <c r="LV57" s="22" t="str">
        <f>IFERROR(LT57/LU57,"N/A")</f>
        <v>N/A</v>
      </c>
      <c r="LW57" s="19" t="str">
        <f>IF((LT57&lt;&gt;0)*AND(LU57=0),"bad data","ok")</f>
        <v>ok</v>
      </c>
      <c r="LX57">
        <f>HI57</f>
        <v>0</v>
      </c>
      <c r="LY57" s="24" t="str">
        <f>IFERROR(LX57/LU57,"N/A")</f>
        <v>N/A</v>
      </c>
      <c r="LZ57">
        <f>HZ57</f>
        <v>0</v>
      </c>
      <c r="MA57">
        <f>CY57</f>
        <v>0</v>
      </c>
      <c r="MB57" s="22" t="str">
        <f>IFERROR(LZ57/MA57,"N/A")</f>
        <v>N/A</v>
      </c>
      <c r="MC57" s="19" t="str">
        <f>IF((LZ57&lt;&gt;0)*AND(MA57=0),"bad data","ok")</f>
        <v>ok</v>
      </c>
      <c r="MD57">
        <f>HY57</f>
        <v>0</v>
      </c>
      <c r="ME57" s="24" t="str">
        <f>IFERROR(MD57/MA57,"N/A")</f>
        <v>N/A</v>
      </c>
      <c r="MF57">
        <f>IP57</f>
        <v>0</v>
      </c>
      <c r="MG57">
        <f>DQ57</f>
        <v>0</v>
      </c>
      <c r="MH57" s="22" t="str">
        <f>IFERROR(MF57/MG57,"N/A")</f>
        <v>N/A</v>
      </c>
      <c r="MI57" s="19" t="str">
        <f>IF((MF57&lt;&gt;0)*AND(MG57=0),"bad data","ok")</f>
        <v>ok</v>
      </c>
      <c r="MJ57">
        <f>IO57</f>
        <v>0</v>
      </c>
      <c r="MK57" s="24" t="str">
        <f>IFERROR(MJ57/MG57,"N/A")</f>
        <v>N/A</v>
      </c>
      <c r="ML57">
        <f>JF57</f>
        <v>0</v>
      </c>
      <c r="MM57">
        <f>EI57</f>
        <v>0</v>
      </c>
      <c r="MN57" s="22" t="str">
        <f>IFERROR(ML57/MM57,"N/A")</f>
        <v>N/A</v>
      </c>
      <c r="MO57" s="19" t="str">
        <f>IF((ML57&lt;&gt;0)*AND(MM57=0),"bad data","ok")</f>
        <v>ok</v>
      </c>
      <c r="MP57">
        <f>JE57</f>
        <v>0</v>
      </c>
      <c r="MQ57" s="24" t="str">
        <f>IFERROR(MP57/MM57,"N/A")</f>
        <v>N/A</v>
      </c>
    </row>
    <row r="58" spans="1:355" x14ac:dyDescent="0.3">
      <c r="A58">
        <v>1560</v>
      </c>
      <c r="B58">
        <v>14.27</v>
      </c>
      <c r="C58" t="s">
        <v>405</v>
      </c>
      <c r="D58" s="15" t="s">
        <v>405</v>
      </c>
      <c r="E58" s="15">
        <v>162</v>
      </c>
      <c r="F58" t="s">
        <v>356</v>
      </c>
      <c r="G58" t="s">
        <v>357</v>
      </c>
      <c r="H58" s="15" t="s">
        <v>358</v>
      </c>
      <c r="I58">
        <v>13</v>
      </c>
      <c r="J58">
        <f>_xlfn.IFNA(VLOOKUP(I58,top15institutions,1,0),"no")</f>
        <v>13</v>
      </c>
      <c r="K58" t="s">
        <v>368</v>
      </c>
      <c r="L58" t="s">
        <v>364</v>
      </c>
      <c r="M58" t="s">
        <v>370</v>
      </c>
      <c r="N58">
        <v>0</v>
      </c>
      <c r="O58">
        <v>0</v>
      </c>
      <c r="P58">
        <v>2</v>
      </c>
      <c r="Q58">
        <v>1</v>
      </c>
      <c r="R58">
        <v>0</v>
      </c>
      <c r="S58">
        <v>0</v>
      </c>
      <c r="U58">
        <v>0</v>
      </c>
      <c r="V58" s="16">
        <v>3</v>
      </c>
      <c r="W58">
        <v>0</v>
      </c>
      <c r="X58">
        <v>1</v>
      </c>
      <c r="Y58">
        <v>1</v>
      </c>
      <c r="Z58">
        <v>0</v>
      </c>
      <c r="AA58">
        <v>0</v>
      </c>
      <c r="AB58">
        <v>0</v>
      </c>
      <c r="AD58">
        <v>0</v>
      </c>
      <c r="AE58" s="16">
        <v>2</v>
      </c>
      <c r="AF58">
        <v>0</v>
      </c>
      <c r="AG58">
        <v>0</v>
      </c>
      <c r="AH58">
        <v>2</v>
      </c>
      <c r="AI58">
        <v>1</v>
      </c>
      <c r="AJ58">
        <v>0</v>
      </c>
      <c r="AK58">
        <v>0</v>
      </c>
      <c r="AM58">
        <v>0</v>
      </c>
      <c r="AN58" s="16">
        <v>3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V58">
        <v>1</v>
      </c>
      <c r="AW58" s="16">
        <v>1</v>
      </c>
      <c r="AX58">
        <v>0</v>
      </c>
      <c r="AY58">
        <v>0</v>
      </c>
      <c r="AZ58">
        <v>2</v>
      </c>
      <c r="BA58">
        <v>1</v>
      </c>
      <c r="BB58">
        <v>0</v>
      </c>
      <c r="BC58">
        <v>0</v>
      </c>
      <c r="BE58">
        <v>0</v>
      </c>
      <c r="BF58" s="16">
        <v>3</v>
      </c>
      <c r="BO58" s="16">
        <v>0</v>
      </c>
      <c r="BX58" s="16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F58">
        <v>1</v>
      </c>
      <c r="CG58" s="16">
        <v>1</v>
      </c>
      <c r="CP58" s="16">
        <v>0</v>
      </c>
      <c r="CY58" s="16">
        <v>0</v>
      </c>
      <c r="DH58" s="16">
        <v>0</v>
      </c>
      <c r="DQ58" s="16">
        <v>0</v>
      </c>
      <c r="DZ58" s="16">
        <v>0</v>
      </c>
      <c r="EI58" s="16">
        <v>0</v>
      </c>
      <c r="ER58" s="16">
        <v>0</v>
      </c>
      <c r="FA58" s="16">
        <v>0</v>
      </c>
      <c r="FB58">
        <v>17</v>
      </c>
      <c r="FC58">
        <v>3.71</v>
      </c>
      <c r="FE58">
        <v>543</v>
      </c>
      <c r="FF58">
        <v>3</v>
      </c>
      <c r="FG58">
        <v>0</v>
      </c>
      <c r="FI58">
        <v>3</v>
      </c>
      <c r="FJ58">
        <v>31</v>
      </c>
      <c r="FN58">
        <v>2</v>
      </c>
      <c r="FO58">
        <v>2</v>
      </c>
      <c r="FQ58">
        <v>1</v>
      </c>
      <c r="FR58">
        <v>1.98</v>
      </c>
      <c r="FS58">
        <v>0</v>
      </c>
      <c r="FT58">
        <v>2</v>
      </c>
      <c r="FU58">
        <v>0</v>
      </c>
      <c r="FV58">
        <v>1</v>
      </c>
      <c r="FW58">
        <v>3</v>
      </c>
      <c r="FY58">
        <v>3</v>
      </c>
      <c r="FZ58">
        <v>3.56</v>
      </c>
      <c r="GA58">
        <v>0</v>
      </c>
      <c r="GB58">
        <v>1</v>
      </c>
      <c r="GC58">
        <v>0</v>
      </c>
      <c r="GD58">
        <v>0</v>
      </c>
      <c r="GE58">
        <v>1</v>
      </c>
      <c r="GG58">
        <v>1</v>
      </c>
      <c r="GH58">
        <v>1.98</v>
      </c>
      <c r="GI58">
        <v>0</v>
      </c>
      <c r="GJ58">
        <v>2</v>
      </c>
      <c r="GK58">
        <v>0</v>
      </c>
      <c r="GL58">
        <v>1</v>
      </c>
      <c r="GM58">
        <v>3</v>
      </c>
      <c r="GO58">
        <v>3</v>
      </c>
      <c r="HF58">
        <v>3.56</v>
      </c>
      <c r="HG58">
        <v>0</v>
      </c>
      <c r="HH58">
        <v>1</v>
      </c>
      <c r="HI58">
        <v>0</v>
      </c>
      <c r="HJ58">
        <v>0</v>
      </c>
      <c r="HK58">
        <v>1</v>
      </c>
      <c r="HM58">
        <v>1</v>
      </c>
      <c r="JV58" s="15">
        <f>BF58+BX58+CP58+DH58+DZ58</f>
        <v>3</v>
      </c>
      <c r="JW58" s="15">
        <f>BO58+CG58+CY58+DQ58+EI58</f>
        <v>1</v>
      </c>
      <c r="JX58" s="15">
        <f>JV58+JW58</f>
        <v>4</v>
      </c>
      <c r="JY58" s="17">
        <f>V58</f>
        <v>3</v>
      </c>
      <c r="JZ58" s="17">
        <f>AE58</f>
        <v>2</v>
      </c>
      <c r="KA58" s="17">
        <f>AN58</f>
        <v>3</v>
      </c>
      <c r="KB58" s="17">
        <f>AW58</f>
        <v>1</v>
      </c>
      <c r="KC58" s="18" t="str">
        <f>IF((KA58-JV58)&lt;0,JV58-KA58,"match")</f>
        <v>match</v>
      </c>
      <c r="KD58" s="19" t="str">
        <f>IF(KC58="match","match",IF((JV58&gt;KA58),KC58/JV58,KC58/KA58))</f>
        <v>match</v>
      </c>
      <c r="KE58" s="18" t="str">
        <f>IF((KB58-JW58)&lt;0,JW58-KB58,"match")</f>
        <v>match</v>
      </c>
      <c r="KF58" s="19" t="str">
        <f>IF(KE58="match","match",IF((JW58&gt;KB58),KE58/JW58,KE58/KB58))</f>
        <v>match</v>
      </c>
      <c r="KG58" s="20">
        <f>ROUND(FC58,1)</f>
        <v>3.7</v>
      </c>
      <c r="KH58" s="20">
        <f>ROUND(FK58,1)</f>
        <v>0</v>
      </c>
      <c r="KI58" s="21">
        <f>KA58-JY58</f>
        <v>0</v>
      </c>
      <c r="KJ58">
        <f>GL58</f>
        <v>1</v>
      </c>
      <c r="KK58">
        <f>BF58</f>
        <v>3</v>
      </c>
      <c r="KL58" s="22">
        <f>IFERROR(KJ58/KK58,"N/A")</f>
        <v>0.33333333333333331</v>
      </c>
      <c r="KM58" s="19" t="str">
        <f>IF((KJ58&lt;&gt;0)*AND(KK58=0),"bad data","ok")</f>
        <v>ok</v>
      </c>
      <c r="KN58">
        <f>GK58</f>
        <v>0</v>
      </c>
      <c r="KO58" s="23">
        <f>IFERROR(KN58/KK58,"N/A")</f>
        <v>0</v>
      </c>
      <c r="KP58">
        <f>HB58</f>
        <v>0</v>
      </c>
      <c r="KQ58">
        <f>BX58</f>
        <v>0</v>
      </c>
      <c r="KR58" s="22" t="str">
        <f>IFERROR(KP58/KQ58,"N/A")</f>
        <v>N/A</v>
      </c>
      <c r="KS58" s="19" t="str">
        <f>IF((KP58&lt;&gt;0)*AND(KQ58=0),"bad data","ok")</f>
        <v>ok</v>
      </c>
      <c r="KT58">
        <f>HA58</f>
        <v>0</v>
      </c>
      <c r="KU58" s="24" t="str">
        <f>IFERROR(KT58/KQ58,"N/A")</f>
        <v>N/A</v>
      </c>
      <c r="KV58">
        <f>HR58</f>
        <v>0</v>
      </c>
      <c r="KW58">
        <f>CP58</f>
        <v>0</v>
      </c>
      <c r="KX58" s="22" t="str">
        <f>IFERROR(KV58/KW58,"N/A")</f>
        <v>N/A</v>
      </c>
      <c r="KY58" s="19" t="str">
        <f>IF((KV58&lt;&gt;0)*AND(KW58=0),"bad data","ok")</f>
        <v>ok</v>
      </c>
      <c r="KZ58">
        <f>HQ58</f>
        <v>0</v>
      </c>
      <c r="LA58" s="24" t="str">
        <f>IFERROR(KZ58/KW58,"N/A")</f>
        <v>N/A</v>
      </c>
      <c r="LB58">
        <f>IH58</f>
        <v>0</v>
      </c>
      <c r="LC58">
        <f>DH58</f>
        <v>0</v>
      </c>
      <c r="LD58" s="22" t="str">
        <f>IFERROR(LB58/LC58,"N/A")</f>
        <v>N/A</v>
      </c>
      <c r="LE58" s="19" t="str">
        <f>IF((LB58&lt;&gt;0)*AND(LC58=0),"bad data","ok")</f>
        <v>ok</v>
      </c>
      <c r="LF58">
        <f>IG58</f>
        <v>0</v>
      </c>
      <c r="LG58" s="24" t="str">
        <f>IFERROR(LF58/LC58,"N/A")</f>
        <v>N/A</v>
      </c>
      <c r="LH58">
        <f>IX58</f>
        <v>0</v>
      </c>
      <c r="LI58">
        <f>DZ58</f>
        <v>0</v>
      </c>
      <c r="LJ58" s="22" t="str">
        <f>IFERROR(LH58/LI58,"N/A")</f>
        <v>N/A</v>
      </c>
      <c r="LK58" s="19" t="str">
        <f>IF((LH58&lt;&gt;0)*AND(LI58=0),"bad data","ok")</f>
        <v>ok</v>
      </c>
      <c r="LL58">
        <f>IW58</f>
        <v>0</v>
      </c>
      <c r="LM58" s="24" t="str">
        <f>IFERROR(LL58/LI58,"N/A")</f>
        <v>N/A</v>
      </c>
      <c r="LN58">
        <f>GT58</f>
        <v>0</v>
      </c>
      <c r="LO58">
        <f>BO58</f>
        <v>0</v>
      </c>
      <c r="LP58" s="22" t="str">
        <f>IFERROR(LN58/LO58,"N/A")</f>
        <v>N/A</v>
      </c>
      <c r="LQ58" s="19" t="str">
        <f>IF((LN58&lt;&gt;0)*AND(LO58=0),"bad data","ok")</f>
        <v>ok</v>
      </c>
      <c r="LR58">
        <f>GS58</f>
        <v>0</v>
      </c>
      <c r="LS58" s="24" t="str">
        <f>IFERROR(LR58/LO58,"N/A")</f>
        <v>N/A</v>
      </c>
      <c r="LT58">
        <f>HJ58</f>
        <v>0</v>
      </c>
      <c r="LU58">
        <f>CG58</f>
        <v>1</v>
      </c>
      <c r="LV58" s="22">
        <f>IFERROR(LT58/LU58,"N/A")</f>
        <v>0</v>
      </c>
      <c r="LW58" s="19" t="str">
        <f>IF((LT58&lt;&gt;0)*AND(LU58=0),"bad data","ok")</f>
        <v>ok</v>
      </c>
      <c r="LX58">
        <f>HI58</f>
        <v>0</v>
      </c>
      <c r="LY58" s="24">
        <f>IFERROR(LX58/LU58,"N/A")</f>
        <v>0</v>
      </c>
      <c r="LZ58">
        <f>HZ58</f>
        <v>0</v>
      </c>
      <c r="MA58">
        <f>CY58</f>
        <v>0</v>
      </c>
      <c r="MB58" s="22" t="str">
        <f>IFERROR(LZ58/MA58,"N/A")</f>
        <v>N/A</v>
      </c>
      <c r="MC58" s="19" t="str">
        <f>IF((LZ58&lt;&gt;0)*AND(MA58=0),"bad data","ok")</f>
        <v>ok</v>
      </c>
      <c r="MD58">
        <f>HY58</f>
        <v>0</v>
      </c>
      <c r="ME58" s="24" t="str">
        <f>IFERROR(MD58/MA58,"N/A")</f>
        <v>N/A</v>
      </c>
      <c r="MF58">
        <f>IP58</f>
        <v>0</v>
      </c>
      <c r="MG58">
        <f>DQ58</f>
        <v>0</v>
      </c>
      <c r="MH58" s="22" t="str">
        <f>IFERROR(MF58/MG58,"N/A")</f>
        <v>N/A</v>
      </c>
      <c r="MI58" s="19" t="str">
        <f>IF((MF58&lt;&gt;0)*AND(MG58=0),"bad data","ok")</f>
        <v>ok</v>
      </c>
      <c r="MJ58">
        <f>IO58</f>
        <v>0</v>
      </c>
      <c r="MK58" s="24" t="str">
        <f>IFERROR(MJ58/MG58,"N/A")</f>
        <v>N/A</v>
      </c>
      <c r="ML58">
        <f>JF58</f>
        <v>0</v>
      </c>
      <c r="MM58">
        <f>EI58</f>
        <v>0</v>
      </c>
      <c r="MN58" s="22" t="str">
        <f>IFERROR(ML58/MM58,"N/A")</f>
        <v>N/A</v>
      </c>
      <c r="MO58" s="19" t="str">
        <f>IF((ML58&lt;&gt;0)*AND(MM58=0),"bad data","ok")</f>
        <v>ok</v>
      </c>
      <c r="MP58">
        <f>JE58</f>
        <v>0</v>
      </c>
      <c r="MQ58" s="24" t="str">
        <f>IFERROR(MP58/MM58,"N/A")</f>
        <v>N/A</v>
      </c>
    </row>
    <row r="59" spans="1:355" x14ac:dyDescent="0.3">
      <c r="A59">
        <v>1561</v>
      </c>
      <c r="B59">
        <v>14.27</v>
      </c>
      <c r="C59" t="s">
        <v>405</v>
      </c>
      <c r="D59" s="15" t="s">
        <v>405</v>
      </c>
      <c r="E59" s="15">
        <v>162</v>
      </c>
      <c r="F59" t="s">
        <v>356</v>
      </c>
      <c r="G59" t="s">
        <v>357</v>
      </c>
      <c r="H59" s="15" t="s">
        <v>358</v>
      </c>
      <c r="I59">
        <v>13</v>
      </c>
      <c r="J59">
        <f>_xlfn.IFNA(VLOOKUP(I59,top15institutions,1,0),"no")</f>
        <v>13</v>
      </c>
      <c r="K59" t="s">
        <v>368</v>
      </c>
      <c r="L59" t="s">
        <v>365</v>
      </c>
      <c r="M59" t="s">
        <v>370</v>
      </c>
      <c r="N59">
        <v>0</v>
      </c>
      <c r="O59">
        <v>0</v>
      </c>
      <c r="P59">
        <v>2</v>
      </c>
      <c r="Q59">
        <v>2</v>
      </c>
      <c r="R59">
        <v>0</v>
      </c>
      <c r="S59">
        <v>0</v>
      </c>
      <c r="U59">
        <v>0</v>
      </c>
      <c r="V59" s="16">
        <v>4</v>
      </c>
      <c r="W59">
        <v>0</v>
      </c>
      <c r="X59">
        <v>2</v>
      </c>
      <c r="Y59">
        <v>1</v>
      </c>
      <c r="Z59">
        <v>1</v>
      </c>
      <c r="AA59">
        <v>0</v>
      </c>
      <c r="AB59">
        <v>2</v>
      </c>
      <c r="AD59">
        <v>4</v>
      </c>
      <c r="AE59" s="16">
        <v>10</v>
      </c>
      <c r="AF59">
        <v>0</v>
      </c>
      <c r="AG59">
        <v>0</v>
      </c>
      <c r="AH59">
        <v>3</v>
      </c>
      <c r="AI59">
        <v>3</v>
      </c>
      <c r="AJ59">
        <v>0</v>
      </c>
      <c r="AK59">
        <v>0</v>
      </c>
      <c r="AM59">
        <v>0</v>
      </c>
      <c r="AN59" s="16">
        <v>6</v>
      </c>
      <c r="AO59">
        <v>0</v>
      </c>
      <c r="AP59">
        <v>2</v>
      </c>
      <c r="AQ59">
        <v>2</v>
      </c>
      <c r="AR59">
        <v>2</v>
      </c>
      <c r="AS59">
        <v>0</v>
      </c>
      <c r="AT59">
        <v>2</v>
      </c>
      <c r="AV59">
        <v>13</v>
      </c>
      <c r="AW59" s="16">
        <v>21</v>
      </c>
      <c r="AX59">
        <v>0</v>
      </c>
      <c r="AY59">
        <v>0</v>
      </c>
      <c r="AZ59">
        <v>2</v>
      </c>
      <c r="BA59">
        <v>2</v>
      </c>
      <c r="BB59">
        <v>0</v>
      </c>
      <c r="BC59">
        <v>0</v>
      </c>
      <c r="BE59">
        <v>0</v>
      </c>
      <c r="BF59" s="16">
        <v>4</v>
      </c>
      <c r="BG59">
        <v>0</v>
      </c>
      <c r="BH59">
        <v>2</v>
      </c>
      <c r="BI59">
        <v>1</v>
      </c>
      <c r="BJ59">
        <v>0</v>
      </c>
      <c r="BK59">
        <v>0</v>
      </c>
      <c r="BL59">
        <v>0</v>
      </c>
      <c r="BN59">
        <v>3</v>
      </c>
      <c r="BO59" s="16">
        <v>6</v>
      </c>
      <c r="BX59" s="16">
        <v>0</v>
      </c>
      <c r="BY59">
        <v>0</v>
      </c>
      <c r="BZ59">
        <v>0</v>
      </c>
      <c r="CA59">
        <v>1</v>
      </c>
      <c r="CB59">
        <v>0</v>
      </c>
      <c r="CC59">
        <v>0</v>
      </c>
      <c r="CD59">
        <v>1</v>
      </c>
      <c r="CF59">
        <v>6</v>
      </c>
      <c r="CG59" s="16">
        <v>8</v>
      </c>
      <c r="CH59">
        <v>0</v>
      </c>
      <c r="CI59">
        <v>0</v>
      </c>
      <c r="CJ59">
        <v>0</v>
      </c>
      <c r="CK59">
        <v>1</v>
      </c>
      <c r="CL59">
        <v>0</v>
      </c>
      <c r="CM59">
        <v>0</v>
      </c>
      <c r="CO59">
        <v>0</v>
      </c>
      <c r="CP59" s="16">
        <v>1</v>
      </c>
      <c r="CQ59">
        <v>0</v>
      </c>
      <c r="CR59">
        <v>0</v>
      </c>
      <c r="CS59">
        <v>0</v>
      </c>
      <c r="CT59">
        <v>1</v>
      </c>
      <c r="CU59">
        <v>0</v>
      </c>
      <c r="CV59">
        <v>1</v>
      </c>
      <c r="CX59">
        <v>4</v>
      </c>
      <c r="CY59" s="16">
        <v>6</v>
      </c>
      <c r="DH59" s="16">
        <v>0</v>
      </c>
      <c r="DI59">
        <v>0</v>
      </c>
      <c r="DJ59">
        <v>0</v>
      </c>
      <c r="DK59">
        <v>0</v>
      </c>
      <c r="DL59">
        <v>1</v>
      </c>
      <c r="DM59">
        <v>0</v>
      </c>
      <c r="DN59">
        <v>0</v>
      </c>
      <c r="DP59">
        <v>0</v>
      </c>
      <c r="DQ59" s="16">
        <v>1</v>
      </c>
      <c r="DR59">
        <v>0</v>
      </c>
      <c r="DS59">
        <v>0</v>
      </c>
      <c r="DT59">
        <v>1</v>
      </c>
      <c r="DU59">
        <v>0</v>
      </c>
      <c r="DV59">
        <v>0</v>
      </c>
      <c r="DW59">
        <v>0</v>
      </c>
      <c r="DY59">
        <v>0</v>
      </c>
      <c r="DZ59" s="16">
        <v>1</v>
      </c>
      <c r="EI59" s="16">
        <v>0</v>
      </c>
      <c r="ER59" s="16">
        <v>0</v>
      </c>
      <c r="FA59" s="16">
        <v>0</v>
      </c>
      <c r="FB59">
        <v>21</v>
      </c>
      <c r="FC59">
        <v>3.38</v>
      </c>
      <c r="FE59">
        <v>590</v>
      </c>
      <c r="FF59">
        <v>4</v>
      </c>
      <c r="FG59">
        <v>2</v>
      </c>
      <c r="FI59">
        <v>3</v>
      </c>
      <c r="FJ59">
        <v>20</v>
      </c>
      <c r="FK59">
        <v>3.58</v>
      </c>
      <c r="FM59">
        <v>600</v>
      </c>
      <c r="FN59">
        <v>10</v>
      </c>
      <c r="FO59">
        <v>5</v>
      </c>
      <c r="FQ59">
        <v>8</v>
      </c>
      <c r="FR59">
        <v>2.74</v>
      </c>
      <c r="FS59">
        <v>1</v>
      </c>
      <c r="FT59">
        <v>4</v>
      </c>
      <c r="FU59">
        <v>0</v>
      </c>
      <c r="FV59">
        <v>1</v>
      </c>
      <c r="FW59">
        <v>6</v>
      </c>
      <c r="FY59">
        <v>6</v>
      </c>
      <c r="FZ59">
        <v>2.99</v>
      </c>
      <c r="GA59">
        <v>2</v>
      </c>
      <c r="GB59">
        <v>17</v>
      </c>
      <c r="GC59">
        <v>0</v>
      </c>
      <c r="GD59">
        <v>2</v>
      </c>
      <c r="GE59">
        <v>21</v>
      </c>
      <c r="GG59">
        <v>17</v>
      </c>
      <c r="GH59">
        <v>2.68</v>
      </c>
      <c r="GI59">
        <v>1</v>
      </c>
      <c r="GJ59">
        <v>2</v>
      </c>
      <c r="GK59">
        <v>0</v>
      </c>
      <c r="GL59">
        <v>1</v>
      </c>
      <c r="GM59">
        <v>4</v>
      </c>
      <c r="GO59">
        <v>4</v>
      </c>
      <c r="GP59">
        <v>2.82</v>
      </c>
      <c r="GQ59">
        <v>2</v>
      </c>
      <c r="GR59">
        <v>4</v>
      </c>
      <c r="GS59">
        <v>0</v>
      </c>
      <c r="GT59">
        <v>0</v>
      </c>
      <c r="GU59">
        <v>6</v>
      </c>
      <c r="GW59">
        <v>5</v>
      </c>
      <c r="HF59">
        <v>2.94</v>
      </c>
      <c r="HG59">
        <v>0</v>
      </c>
      <c r="HH59">
        <v>7</v>
      </c>
      <c r="HI59">
        <v>0</v>
      </c>
      <c r="HJ59">
        <v>1</v>
      </c>
      <c r="HK59">
        <v>8</v>
      </c>
      <c r="HM59">
        <v>6</v>
      </c>
      <c r="HN59">
        <v>2.86</v>
      </c>
      <c r="HO59">
        <v>0</v>
      </c>
      <c r="HP59">
        <v>1</v>
      </c>
      <c r="HQ59">
        <v>0</v>
      </c>
      <c r="HR59">
        <v>0</v>
      </c>
      <c r="HS59">
        <v>1</v>
      </c>
      <c r="HU59">
        <v>1</v>
      </c>
      <c r="HV59">
        <v>3.32</v>
      </c>
      <c r="HW59">
        <v>0</v>
      </c>
      <c r="HX59">
        <v>5</v>
      </c>
      <c r="HY59">
        <v>0</v>
      </c>
      <c r="HZ59">
        <v>1</v>
      </c>
      <c r="IA59">
        <v>6</v>
      </c>
      <c r="IC59">
        <v>5</v>
      </c>
      <c r="IL59">
        <v>2.4300000000000002</v>
      </c>
      <c r="IM59">
        <v>0</v>
      </c>
      <c r="IN59">
        <v>1</v>
      </c>
      <c r="IO59">
        <v>0</v>
      </c>
      <c r="IP59">
        <v>0</v>
      </c>
      <c r="IQ59">
        <v>1</v>
      </c>
      <c r="IS59">
        <v>1</v>
      </c>
      <c r="IT59">
        <v>2.9</v>
      </c>
      <c r="IU59">
        <v>0</v>
      </c>
      <c r="IV59">
        <v>1</v>
      </c>
      <c r="IW59">
        <v>0</v>
      </c>
      <c r="IX59">
        <v>0</v>
      </c>
      <c r="IY59">
        <v>1</v>
      </c>
      <c r="JA59">
        <v>1</v>
      </c>
      <c r="JV59" s="15">
        <f>BF59+BX59+CP59+DH59+DZ59</f>
        <v>6</v>
      </c>
      <c r="JW59" s="15">
        <f>BO59+CG59+CY59+DQ59+EI59</f>
        <v>21</v>
      </c>
      <c r="JX59" s="15">
        <f>JV59+JW59</f>
        <v>27</v>
      </c>
      <c r="JY59" s="17">
        <f>V59</f>
        <v>4</v>
      </c>
      <c r="JZ59" s="17">
        <f>AE59</f>
        <v>10</v>
      </c>
      <c r="KA59" s="17">
        <f>AN59</f>
        <v>6</v>
      </c>
      <c r="KB59" s="17">
        <f>AW59</f>
        <v>21</v>
      </c>
      <c r="KC59" s="18" t="str">
        <f>IF((KA59-JV59)&lt;0,JV59-KA59,"match")</f>
        <v>match</v>
      </c>
      <c r="KD59" s="19" t="str">
        <f>IF(KC59="match","match",IF((JV59&gt;KA59),KC59/JV59,KC59/KA59))</f>
        <v>match</v>
      </c>
      <c r="KE59" s="18" t="str">
        <f>IF((KB59-JW59)&lt;0,JW59-KB59,"match")</f>
        <v>match</v>
      </c>
      <c r="KF59" s="19" t="str">
        <f>IF(KE59="match","match",IF((JW59&gt;KB59),KE59/JW59,KE59/KB59))</f>
        <v>match</v>
      </c>
      <c r="KG59" s="20">
        <f>ROUND(FC59,1)</f>
        <v>3.4</v>
      </c>
      <c r="KH59" s="20">
        <f>ROUND(FK59,1)</f>
        <v>3.6</v>
      </c>
      <c r="KI59" s="21">
        <f>KA59-JY59</f>
        <v>2</v>
      </c>
      <c r="KJ59">
        <f>GL59</f>
        <v>1</v>
      </c>
      <c r="KK59">
        <f>BF59</f>
        <v>4</v>
      </c>
      <c r="KL59" s="22">
        <f>IFERROR(KJ59/KK59,"N/A")</f>
        <v>0.25</v>
      </c>
      <c r="KM59" s="19" t="str">
        <f>IF((KJ59&lt;&gt;0)*AND(KK59=0),"bad data","ok")</f>
        <v>ok</v>
      </c>
      <c r="KN59">
        <f>GK59</f>
        <v>0</v>
      </c>
      <c r="KO59" s="23">
        <f>IFERROR(KN59/KK59,"N/A")</f>
        <v>0</v>
      </c>
      <c r="KP59">
        <f>HB59</f>
        <v>0</v>
      </c>
      <c r="KQ59">
        <f>BX59</f>
        <v>0</v>
      </c>
      <c r="KR59" s="22" t="str">
        <f>IFERROR(KP59/KQ59,"N/A")</f>
        <v>N/A</v>
      </c>
      <c r="KS59" s="19" t="str">
        <f>IF((KP59&lt;&gt;0)*AND(KQ59=0),"bad data","ok")</f>
        <v>ok</v>
      </c>
      <c r="KT59">
        <f>HA59</f>
        <v>0</v>
      </c>
      <c r="KU59" s="24" t="str">
        <f>IFERROR(KT59/KQ59,"N/A")</f>
        <v>N/A</v>
      </c>
      <c r="KV59">
        <f>HR59</f>
        <v>0</v>
      </c>
      <c r="KW59">
        <f>CP59</f>
        <v>1</v>
      </c>
      <c r="KX59" s="22">
        <f>IFERROR(KV59/KW59,"N/A")</f>
        <v>0</v>
      </c>
      <c r="KY59" s="19" t="str">
        <f>IF((KV59&lt;&gt;0)*AND(KW59=0),"bad data","ok")</f>
        <v>ok</v>
      </c>
      <c r="KZ59">
        <f>HQ59</f>
        <v>0</v>
      </c>
      <c r="LA59" s="24">
        <f>IFERROR(KZ59/KW59,"N/A")</f>
        <v>0</v>
      </c>
      <c r="LB59">
        <f>IH59</f>
        <v>0</v>
      </c>
      <c r="LC59">
        <f>DH59</f>
        <v>0</v>
      </c>
      <c r="LD59" s="22" t="str">
        <f>IFERROR(LB59/LC59,"N/A")</f>
        <v>N/A</v>
      </c>
      <c r="LE59" s="19" t="str">
        <f>IF((LB59&lt;&gt;0)*AND(LC59=0),"bad data","ok")</f>
        <v>ok</v>
      </c>
      <c r="LF59">
        <f>IG59</f>
        <v>0</v>
      </c>
      <c r="LG59" s="24" t="str">
        <f>IFERROR(LF59/LC59,"N/A")</f>
        <v>N/A</v>
      </c>
      <c r="LH59">
        <f>IX59</f>
        <v>0</v>
      </c>
      <c r="LI59">
        <f>DZ59</f>
        <v>1</v>
      </c>
      <c r="LJ59" s="22">
        <f>IFERROR(LH59/LI59,"N/A")</f>
        <v>0</v>
      </c>
      <c r="LK59" s="19" t="str">
        <f>IF((LH59&lt;&gt;0)*AND(LI59=0),"bad data","ok")</f>
        <v>ok</v>
      </c>
      <c r="LL59">
        <f>IW59</f>
        <v>0</v>
      </c>
      <c r="LM59" s="24">
        <f>IFERROR(LL59/LI59,"N/A")</f>
        <v>0</v>
      </c>
      <c r="LN59">
        <f>GT59</f>
        <v>0</v>
      </c>
      <c r="LO59">
        <f>BO59</f>
        <v>6</v>
      </c>
      <c r="LP59" s="22">
        <f>IFERROR(LN59/LO59,"N/A")</f>
        <v>0</v>
      </c>
      <c r="LQ59" s="19" t="str">
        <f>IF((LN59&lt;&gt;0)*AND(LO59=0),"bad data","ok")</f>
        <v>ok</v>
      </c>
      <c r="LR59">
        <f>GS59</f>
        <v>0</v>
      </c>
      <c r="LS59" s="24">
        <f>IFERROR(LR59/LO59,"N/A")</f>
        <v>0</v>
      </c>
      <c r="LT59">
        <f>HJ59</f>
        <v>1</v>
      </c>
      <c r="LU59">
        <f>CG59</f>
        <v>8</v>
      </c>
      <c r="LV59" s="22">
        <f>IFERROR(LT59/LU59,"N/A")</f>
        <v>0.125</v>
      </c>
      <c r="LW59" s="19" t="str">
        <f>IF((LT59&lt;&gt;0)*AND(LU59=0),"bad data","ok")</f>
        <v>ok</v>
      </c>
      <c r="LX59">
        <f>HI59</f>
        <v>0</v>
      </c>
      <c r="LY59" s="24">
        <f>IFERROR(LX59/LU59,"N/A")</f>
        <v>0</v>
      </c>
      <c r="LZ59">
        <f>HZ59</f>
        <v>1</v>
      </c>
      <c r="MA59">
        <f>CY59</f>
        <v>6</v>
      </c>
      <c r="MB59" s="22">
        <f>IFERROR(LZ59/MA59,"N/A")</f>
        <v>0.16666666666666666</v>
      </c>
      <c r="MC59" s="19" t="str">
        <f>IF((LZ59&lt;&gt;0)*AND(MA59=0),"bad data","ok")</f>
        <v>ok</v>
      </c>
      <c r="MD59">
        <f>HY59</f>
        <v>0</v>
      </c>
      <c r="ME59" s="24">
        <f>IFERROR(MD59/MA59,"N/A")</f>
        <v>0</v>
      </c>
      <c r="MF59">
        <f>IP59</f>
        <v>0</v>
      </c>
      <c r="MG59">
        <f>DQ59</f>
        <v>1</v>
      </c>
      <c r="MH59" s="22">
        <f>IFERROR(MF59/MG59,"N/A")</f>
        <v>0</v>
      </c>
      <c r="MI59" s="19" t="str">
        <f>IF((MF59&lt;&gt;0)*AND(MG59=0),"bad data","ok")</f>
        <v>ok</v>
      </c>
      <c r="MJ59">
        <f>IO59</f>
        <v>0</v>
      </c>
      <c r="MK59" s="24">
        <f>IFERROR(MJ59/MG59,"N/A")</f>
        <v>0</v>
      </c>
      <c r="ML59">
        <f>JF59</f>
        <v>0</v>
      </c>
      <c r="MM59">
        <f>EI59</f>
        <v>0</v>
      </c>
      <c r="MN59" s="22" t="str">
        <f>IFERROR(ML59/MM59,"N/A")</f>
        <v>N/A</v>
      </c>
      <c r="MO59" s="19" t="str">
        <f>IF((ML59&lt;&gt;0)*AND(MM59=0),"bad data","ok")</f>
        <v>ok</v>
      </c>
      <c r="MP59">
        <f>JE59</f>
        <v>0</v>
      </c>
      <c r="MQ59" s="24" t="str">
        <f>IFERROR(MP59/MM59,"N/A")</f>
        <v>N/A</v>
      </c>
    </row>
    <row r="60" spans="1:355" x14ac:dyDescent="0.3">
      <c r="A60">
        <v>1562</v>
      </c>
      <c r="B60">
        <v>14.27</v>
      </c>
      <c r="C60" t="s">
        <v>405</v>
      </c>
      <c r="D60" s="15" t="s">
        <v>405</v>
      </c>
      <c r="E60" s="15">
        <v>162</v>
      </c>
      <c r="F60" t="s">
        <v>356</v>
      </c>
      <c r="G60" t="s">
        <v>357</v>
      </c>
      <c r="H60" s="15" t="s">
        <v>358</v>
      </c>
      <c r="I60">
        <v>13</v>
      </c>
      <c r="J60">
        <f>_xlfn.IFNA(VLOOKUP(I60,top15institutions,1,0),"no")</f>
        <v>13</v>
      </c>
      <c r="K60" t="s">
        <v>368</v>
      </c>
      <c r="L60" t="s">
        <v>366</v>
      </c>
      <c r="M60" t="s">
        <v>370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U60">
        <v>3</v>
      </c>
      <c r="V60" s="16">
        <v>4</v>
      </c>
      <c r="W60">
        <v>0</v>
      </c>
      <c r="X60">
        <v>1</v>
      </c>
      <c r="Y60">
        <v>0</v>
      </c>
      <c r="Z60">
        <v>1</v>
      </c>
      <c r="AA60">
        <v>0</v>
      </c>
      <c r="AB60">
        <v>2</v>
      </c>
      <c r="AD60">
        <v>3</v>
      </c>
      <c r="AE60" s="16">
        <v>7</v>
      </c>
      <c r="AF60">
        <v>0</v>
      </c>
      <c r="AG60">
        <v>0</v>
      </c>
      <c r="AH60">
        <v>2</v>
      </c>
      <c r="AI60">
        <v>2</v>
      </c>
      <c r="AJ60">
        <v>0</v>
      </c>
      <c r="AK60">
        <v>2</v>
      </c>
      <c r="AM60">
        <v>4</v>
      </c>
      <c r="AN60" s="16">
        <v>10</v>
      </c>
      <c r="AO60">
        <v>0</v>
      </c>
      <c r="AP60">
        <v>3</v>
      </c>
      <c r="AQ60">
        <v>5</v>
      </c>
      <c r="AR60">
        <v>2</v>
      </c>
      <c r="AS60">
        <v>0</v>
      </c>
      <c r="AT60">
        <v>8</v>
      </c>
      <c r="AV60">
        <v>21</v>
      </c>
      <c r="AW60" s="16">
        <v>39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0</v>
      </c>
      <c r="BE60">
        <v>1</v>
      </c>
      <c r="BF60" s="16">
        <v>2</v>
      </c>
      <c r="BG60">
        <v>0</v>
      </c>
      <c r="BH60">
        <v>1</v>
      </c>
      <c r="BI60">
        <v>1</v>
      </c>
      <c r="BJ60">
        <v>0</v>
      </c>
      <c r="BK60">
        <v>0</v>
      </c>
      <c r="BL60">
        <v>1</v>
      </c>
      <c r="BN60">
        <v>4</v>
      </c>
      <c r="BO60" s="16">
        <v>7</v>
      </c>
      <c r="BP60">
        <v>0</v>
      </c>
      <c r="BQ60">
        <v>0</v>
      </c>
      <c r="BR60">
        <v>1</v>
      </c>
      <c r="BS60">
        <v>1</v>
      </c>
      <c r="BT60">
        <v>0</v>
      </c>
      <c r="BU60">
        <v>1</v>
      </c>
      <c r="BW60">
        <v>1</v>
      </c>
      <c r="BX60" s="16">
        <v>4</v>
      </c>
      <c r="BY60">
        <v>0</v>
      </c>
      <c r="BZ60">
        <v>2</v>
      </c>
      <c r="CA60">
        <v>2</v>
      </c>
      <c r="CB60">
        <v>0</v>
      </c>
      <c r="CC60">
        <v>0</v>
      </c>
      <c r="CD60">
        <v>2</v>
      </c>
      <c r="CF60">
        <v>5</v>
      </c>
      <c r="CG60" s="16">
        <v>11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1</v>
      </c>
      <c r="CO60">
        <v>1</v>
      </c>
      <c r="CP60" s="16">
        <v>2</v>
      </c>
      <c r="CQ60">
        <v>0</v>
      </c>
      <c r="CR60">
        <v>0</v>
      </c>
      <c r="CS60">
        <v>1</v>
      </c>
      <c r="CT60">
        <v>0</v>
      </c>
      <c r="CU60">
        <v>0</v>
      </c>
      <c r="CV60">
        <v>3</v>
      </c>
      <c r="CX60">
        <v>4</v>
      </c>
      <c r="CY60" s="16">
        <v>8</v>
      </c>
      <c r="CZ60">
        <v>0</v>
      </c>
      <c r="DA60">
        <v>0</v>
      </c>
      <c r="DB60">
        <v>0</v>
      </c>
      <c r="DC60">
        <v>1</v>
      </c>
      <c r="DD60">
        <v>0</v>
      </c>
      <c r="DE60">
        <v>0</v>
      </c>
      <c r="DG60">
        <v>1</v>
      </c>
      <c r="DH60" s="16">
        <v>2</v>
      </c>
      <c r="DI60">
        <v>0</v>
      </c>
      <c r="DJ60">
        <v>0</v>
      </c>
      <c r="DK60">
        <v>1</v>
      </c>
      <c r="DL60">
        <v>2</v>
      </c>
      <c r="DM60">
        <v>0</v>
      </c>
      <c r="DN60">
        <v>2</v>
      </c>
      <c r="DP60">
        <v>6</v>
      </c>
      <c r="DQ60" s="16">
        <v>11</v>
      </c>
      <c r="DZ60" s="16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H60">
        <v>2</v>
      </c>
      <c r="EI60" s="16">
        <v>2</v>
      </c>
      <c r="ER60" s="16">
        <v>0</v>
      </c>
      <c r="FA60" s="16">
        <v>0</v>
      </c>
      <c r="FB60">
        <v>18</v>
      </c>
      <c r="FC60">
        <v>4.2699999999999996</v>
      </c>
      <c r="FE60">
        <v>542</v>
      </c>
      <c r="FF60">
        <v>4</v>
      </c>
      <c r="FG60">
        <v>2</v>
      </c>
      <c r="FI60">
        <v>4</v>
      </c>
      <c r="FJ60">
        <v>20</v>
      </c>
      <c r="FK60">
        <v>3.84</v>
      </c>
      <c r="FM60">
        <v>573</v>
      </c>
      <c r="FN60">
        <v>7</v>
      </c>
      <c r="FO60">
        <v>1</v>
      </c>
      <c r="FQ60">
        <v>4</v>
      </c>
      <c r="FR60">
        <v>2.88</v>
      </c>
      <c r="FS60">
        <v>0</v>
      </c>
      <c r="FT60">
        <v>8</v>
      </c>
      <c r="FU60">
        <v>1</v>
      </c>
      <c r="FV60">
        <v>1</v>
      </c>
      <c r="FW60">
        <v>10</v>
      </c>
      <c r="FY60">
        <v>10</v>
      </c>
      <c r="FZ60">
        <v>3.05</v>
      </c>
      <c r="GA60">
        <v>3</v>
      </c>
      <c r="GB60">
        <v>29</v>
      </c>
      <c r="GC60">
        <v>5</v>
      </c>
      <c r="GD60">
        <v>2</v>
      </c>
      <c r="GE60">
        <v>39</v>
      </c>
      <c r="GG60">
        <v>31</v>
      </c>
      <c r="GH60">
        <v>2.97</v>
      </c>
      <c r="GI60">
        <v>0</v>
      </c>
      <c r="GJ60">
        <v>2</v>
      </c>
      <c r="GK60">
        <v>0</v>
      </c>
      <c r="GL60">
        <v>0</v>
      </c>
      <c r="GM60">
        <v>2</v>
      </c>
      <c r="GO60">
        <v>2</v>
      </c>
      <c r="GP60">
        <v>3.15</v>
      </c>
      <c r="GQ60">
        <v>1</v>
      </c>
      <c r="GR60">
        <v>6</v>
      </c>
      <c r="GS60">
        <v>0</v>
      </c>
      <c r="GT60">
        <v>0</v>
      </c>
      <c r="GU60">
        <v>7</v>
      </c>
      <c r="GW60">
        <v>6</v>
      </c>
      <c r="GX60">
        <v>2.34</v>
      </c>
      <c r="GY60">
        <v>0</v>
      </c>
      <c r="GZ60">
        <v>3</v>
      </c>
      <c r="HA60">
        <v>0</v>
      </c>
      <c r="HB60">
        <v>1</v>
      </c>
      <c r="HC60">
        <v>4</v>
      </c>
      <c r="HE60">
        <v>4</v>
      </c>
      <c r="HF60">
        <v>2.98</v>
      </c>
      <c r="HG60">
        <v>1</v>
      </c>
      <c r="HH60">
        <v>10</v>
      </c>
      <c r="HI60">
        <v>0</v>
      </c>
      <c r="HJ60">
        <v>0</v>
      </c>
      <c r="HK60">
        <v>11</v>
      </c>
      <c r="HM60">
        <v>7</v>
      </c>
      <c r="HN60">
        <v>3.42</v>
      </c>
      <c r="HO60">
        <v>0</v>
      </c>
      <c r="HP60">
        <v>2</v>
      </c>
      <c r="HQ60">
        <v>0</v>
      </c>
      <c r="HR60">
        <v>0</v>
      </c>
      <c r="HS60">
        <v>2</v>
      </c>
      <c r="HU60">
        <v>2</v>
      </c>
      <c r="HV60">
        <v>2.86</v>
      </c>
      <c r="HW60">
        <v>1</v>
      </c>
      <c r="HX60">
        <v>6</v>
      </c>
      <c r="HY60">
        <v>0</v>
      </c>
      <c r="HZ60">
        <v>1</v>
      </c>
      <c r="IA60">
        <v>8</v>
      </c>
      <c r="IC60">
        <v>7</v>
      </c>
      <c r="ID60">
        <v>3.34</v>
      </c>
      <c r="IE60">
        <v>0</v>
      </c>
      <c r="IF60">
        <v>1</v>
      </c>
      <c r="IG60">
        <v>1</v>
      </c>
      <c r="IH60">
        <v>0</v>
      </c>
      <c r="II60">
        <v>2</v>
      </c>
      <c r="IK60">
        <v>2</v>
      </c>
      <c r="IL60">
        <v>3.09</v>
      </c>
      <c r="IM60">
        <v>0</v>
      </c>
      <c r="IN60">
        <v>5</v>
      </c>
      <c r="IO60">
        <v>5</v>
      </c>
      <c r="IP60">
        <v>1</v>
      </c>
      <c r="IQ60">
        <v>11</v>
      </c>
      <c r="IS60">
        <v>9</v>
      </c>
      <c r="JB60">
        <v>3.64</v>
      </c>
      <c r="JC60">
        <v>0</v>
      </c>
      <c r="JD60">
        <v>2</v>
      </c>
      <c r="JE60">
        <v>0</v>
      </c>
      <c r="JF60">
        <v>0</v>
      </c>
      <c r="JG60">
        <v>2</v>
      </c>
      <c r="JI60">
        <v>2</v>
      </c>
      <c r="JV60" s="15">
        <f>BF60+BX60+CP60+DH60+DZ60</f>
        <v>10</v>
      </c>
      <c r="JW60" s="15">
        <f>BO60+CG60+CY60+DQ60+EI60</f>
        <v>39</v>
      </c>
      <c r="JX60" s="15">
        <f>JV60+JW60</f>
        <v>49</v>
      </c>
      <c r="JY60" s="17">
        <f>V60</f>
        <v>4</v>
      </c>
      <c r="JZ60" s="17">
        <f>AE60</f>
        <v>7</v>
      </c>
      <c r="KA60" s="17">
        <f>AN60</f>
        <v>10</v>
      </c>
      <c r="KB60" s="17">
        <f>AW60</f>
        <v>39</v>
      </c>
      <c r="KC60" s="18" t="str">
        <f>IF((KA60-JV60)&lt;0,JV60-KA60,"match")</f>
        <v>match</v>
      </c>
      <c r="KD60" s="19" t="str">
        <f>IF(KC60="match","match",IF((JV60&gt;KA60),KC60/JV60,KC60/KA60))</f>
        <v>match</v>
      </c>
      <c r="KE60" s="18" t="str">
        <f>IF((KB60-JW60)&lt;0,JW60-KB60,"match")</f>
        <v>match</v>
      </c>
      <c r="KF60" s="19" t="str">
        <f>IF(KE60="match","match",IF((JW60&gt;KB60),KE60/JW60,KE60/KB60))</f>
        <v>match</v>
      </c>
      <c r="KG60" s="20">
        <f>ROUND(FC60,1)</f>
        <v>4.3</v>
      </c>
      <c r="KH60" s="20">
        <f>ROUND(FK60,1)</f>
        <v>3.8</v>
      </c>
      <c r="KI60" s="21">
        <f>KA60-JY60</f>
        <v>6</v>
      </c>
      <c r="KJ60">
        <f>GL60</f>
        <v>0</v>
      </c>
      <c r="KK60">
        <f>BF60</f>
        <v>2</v>
      </c>
      <c r="KL60" s="22">
        <f>IFERROR(KJ60/KK60,"N/A")</f>
        <v>0</v>
      </c>
      <c r="KM60" s="19" t="str">
        <f>IF((KJ60&lt;&gt;0)*AND(KK60=0),"bad data","ok")</f>
        <v>ok</v>
      </c>
      <c r="KN60">
        <f>GK60</f>
        <v>0</v>
      </c>
      <c r="KO60" s="23">
        <f>IFERROR(KN60/KK60,"N/A")</f>
        <v>0</v>
      </c>
      <c r="KP60">
        <f>HB60</f>
        <v>1</v>
      </c>
      <c r="KQ60">
        <f>BX60</f>
        <v>4</v>
      </c>
      <c r="KR60" s="22">
        <f>IFERROR(KP60/KQ60,"N/A")</f>
        <v>0.25</v>
      </c>
      <c r="KS60" s="19" t="str">
        <f>IF((KP60&lt;&gt;0)*AND(KQ60=0),"bad data","ok")</f>
        <v>ok</v>
      </c>
      <c r="KT60">
        <f>HA60</f>
        <v>0</v>
      </c>
      <c r="KU60" s="24">
        <f>IFERROR(KT60/KQ60,"N/A")</f>
        <v>0</v>
      </c>
      <c r="KV60">
        <f>HR60</f>
        <v>0</v>
      </c>
      <c r="KW60">
        <f>CP60</f>
        <v>2</v>
      </c>
      <c r="KX60" s="22">
        <f>IFERROR(KV60/KW60,"N/A")</f>
        <v>0</v>
      </c>
      <c r="KY60" s="19" t="str">
        <f>IF((KV60&lt;&gt;0)*AND(KW60=0),"bad data","ok")</f>
        <v>ok</v>
      </c>
      <c r="KZ60">
        <f>HQ60</f>
        <v>0</v>
      </c>
      <c r="LA60" s="24">
        <f>IFERROR(KZ60/KW60,"N/A")</f>
        <v>0</v>
      </c>
      <c r="LB60">
        <f>IH60</f>
        <v>0</v>
      </c>
      <c r="LC60">
        <f>DH60</f>
        <v>2</v>
      </c>
      <c r="LD60" s="22">
        <f>IFERROR(LB60/LC60,"N/A")</f>
        <v>0</v>
      </c>
      <c r="LE60" s="19" t="str">
        <f>IF((LB60&lt;&gt;0)*AND(LC60=0),"bad data","ok")</f>
        <v>ok</v>
      </c>
      <c r="LF60">
        <f>IG60</f>
        <v>1</v>
      </c>
      <c r="LG60" s="24">
        <f>IFERROR(LF60/LC60,"N/A")</f>
        <v>0.5</v>
      </c>
      <c r="LH60">
        <f>IX60</f>
        <v>0</v>
      </c>
      <c r="LI60">
        <f>DZ60</f>
        <v>0</v>
      </c>
      <c r="LJ60" s="22" t="str">
        <f>IFERROR(LH60/LI60,"N/A")</f>
        <v>N/A</v>
      </c>
      <c r="LK60" s="19" t="str">
        <f>IF((LH60&lt;&gt;0)*AND(LI60=0),"bad data","ok")</f>
        <v>ok</v>
      </c>
      <c r="LL60">
        <f>IW60</f>
        <v>0</v>
      </c>
      <c r="LM60" s="24" t="str">
        <f>IFERROR(LL60/LI60,"N/A")</f>
        <v>N/A</v>
      </c>
      <c r="LN60">
        <f>GT60</f>
        <v>0</v>
      </c>
      <c r="LO60">
        <f>BO60</f>
        <v>7</v>
      </c>
      <c r="LP60" s="22">
        <f>IFERROR(LN60/LO60,"N/A")</f>
        <v>0</v>
      </c>
      <c r="LQ60" s="19" t="str">
        <f>IF((LN60&lt;&gt;0)*AND(LO60=0),"bad data","ok")</f>
        <v>ok</v>
      </c>
      <c r="LR60">
        <f>GS60</f>
        <v>0</v>
      </c>
      <c r="LS60" s="24">
        <f>IFERROR(LR60/LO60,"N/A")</f>
        <v>0</v>
      </c>
      <c r="LT60">
        <f>HJ60</f>
        <v>0</v>
      </c>
      <c r="LU60">
        <f>CG60</f>
        <v>11</v>
      </c>
      <c r="LV60" s="22">
        <f>IFERROR(LT60/LU60,"N/A")</f>
        <v>0</v>
      </c>
      <c r="LW60" s="19" t="str">
        <f>IF((LT60&lt;&gt;0)*AND(LU60=0),"bad data","ok")</f>
        <v>ok</v>
      </c>
      <c r="LX60">
        <f>HI60</f>
        <v>0</v>
      </c>
      <c r="LY60" s="24">
        <f>IFERROR(LX60/LU60,"N/A")</f>
        <v>0</v>
      </c>
      <c r="LZ60">
        <f>HZ60</f>
        <v>1</v>
      </c>
      <c r="MA60">
        <f>CY60</f>
        <v>8</v>
      </c>
      <c r="MB60" s="22">
        <f>IFERROR(LZ60/MA60,"N/A")</f>
        <v>0.125</v>
      </c>
      <c r="MC60" s="19" t="str">
        <f>IF((LZ60&lt;&gt;0)*AND(MA60=0),"bad data","ok")</f>
        <v>ok</v>
      </c>
      <c r="MD60">
        <f>HY60</f>
        <v>0</v>
      </c>
      <c r="ME60" s="24">
        <f>IFERROR(MD60/MA60,"N/A")</f>
        <v>0</v>
      </c>
      <c r="MF60">
        <f>IP60</f>
        <v>1</v>
      </c>
      <c r="MG60">
        <f>DQ60</f>
        <v>11</v>
      </c>
      <c r="MH60" s="22">
        <f>IFERROR(MF60/MG60,"N/A")</f>
        <v>9.0909090909090912E-2</v>
      </c>
      <c r="MI60" s="19" t="str">
        <f>IF((MF60&lt;&gt;0)*AND(MG60=0),"bad data","ok")</f>
        <v>ok</v>
      </c>
      <c r="MJ60">
        <f>IO60</f>
        <v>5</v>
      </c>
      <c r="MK60" s="24">
        <f>IFERROR(MJ60/MG60,"N/A")</f>
        <v>0.45454545454545453</v>
      </c>
      <c r="ML60">
        <f>JF60</f>
        <v>0</v>
      </c>
      <c r="MM60">
        <f>EI60</f>
        <v>2</v>
      </c>
      <c r="MN60" s="22">
        <f>IFERROR(ML60/MM60,"N/A")</f>
        <v>0</v>
      </c>
      <c r="MO60" s="19" t="str">
        <f>IF((ML60&lt;&gt;0)*AND(MM60=0),"bad data","ok")</f>
        <v>ok</v>
      </c>
      <c r="MP60">
        <f>JE60</f>
        <v>0</v>
      </c>
      <c r="MQ60" s="24">
        <f>IFERROR(MP60/MM60,"N/A")</f>
        <v>0</v>
      </c>
    </row>
    <row r="61" spans="1:355" x14ac:dyDescent="0.3">
      <c r="A61">
        <v>1563</v>
      </c>
      <c r="B61">
        <v>14.27</v>
      </c>
      <c r="C61" t="s">
        <v>405</v>
      </c>
      <c r="D61" s="15" t="s">
        <v>405</v>
      </c>
      <c r="E61" s="15">
        <v>162</v>
      </c>
      <c r="F61" t="s">
        <v>356</v>
      </c>
      <c r="G61" t="s">
        <v>357</v>
      </c>
      <c r="H61" s="15" t="s">
        <v>358</v>
      </c>
      <c r="I61">
        <v>13</v>
      </c>
      <c r="J61">
        <f>_xlfn.IFNA(VLOOKUP(I61,top15institutions,1,0),"no")</f>
        <v>13</v>
      </c>
      <c r="K61" t="s">
        <v>368</v>
      </c>
      <c r="L61" t="s">
        <v>367</v>
      </c>
      <c r="M61" t="s">
        <v>370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U61">
        <v>1</v>
      </c>
      <c r="V61" s="16">
        <v>2</v>
      </c>
      <c r="W61">
        <v>0</v>
      </c>
      <c r="X61">
        <v>0</v>
      </c>
      <c r="Y61">
        <v>2</v>
      </c>
      <c r="Z61">
        <v>0</v>
      </c>
      <c r="AA61">
        <v>0</v>
      </c>
      <c r="AB61">
        <v>2</v>
      </c>
      <c r="AD61">
        <v>1</v>
      </c>
      <c r="AE61" s="16">
        <v>5</v>
      </c>
      <c r="AF61">
        <v>0</v>
      </c>
      <c r="AG61">
        <v>0</v>
      </c>
      <c r="AH61">
        <v>3</v>
      </c>
      <c r="AI61">
        <v>1</v>
      </c>
      <c r="AJ61">
        <v>0</v>
      </c>
      <c r="AK61">
        <v>2</v>
      </c>
      <c r="AM61">
        <v>8</v>
      </c>
      <c r="AN61" s="16">
        <v>14</v>
      </c>
      <c r="AO61">
        <v>0</v>
      </c>
      <c r="AP61">
        <v>3</v>
      </c>
      <c r="AQ61">
        <v>8</v>
      </c>
      <c r="AR61">
        <v>3</v>
      </c>
      <c r="AS61">
        <v>0</v>
      </c>
      <c r="AT61">
        <v>11</v>
      </c>
      <c r="AV61">
        <v>25</v>
      </c>
      <c r="AW61" s="16">
        <v>50</v>
      </c>
      <c r="AX61">
        <v>0</v>
      </c>
      <c r="AY61">
        <v>0</v>
      </c>
      <c r="AZ61">
        <v>2</v>
      </c>
      <c r="BA61">
        <v>0</v>
      </c>
      <c r="BB61">
        <v>0</v>
      </c>
      <c r="BC61">
        <v>0</v>
      </c>
      <c r="BE61">
        <v>1</v>
      </c>
      <c r="BF61" s="16">
        <v>3</v>
      </c>
      <c r="BG61">
        <v>0</v>
      </c>
      <c r="BH61">
        <v>0</v>
      </c>
      <c r="BI61">
        <v>1</v>
      </c>
      <c r="BJ61">
        <v>1</v>
      </c>
      <c r="BK61">
        <v>0</v>
      </c>
      <c r="BL61">
        <v>6</v>
      </c>
      <c r="BN61">
        <v>0</v>
      </c>
      <c r="BO61" s="16">
        <v>8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W61">
        <v>2</v>
      </c>
      <c r="BX61" s="16">
        <v>2</v>
      </c>
      <c r="BY61">
        <v>0</v>
      </c>
      <c r="BZ61">
        <v>0</v>
      </c>
      <c r="CA61">
        <v>5</v>
      </c>
      <c r="CB61">
        <v>1</v>
      </c>
      <c r="CC61">
        <v>0</v>
      </c>
      <c r="CD61">
        <v>2</v>
      </c>
      <c r="CF61">
        <v>9</v>
      </c>
      <c r="CG61" s="16">
        <v>17</v>
      </c>
      <c r="CH61">
        <v>0</v>
      </c>
      <c r="CI61">
        <v>0</v>
      </c>
      <c r="CJ61">
        <v>1</v>
      </c>
      <c r="CK61">
        <v>0</v>
      </c>
      <c r="CL61">
        <v>0</v>
      </c>
      <c r="CM61">
        <v>1</v>
      </c>
      <c r="CO61">
        <v>3</v>
      </c>
      <c r="CP61" s="16">
        <v>5</v>
      </c>
      <c r="CQ61">
        <v>0</v>
      </c>
      <c r="CR61">
        <v>2</v>
      </c>
      <c r="CS61">
        <v>1</v>
      </c>
      <c r="CT61">
        <v>0</v>
      </c>
      <c r="CU61">
        <v>0</v>
      </c>
      <c r="CV61">
        <v>2</v>
      </c>
      <c r="CX61">
        <v>7</v>
      </c>
      <c r="CY61" s="16">
        <v>12</v>
      </c>
      <c r="CZ61">
        <v>0</v>
      </c>
      <c r="DA61">
        <v>0</v>
      </c>
      <c r="DB61">
        <v>0</v>
      </c>
      <c r="DC61">
        <v>1</v>
      </c>
      <c r="DD61">
        <v>0</v>
      </c>
      <c r="DE61">
        <v>1</v>
      </c>
      <c r="DG61">
        <v>2</v>
      </c>
      <c r="DH61" s="16">
        <v>4</v>
      </c>
      <c r="DI61">
        <v>0</v>
      </c>
      <c r="DJ61">
        <v>1</v>
      </c>
      <c r="DK61">
        <v>1</v>
      </c>
      <c r="DL61">
        <v>1</v>
      </c>
      <c r="DM61">
        <v>0</v>
      </c>
      <c r="DN61">
        <v>1</v>
      </c>
      <c r="DP61">
        <v>7</v>
      </c>
      <c r="DQ61" s="16">
        <v>11</v>
      </c>
      <c r="DZ61" s="16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H61">
        <v>2</v>
      </c>
      <c r="EI61" s="16">
        <v>2</v>
      </c>
      <c r="ER61" s="16">
        <v>0</v>
      </c>
      <c r="FA61" s="16">
        <v>0</v>
      </c>
      <c r="FB61">
        <v>30</v>
      </c>
      <c r="FC61">
        <v>4</v>
      </c>
      <c r="FE61">
        <v>500</v>
      </c>
      <c r="FF61">
        <v>2</v>
      </c>
      <c r="FG61">
        <v>1</v>
      </c>
      <c r="FI61">
        <v>2</v>
      </c>
      <c r="FJ61">
        <v>19</v>
      </c>
      <c r="FK61">
        <v>3.86</v>
      </c>
      <c r="FM61">
        <v>602</v>
      </c>
      <c r="FN61">
        <v>5</v>
      </c>
      <c r="FO61">
        <v>2</v>
      </c>
      <c r="FQ61">
        <v>4</v>
      </c>
      <c r="FR61">
        <v>2.99</v>
      </c>
      <c r="FS61">
        <v>1</v>
      </c>
      <c r="FT61">
        <v>10</v>
      </c>
      <c r="FU61">
        <v>3</v>
      </c>
      <c r="FV61">
        <v>0</v>
      </c>
      <c r="FW61">
        <v>14</v>
      </c>
      <c r="FY61">
        <v>13</v>
      </c>
      <c r="FZ61">
        <v>2.95</v>
      </c>
      <c r="GA61">
        <v>6</v>
      </c>
      <c r="GB61">
        <v>33</v>
      </c>
      <c r="GC61">
        <v>8</v>
      </c>
      <c r="GD61">
        <v>3</v>
      </c>
      <c r="GE61">
        <v>50</v>
      </c>
      <c r="GG61">
        <v>39</v>
      </c>
      <c r="GH61">
        <v>2.2799999999999998</v>
      </c>
      <c r="GI61">
        <v>1</v>
      </c>
      <c r="GJ61">
        <v>2</v>
      </c>
      <c r="GK61">
        <v>0</v>
      </c>
      <c r="GL61">
        <v>0</v>
      </c>
      <c r="GM61">
        <v>3</v>
      </c>
      <c r="GO61">
        <v>3</v>
      </c>
      <c r="GP61">
        <v>2.99</v>
      </c>
      <c r="GQ61">
        <v>1</v>
      </c>
      <c r="GR61">
        <v>6</v>
      </c>
      <c r="GS61">
        <v>0</v>
      </c>
      <c r="GT61">
        <v>1</v>
      </c>
      <c r="GU61">
        <v>8</v>
      </c>
      <c r="GW61">
        <v>4</v>
      </c>
      <c r="GX61">
        <v>3.28</v>
      </c>
      <c r="GY61">
        <v>0</v>
      </c>
      <c r="GZ61">
        <v>2</v>
      </c>
      <c r="HA61">
        <v>0</v>
      </c>
      <c r="HB61">
        <v>0</v>
      </c>
      <c r="HC61">
        <v>2</v>
      </c>
      <c r="HE61">
        <v>2</v>
      </c>
      <c r="HF61">
        <v>2.85</v>
      </c>
      <c r="HG61">
        <v>5</v>
      </c>
      <c r="HH61">
        <v>11</v>
      </c>
      <c r="HI61">
        <v>0</v>
      </c>
      <c r="HJ61">
        <v>1</v>
      </c>
      <c r="HK61">
        <v>17</v>
      </c>
      <c r="HM61">
        <v>15</v>
      </c>
      <c r="HN61">
        <v>2.8</v>
      </c>
      <c r="HO61">
        <v>0</v>
      </c>
      <c r="HP61">
        <v>5</v>
      </c>
      <c r="HQ61">
        <v>0</v>
      </c>
      <c r="HR61">
        <v>0</v>
      </c>
      <c r="HS61">
        <v>5</v>
      </c>
      <c r="HU61">
        <v>5</v>
      </c>
      <c r="HV61">
        <v>2.91</v>
      </c>
      <c r="HW61">
        <v>0</v>
      </c>
      <c r="HX61">
        <v>11</v>
      </c>
      <c r="HY61">
        <v>0</v>
      </c>
      <c r="HZ61">
        <v>1</v>
      </c>
      <c r="IA61">
        <v>12</v>
      </c>
      <c r="IC61">
        <v>9</v>
      </c>
      <c r="ID61">
        <v>3.6</v>
      </c>
      <c r="IE61">
        <v>0</v>
      </c>
      <c r="IF61">
        <v>1</v>
      </c>
      <c r="IG61">
        <v>3</v>
      </c>
      <c r="IH61">
        <v>0</v>
      </c>
      <c r="II61">
        <v>4</v>
      </c>
      <c r="IK61">
        <v>3</v>
      </c>
      <c r="IL61">
        <v>2.97</v>
      </c>
      <c r="IM61">
        <v>0</v>
      </c>
      <c r="IN61">
        <v>5</v>
      </c>
      <c r="IO61">
        <v>6</v>
      </c>
      <c r="IP61">
        <v>0</v>
      </c>
      <c r="IQ61">
        <v>11</v>
      </c>
      <c r="IS61">
        <v>9</v>
      </c>
      <c r="JB61">
        <v>3.8</v>
      </c>
      <c r="JC61">
        <v>0</v>
      </c>
      <c r="JD61">
        <v>0</v>
      </c>
      <c r="JE61">
        <v>2</v>
      </c>
      <c r="JF61">
        <v>0</v>
      </c>
      <c r="JG61">
        <v>2</v>
      </c>
      <c r="JI61">
        <v>2</v>
      </c>
      <c r="JV61" s="15">
        <f>BF61+BX61+CP61+DH61+DZ61</f>
        <v>14</v>
      </c>
      <c r="JW61" s="15">
        <f>BO61+CG61+CY61+DQ61+EI61</f>
        <v>50</v>
      </c>
      <c r="JX61" s="15">
        <f>JV61+JW61</f>
        <v>64</v>
      </c>
      <c r="JY61" s="17">
        <f>V61</f>
        <v>2</v>
      </c>
      <c r="JZ61" s="17">
        <f>AE61</f>
        <v>5</v>
      </c>
      <c r="KA61" s="17">
        <f>AN61</f>
        <v>14</v>
      </c>
      <c r="KB61" s="17">
        <f>AW61</f>
        <v>50</v>
      </c>
      <c r="KC61" s="18" t="str">
        <f>IF((KA61-JV61)&lt;0,JV61-KA61,"match")</f>
        <v>match</v>
      </c>
      <c r="KD61" s="19" t="str">
        <f>IF(KC61="match","match",IF((JV61&gt;KA61),KC61/JV61,KC61/KA61))</f>
        <v>match</v>
      </c>
      <c r="KE61" s="18" t="str">
        <f>IF((KB61-JW61)&lt;0,JW61-KB61,"match")</f>
        <v>match</v>
      </c>
      <c r="KF61" s="19" t="str">
        <f>IF(KE61="match","match",IF((JW61&gt;KB61),KE61/JW61,KE61/KB61))</f>
        <v>match</v>
      </c>
      <c r="KG61" s="20">
        <f>ROUND(FC61,1)</f>
        <v>4</v>
      </c>
      <c r="KH61" s="20">
        <f>ROUND(FK61,1)</f>
        <v>3.9</v>
      </c>
      <c r="KI61" s="21">
        <f>KA61-JY61</f>
        <v>12</v>
      </c>
      <c r="KJ61">
        <f>GL61</f>
        <v>0</v>
      </c>
      <c r="KK61">
        <f>BF61</f>
        <v>3</v>
      </c>
      <c r="KL61" s="22">
        <f>IFERROR(KJ61/KK61,"N/A")</f>
        <v>0</v>
      </c>
      <c r="KM61" s="19" t="str">
        <f>IF((KJ61&lt;&gt;0)*AND(KK61=0),"bad data","ok")</f>
        <v>ok</v>
      </c>
      <c r="KN61">
        <f>GK61</f>
        <v>0</v>
      </c>
      <c r="KO61" s="23">
        <f>IFERROR(KN61/KK61,"N/A")</f>
        <v>0</v>
      </c>
      <c r="KP61">
        <f>HB61</f>
        <v>0</v>
      </c>
      <c r="KQ61">
        <f>BX61</f>
        <v>2</v>
      </c>
      <c r="KR61" s="22">
        <f>IFERROR(KP61/KQ61,"N/A")</f>
        <v>0</v>
      </c>
      <c r="KS61" s="19" t="str">
        <f>IF((KP61&lt;&gt;0)*AND(KQ61=0),"bad data","ok")</f>
        <v>ok</v>
      </c>
      <c r="KT61">
        <f>HA61</f>
        <v>0</v>
      </c>
      <c r="KU61" s="24">
        <f>IFERROR(KT61/KQ61,"N/A")</f>
        <v>0</v>
      </c>
      <c r="KV61">
        <f>HR61</f>
        <v>0</v>
      </c>
      <c r="KW61">
        <f>CP61</f>
        <v>5</v>
      </c>
      <c r="KX61" s="22">
        <f>IFERROR(KV61/KW61,"N/A")</f>
        <v>0</v>
      </c>
      <c r="KY61" s="19" t="str">
        <f>IF((KV61&lt;&gt;0)*AND(KW61=0),"bad data","ok")</f>
        <v>ok</v>
      </c>
      <c r="KZ61">
        <f>HQ61</f>
        <v>0</v>
      </c>
      <c r="LA61" s="24">
        <f>IFERROR(KZ61/KW61,"N/A")</f>
        <v>0</v>
      </c>
      <c r="LB61">
        <f>IH61</f>
        <v>0</v>
      </c>
      <c r="LC61">
        <f>DH61</f>
        <v>4</v>
      </c>
      <c r="LD61" s="22">
        <f>IFERROR(LB61/LC61,"N/A")</f>
        <v>0</v>
      </c>
      <c r="LE61" s="19" t="str">
        <f>IF((LB61&lt;&gt;0)*AND(LC61=0),"bad data","ok")</f>
        <v>ok</v>
      </c>
      <c r="LF61">
        <f>IG61</f>
        <v>3</v>
      </c>
      <c r="LG61" s="24">
        <f>IFERROR(LF61/LC61,"N/A")</f>
        <v>0.75</v>
      </c>
      <c r="LH61">
        <f>IX61</f>
        <v>0</v>
      </c>
      <c r="LI61">
        <f>DZ61</f>
        <v>0</v>
      </c>
      <c r="LJ61" s="22" t="str">
        <f>IFERROR(LH61/LI61,"N/A")</f>
        <v>N/A</v>
      </c>
      <c r="LK61" s="19" t="str">
        <f>IF((LH61&lt;&gt;0)*AND(LI61=0),"bad data","ok")</f>
        <v>ok</v>
      </c>
      <c r="LL61">
        <f>IW61</f>
        <v>0</v>
      </c>
      <c r="LM61" s="24" t="str">
        <f>IFERROR(LL61/LI61,"N/A")</f>
        <v>N/A</v>
      </c>
      <c r="LN61">
        <f>GT61</f>
        <v>1</v>
      </c>
      <c r="LO61">
        <f>BO61</f>
        <v>8</v>
      </c>
      <c r="LP61" s="22">
        <f>IFERROR(LN61/LO61,"N/A")</f>
        <v>0.125</v>
      </c>
      <c r="LQ61" s="19" t="str">
        <f>IF((LN61&lt;&gt;0)*AND(LO61=0),"bad data","ok")</f>
        <v>ok</v>
      </c>
      <c r="LR61">
        <f>GS61</f>
        <v>0</v>
      </c>
      <c r="LS61" s="24">
        <f>IFERROR(LR61/LO61,"N/A")</f>
        <v>0</v>
      </c>
      <c r="LT61">
        <f>HJ61</f>
        <v>1</v>
      </c>
      <c r="LU61">
        <f>CG61</f>
        <v>17</v>
      </c>
      <c r="LV61" s="22">
        <f>IFERROR(LT61/LU61,"N/A")</f>
        <v>5.8823529411764705E-2</v>
      </c>
      <c r="LW61" s="19" t="str">
        <f>IF((LT61&lt;&gt;0)*AND(LU61=0),"bad data","ok")</f>
        <v>ok</v>
      </c>
      <c r="LX61">
        <f>HI61</f>
        <v>0</v>
      </c>
      <c r="LY61" s="24">
        <f>IFERROR(LX61/LU61,"N/A")</f>
        <v>0</v>
      </c>
      <c r="LZ61">
        <f>HZ61</f>
        <v>1</v>
      </c>
      <c r="MA61">
        <f>CY61</f>
        <v>12</v>
      </c>
      <c r="MB61" s="22">
        <f>IFERROR(LZ61/MA61,"N/A")</f>
        <v>8.3333333333333329E-2</v>
      </c>
      <c r="MC61" s="19" t="str">
        <f>IF((LZ61&lt;&gt;0)*AND(MA61=0),"bad data","ok")</f>
        <v>ok</v>
      </c>
      <c r="MD61">
        <f>HY61</f>
        <v>0</v>
      </c>
      <c r="ME61" s="24">
        <f>IFERROR(MD61/MA61,"N/A")</f>
        <v>0</v>
      </c>
      <c r="MF61">
        <f>IP61</f>
        <v>0</v>
      </c>
      <c r="MG61">
        <f>DQ61</f>
        <v>11</v>
      </c>
      <c r="MH61" s="22">
        <f>IFERROR(MF61/MG61,"N/A")</f>
        <v>0</v>
      </c>
      <c r="MI61" s="19" t="str">
        <f>IF((MF61&lt;&gt;0)*AND(MG61=0),"bad data","ok")</f>
        <v>ok</v>
      </c>
      <c r="MJ61">
        <f>IO61</f>
        <v>6</v>
      </c>
      <c r="MK61" s="24">
        <f>IFERROR(MJ61/MG61,"N/A")</f>
        <v>0.54545454545454541</v>
      </c>
      <c r="ML61">
        <f>JF61</f>
        <v>0</v>
      </c>
      <c r="MM61">
        <f>EI61</f>
        <v>2</v>
      </c>
      <c r="MN61" s="22">
        <f>IFERROR(ML61/MM61,"N/A")</f>
        <v>0</v>
      </c>
      <c r="MO61" s="19" t="str">
        <f>IF((ML61&lt;&gt;0)*AND(MM61=0),"bad data","ok")</f>
        <v>ok</v>
      </c>
      <c r="MP61">
        <f>JE61</f>
        <v>2</v>
      </c>
      <c r="MQ61" s="24">
        <f>IFERROR(MP61/MM61,"N/A")</f>
        <v>1</v>
      </c>
    </row>
    <row r="62" spans="1:355" x14ac:dyDescent="0.3">
      <c r="A62">
        <v>1564</v>
      </c>
      <c r="B62">
        <v>14.27</v>
      </c>
      <c r="C62" t="s">
        <v>405</v>
      </c>
      <c r="D62" s="15" t="s">
        <v>405</v>
      </c>
      <c r="E62" s="15">
        <v>162</v>
      </c>
      <c r="F62" t="s">
        <v>356</v>
      </c>
      <c r="G62" t="s">
        <v>357</v>
      </c>
      <c r="H62" s="15" t="s">
        <v>358</v>
      </c>
      <c r="I62">
        <v>13</v>
      </c>
      <c r="J62">
        <f>_xlfn.IFNA(VLOOKUP(I62,top15institutions,1,0),"no")</f>
        <v>13</v>
      </c>
      <c r="K62" t="s">
        <v>368</v>
      </c>
      <c r="L62" t="s">
        <v>371</v>
      </c>
      <c r="M62" t="s">
        <v>370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U62">
        <v>5</v>
      </c>
      <c r="V62" s="16">
        <v>8</v>
      </c>
      <c r="W62">
        <v>0</v>
      </c>
      <c r="X62">
        <v>0</v>
      </c>
      <c r="Y62">
        <v>0</v>
      </c>
      <c r="Z62">
        <v>0</v>
      </c>
      <c r="AA62">
        <v>1</v>
      </c>
      <c r="AB62">
        <v>1</v>
      </c>
      <c r="AD62">
        <v>9</v>
      </c>
      <c r="AE62" s="16">
        <v>11</v>
      </c>
      <c r="AF62">
        <v>0</v>
      </c>
      <c r="AG62">
        <v>0</v>
      </c>
      <c r="AH62">
        <v>4</v>
      </c>
      <c r="AI62">
        <v>1</v>
      </c>
      <c r="AJ62">
        <v>0</v>
      </c>
      <c r="AK62">
        <v>5</v>
      </c>
      <c r="AM62">
        <v>13</v>
      </c>
      <c r="AN62" s="16">
        <v>23</v>
      </c>
      <c r="AO62">
        <v>0</v>
      </c>
      <c r="AP62">
        <v>3</v>
      </c>
      <c r="AQ62">
        <v>7</v>
      </c>
      <c r="AR62">
        <v>4</v>
      </c>
      <c r="AS62">
        <v>1</v>
      </c>
      <c r="AT62">
        <v>13</v>
      </c>
      <c r="AV62">
        <v>28</v>
      </c>
      <c r="AW62" s="16">
        <v>56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2</v>
      </c>
      <c r="BE62">
        <v>5</v>
      </c>
      <c r="BF62" s="16">
        <v>7</v>
      </c>
      <c r="BG62">
        <v>0</v>
      </c>
      <c r="BH62">
        <v>0</v>
      </c>
      <c r="BI62">
        <v>2</v>
      </c>
      <c r="BJ62">
        <v>0</v>
      </c>
      <c r="BK62">
        <v>1</v>
      </c>
      <c r="BL62">
        <v>2</v>
      </c>
      <c r="BN62">
        <v>6</v>
      </c>
      <c r="BO62" s="16">
        <v>11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2</v>
      </c>
      <c r="BW62">
        <v>1</v>
      </c>
      <c r="BX62" s="16">
        <v>4</v>
      </c>
      <c r="BY62">
        <v>0</v>
      </c>
      <c r="BZ62">
        <v>0</v>
      </c>
      <c r="CA62">
        <v>1</v>
      </c>
      <c r="CB62">
        <v>1</v>
      </c>
      <c r="CC62">
        <v>0</v>
      </c>
      <c r="CD62">
        <v>5</v>
      </c>
      <c r="CF62">
        <v>4</v>
      </c>
      <c r="CG62" s="16">
        <v>11</v>
      </c>
      <c r="CH62">
        <v>0</v>
      </c>
      <c r="CI62">
        <v>0</v>
      </c>
      <c r="CJ62">
        <v>2</v>
      </c>
      <c r="CK62">
        <v>0</v>
      </c>
      <c r="CL62">
        <v>0</v>
      </c>
      <c r="CM62">
        <v>0</v>
      </c>
      <c r="CO62">
        <v>3</v>
      </c>
      <c r="CP62" s="16">
        <v>5</v>
      </c>
      <c r="CQ62">
        <v>0</v>
      </c>
      <c r="CR62">
        <v>0</v>
      </c>
      <c r="CS62">
        <v>3</v>
      </c>
      <c r="CT62">
        <v>3</v>
      </c>
      <c r="CU62">
        <v>0</v>
      </c>
      <c r="CV62">
        <v>3</v>
      </c>
      <c r="CX62">
        <v>11</v>
      </c>
      <c r="CY62" s="16">
        <v>20</v>
      </c>
      <c r="CZ62">
        <v>0</v>
      </c>
      <c r="DA62">
        <v>0</v>
      </c>
      <c r="DB62">
        <v>1</v>
      </c>
      <c r="DC62">
        <v>1</v>
      </c>
      <c r="DD62">
        <v>0</v>
      </c>
      <c r="DE62">
        <v>1</v>
      </c>
      <c r="DG62">
        <v>3</v>
      </c>
      <c r="DH62" s="16">
        <v>6</v>
      </c>
      <c r="DI62">
        <v>0</v>
      </c>
      <c r="DJ62">
        <v>3</v>
      </c>
      <c r="DK62">
        <v>1</v>
      </c>
      <c r="DL62">
        <v>0</v>
      </c>
      <c r="DM62">
        <v>0</v>
      </c>
      <c r="DN62">
        <v>3</v>
      </c>
      <c r="DP62">
        <v>6</v>
      </c>
      <c r="DQ62" s="16">
        <v>13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Y62">
        <v>1</v>
      </c>
      <c r="DZ62" s="16">
        <v>1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H62">
        <v>1</v>
      </c>
      <c r="EI62" s="16">
        <v>1</v>
      </c>
      <c r="ER62" s="16">
        <v>0</v>
      </c>
      <c r="FA62" s="16">
        <v>0</v>
      </c>
      <c r="FB62">
        <v>18</v>
      </c>
      <c r="FC62">
        <v>4.0999999999999996</v>
      </c>
      <c r="FE62">
        <v>623</v>
      </c>
      <c r="FF62">
        <v>8</v>
      </c>
      <c r="FG62">
        <v>2</v>
      </c>
      <c r="FI62">
        <v>6</v>
      </c>
      <c r="FJ62">
        <v>20</v>
      </c>
      <c r="FK62">
        <v>3.46</v>
      </c>
      <c r="FM62">
        <v>589</v>
      </c>
      <c r="FN62">
        <v>11</v>
      </c>
      <c r="FO62">
        <v>4</v>
      </c>
      <c r="FQ62">
        <v>10</v>
      </c>
      <c r="FR62">
        <v>3.09</v>
      </c>
      <c r="FS62">
        <v>0</v>
      </c>
      <c r="FT62">
        <v>0</v>
      </c>
      <c r="FU62">
        <v>5</v>
      </c>
      <c r="FV62">
        <v>18</v>
      </c>
      <c r="FW62">
        <v>23</v>
      </c>
      <c r="FY62">
        <v>20</v>
      </c>
      <c r="FZ62">
        <v>2.93</v>
      </c>
      <c r="GA62">
        <v>0</v>
      </c>
      <c r="GB62">
        <v>0</v>
      </c>
      <c r="GC62">
        <v>9</v>
      </c>
      <c r="GD62">
        <v>47</v>
      </c>
      <c r="GE62">
        <v>56</v>
      </c>
      <c r="GG62">
        <v>44</v>
      </c>
      <c r="GH62">
        <v>3.06</v>
      </c>
      <c r="GI62">
        <v>0</v>
      </c>
      <c r="GJ62">
        <v>0</v>
      </c>
      <c r="GK62">
        <v>0</v>
      </c>
      <c r="GL62">
        <v>7</v>
      </c>
      <c r="GM62">
        <v>7</v>
      </c>
      <c r="GO62">
        <v>6</v>
      </c>
      <c r="GP62">
        <v>2.59</v>
      </c>
      <c r="GQ62">
        <v>0</v>
      </c>
      <c r="GR62">
        <v>0</v>
      </c>
      <c r="GS62">
        <v>0</v>
      </c>
      <c r="GT62">
        <v>11</v>
      </c>
      <c r="GU62">
        <v>11</v>
      </c>
      <c r="GW62">
        <v>10</v>
      </c>
      <c r="GX62">
        <v>2.89</v>
      </c>
      <c r="GY62">
        <v>0</v>
      </c>
      <c r="GZ62">
        <v>0</v>
      </c>
      <c r="HA62">
        <v>0</v>
      </c>
      <c r="HB62">
        <v>4</v>
      </c>
      <c r="HC62">
        <v>4</v>
      </c>
      <c r="HE62">
        <v>3</v>
      </c>
      <c r="HF62">
        <v>3.2</v>
      </c>
      <c r="HG62">
        <v>0</v>
      </c>
      <c r="HH62">
        <v>0</v>
      </c>
      <c r="HI62">
        <v>0</v>
      </c>
      <c r="HJ62">
        <v>11</v>
      </c>
      <c r="HK62">
        <v>11</v>
      </c>
      <c r="HM62">
        <v>8</v>
      </c>
      <c r="HN62">
        <v>3.09</v>
      </c>
      <c r="HO62">
        <v>0</v>
      </c>
      <c r="HP62">
        <v>0</v>
      </c>
      <c r="HQ62">
        <v>1</v>
      </c>
      <c r="HR62">
        <v>4</v>
      </c>
      <c r="HS62">
        <v>5</v>
      </c>
      <c r="HU62">
        <v>5</v>
      </c>
      <c r="HV62">
        <v>2.89</v>
      </c>
      <c r="HW62">
        <v>0</v>
      </c>
      <c r="HX62">
        <v>0</v>
      </c>
      <c r="HY62">
        <v>0</v>
      </c>
      <c r="HZ62">
        <v>20</v>
      </c>
      <c r="IA62">
        <v>20</v>
      </c>
      <c r="IC62">
        <v>17</v>
      </c>
      <c r="ID62">
        <v>3.16</v>
      </c>
      <c r="IE62">
        <v>0</v>
      </c>
      <c r="IF62">
        <v>0</v>
      </c>
      <c r="IG62">
        <v>4</v>
      </c>
      <c r="IH62">
        <v>2</v>
      </c>
      <c r="II62">
        <v>6</v>
      </c>
      <c r="IK62">
        <v>5</v>
      </c>
      <c r="IL62">
        <v>3.07</v>
      </c>
      <c r="IM62">
        <v>0</v>
      </c>
      <c r="IN62">
        <v>0</v>
      </c>
      <c r="IO62">
        <v>9</v>
      </c>
      <c r="IP62">
        <v>4</v>
      </c>
      <c r="IQ62">
        <v>13</v>
      </c>
      <c r="IS62">
        <v>8</v>
      </c>
      <c r="IT62">
        <v>3.61</v>
      </c>
      <c r="IU62">
        <v>0</v>
      </c>
      <c r="IV62">
        <v>0</v>
      </c>
      <c r="IW62">
        <v>0</v>
      </c>
      <c r="IX62">
        <v>1</v>
      </c>
      <c r="IY62">
        <v>1</v>
      </c>
      <c r="JA62">
        <v>1</v>
      </c>
      <c r="JB62">
        <v>2.46</v>
      </c>
      <c r="JC62">
        <v>0</v>
      </c>
      <c r="JD62">
        <v>0</v>
      </c>
      <c r="JE62">
        <v>0</v>
      </c>
      <c r="JF62">
        <v>1</v>
      </c>
      <c r="JG62">
        <v>1</v>
      </c>
      <c r="JI62">
        <v>1</v>
      </c>
      <c r="JV62" s="15">
        <f>BF62+BX62+CP62+DH62+DZ62</f>
        <v>23</v>
      </c>
      <c r="JW62" s="15">
        <f>BO62+CG62+CY62+DQ62+EI62</f>
        <v>56</v>
      </c>
      <c r="JX62" s="15">
        <f>JV62+JW62</f>
        <v>79</v>
      </c>
      <c r="JY62" s="17">
        <f>V62</f>
        <v>8</v>
      </c>
      <c r="JZ62" s="17">
        <f>AE62</f>
        <v>11</v>
      </c>
      <c r="KA62" s="17">
        <f>AN62</f>
        <v>23</v>
      </c>
      <c r="KB62" s="17">
        <f>AW62</f>
        <v>56</v>
      </c>
      <c r="KC62" s="18" t="str">
        <f>IF((KA62-JV62)&lt;0,JV62-KA62,"match")</f>
        <v>match</v>
      </c>
      <c r="KD62" s="19" t="str">
        <f>IF(KC62="match","match",IF((JV62&gt;KA62),KC62/JV62,KC62/KA62))</f>
        <v>match</v>
      </c>
      <c r="KE62" s="18" t="str">
        <f>IF((KB62-JW62)&lt;0,JW62-KB62,"match")</f>
        <v>match</v>
      </c>
      <c r="KF62" s="19" t="str">
        <f>IF(KE62="match","match",IF((JW62&gt;KB62),KE62/JW62,KE62/KB62))</f>
        <v>match</v>
      </c>
      <c r="KG62" s="20">
        <f>ROUND(FC62,1)</f>
        <v>4.0999999999999996</v>
      </c>
      <c r="KH62" s="20">
        <f>ROUND(FK62,1)</f>
        <v>3.5</v>
      </c>
      <c r="KI62" s="21">
        <f>KA62-JY62</f>
        <v>15</v>
      </c>
      <c r="KJ62">
        <f>GL62</f>
        <v>7</v>
      </c>
      <c r="KK62">
        <f>BF62</f>
        <v>7</v>
      </c>
      <c r="KL62" s="22">
        <f>IFERROR(KJ62/KK62,"N/A")</f>
        <v>1</v>
      </c>
      <c r="KM62" s="19" t="str">
        <f>IF((KJ62&lt;&gt;0)*AND(KK62=0),"bad data","ok")</f>
        <v>ok</v>
      </c>
      <c r="KN62">
        <f>GK62</f>
        <v>0</v>
      </c>
      <c r="KO62" s="23">
        <f>IFERROR(KN62/KK62,"N/A")</f>
        <v>0</v>
      </c>
      <c r="KP62">
        <f>HB62</f>
        <v>4</v>
      </c>
      <c r="KQ62">
        <f>BX62</f>
        <v>4</v>
      </c>
      <c r="KR62" s="22">
        <f>IFERROR(KP62/KQ62,"N/A")</f>
        <v>1</v>
      </c>
      <c r="KS62" s="19" t="str">
        <f>IF((KP62&lt;&gt;0)*AND(KQ62=0),"bad data","ok")</f>
        <v>ok</v>
      </c>
      <c r="KT62">
        <f>HA62</f>
        <v>0</v>
      </c>
      <c r="KU62" s="24">
        <f>IFERROR(KT62/KQ62,"N/A")</f>
        <v>0</v>
      </c>
      <c r="KV62">
        <f>HR62</f>
        <v>4</v>
      </c>
      <c r="KW62">
        <f>CP62</f>
        <v>5</v>
      </c>
      <c r="KX62" s="22">
        <f>IFERROR(KV62/KW62,"N/A")</f>
        <v>0.8</v>
      </c>
      <c r="KY62" s="19" t="str">
        <f>IF((KV62&lt;&gt;0)*AND(KW62=0),"bad data","ok")</f>
        <v>ok</v>
      </c>
      <c r="KZ62">
        <f>HQ62</f>
        <v>1</v>
      </c>
      <c r="LA62" s="24">
        <f>IFERROR(KZ62/KW62,"N/A")</f>
        <v>0.2</v>
      </c>
      <c r="LB62">
        <f>IH62</f>
        <v>2</v>
      </c>
      <c r="LC62">
        <f>DH62</f>
        <v>6</v>
      </c>
      <c r="LD62" s="22">
        <f>IFERROR(LB62/LC62,"N/A")</f>
        <v>0.33333333333333331</v>
      </c>
      <c r="LE62" s="19" t="str">
        <f>IF((LB62&lt;&gt;0)*AND(LC62=0),"bad data","ok")</f>
        <v>ok</v>
      </c>
      <c r="LF62">
        <f>IG62</f>
        <v>4</v>
      </c>
      <c r="LG62" s="24">
        <f>IFERROR(LF62/LC62,"N/A")</f>
        <v>0.66666666666666663</v>
      </c>
      <c r="LH62">
        <f>IX62</f>
        <v>1</v>
      </c>
      <c r="LI62">
        <f>DZ62</f>
        <v>1</v>
      </c>
      <c r="LJ62" s="22">
        <f>IFERROR(LH62/LI62,"N/A")</f>
        <v>1</v>
      </c>
      <c r="LK62" s="19" t="str">
        <f>IF((LH62&lt;&gt;0)*AND(LI62=0),"bad data","ok")</f>
        <v>ok</v>
      </c>
      <c r="LL62">
        <f>IW62</f>
        <v>0</v>
      </c>
      <c r="LM62" s="24">
        <f>IFERROR(LL62/LI62,"N/A")</f>
        <v>0</v>
      </c>
      <c r="LN62">
        <f>GT62</f>
        <v>11</v>
      </c>
      <c r="LO62">
        <f>BO62</f>
        <v>11</v>
      </c>
      <c r="LP62" s="22">
        <f>IFERROR(LN62/LO62,"N/A")</f>
        <v>1</v>
      </c>
      <c r="LQ62" s="19" t="str">
        <f>IF((LN62&lt;&gt;0)*AND(LO62=0),"bad data","ok")</f>
        <v>ok</v>
      </c>
      <c r="LR62">
        <f>GS62</f>
        <v>0</v>
      </c>
      <c r="LS62" s="24">
        <f>IFERROR(LR62/LO62,"N/A")</f>
        <v>0</v>
      </c>
      <c r="LT62">
        <f>HJ62</f>
        <v>11</v>
      </c>
      <c r="LU62">
        <f>CG62</f>
        <v>11</v>
      </c>
      <c r="LV62" s="22">
        <f>IFERROR(LT62/LU62,"N/A")</f>
        <v>1</v>
      </c>
      <c r="LW62" s="19" t="str">
        <f>IF((LT62&lt;&gt;0)*AND(LU62=0),"bad data","ok")</f>
        <v>ok</v>
      </c>
      <c r="LX62">
        <f>HI62</f>
        <v>0</v>
      </c>
      <c r="LY62" s="24">
        <f>IFERROR(LX62/LU62,"N/A")</f>
        <v>0</v>
      </c>
      <c r="LZ62">
        <f>HZ62</f>
        <v>20</v>
      </c>
      <c r="MA62">
        <f>CY62</f>
        <v>20</v>
      </c>
      <c r="MB62" s="22">
        <f>IFERROR(LZ62/MA62,"N/A")</f>
        <v>1</v>
      </c>
      <c r="MC62" s="19" t="str">
        <f>IF((LZ62&lt;&gt;0)*AND(MA62=0),"bad data","ok")</f>
        <v>ok</v>
      </c>
      <c r="MD62">
        <f>HY62</f>
        <v>0</v>
      </c>
      <c r="ME62" s="24">
        <f>IFERROR(MD62/MA62,"N/A")</f>
        <v>0</v>
      </c>
      <c r="MF62">
        <f>IP62</f>
        <v>4</v>
      </c>
      <c r="MG62">
        <f>DQ62</f>
        <v>13</v>
      </c>
      <c r="MH62" s="22">
        <f>IFERROR(MF62/MG62,"N/A")</f>
        <v>0.30769230769230771</v>
      </c>
      <c r="MI62" s="19" t="str">
        <f>IF((MF62&lt;&gt;0)*AND(MG62=0),"bad data","ok")</f>
        <v>ok</v>
      </c>
      <c r="MJ62">
        <f>IO62</f>
        <v>9</v>
      </c>
      <c r="MK62" s="24">
        <f>IFERROR(MJ62/MG62,"N/A")</f>
        <v>0.69230769230769229</v>
      </c>
      <c r="ML62">
        <f>JF62</f>
        <v>1</v>
      </c>
      <c r="MM62">
        <f>EI62</f>
        <v>1</v>
      </c>
      <c r="MN62" s="22">
        <f>IFERROR(ML62/MM62,"N/A")</f>
        <v>1</v>
      </c>
      <c r="MO62" s="19" t="str">
        <f>IF((ML62&lt;&gt;0)*AND(MM62=0),"bad data","ok")</f>
        <v>ok</v>
      </c>
      <c r="MP62">
        <f>JE62</f>
        <v>0</v>
      </c>
      <c r="MQ62" s="24">
        <f>IFERROR(MP62/MM62,"N/A")</f>
        <v>0</v>
      </c>
    </row>
    <row r="63" spans="1:355" x14ac:dyDescent="0.3">
      <c r="A63">
        <v>1565</v>
      </c>
      <c r="B63">
        <v>14.27</v>
      </c>
      <c r="C63" t="s">
        <v>405</v>
      </c>
      <c r="D63" s="15" t="s">
        <v>405</v>
      </c>
      <c r="E63" s="15">
        <v>162</v>
      </c>
      <c r="F63" t="s">
        <v>356</v>
      </c>
      <c r="G63" t="s">
        <v>357</v>
      </c>
      <c r="H63" s="15" t="s">
        <v>358</v>
      </c>
      <c r="I63">
        <v>13</v>
      </c>
      <c r="J63">
        <f>_xlfn.IFNA(VLOOKUP(I63,top15institutions,1,0),"no")</f>
        <v>13</v>
      </c>
      <c r="K63" t="s">
        <v>368</v>
      </c>
      <c r="L63" t="s">
        <v>372</v>
      </c>
      <c r="M63" t="s">
        <v>370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U63">
        <v>4</v>
      </c>
      <c r="V63" s="16">
        <v>4</v>
      </c>
      <c r="W63">
        <v>0</v>
      </c>
      <c r="X63">
        <v>0</v>
      </c>
      <c r="Y63">
        <v>1</v>
      </c>
      <c r="Z63">
        <v>0</v>
      </c>
      <c r="AA63">
        <v>0</v>
      </c>
      <c r="AB63">
        <v>3</v>
      </c>
      <c r="AD63">
        <v>7</v>
      </c>
      <c r="AE63" s="16">
        <v>11</v>
      </c>
      <c r="AN63" s="16">
        <v>0</v>
      </c>
      <c r="AW63" s="16">
        <v>0</v>
      </c>
      <c r="BF63" s="16">
        <v>0</v>
      </c>
      <c r="BO63" s="16">
        <v>0</v>
      </c>
      <c r="BX63" s="16">
        <v>0</v>
      </c>
      <c r="CG63" s="16">
        <v>0</v>
      </c>
      <c r="CP63" s="16">
        <v>0</v>
      </c>
      <c r="CY63" s="16">
        <v>0</v>
      </c>
      <c r="DH63" s="16">
        <v>0</v>
      </c>
      <c r="DQ63" s="16">
        <v>0</v>
      </c>
      <c r="DZ63" s="16">
        <v>0</v>
      </c>
      <c r="EI63" s="16">
        <v>0</v>
      </c>
      <c r="ER63" s="16">
        <v>0</v>
      </c>
      <c r="FA63" s="16">
        <v>0</v>
      </c>
      <c r="FB63">
        <v>19</v>
      </c>
      <c r="FC63">
        <v>4.28</v>
      </c>
      <c r="FE63">
        <v>650</v>
      </c>
      <c r="FF63">
        <v>4</v>
      </c>
      <c r="FG63">
        <v>2</v>
      </c>
      <c r="FI63">
        <v>4</v>
      </c>
      <c r="FJ63">
        <v>20</v>
      </c>
      <c r="FK63">
        <v>3.9</v>
      </c>
      <c r="FM63">
        <v>573</v>
      </c>
      <c r="FN63">
        <v>11</v>
      </c>
      <c r="FO63">
        <v>2</v>
      </c>
      <c r="FQ63">
        <v>8</v>
      </c>
      <c r="JV63" s="15">
        <f>BF63+BX63+CP63+DH63+DZ63</f>
        <v>0</v>
      </c>
      <c r="JW63" s="15">
        <f>BO63+CG63+CY63+DQ63+EI63</f>
        <v>0</v>
      </c>
      <c r="JX63" s="15">
        <f>JV63+JW63</f>
        <v>0</v>
      </c>
      <c r="JY63" s="17">
        <f>V63</f>
        <v>4</v>
      </c>
      <c r="JZ63" s="17">
        <f>AE63</f>
        <v>11</v>
      </c>
      <c r="KA63" s="17">
        <f>AN63</f>
        <v>0</v>
      </c>
      <c r="KB63" s="17">
        <f>AW63</f>
        <v>0</v>
      </c>
      <c r="KC63" s="18" t="str">
        <f>IF((KA63-JV63)&lt;0,JV63-KA63,"match")</f>
        <v>match</v>
      </c>
      <c r="KD63" s="19" t="str">
        <f>IF(KC63="match","match",IF((JV63&gt;KA63),KC63/JV63,KC63/KA63))</f>
        <v>match</v>
      </c>
      <c r="KE63" s="18" t="str">
        <f>IF((KB63-JW63)&lt;0,JW63-KB63,"match")</f>
        <v>match</v>
      </c>
      <c r="KF63" s="19" t="str">
        <f>IF(KE63="match","match",IF((JW63&gt;KB63),KE63/JW63,KE63/KB63))</f>
        <v>match</v>
      </c>
      <c r="KG63" s="20">
        <f>ROUND(FC63,1)</f>
        <v>4.3</v>
      </c>
      <c r="KH63" s="20">
        <f>ROUND(FK63,1)</f>
        <v>3.9</v>
      </c>
      <c r="KI63" s="21">
        <f>KA63-JY63</f>
        <v>-4</v>
      </c>
      <c r="KJ63">
        <f>GL63</f>
        <v>0</v>
      </c>
      <c r="KK63">
        <f>BF63</f>
        <v>0</v>
      </c>
      <c r="KL63" s="22" t="str">
        <f>IFERROR(KJ63/KK63,"N/A")</f>
        <v>N/A</v>
      </c>
      <c r="KM63" s="19" t="str">
        <f>IF((KJ63&lt;&gt;0)*AND(KK63=0),"bad data","ok")</f>
        <v>ok</v>
      </c>
      <c r="KN63">
        <f>GK63</f>
        <v>0</v>
      </c>
      <c r="KO63" s="23" t="str">
        <f>IFERROR(KN63/KK63,"N/A")</f>
        <v>N/A</v>
      </c>
      <c r="KP63">
        <f>HB63</f>
        <v>0</v>
      </c>
      <c r="KQ63">
        <f>BX63</f>
        <v>0</v>
      </c>
      <c r="KR63" s="22" t="str">
        <f>IFERROR(KP63/KQ63,"N/A")</f>
        <v>N/A</v>
      </c>
      <c r="KS63" s="19" t="str">
        <f>IF((KP63&lt;&gt;0)*AND(KQ63=0),"bad data","ok")</f>
        <v>ok</v>
      </c>
      <c r="KT63">
        <f>HA63</f>
        <v>0</v>
      </c>
      <c r="KU63" s="24" t="str">
        <f>IFERROR(KT63/KQ63,"N/A")</f>
        <v>N/A</v>
      </c>
      <c r="KV63">
        <f>HR63</f>
        <v>0</v>
      </c>
      <c r="KW63">
        <f>CP63</f>
        <v>0</v>
      </c>
      <c r="KX63" s="22" t="str">
        <f>IFERROR(KV63/KW63,"N/A")</f>
        <v>N/A</v>
      </c>
      <c r="KY63" s="19" t="str">
        <f>IF((KV63&lt;&gt;0)*AND(KW63=0),"bad data","ok")</f>
        <v>ok</v>
      </c>
      <c r="KZ63">
        <f>HQ63</f>
        <v>0</v>
      </c>
      <c r="LA63" s="24" t="str">
        <f>IFERROR(KZ63/KW63,"N/A")</f>
        <v>N/A</v>
      </c>
      <c r="LB63">
        <f>IH63</f>
        <v>0</v>
      </c>
      <c r="LC63">
        <f>DH63</f>
        <v>0</v>
      </c>
      <c r="LD63" s="22" t="str">
        <f>IFERROR(LB63/LC63,"N/A")</f>
        <v>N/A</v>
      </c>
      <c r="LE63" s="19" t="str">
        <f>IF((LB63&lt;&gt;0)*AND(LC63=0),"bad data","ok")</f>
        <v>ok</v>
      </c>
      <c r="LF63">
        <f>IG63</f>
        <v>0</v>
      </c>
      <c r="LG63" s="24" t="str">
        <f>IFERROR(LF63/LC63,"N/A")</f>
        <v>N/A</v>
      </c>
      <c r="LH63">
        <f>IX63</f>
        <v>0</v>
      </c>
      <c r="LI63">
        <f>DZ63</f>
        <v>0</v>
      </c>
      <c r="LJ63" s="22" t="str">
        <f>IFERROR(LH63/LI63,"N/A")</f>
        <v>N/A</v>
      </c>
      <c r="LK63" s="19" t="str">
        <f>IF((LH63&lt;&gt;0)*AND(LI63=0),"bad data","ok")</f>
        <v>ok</v>
      </c>
      <c r="LL63">
        <f>IW63</f>
        <v>0</v>
      </c>
      <c r="LM63" s="24" t="str">
        <f>IFERROR(LL63/LI63,"N/A")</f>
        <v>N/A</v>
      </c>
      <c r="LN63">
        <f>GT63</f>
        <v>0</v>
      </c>
      <c r="LO63">
        <f>BO63</f>
        <v>0</v>
      </c>
      <c r="LP63" s="22" t="str">
        <f>IFERROR(LN63/LO63,"N/A")</f>
        <v>N/A</v>
      </c>
      <c r="LQ63" s="19" t="str">
        <f>IF((LN63&lt;&gt;0)*AND(LO63=0),"bad data","ok")</f>
        <v>ok</v>
      </c>
      <c r="LR63">
        <f>GS63</f>
        <v>0</v>
      </c>
      <c r="LS63" s="24" t="str">
        <f>IFERROR(LR63/LO63,"N/A")</f>
        <v>N/A</v>
      </c>
      <c r="LT63">
        <f>HJ63</f>
        <v>0</v>
      </c>
      <c r="LU63">
        <f>CG63</f>
        <v>0</v>
      </c>
      <c r="LV63" s="22" t="str">
        <f>IFERROR(LT63/LU63,"N/A")</f>
        <v>N/A</v>
      </c>
      <c r="LW63" s="19" t="str">
        <f>IF((LT63&lt;&gt;0)*AND(LU63=0),"bad data","ok")</f>
        <v>ok</v>
      </c>
      <c r="LX63">
        <f>HI63</f>
        <v>0</v>
      </c>
      <c r="LY63" s="24" t="str">
        <f>IFERROR(LX63/LU63,"N/A")</f>
        <v>N/A</v>
      </c>
      <c r="LZ63">
        <f>HZ63</f>
        <v>0</v>
      </c>
      <c r="MA63">
        <f>CY63</f>
        <v>0</v>
      </c>
      <c r="MB63" s="22" t="str">
        <f>IFERROR(LZ63/MA63,"N/A")</f>
        <v>N/A</v>
      </c>
      <c r="MC63" s="19" t="str">
        <f>IF((LZ63&lt;&gt;0)*AND(MA63=0),"bad data","ok")</f>
        <v>ok</v>
      </c>
      <c r="MD63">
        <f>HY63</f>
        <v>0</v>
      </c>
      <c r="ME63" s="24" t="str">
        <f>IFERROR(MD63/MA63,"N/A")</f>
        <v>N/A</v>
      </c>
      <c r="MF63">
        <f>IP63</f>
        <v>0</v>
      </c>
      <c r="MG63">
        <f>DQ63</f>
        <v>0</v>
      </c>
      <c r="MH63" s="22" t="str">
        <f>IFERROR(MF63/MG63,"N/A")</f>
        <v>N/A</v>
      </c>
      <c r="MI63" s="19" t="str">
        <f>IF((MF63&lt;&gt;0)*AND(MG63=0),"bad data","ok")</f>
        <v>ok</v>
      </c>
      <c r="MJ63">
        <f>IO63</f>
        <v>0</v>
      </c>
      <c r="MK63" s="24" t="str">
        <f>IFERROR(MJ63/MG63,"N/A")</f>
        <v>N/A</v>
      </c>
      <c r="ML63">
        <f>JF63</f>
        <v>0</v>
      </c>
      <c r="MM63">
        <f>EI63</f>
        <v>0</v>
      </c>
      <c r="MN63" s="22" t="str">
        <f>IFERROR(ML63/MM63,"N/A")</f>
        <v>N/A</v>
      </c>
      <c r="MO63" s="19" t="str">
        <f>IF((ML63&lt;&gt;0)*AND(MM63=0),"bad data","ok")</f>
        <v>ok</v>
      </c>
      <c r="MP63">
        <f>JE63</f>
        <v>0</v>
      </c>
      <c r="MQ63" s="24" t="str">
        <f>IFERROR(MP63/MM63,"N/A")</f>
        <v>N/A</v>
      </c>
    </row>
    <row r="64" spans="1:355" x14ac:dyDescent="0.3">
      <c r="A64">
        <v>1255</v>
      </c>
      <c r="B64">
        <v>11.010300000000001</v>
      </c>
      <c r="C64" t="s">
        <v>382</v>
      </c>
      <c r="D64" s="15" t="s">
        <v>382</v>
      </c>
      <c r="E64" s="15">
        <v>103</v>
      </c>
      <c r="F64" t="s">
        <v>356</v>
      </c>
      <c r="G64" t="s">
        <v>357</v>
      </c>
      <c r="H64" s="15" t="s">
        <v>358</v>
      </c>
      <c r="I64">
        <v>85</v>
      </c>
      <c r="J64">
        <f>_xlfn.IFNA(VLOOKUP(I64,top15institutions,1,0),"no")</f>
        <v>85</v>
      </c>
      <c r="K64" t="s">
        <v>368</v>
      </c>
      <c r="L64" t="s">
        <v>365</v>
      </c>
      <c r="M64" t="s">
        <v>370</v>
      </c>
      <c r="N64">
        <v>0</v>
      </c>
      <c r="O64">
        <v>22</v>
      </c>
      <c r="P64">
        <v>5</v>
      </c>
      <c r="Q64">
        <v>4</v>
      </c>
      <c r="R64">
        <v>0</v>
      </c>
      <c r="S64">
        <v>11</v>
      </c>
      <c r="U64">
        <v>14</v>
      </c>
      <c r="V64" s="16">
        <v>56</v>
      </c>
      <c r="W64">
        <v>0</v>
      </c>
      <c r="X64">
        <v>50</v>
      </c>
      <c r="Y64">
        <v>15</v>
      </c>
      <c r="Z64">
        <v>12</v>
      </c>
      <c r="AA64">
        <v>1</v>
      </c>
      <c r="AB64">
        <v>37</v>
      </c>
      <c r="AD64">
        <v>82</v>
      </c>
      <c r="AE64" s="16">
        <v>197</v>
      </c>
      <c r="AG64">
        <v>55</v>
      </c>
      <c r="AH64">
        <v>11</v>
      </c>
      <c r="AI64">
        <v>14</v>
      </c>
      <c r="AK64">
        <v>20</v>
      </c>
      <c r="AM64">
        <v>30</v>
      </c>
      <c r="AN64" s="16">
        <v>130</v>
      </c>
      <c r="AO64">
        <v>1</v>
      </c>
      <c r="AP64">
        <v>171</v>
      </c>
      <c r="AQ64">
        <v>47</v>
      </c>
      <c r="AR64">
        <v>42</v>
      </c>
      <c r="AS64">
        <v>2</v>
      </c>
      <c r="AT64">
        <v>104</v>
      </c>
      <c r="AV64">
        <v>263</v>
      </c>
      <c r="AW64" s="16">
        <v>630</v>
      </c>
      <c r="AY64">
        <v>9</v>
      </c>
      <c r="AZ64">
        <v>2</v>
      </c>
      <c r="BA64">
        <v>1</v>
      </c>
      <c r="BC64">
        <v>1</v>
      </c>
      <c r="BE64">
        <v>2</v>
      </c>
      <c r="BF64" s="16">
        <v>15</v>
      </c>
      <c r="BH64">
        <v>15</v>
      </c>
      <c r="BI64">
        <v>3</v>
      </c>
      <c r="BJ64">
        <v>6</v>
      </c>
      <c r="BL64">
        <v>8</v>
      </c>
      <c r="BN64">
        <v>26</v>
      </c>
      <c r="BO64" s="16">
        <v>58</v>
      </c>
      <c r="BQ64">
        <v>10</v>
      </c>
      <c r="BR64">
        <v>2</v>
      </c>
      <c r="BS64">
        <v>2</v>
      </c>
      <c r="BU64">
        <v>3</v>
      </c>
      <c r="BW64">
        <v>4</v>
      </c>
      <c r="BX64" s="16">
        <v>21</v>
      </c>
      <c r="BZ64">
        <v>35</v>
      </c>
      <c r="CA64">
        <v>12</v>
      </c>
      <c r="CB64">
        <v>6</v>
      </c>
      <c r="CD64">
        <v>17</v>
      </c>
      <c r="CF64">
        <v>54</v>
      </c>
      <c r="CG64" s="16">
        <v>124</v>
      </c>
      <c r="CI64">
        <v>16</v>
      </c>
      <c r="CJ64">
        <v>3</v>
      </c>
      <c r="CK64">
        <v>3</v>
      </c>
      <c r="CM64">
        <v>7</v>
      </c>
      <c r="CO64">
        <v>9</v>
      </c>
      <c r="CP64" s="16">
        <v>38</v>
      </c>
      <c r="CR64">
        <v>53</v>
      </c>
      <c r="CS64">
        <v>11</v>
      </c>
      <c r="CT64">
        <v>12</v>
      </c>
      <c r="CU64">
        <v>1</v>
      </c>
      <c r="CV64">
        <v>33</v>
      </c>
      <c r="CX64">
        <v>69</v>
      </c>
      <c r="CY64" s="16">
        <v>179</v>
      </c>
      <c r="DA64">
        <v>20</v>
      </c>
      <c r="DB64">
        <v>4</v>
      </c>
      <c r="DC64">
        <v>8</v>
      </c>
      <c r="DE64">
        <v>9</v>
      </c>
      <c r="DG64">
        <v>15</v>
      </c>
      <c r="DH64" s="16">
        <v>56</v>
      </c>
      <c r="DI64">
        <v>1</v>
      </c>
      <c r="DJ64">
        <v>68</v>
      </c>
      <c r="DK64">
        <v>21</v>
      </c>
      <c r="DL64">
        <v>18</v>
      </c>
      <c r="DM64">
        <v>1</v>
      </c>
      <c r="DN64">
        <v>46</v>
      </c>
      <c r="DP64">
        <v>114</v>
      </c>
      <c r="DQ64" s="16">
        <v>269</v>
      </c>
      <c r="DZ64" s="16">
        <v>0</v>
      </c>
      <c r="EI64" s="16">
        <v>0</v>
      </c>
      <c r="ER64" s="16">
        <v>0</v>
      </c>
      <c r="FA64" s="16">
        <v>0</v>
      </c>
      <c r="FB64">
        <v>23.8</v>
      </c>
      <c r="FC64">
        <v>3.68</v>
      </c>
      <c r="FE64">
        <v>552</v>
      </c>
      <c r="FF64">
        <v>60</v>
      </c>
      <c r="FG64">
        <v>46</v>
      </c>
      <c r="FI64">
        <v>54</v>
      </c>
      <c r="FJ64">
        <v>23.5</v>
      </c>
      <c r="FK64">
        <v>3.45</v>
      </c>
      <c r="FM64">
        <v>591</v>
      </c>
      <c r="FN64">
        <v>207</v>
      </c>
      <c r="FO64">
        <v>167</v>
      </c>
      <c r="FQ64">
        <v>193</v>
      </c>
      <c r="FR64">
        <v>2.88</v>
      </c>
      <c r="FS64">
        <v>4</v>
      </c>
      <c r="FT64">
        <v>98</v>
      </c>
      <c r="FU64">
        <v>26</v>
      </c>
      <c r="FV64">
        <v>10</v>
      </c>
      <c r="FW64">
        <v>138</v>
      </c>
      <c r="FY64">
        <v>130</v>
      </c>
      <c r="FZ64">
        <v>2.87</v>
      </c>
      <c r="GA64">
        <v>9</v>
      </c>
      <c r="GB64">
        <v>491</v>
      </c>
      <c r="GC64">
        <v>112</v>
      </c>
      <c r="GD64">
        <v>46</v>
      </c>
      <c r="GE64">
        <v>658</v>
      </c>
      <c r="GG64">
        <v>630</v>
      </c>
      <c r="GH64">
        <v>2.95</v>
      </c>
      <c r="GI64">
        <v>1</v>
      </c>
      <c r="GJ64">
        <v>14</v>
      </c>
      <c r="GL64">
        <v>1</v>
      </c>
      <c r="GM64">
        <v>16</v>
      </c>
      <c r="GO64">
        <v>15</v>
      </c>
      <c r="GP64">
        <v>2.62</v>
      </c>
      <c r="GQ64">
        <v>5</v>
      </c>
      <c r="GR64">
        <v>48</v>
      </c>
      <c r="GT64">
        <v>9</v>
      </c>
      <c r="GU64">
        <v>62</v>
      </c>
      <c r="GW64">
        <v>58</v>
      </c>
      <c r="GX64">
        <v>3.01</v>
      </c>
      <c r="GY64">
        <v>2</v>
      </c>
      <c r="GZ64">
        <v>20</v>
      </c>
      <c r="HB64">
        <v>1</v>
      </c>
      <c r="HC64">
        <v>23</v>
      </c>
      <c r="HE64">
        <v>21</v>
      </c>
      <c r="HF64">
        <v>2.84</v>
      </c>
      <c r="HG64">
        <v>4</v>
      </c>
      <c r="HH64">
        <v>111</v>
      </c>
      <c r="HJ64">
        <v>11</v>
      </c>
      <c r="HK64">
        <v>126</v>
      </c>
      <c r="HM64">
        <v>124</v>
      </c>
      <c r="HN64">
        <v>2.82</v>
      </c>
      <c r="HO64">
        <v>1</v>
      </c>
      <c r="HP64">
        <v>33</v>
      </c>
      <c r="HR64">
        <v>4</v>
      </c>
      <c r="HS64">
        <v>38</v>
      </c>
      <c r="HU64">
        <v>38</v>
      </c>
      <c r="HV64">
        <v>2.86</v>
      </c>
      <c r="HX64">
        <v>174</v>
      </c>
      <c r="HZ64">
        <v>15</v>
      </c>
      <c r="IA64">
        <v>189</v>
      </c>
      <c r="IC64">
        <v>179</v>
      </c>
      <c r="ID64">
        <v>2.83</v>
      </c>
      <c r="IF64">
        <v>31</v>
      </c>
      <c r="IG64">
        <v>26</v>
      </c>
      <c r="IH64">
        <v>4</v>
      </c>
      <c r="II64">
        <v>61</v>
      </c>
      <c r="IK64">
        <v>56</v>
      </c>
      <c r="IL64">
        <v>2.99</v>
      </c>
      <c r="IN64">
        <v>158</v>
      </c>
      <c r="IO64">
        <v>112</v>
      </c>
      <c r="IP64">
        <v>11</v>
      </c>
      <c r="IQ64">
        <v>281</v>
      </c>
      <c r="IS64">
        <v>269</v>
      </c>
      <c r="JV64" s="15">
        <f>BF64+BX64+CP64+DH64+DZ64</f>
        <v>130</v>
      </c>
      <c r="JW64" s="15">
        <f>BO64+CG64+CY64+DQ64+EI64</f>
        <v>630</v>
      </c>
      <c r="JX64" s="15">
        <f>JV64+JW64</f>
        <v>760</v>
      </c>
      <c r="JY64" s="17">
        <f>V64</f>
        <v>56</v>
      </c>
      <c r="JZ64" s="17">
        <f>AE64</f>
        <v>197</v>
      </c>
      <c r="KA64" s="17">
        <f>AN64</f>
        <v>130</v>
      </c>
      <c r="KB64" s="17">
        <f>AW64</f>
        <v>630</v>
      </c>
      <c r="KC64" s="18" t="str">
        <f>IF((KA64-JV64)&lt;0,JV64-KA64,"match")</f>
        <v>match</v>
      </c>
      <c r="KD64" s="19" t="str">
        <f>IF(KC64="match","match",IF((JV64&gt;KA64),KC64/JV64,KC64/KA64))</f>
        <v>match</v>
      </c>
      <c r="KE64" s="18" t="str">
        <f>IF((KB64-JW64)&lt;0,JW64-KB64,"match")</f>
        <v>match</v>
      </c>
      <c r="KF64" s="19" t="str">
        <f>IF(KE64="match","match",IF((JW64&gt;KB64),KE64/JW64,KE64/KB64))</f>
        <v>match</v>
      </c>
      <c r="KG64" s="20">
        <f>ROUND(FC64,1)</f>
        <v>3.7</v>
      </c>
      <c r="KH64" s="20">
        <f>ROUND(FK64,1)</f>
        <v>3.5</v>
      </c>
      <c r="KI64" s="21">
        <f>KA64-JY64</f>
        <v>74</v>
      </c>
      <c r="KJ64">
        <f>GL64</f>
        <v>1</v>
      </c>
      <c r="KK64">
        <f>BF64</f>
        <v>15</v>
      </c>
      <c r="KL64" s="22">
        <f>IFERROR(KJ64/KK64,"N/A")</f>
        <v>6.6666666666666666E-2</v>
      </c>
      <c r="KM64" s="19" t="str">
        <f>IF((KJ64&lt;&gt;0)*AND(KK64=0),"bad data","ok")</f>
        <v>ok</v>
      </c>
      <c r="KN64">
        <f>GK64</f>
        <v>0</v>
      </c>
      <c r="KO64" s="23">
        <f>IFERROR(KN64/KK64,"N/A")</f>
        <v>0</v>
      </c>
      <c r="KP64">
        <f>HB64</f>
        <v>1</v>
      </c>
      <c r="KQ64">
        <f>BX64</f>
        <v>21</v>
      </c>
      <c r="KR64" s="22">
        <f>IFERROR(KP64/KQ64,"N/A")</f>
        <v>4.7619047619047616E-2</v>
      </c>
      <c r="KS64" s="19" t="str">
        <f>IF((KP64&lt;&gt;0)*AND(KQ64=0),"bad data","ok")</f>
        <v>ok</v>
      </c>
      <c r="KT64">
        <f>HA64</f>
        <v>0</v>
      </c>
      <c r="KU64" s="24">
        <f>IFERROR(KT64/KQ64,"N/A")</f>
        <v>0</v>
      </c>
      <c r="KV64">
        <f>HR64</f>
        <v>4</v>
      </c>
      <c r="KW64">
        <f>CP64</f>
        <v>38</v>
      </c>
      <c r="KX64" s="22">
        <f>IFERROR(KV64/KW64,"N/A")</f>
        <v>0.10526315789473684</v>
      </c>
      <c r="KY64" s="19" t="str">
        <f>IF((KV64&lt;&gt;0)*AND(KW64=0),"bad data","ok")</f>
        <v>ok</v>
      </c>
      <c r="KZ64">
        <f>HQ64</f>
        <v>0</v>
      </c>
      <c r="LA64" s="24">
        <f>IFERROR(KZ64/KW64,"N/A")</f>
        <v>0</v>
      </c>
      <c r="LB64">
        <f>IH64</f>
        <v>4</v>
      </c>
      <c r="LC64">
        <f>DH64</f>
        <v>56</v>
      </c>
      <c r="LD64" s="22">
        <f>IFERROR(LB64/LC64,"N/A")</f>
        <v>7.1428571428571425E-2</v>
      </c>
      <c r="LE64" s="19" t="str">
        <f>IF((LB64&lt;&gt;0)*AND(LC64=0),"bad data","ok")</f>
        <v>ok</v>
      </c>
      <c r="LF64">
        <f>IG64</f>
        <v>26</v>
      </c>
      <c r="LG64" s="24">
        <f>IFERROR(LF64/LC64,"N/A")</f>
        <v>0.4642857142857143</v>
      </c>
      <c r="LH64">
        <f>IX64</f>
        <v>0</v>
      </c>
      <c r="LI64">
        <f>DZ64</f>
        <v>0</v>
      </c>
      <c r="LJ64" s="22" t="str">
        <f>IFERROR(LH64/LI64,"N/A")</f>
        <v>N/A</v>
      </c>
      <c r="LK64" s="19" t="str">
        <f>IF((LH64&lt;&gt;0)*AND(LI64=0),"bad data","ok")</f>
        <v>ok</v>
      </c>
      <c r="LL64">
        <f>IW64</f>
        <v>0</v>
      </c>
      <c r="LM64" s="24" t="str">
        <f>IFERROR(LL64/LI64,"N/A")</f>
        <v>N/A</v>
      </c>
      <c r="LN64">
        <f>GT64</f>
        <v>9</v>
      </c>
      <c r="LO64">
        <f>BO64</f>
        <v>58</v>
      </c>
      <c r="LP64" s="22">
        <f>IFERROR(LN64/LO64,"N/A")</f>
        <v>0.15517241379310345</v>
      </c>
      <c r="LQ64" s="19" t="str">
        <f>IF((LN64&lt;&gt;0)*AND(LO64=0),"bad data","ok")</f>
        <v>ok</v>
      </c>
      <c r="LR64">
        <f>GS64</f>
        <v>0</v>
      </c>
      <c r="LS64" s="24">
        <f>IFERROR(LR64/LO64,"N/A")</f>
        <v>0</v>
      </c>
      <c r="LT64">
        <f>HJ64</f>
        <v>11</v>
      </c>
      <c r="LU64">
        <f>CG64</f>
        <v>124</v>
      </c>
      <c r="LV64" s="22">
        <f>IFERROR(LT64/LU64,"N/A")</f>
        <v>8.8709677419354843E-2</v>
      </c>
      <c r="LW64" s="19" t="str">
        <f>IF((LT64&lt;&gt;0)*AND(LU64=0),"bad data","ok")</f>
        <v>ok</v>
      </c>
      <c r="LX64">
        <f>HI64</f>
        <v>0</v>
      </c>
      <c r="LY64" s="24">
        <f>IFERROR(LX64/LU64,"N/A")</f>
        <v>0</v>
      </c>
      <c r="LZ64">
        <f>HZ64</f>
        <v>15</v>
      </c>
      <c r="MA64">
        <f>CY64</f>
        <v>179</v>
      </c>
      <c r="MB64" s="22">
        <f>IFERROR(LZ64/MA64,"N/A")</f>
        <v>8.3798882681564241E-2</v>
      </c>
      <c r="MC64" s="19" t="str">
        <f>IF((LZ64&lt;&gt;0)*AND(MA64=0),"bad data","ok")</f>
        <v>ok</v>
      </c>
      <c r="MD64">
        <f>HY64</f>
        <v>0</v>
      </c>
      <c r="ME64" s="24">
        <f>IFERROR(MD64/MA64,"N/A")</f>
        <v>0</v>
      </c>
      <c r="MF64">
        <f>IP64</f>
        <v>11</v>
      </c>
      <c r="MG64">
        <f>DQ64</f>
        <v>269</v>
      </c>
      <c r="MH64" s="22">
        <f>IFERROR(MF64/MG64,"N/A")</f>
        <v>4.0892193308550186E-2</v>
      </c>
      <c r="MI64" s="19" t="str">
        <f>IF((MF64&lt;&gt;0)*AND(MG64=0),"bad data","ok")</f>
        <v>ok</v>
      </c>
      <c r="MJ64">
        <f>IO64</f>
        <v>112</v>
      </c>
      <c r="MK64" s="24">
        <f>IFERROR(MJ64/MG64,"N/A")</f>
        <v>0.41635687732342008</v>
      </c>
      <c r="ML64">
        <f>JF64</f>
        <v>0</v>
      </c>
      <c r="MM64">
        <f>EI64</f>
        <v>0</v>
      </c>
      <c r="MN64" s="22" t="str">
        <f>IFERROR(ML64/MM64,"N/A")</f>
        <v>N/A</v>
      </c>
      <c r="MO64" s="19" t="str">
        <f>IF((ML64&lt;&gt;0)*AND(MM64=0),"bad data","ok")</f>
        <v>ok</v>
      </c>
      <c r="MP64">
        <f>JE64</f>
        <v>0</v>
      </c>
      <c r="MQ64" s="24" t="str">
        <f>IFERROR(MP64/MM64,"N/A")</f>
        <v>N/A</v>
      </c>
    </row>
    <row r="65" spans="1:355" x14ac:dyDescent="0.3">
      <c r="A65">
        <v>1256</v>
      </c>
      <c r="B65">
        <v>11.010300000000001</v>
      </c>
      <c r="C65" t="s">
        <v>382</v>
      </c>
      <c r="D65" s="15" t="s">
        <v>382</v>
      </c>
      <c r="E65" s="15">
        <v>103</v>
      </c>
      <c r="F65" t="s">
        <v>356</v>
      </c>
      <c r="G65" t="s">
        <v>357</v>
      </c>
      <c r="H65" s="15" t="s">
        <v>358</v>
      </c>
      <c r="I65">
        <v>85</v>
      </c>
      <c r="J65">
        <f>_xlfn.IFNA(VLOOKUP(I65,top15institutions,1,0),"no")</f>
        <v>85</v>
      </c>
      <c r="K65" t="s">
        <v>368</v>
      </c>
      <c r="L65" t="s">
        <v>366</v>
      </c>
      <c r="M65" t="s">
        <v>370</v>
      </c>
      <c r="N65">
        <v>0</v>
      </c>
      <c r="O65">
        <v>24</v>
      </c>
      <c r="P65">
        <v>6</v>
      </c>
      <c r="Q65">
        <v>6</v>
      </c>
      <c r="R65">
        <v>0</v>
      </c>
      <c r="S65">
        <v>4</v>
      </c>
      <c r="U65">
        <v>19</v>
      </c>
      <c r="V65" s="16">
        <v>59</v>
      </c>
      <c r="W65">
        <v>0</v>
      </c>
      <c r="X65">
        <v>70</v>
      </c>
      <c r="Y65">
        <v>15</v>
      </c>
      <c r="Z65">
        <v>19</v>
      </c>
      <c r="AA65">
        <v>3</v>
      </c>
      <c r="AB65">
        <v>20</v>
      </c>
      <c r="AD65">
        <v>118</v>
      </c>
      <c r="AE65" s="16">
        <v>245</v>
      </c>
      <c r="AG65">
        <v>67</v>
      </c>
      <c r="AH65">
        <v>21</v>
      </c>
      <c r="AI65">
        <v>13</v>
      </c>
      <c r="AJ65">
        <v>1</v>
      </c>
      <c r="AK65">
        <v>15</v>
      </c>
      <c r="AM65">
        <v>41</v>
      </c>
      <c r="AN65" s="16">
        <v>158</v>
      </c>
      <c r="AP65">
        <v>209</v>
      </c>
      <c r="AQ65">
        <v>49</v>
      </c>
      <c r="AR65">
        <v>44</v>
      </c>
      <c r="AS65">
        <v>3</v>
      </c>
      <c r="AT65">
        <v>86</v>
      </c>
      <c r="AV65">
        <v>302</v>
      </c>
      <c r="AW65" s="16">
        <v>693</v>
      </c>
      <c r="AY65">
        <v>6</v>
      </c>
      <c r="AZ65">
        <v>2</v>
      </c>
      <c r="BA65">
        <v>4</v>
      </c>
      <c r="BC65">
        <v>1</v>
      </c>
      <c r="BE65">
        <v>1</v>
      </c>
      <c r="BF65" s="16">
        <v>14</v>
      </c>
      <c r="BH65">
        <v>10</v>
      </c>
      <c r="BI65">
        <v>3</v>
      </c>
      <c r="BJ65">
        <v>4</v>
      </c>
      <c r="BL65">
        <v>5</v>
      </c>
      <c r="BN65">
        <v>29</v>
      </c>
      <c r="BO65" s="16">
        <v>51</v>
      </c>
      <c r="BQ65">
        <v>13</v>
      </c>
      <c r="BR65">
        <v>3</v>
      </c>
      <c r="BT65">
        <v>1</v>
      </c>
      <c r="BU65">
        <v>1</v>
      </c>
      <c r="BW65">
        <v>6</v>
      </c>
      <c r="BX65" s="16">
        <v>24</v>
      </c>
      <c r="BZ65">
        <v>22</v>
      </c>
      <c r="CA65">
        <v>8</v>
      </c>
      <c r="CB65">
        <v>11</v>
      </c>
      <c r="CC65">
        <v>1</v>
      </c>
      <c r="CD65">
        <v>9</v>
      </c>
      <c r="CF65">
        <v>48</v>
      </c>
      <c r="CG65" s="16">
        <v>99</v>
      </c>
      <c r="CI65">
        <v>24</v>
      </c>
      <c r="CJ65">
        <v>11</v>
      </c>
      <c r="CK65">
        <v>1</v>
      </c>
      <c r="CM65">
        <v>5</v>
      </c>
      <c r="CO65">
        <v>15</v>
      </c>
      <c r="CP65" s="16">
        <v>56</v>
      </c>
      <c r="CR65">
        <v>87</v>
      </c>
      <c r="CS65">
        <v>19</v>
      </c>
      <c r="CT65">
        <v>9</v>
      </c>
      <c r="CV65">
        <v>24</v>
      </c>
      <c r="CX65">
        <v>99</v>
      </c>
      <c r="CY65" s="16">
        <v>238</v>
      </c>
      <c r="DA65">
        <v>24</v>
      </c>
      <c r="DB65">
        <v>5</v>
      </c>
      <c r="DC65">
        <v>8</v>
      </c>
      <c r="DE65">
        <v>8</v>
      </c>
      <c r="DG65">
        <v>19</v>
      </c>
      <c r="DH65" s="16">
        <v>64</v>
      </c>
      <c r="DJ65">
        <v>90</v>
      </c>
      <c r="DK65">
        <v>19</v>
      </c>
      <c r="DL65">
        <v>20</v>
      </c>
      <c r="DM65">
        <v>2</v>
      </c>
      <c r="DN65">
        <v>48</v>
      </c>
      <c r="DP65">
        <v>126</v>
      </c>
      <c r="DQ65" s="16">
        <v>305</v>
      </c>
      <c r="DZ65" s="16">
        <v>0</v>
      </c>
      <c r="EI65" s="16">
        <v>0</v>
      </c>
      <c r="ER65" s="16">
        <v>0</v>
      </c>
      <c r="FA65" s="16">
        <v>0</v>
      </c>
      <c r="FB65">
        <v>24.8</v>
      </c>
      <c r="FC65">
        <v>3.67</v>
      </c>
      <c r="FE65">
        <v>548</v>
      </c>
      <c r="FF65">
        <v>63</v>
      </c>
      <c r="FG65">
        <v>53</v>
      </c>
      <c r="FI65">
        <v>59</v>
      </c>
      <c r="FJ65">
        <v>23.8</v>
      </c>
      <c r="FK65">
        <v>3.59</v>
      </c>
      <c r="FM65">
        <v>569</v>
      </c>
      <c r="FN65">
        <v>253</v>
      </c>
      <c r="FO65">
        <v>212</v>
      </c>
      <c r="FQ65">
        <v>245</v>
      </c>
      <c r="FR65">
        <v>3.01</v>
      </c>
      <c r="FS65">
        <v>8</v>
      </c>
      <c r="FT65">
        <v>130</v>
      </c>
      <c r="FU65">
        <v>21</v>
      </c>
      <c r="FV65">
        <v>9</v>
      </c>
      <c r="FW65">
        <v>168</v>
      </c>
      <c r="FY65">
        <v>158</v>
      </c>
      <c r="FZ65">
        <v>2.9</v>
      </c>
      <c r="GA65">
        <v>17</v>
      </c>
      <c r="GB65">
        <v>518</v>
      </c>
      <c r="GC65">
        <v>141</v>
      </c>
      <c r="GD65">
        <v>40</v>
      </c>
      <c r="GE65">
        <v>716</v>
      </c>
      <c r="GG65">
        <v>693</v>
      </c>
      <c r="GH65">
        <v>2.82</v>
      </c>
      <c r="GI65">
        <v>4</v>
      </c>
      <c r="GJ65">
        <v>11</v>
      </c>
      <c r="GL65">
        <v>1</v>
      </c>
      <c r="GM65">
        <v>16</v>
      </c>
      <c r="GO65">
        <v>14</v>
      </c>
      <c r="GP65">
        <v>2.86</v>
      </c>
      <c r="GQ65">
        <v>3</v>
      </c>
      <c r="GR65">
        <v>42</v>
      </c>
      <c r="GT65">
        <v>8</v>
      </c>
      <c r="GU65">
        <v>53</v>
      </c>
      <c r="GW65">
        <v>51</v>
      </c>
      <c r="GX65">
        <v>2.97</v>
      </c>
      <c r="GY65">
        <v>1</v>
      </c>
      <c r="GZ65">
        <v>21</v>
      </c>
      <c r="HB65">
        <v>3</v>
      </c>
      <c r="HC65">
        <v>25</v>
      </c>
      <c r="HE65">
        <v>24</v>
      </c>
      <c r="HF65">
        <v>2.79</v>
      </c>
      <c r="HG65">
        <v>7</v>
      </c>
      <c r="HH65">
        <v>88</v>
      </c>
      <c r="HJ65">
        <v>7</v>
      </c>
      <c r="HK65">
        <v>102</v>
      </c>
      <c r="HM65">
        <v>99</v>
      </c>
      <c r="HN65">
        <v>2.97</v>
      </c>
      <c r="HO65">
        <v>2</v>
      </c>
      <c r="HP65">
        <v>55</v>
      </c>
      <c r="HR65">
        <v>2</v>
      </c>
      <c r="HS65">
        <v>59</v>
      </c>
      <c r="HU65">
        <v>56</v>
      </c>
      <c r="HV65">
        <v>2.92</v>
      </c>
      <c r="HW65">
        <v>7</v>
      </c>
      <c r="HX65">
        <v>221</v>
      </c>
      <c r="HZ65">
        <v>14</v>
      </c>
      <c r="IA65">
        <v>242</v>
      </c>
      <c r="IC65">
        <v>238</v>
      </c>
      <c r="ID65">
        <v>3.13</v>
      </c>
      <c r="IE65">
        <v>1</v>
      </c>
      <c r="IF65">
        <v>43</v>
      </c>
      <c r="IG65">
        <v>21</v>
      </c>
      <c r="IH65">
        <v>3</v>
      </c>
      <c r="II65">
        <v>68</v>
      </c>
      <c r="IK65">
        <v>64</v>
      </c>
      <c r="IL65">
        <v>2.95</v>
      </c>
      <c r="IM65">
        <v>0</v>
      </c>
      <c r="IN65">
        <v>167</v>
      </c>
      <c r="IO65">
        <v>141</v>
      </c>
      <c r="IP65">
        <v>11</v>
      </c>
      <c r="IQ65">
        <v>319</v>
      </c>
      <c r="IS65">
        <v>305</v>
      </c>
      <c r="JV65" s="15">
        <f>BF65+BX65+CP65+DH65+DZ65</f>
        <v>158</v>
      </c>
      <c r="JW65" s="15">
        <f>BO65+CG65+CY65+DQ65+EI65</f>
        <v>693</v>
      </c>
      <c r="JX65" s="15">
        <f>JV65+JW65</f>
        <v>851</v>
      </c>
      <c r="JY65" s="17">
        <f>V65</f>
        <v>59</v>
      </c>
      <c r="JZ65" s="17">
        <f>AE65</f>
        <v>245</v>
      </c>
      <c r="KA65" s="17">
        <f>AN65</f>
        <v>158</v>
      </c>
      <c r="KB65" s="17">
        <f>AW65</f>
        <v>693</v>
      </c>
      <c r="KC65" s="18" t="str">
        <f>IF((KA65-JV65)&lt;0,JV65-KA65,"match")</f>
        <v>match</v>
      </c>
      <c r="KD65" s="19" t="str">
        <f>IF(KC65="match","match",IF((JV65&gt;KA65),KC65/JV65,KC65/KA65))</f>
        <v>match</v>
      </c>
      <c r="KE65" s="18" t="str">
        <f>IF((KB65-JW65)&lt;0,JW65-KB65,"match")</f>
        <v>match</v>
      </c>
      <c r="KF65" s="19" t="str">
        <f>IF(KE65="match","match",IF((JW65&gt;KB65),KE65/JW65,KE65/KB65))</f>
        <v>match</v>
      </c>
      <c r="KG65" s="20">
        <f>ROUND(FC65,1)</f>
        <v>3.7</v>
      </c>
      <c r="KH65" s="20">
        <f>ROUND(FK65,1)</f>
        <v>3.6</v>
      </c>
      <c r="KI65" s="21">
        <f>KA65-JY65</f>
        <v>99</v>
      </c>
      <c r="KJ65">
        <f>GL65</f>
        <v>1</v>
      </c>
      <c r="KK65">
        <f>BF65</f>
        <v>14</v>
      </c>
      <c r="KL65" s="22">
        <f>IFERROR(KJ65/KK65,"N/A")</f>
        <v>7.1428571428571425E-2</v>
      </c>
      <c r="KM65" s="19" t="str">
        <f>IF((KJ65&lt;&gt;0)*AND(KK65=0),"bad data","ok")</f>
        <v>ok</v>
      </c>
      <c r="KN65">
        <f>GK65</f>
        <v>0</v>
      </c>
      <c r="KO65" s="23">
        <f>IFERROR(KN65/KK65,"N/A")</f>
        <v>0</v>
      </c>
      <c r="KP65">
        <f>HB65</f>
        <v>3</v>
      </c>
      <c r="KQ65">
        <f>BX65</f>
        <v>24</v>
      </c>
      <c r="KR65" s="22">
        <f>IFERROR(KP65/KQ65,"N/A")</f>
        <v>0.125</v>
      </c>
      <c r="KS65" s="19" t="str">
        <f>IF((KP65&lt;&gt;0)*AND(KQ65=0),"bad data","ok")</f>
        <v>ok</v>
      </c>
      <c r="KT65">
        <f>HA65</f>
        <v>0</v>
      </c>
      <c r="KU65" s="24">
        <f>IFERROR(KT65/KQ65,"N/A")</f>
        <v>0</v>
      </c>
      <c r="KV65">
        <f>HR65</f>
        <v>2</v>
      </c>
      <c r="KW65">
        <f>CP65</f>
        <v>56</v>
      </c>
      <c r="KX65" s="22">
        <f>IFERROR(KV65/KW65,"N/A")</f>
        <v>3.5714285714285712E-2</v>
      </c>
      <c r="KY65" s="19" t="str">
        <f>IF((KV65&lt;&gt;0)*AND(KW65=0),"bad data","ok")</f>
        <v>ok</v>
      </c>
      <c r="KZ65">
        <f>HQ65</f>
        <v>0</v>
      </c>
      <c r="LA65" s="24">
        <f>IFERROR(KZ65/KW65,"N/A")</f>
        <v>0</v>
      </c>
      <c r="LB65">
        <f>IH65</f>
        <v>3</v>
      </c>
      <c r="LC65">
        <f>DH65</f>
        <v>64</v>
      </c>
      <c r="LD65" s="22">
        <f>IFERROR(LB65/LC65,"N/A")</f>
        <v>4.6875E-2</v>
      </c>
      <c r="LE65" s="19" t="str">
        <f>IF((LB65&lt;&gt;0)*AND(LC65=0),"bad data","ok")</f>
        <v>ok</v>
      </c>
      <c r="LF65">
        <f>IG65</f>
        <v>21</v>
      </c>
      <c r="LG65" s="24">
        <f>IFERROR(LF65/LC65,"N/A")</f>
        <v>0.328125</v>
      </c>
      <c r="LH65">
        <f>IX65</f>
        <v>0</v>
      </c>
      <c r="LI65">
        <f>DZ65</f>
        <v>0</v>
      </c>
      <c r="LJ65" s="22" t="str">
        <f>IFERROR(LH65/LI65,"N/A")</f>
        <v>N/A</v>
      </c>
      <c r="LK65" s="19" t="str">
        <f>IF((LH65&lt;&gt;0)*AND(LI65=0),"bad data","ok")</f>
        <v>ok</v>
      </c>
      <c r="LL65">
        <f>IW65</f>
        <v>0</v>
      </c>
      <c r="LM65" s="24" t="str">
        <f>IFERROR(LL65/LI65,"N/A")</f>
        <v>N/A</v>
      </c>
      <c r="LN65">
        <f>GT65</f>
        <v>8</v>
      </c>
      <c r="LO65">
        <f>BO65</f>
        <v>51</v>
      </c>
      <c r="LP65" s="22">
        <f>IFERROR(LN65/LO65,"N/A")</f>
        <v>0.15686274509803921</v>
      </c>
      <c r="LQ65" s="19" t="str">
        <f>IF((LN65&lt;&gt;0)*AND(LO65=0),"bad data","ok")</f>
        <v>ok</v>
      </c>
      <c r="LR65">
        <f>GS65</f>
        <v>0</v>
      </c>
      <c r="LS65" s="24">
        <f>IFERROR(LR65/LO65,"N/A")</f>
        <v>0</v>
      </c>
      <c r="LT65">
        <f>HJ65</f>
        <v>7</v>
      </c>
      <c r="LU65">
        <f>CG65</f>
        <v>99</v>
      </c>
      <c r="LV65" s="22">
        <f>IFERROR(LT65/LU65,"N/A")</f>
        <v>7.0707070707070704E-2</v>
      </c>
      <c r="LW65" s="19" t="str">
        <f>IF((LT65&lt;&gt;0)*AND(LU65=0),"bad data","ok")</f>
        <v>ok</v>
      </c>
      <c r="LX65">
        <f>HI65</f>
        <v>0</v>
      </c>
      <c r="LY65" s="24">
        <f>IFERROR(LX65/LU65,"N/A")</f>
        <v>0</v>
      </c>
      <c r="LZ65">
        <f>HZ65</f>
        <v>14</v>
      </c>
      <c r="MA65">
        <f>CY65</f>
        <v>238</v>
      </c>
      <c r="MB65" s="22">
        <f>IFERROR(LZ65/MA65,"N/A")</f>
        <v>5.8823529411764705E-2</v>
      </c>
      <c r="MC65" s="19" t="str">
        <f>IF((LZ65&lt;&gt;0)*AND(MA65=0),"bad data","ok")</f>
        <v>ok</v>
      </c>
      <c r="MD65">
        <f>HY65</f>
        <v>0</v>
      </c>
      <c r="ME65" s="24">
        <f>IFERROR(MD65/MA65,"N/A")</f>
        <v>0</v>
      </c>
      <c r="MF65">
        <f>IP65</f>
        <v>11</v>
      </c>
      <c r="MG65">
        <f>DQ65</f>
        <v>305</v>
      </c>
      <c r="MH65" s="22">
        <f>IFERROR(MF65/MG65,"N/A")</f>
        <v>3.6065573770491806E-2</v>
      </c>
      <c r="MI65" s="19" t="str">
        <f>IF((MF65&lt;&gt;0)*AND(MG65=0),"bad data","ok")</f>
        <v>ok</v>
      </c>
      <c r="MJ65">
        <f>IO65</f>
        <v>141</v>
      </c>
      <c r="MK65" s="24">
        <f>IFERROR(MJ65/MG65,"N/A")</f>
        <v>0.46229508196721314</v>
      </c>
      <c r="ML65">
        <f>JF65</f>
        <v>0</v>
      </c>
      <c r="MM65">
        <f>EI65</f>
        <v>0</v>
      </c>
      <c r="MN65" s="22" t="str">
        <f>IFERROR(ML65/MM65,"N/A")</f>
        <v>N/A</v>
      </c>
      <c r="MO65" s="19" t="str">
        <f>IF((ML65&lt;&gt;0)*AND(MM65=0),"bad data","ok")</f>
        <v>ok</v>
      </c>
      <c r="MP65">
        <f>JE65</f>
        <v>0</v>
      </c>
      <c r="MQ65" s="24" t="str">
        <f>IFERROR(MP65/MM65,"N/A")</f>
        <v>N/A</v>
      </c>
    </row>
    <row r="66" spans="1:355" x14ac:dyDescent="0.3">
      <c r="A66">
        <v>1257</v>
      </c>
      <c r="B66">
        <v>11.010300000000001</v>
      </c>
      <c r="C66" t="s">
        <v>382</v>
      </c>
      <c r="D66" s="15" t="s">
        <v>382</v>
      </c>
      <c r="E66" s="15">
        <v>103</v>
      </c>
      <c r="F66" t="s">
        <v>356</v>
      </c>
      <c r="G66" t="s">
        <v>357</v>
      </c>
      <c r="H66" s="15" t="s">
        <v>358</v>
      </c>
      <c r="I66">
        <v>85</v>
      </c>
      <c r="J66">
        <f>_xlfn.IFNA(VLOOKUP(I66,top15institutions,1,0),"no")</f>
        <v>85</v>
      </c>
      <c r="K66" t="s">
        <v>368</v>
      </c>
      <c r="L66" t="s">
        <v>367</v>
      </c>
      <c r="M66" t="s">
        <v>370</v>
      </c>
      <c r="N66">
        <v>0</v>
      </c>
      <c r="O66">
        <v>23</v>
      </c>
      <c r="P66">
        <v>4</v>
      </c>
      <c r="Q66">
        <v>4</v>
      </c>
      <c r="R66">
        <v>0</v>
      </c>
      <c r="S66">
        <v>6</v>
      </c>
      <c r="U66">
        <v>10</v>
      </c>
      <c r="V66" s="16">
        <v>47</v>
      </c>
      <c r="W66">
        <v>0</v>
      </c>
      <c r="X66">
        <v>91</v>
      </c>
      <c r="Y66">
        <v>30</v>
      </c>
      <c r="Z66">
        <v>28</v>
      </c>
      <c r="AA66">
        <v>2</v>
      </c>
      <c r="AB66">
        <v>29</v>
      </c>
      <c r="AD66">
        <v>98</v>
      </c>
      <c r="AE66" s="16">
        <v>278</v>
      </c>
      <c r="AG66">
        <v>76</v>
      </c>
      <c r="AH66">
        <v>24</v>
      </c>
      <c r="AI66">
        <v>12</v>
      </c>
      <c r="AJ66">
        <v>2</v>
      </c>
      <c r="AK66">
        <v>17</v>
      </c>
      <c r="AM66">
        <v>44</v>
      </c>
      <c r="AN66" s="16">
        <v>175</v>
      </c>
      <c r="AP66">
        <v>249</v>
      </c>
      <c r="AQ66">
        <v>58</v>
      </c>
      <c r="AR66">
        <v>60</v>
      </c>
      <c r="AS66">
        <v>4</v>
      </c>
      <c r="AT66">
        <v>89</v>
      </c>
      <c r="AV66">
        <v>311</v>
      </c>
      <c r="AW66" s="16">
        <v>771</v>
      </c>
      <c r="AY66">
        <v>3</v>
      </c>
      <c r="AZ66">
        <v>3</v>
      </c>
      <c r="BA66">
        <v>1</v>
      </c>
      <c r="BE66">
        <v>2</v>
      </c>
      <c r="BF66" s="16">
        <v>9</v>
      </c>
      <c r="BH66">
        <v>15</v>
      </c>
      <c r="BI66">
        <v>5</v>
      </c>
      <c r="BL66">
        <v>7</v>
      </c>
      <c r="BN66">
        <v>18</v>
      </c>
      <c r="BO66" s="16">
        <v>45</v>
      </c>
      <c r="BQ66">
        <v>11</v>
      </c>
      <c r="BR66">
        <v>3</v>
      </c>
      <c r="BS66">
        <v>2</v>
      </c>
      <c r="BT66">
        <v>1</v>
      </c>
      <c r="BU66">
        <v>2</v>
      </c>
      <c r="BW66">
        <v>6</v>
      </c>
      <c r="BX66" s="16">
        <v>25</v>
      </c>
      <c r="BZ66">
        <v>27</v>
      </c>
      <c r="CA66">
        <v>13</v>
      </c>
      <c r="CB66">
        <v>4</v>
      </c>
      <c r="CD66">
        <v>13</v>
      </c>
      <c r="CF66">
        <v>48</v>
      </c>
      <c r="CG66" s="16">
        <v>105</v>
      </c>
      <c r="CI66">
        <v>26</v>
      </c>
      <c r="CJ66">
        <v>7</v>
      </c>
      <c r="CK66">
        <v>3</v>
      </c>
      <c r="CL66">
        <v>1</v>
      </c>
      <c r="CM66">
        <v>6</v>
      </c>
      <c r="CO66">
        <v>7</v>
      </c>
      <c r="CP66" s="16">
        <v>50</v>
      </c>
      <c r="CR66">
        <v>87</v>
      </c>
      <c r="CS66">
        <v>20</v>
      </c>
      <c r="CT66">
        <v>33</v>
      </c>
      <c r="CU66">
        <v>2</v>
      </c>
      <c r="CV66">
        <v>25</v>
      </c>
      <c r="CX66">
        <v>97</v>
      </c>
      <c r="CY66" s="16">
        <v>264</v>
      </c>
      <c r="DA66">
        <v>36</v>
      </c>
      <c r="DB66">
        <v>11</v>
      </c>
      <c r="DC66">
        <v>6</v>
      </c>
      <c r="DE66">
        <v>9</v>
      </c>
      <c r="DG66">
        <v>29</v>
      </c>
      <c r="DH66" s="16">
        <v>91</v>
      </c>
      <c r="DJ66">
        <v>120</v>
      </c>
      <c r="DK66">
        <v>20</v>
      </c>
      <c r="DL66">
        <v>23</v>
      </c>
      <c r="DM66">
        <v>2</v>
      </c>
      <c r="DN66">
        <v>44</v>
      </c>
      <c r="DP66">
        <v>148</v>
      </c>
      <c r="DQ66" s="16">
        <v>357</v>
      </c>
      <c r="DZ66" s="16">
        <v>0</v>
      </c>
      <c r="EI66" s="16">
        <v>0</v>
      </c>
      <c r="ER66" s="16">
        <v>0</v>
      </c>
      <c r="FA66" s="16">
        <v>0</v>
      </c>
      <c r="FB66">
        <v>23.5</v>
      </c>
      <c r="FC66">
        <v>3.75</v>
      </c>
      <c r="FE66">
        <v>561</v>
      </c>
      <c r="FF66">
        <v>50</v>
      </c>
      <c r="FG66">
        <v>39</v>
      </c>
      <c r="FI66">
        <v>47</v>
      </c>
      <c r="FJ66">
        <v>24.2</v>
      </c>
      <c r="FK66">
        <v>3.68</v>
      </c>
      <c r="FM66">
        <v>610</v>
      </c>
      <c r="FN66">
        <v>286</v>
      </c>
      <c r="FO66">
        <v>249</v>
      </c>
      <c r="FQ66">
        <v>278</v>
      </c>
      <c r="FR66">
        <v>3.02</v>
      </c>
      <c r="FS66">
        <v>5</v>
      </c>
      <c r="FT66">
        <v>132</v>
      </c>
      <c r="FU66">
        <v>33</v>
      </c>
      <c r="FV66">
        <v>14</v>
      </c>
      <c r="FW66">
        <v>184</v>
      </c>
      <c r="FY66">
        <v>175</v>
      </c>
      <c r="FZ66">
        <v>2.94</v>
      </c>
      <c r="GA66">
        <v>19</v>
      </c>
      <c r="GB66">
        <v>563</v>
      </c>
      <c r="GC66">
        <v>154</v>
      </c>
      <c r="GD66">
        <v>58</v>
      </c>
      <c r="GE66">
        <v>794</v>
      </c>
      <c r="GG66">
        <v>771</v>
      </c>
      <c r="GH66">
        <v>3.1</v>
      </c>
      <c r="GI66">
        <v>1</v>
      </c>
      <c r="GJ66">
        <v>9</v>
      </c>
      <c r="GM66">
        <v>10</v>
      </c>
      <c r="GO66">
        <v>9</v>
      </c>
      <c r="GP66">
        <v>3.06</v>
      </c>
      <c r="GQ66">
        <v>3</v>
      </c>
      <c r="GR66">
        <v>39</v>
      </c>
      <c r="GT66">
        <v>4</v>
      </c>
      <c r="GU66">
        <v>46</v>
      </c>
      <c r="GW66">
        <v>45</v>
      </c>
      <c r="GX66">
        <v>3.08</v>
      </c>
      <c r="GY66">
        <v>1</v>
      </c>
      <c r="GZ66">
        <v>24</v>
      </c>
      <c r="HB66">
        <v>1</v>
      </c>
      <c r="HC66">
        <v>26</v>
      </c>
      <c r="HE66">
        <v>25</v>
      </c>
      <c r="HF66">
        <v>2.84</v>
      </c>
      <c r="HG66">
        <v>5</v>
      </c>
      <c r="HH66">
        <v>93</v>
      </c>
      <c r="HJ66">
        <v>9</v>
      </c>
      <c r="HK66">
        <v>107</v>
      </c>
      <c r="HM66">
        <v>105</v>
      </c>
      <c r="HN66">
        <v>2.88</v>
      </c>
      <c r="HO66">
        <v>1</v>
      </c>
      <c r="HP66">
        <v>43</v>
      </c>
      <c r="HR66">
        <v>11</v>
      </c>
      <c r="HS66">
        <v>55</v>
      </c>
      <c r="HU66">
        <v>50</v>
      </c>
      <c r="HV66">
        <v>2.9</v>
      </c>
      <c r="HW66">
        <v>9</v>
      </c>
      <c r="HX66">
        <v>238</v>
      </c>
      <c r="HY66">
        <v>1</v>
      </c>
      <c r="HZ66">
        <v>26</v>
      </c>
      <c r="IA66">
        <v>274</v>
      </c>
      <c r="IC66">
        <v>264</v>
      </c>
      <c r="ID66">
        <v>3.07</v>
      </c>
      <c r="IE66">
        <v>2</v>
      </c>
      <c r="IF66">
        <v>56</v>
      </c>
      <c r="IG66">
        <v>33</v>
      </c>
      <c r="IH66">
        <v>2</v>
      </c>
      <c r="II66">
        <v>93</v>
      </c>
      <c r="IK66">
        <v>91</v>
      </c>
      <c r="IL66">
        <v>3.01</v>
      </c>
      <c r="IM66">
        <v>2</v>
      </c>
      <c r="IN66">
        <v>193</v>
      </c>
      <c r="IO66">
        <v>153</v>
      </c>
      <c r="IP66">
        <v>19</v>
      </c>
      <c r="IQ66">
        <v>367</v>
      </c>
      <c r="IS66">
        <v>357</v>
      </c>
      <c r="JV66" s="15">
        <f>BF66+BX66+CP66+DH66+DZ66</f>
        <v>175</v>
      </c>
      <c r="JW66" s="15">
        <f>BO66+CG66+CY66+DQ66+EI66</f>
        <v>771</v>
      </c>
      <c r="JX66" s="15">
        <f>JV66+JW66</f>
        <v>946</v>
      </c>
      <c r="JY66" s="17">
        <f>V66</f>
        <v>47</v>
      </c>
      <c r="JZ66" s="17">
        <f>AE66</f>
        <v>278</v>
      </c>
      <c r="KA66" s="17">
        <f>AN66</f>
        <v>175</v>
      </c>
      <c r="KB66" s="17">
        <f>AW66</f>
        <v>771</v>
      </c>
      <c r="KC66" s="18" t="str">
        <f>IF((KA66-JV66)&lt;0,JV66-KA66,"match")</f>
        <v>match</v>
      </c>
      <c r="KD66" s="19" t="str">
        <f>IF(KC66="match","match",IF((JV66&gt;KA66),KC66/JV66,KC66/KA66))</f>
        <v>match</v>
      </c>
      <c r="KE66" s="18" t="str">
        <f>IF((KB66-JW66)&lt;0,JW66-KB66,"match")</f>
        <v>match</v>
      </c>
      <c r="KF66" s="19" t="str">
        <f>IF(KE66="match","match",IF((JW66&gt;KB66),KE66/JW66,KE66/KB66))</f>
        <v>match</v>
      </c>
      <c r="KG66" s="20">
        <f>ROUND(FC66,1)</f>
        <v>3.8</v>
      </c>
      <c r="KH66" s="20">
        <f>ROUND(FK66,1)</f>
        <v>3.7</v>
      </c>
      <c r="KI66" s="21">
        <f>KA66-JY66</f>
        <v>128</v>
      </c>
      <c r="KJ66">
        <f>GL66</f>
        <v>0</v>
      </c>
      <c r="KK66">
        <f>BF66</f>
        <v>9</v>
      </c>
      <c r="KL66" s="22">
        <f>IFERROR(KJ66/KK66,"N/A")</f>
        <v>0</v>
      </c>
      <c r="KM66" s="19" t="str">
        <f>IF((KJ66&lt;&gt;0)*AND(KK66=0),"bad data","ok")</f>
        <v>ok</v>
      </c>
      <c r="KN66">
        <f>GK66</f>
        <v>0</v>
      </c>
      <c r="KO66" s="23">
        <f>IFERROR(KN66/KK66,"N/A")</f>
        <v>0</v>
      </c>
      <c r="KP66">
        <f>HB66</f>
        <v>1</v>
      </c>
      <c r="KQ66">
        <f>BX66</f>
        <v>25</v>
      </c>
      <c r="KR66" s="22">
        <f>IFERROR(KP66/KQ66,"N/A")</f>
        <v>0.04</v>
      </c>
      <c r="KS66" s="19" t="str">
        <f>IF((KP66&lt;&gt;0)*AND(KQ66=0),"bad data","ok")</f>
        <v>ok</v>
      </c>
      <c r="KT66">
        <f>HA66</f>
        <v>0</v>
      </c>
      <c r="KU66" s="24">
        <f>IFERROR(KT66/KQ66,"N/A")</f>
        <v>0</v>
      </c>
      <c r="KV66">
        <f>HR66</f>
        <v>11</v>
      </c>
      <c r="KW66">
        <f>CP66</f>
        <v>50</v>
      </c>
      <c r="KX66" s="22">
        <f>IFERROR(KV66/KW66,"N/A")</f>
        <v>0.22</v>
      </c>
      <c r="KY66" s="19" t="str">
        <f>IF((KV66&lt;&gt;0)*AND(KW66=0),"bad data","ok")</f>
        <v>ok</v>
      </c>
      <c r="KZ66">
        <f>HQ66</f>
        <v>0</v>
      </c>
      <c r="LA66" s="24">
        <f>IFERROR(KZ66/KW66,"N/A")</f>
        <v>0</v>
      </c>
      <c r="LB66">
        <f>IH66</f>
        <v>2</v>
      </c>
      <c r="LC66">
        <f>DH66</f>
        <v>91</v>
      </c>
      <c r="LD66" s="22">
        <f>IFERROR(LB66/LC66,"N/A")</f>
        <v>2.197802197802198E-2</v>
      </c>
      <c r="LE66" s="19" t="str">
        <f>IF((LB66&lt;&gt;0)*AND(LC66=0),"bad data","ok")</f>
        <v>ok</v>
      </c>
      <c r="LF66">
        <f>IG66</f>
        <v>33</v>
      </c>
      <c r="LG66" s="24">
        <f>IFERROR(LF66/LC66,"N/A")</f>
        <v>0.36263736263736263</v>
      </c>
      <c r="LH66">
        <f>IX66</f>
        <v>0</v>
      </c>
      <c r="LI66">
        <f>DZ66</f>
        <v>0</v>
      </c>
      <c r="LJ66" s="22" t="str">
        <f>IFERROR(LH66/LI66,"N/A")</f>
        <v>N/A</v>
      </c>
      <c r="LK66" s="19" t="str">
        <f>IF((LH66&lt;&gt;0)*AND(LI66=0),"bad data","ok")</f>
        <v>ok</v>
      </c>
      <c r="LL66">
        <f>IW66</f>
        <v>0</v>
      </c>
      <c r="LM66" s="24" t="str">
        <f>IFERROR(LL66/LI66,"N/A")</f>
        <v>N/A</v>
      </c>
      <c r="LN66">
        <f>GT66</f>
        <v>4</v>
      </c>
      <c r="LO66">
        <f>BO66</f>
        <v>45</v>
      </c>
      <c r="LP66" s="22">
        <f>IFERROR(LN66/LO66,"N/A")</f>
        <v>8.8888888888888892E-2</v>
      </c>
      <c r="LQ66" s="19" t="str">
        <f>IF((LN66&lt;&gt;0)*AND(LO66=0),"bad data","ok")</f>
        <v>ok</v>
      </c>
      <c r="LR66">
        <f>GS66</f>
        <v>0</v>
      </c>
      <c r="LS66" s="24">
        <f>IFERROR(LR66/LO66,"N/A")</f>
        <v>0</v>
      </c>
      <c r="LT66">
        <f>HJ66</f>
        <v>9</v>
      </c>
      <c r="LU66">
        <f>CG66</f>
        <v>105</v>
      </c>
      <c r="LV66" s="22">
        <f>IFERROR(LT66/LU66,"N/A")</f>
        <v>8.5714285714285715E-2</v>
      </c>
      <c r="LW66" s="19" t="str">
        <f>IF((LT66&lt;&gt;0)*AND(LU66=0),"bad data","ok")</f>
        <v>ok</v>
      </c>
      <c r="LX66">
        <f>HI66</f>
        <v>0</v>
      </c>
      <c r="LY66" s="24">
        <f>IFERROR(LX66/LU66,"N/A")</f>
        <v>0</v>
      </c>
      <c r="LZ66">
        <f>HZ66</f>
        <v>26</v>
      </c>
      <c r="MA66">
        <f>CY66</f>
        <v>264</v>
      </c>
      <c r="MB66" s="22">
        <f>IFERROR(LZ66/MA66,"N/A")</f>
        <v>9.8484848484848481E-2</v>
      </c>
      <c r="MC66" s="19" t="str">
        <f>IF((LZ66&lt;&gt;0)*AND(MA66=0),"bad data","ok")</f>
        <v>ok</v>
      </c>
      <c r="MD66">
        <f>HY66</f>
        <v>1</v>
      </c>
      <c r="ME66" s="24">
        <f>IFERROR(MD66/MA66,"N/A")</f>
        <v>3.787878787878788E-3</v>
      </c>
      <c r="MF66">
        <f>IP66</f>
        <v>19</v>
      </c>
      <c r="MG66">
        <f>DQ66</f>
        <v>357</v>
      </c>
      <c r="MH66" s="22">
        <f>IFERROR(MF66/MG66,"N/A")</f>
        <v>5.3221288515406161E-2</v>
      </c>
      <c r="MI66" s="19" t="str">
        <f>IF((MF66&lt;&gt;0)*AND(MG66=0),"bad data","ok")</f>
        <v>ok</v>
      </c>
      <c r="MJ66">
        <f>IO66</f>
        <v>153</v>
      </c>
      <c r="MK66" s="24">
        <f>IFERROR(MJ66/MG66,"N/A")</f>
        <v>0.42857142857142855</v>
      </c>
      <c r="ML66">
        <f>JF66</f>
        <v>0</v>
      </c>
      <c r="MM66">
        <f>EI66</f>
        <v>0</v>
      </c>
      <c r="MN66" s="22" t="str">
        <f>IFERROR(ML66/MM66,"N/A")</f>
        <v>N/A</v>
      </c>
      <c r="MO66" s="19" t="str">
        <f>IF((ML66&lt;&gt;0)*AND(MM66=0),"bad data","ok")</f>
        <v>ok</v>
      </c>
      <c r="MP66">
        <f>JE66</f>
        <v>0</v>
      </c>
      <c r="MQ66" s="24" t="str">
        <f>IFERROR(MP66/MM66,"N/A")</f>
        <v>N/A</v>
      </c>
    </row>
    <row r="67" spans="1:355" x14ac:dyDescent="0.3">
      <c r="A67">
        <v>1258</v>
      </c>
      <c r="B67">
        <v>11.010300000000001</v>
      </c>
      <c r="C67" t="s">
        <v>382</v>
      </c>
      <c r="D67" s="15" t="s">
        <v>382</v>
      </c>
      <c r="E67" s="15">
        <v>103</v>
      </c>
      <c r="F67" t="s">
        <v>356</v>
      </c>
      <c r="G67" t="s">
        <v>357</v>
      </c>
      <c r="H67" s="15" t="s">
        <v>358</v>
      </c>
      <c r="I67">
        <v>85</v>
      </c>
      <c r="J67">
        <f>_xlfn.IFNA(VLOOKUP(I67,top15institutions,1,0),"no")</f>
        <v>85</v>
      </c>
      <c r="K67" t="s">
        <v>359</v>
      </c>
      <c r="L67" t="s">
        <v>371</v>
      </c>
      <c r="M67" t="s">
        <v>370</v>
      </c>
      <c r="N67">
        <v>0</v>
      </c>
      <c r="O67">
        <v>28</v>
      </c>
      <c r="P67">
        <v>6</v>
      </c>
      <c r="Q67">
        <v>7</v>
      </c>
      <c r="R67">
        <v>0</v>
      </c>
      <c r="S67">
        <v>6</v>
      </c>
      <c r="U67">
        <v>17</v>
      </c>
      <c r="V67" s="16">
        <v>64</v>
      </c>
      <c r="W67">
        <v>0</v>
      </c>
      <c r="X67">
        <v>101</v>
      </c>
      <c r="Y67">
        <v>34</v>
      </c>
      <c r="Z67">
        <v>31</v>
      </c>
      <c r="AA67">
        <v>3</v>
      </c>
      <c r="AB67">
        <v>23</v>
      </c>
      <c r="AD67">
        <v>122</v>
      </c>
      <c r="AE67" s="16">
        <v>314</v>
      </c>
      <c r="AF67">
        <v>1</v>
      </c>
      <c r="AG67">
        <v>78</v>
      </c>
      <c r="AH67">
        <v>18</v>
      </c>
      <c r="AI67">
        <v>14</v>
      </c>
      <c r="AJ67">
        <v>2</v>
      </c>
      <c r="AK67">
        <v>24</v>
      </c>
      <c r="AM67">
        <v>42</v>
      </c>
      <c r="AN67" s="16">
        <v>179</v>
      </c>
      <c r="AO67">
        <v>0</v>
      </c>
      <c r="AP67">
        <v>278</v>
      </c>
      <c r="AQ67">
        <v>76</v>
      </c>
      <c r="AR67">
        <v>64</v>
      </c>
      <c r="AS67">
        <v>6</v>
      </c>
      <c r="AT67">
        <v>80</v>
      </c>
      <c r="AV67">
        <v>304</v>
      </c>
      <c r="AW67" s="16">
        <v>808</v>
      </c>
      <c r="AX67">
        <v>0</v>
      </c>
      <c r="AY67">
        <v>6</v>
      </c>
      <c r="AZ67">
        <v>1</v>
      </c>
      <c r="BA67">
        <v>0</v>
      </c>
      <c r="BB67">
        <v>0</v>
      </c>
      <c r="BC67">
        <v>1</v>
      </c>
      <c r="BE67">
        <v>3</v>
      </c>
      <c r="BF67" s="16">
        <v>11</v>
      </c>
      <c r="BG67">
        <v>0</v>
      </c>
      <c r="BH67">
        <v>16</v>
      </c>
      <c r="BI67">
        <v>4</v>
      </c>
      <c r="BJ67">
        <v>4</v>
      </c>
      <c r="BK67">
        <v>0</v>
      </c>
      <c r="BL67">
        <v>4</v>
      </c>
      <c r="BN67">
        <v>18</v>
      </c>
      <c r="BO67" s="16">
        <v>46</v>
      </c>
      <c r="BP67">
        <v>0</v>
      </c>
      <c r="BQ67">
        <v>4</v>
      </c>
      <c r="BR67">
        <v>3</v>
      </c>
      <c r="BS67">
        <v>1</v>
      </c>
      <c r="BT67">
        <v>0</v>
      </c>
      <c r="BU67">
        <v>5</v>
      </c>
      <c r="BW67">
        <v>7</v>
      </c>
      <c r="BX67" s="16">
        <v>20</v>
      </c>
      <c r="BY67">
        <v>0</v>
      </c>
      <c r="BZ67">
        <v>37</v>
      </c>
      <c r="CA67">
        <v>10</v>
      </c>
      <c r="CB67">
        <v>2</v>
      </c>
      <c r="CC67">
        <v>1</v>
      </c>
      <c r="CD67">
        <v>10</v>
      </c>
      <c r="CF67">
        <v>41</v>
      </c>
      <c r="CG67" s="16">
        <v>101</v>
      </c>
      <c r="CH67">
        <v>1</v>
      </c>
      <c r="CI67">
        <v>33</v>
      </c>
      <c r="CJ67">
        <v>5</v>
      </c>
      <c r="CK67">
        <v>8</v>
      </c>
      <c r="CL67">
        <v>2</v>
      </c>
      <c r="CM67">
        <v>7</v>
      </c>
      <c r="CO67">
        <v>13</v>
      </c>
      <c r="CP67" s="16">
        <v>69</v>
      </c>
      <c r="CQ67">
        <v>0</v>
      </c>
      <c r="CR67">
        <v>87</v>
      </c>
      <c r="CS67">
        <v>34</v>
      </c>
      <c r="CT67">
        <v>25</v>
      </c>
      <c r="CU67">
        <v>3</v>
      </c>
      <c r="CV67">
        <v>33</v>
      </c>
      <c r="CX67">
        <v>98</v>
      </c>
      <c r="CY67" s="16">
        <v>280</v>
      </c>
      <c r="CZ67">
        <v>0</v>
      </c>
      <c r="DA67">
        <v>35</v>
      </c>
      <c r="DB67">
        <v>9</v>
      </c>
      <c r="DC67">
        <v>5</v>
      </c>
      <c r="DD67">
        <v>0</v>
      </c>
      <c r="DE67">
        <v>11</v>
      </c>
      <c r="DG67">
        <v>19</v>
      </c>
      <c r="DH67" s="16">
        <v>79</v>
      </c>
      <c r="DI67">
        <v>0</v>
      </c>
      <c r="DJ67">
        <v>138</v>
      </c>
      <c r="DK67">
        <v>28</v>
      </c>
      <c r="DL67">
        <v>33</v>
      </c>
      <c r="DM67">
        <v>2</v>
      </c>
      <c r="DN67">
        <v>33</v>
      </c>
      <c r="DP67">
        <v>147</v>
      </c>
      <c r="DQ67" s="16">
        <v>381</v>
      </c>
      <c r="DZ67" s="16">
        <v>0</v>
      </c>
      <c r="EI67" s="16">
        <v>0</v>
      </c>
      <c r="EJ67">
        <v>0</v>
      </c>
      <c r="EK67">
        <v>21</v>
      </c>
      <c r="EL67">
        <v>4</v>
      </c>
      <c r="EM67">
        <v>7</v>
      </c>
      <c r="EN67">
        <v>0</v>
      </c>
      <c r="EO67">
        <v>8</v>
      </c>
      <c r="EQ67">
        <v>20</v>
      </c>
      <c r="ER67" s="16">
        <v>60</v>
      </c>
      <c r="ES67">
        <v>0</v>
      </c>
      <c r="ET67">
        <v>23</v>
      </c>
      <c r="EU67">
        <v>9</v>
      </c>
      <c r="EV67">
        <v>12</v>
      </c>
      <c r="EW67">
        <v>1</v>
      </c>
      <c r="EX67">
        <v>11</v>
      </c>
      <c r="EZ67">
        <v>19</v>
      </c>
      <c r="FA67" s="16">
        <v>75</v>
      </c>
      <c r="FB67">
        <v>24.9</v>
      </c>
      <c r="FC67">
        <v>3.56</v>
      </c>
      <c r="FE67">
        <v>582</v>
      </c>
      <c r="FF67">
        <v>65</v>
      </c>
      <c r="FG67">
        <v>56</v>
      </c>
      <c r="FI67">
        <v>64</v>
      </c>
      <c r="FJ67">
        <v>24.5</v>
      </c>
      <c r="FK67">
        <v>3.57</v>
      </c>
      <c r="FM67">
        <v>579</v>
      </c>
      <c r="FN67">
        <v>324</v>
      </c>
      <c r="FO67">
        <v>271</v>
      </c>
      <c r="FQ67">
        <v>314</v>
      </c>
      <c r="FR67">
        <v>2.75</v>
      </c>
      <c r="FS67">
        <v>7</v>
      </c>
      <c r="FT67">
        <v>132</v>
      </c>
      <c r="FU67">
        <v>36</v>
      </c>
      <c r="FV67">
        <v>13</v>
      </c>
      <c r="FW67">
        <v>188</v>
      </c>
      <c r="FY67">
        <v>179</v>
      </c>
      <c r="FZ67">
        <v>2.71</v>
      </c>
      <c r="GA67">
        <v>11</v>
      </c>
      <c r="GB67">
        <v>597</v>
      </c>
      <c r="GC67">
        <v>171</v>
      </c>
      <c r="GD67">
        <v>57</v>
      </c>
      <c r="GE67">
        <v>836</v>
      </c>
      <c r="GG67">
        <v>808</v>
      </c>
      <c r="GH67">
        <v>3.21</v>
      </c>
      <c r="GI67">
        <v>1</v>
      </c>
      <c r="GJ67">
        <v>11</v>
      </c>
      <c r="GK67">
        <v>0</v>
      </c>
      <c r="GL67">
        <v>0</v>
      </c>
      <c r="GM67">
        <v>12</v>
      </c>
      <c r="GO67">
        <v>11</v>
      </c>
      <c r="GP67">
        <v>2.96</v>
      </c>
      <c r="GQ67">
        <v>1</v>
      </c>
      <c r="GR67">
        <v>42</v>
      </c>
      <c r="GS67">
        <v>0</v>
      </c>
      <c r="GT67">
        <v>4</v>
      </c>
      <c r="GU67">
        <v>47</v>
      </c>
      <c r="GW67">
        <v>46</v>
      </c>
      <c r="GX67">
        <v>2.35</v>
      </c>
      <c r="GY67">
        <v>2</v>
      </c>
      <c r="GZ67">
        <v>16</v>
      </c>
      <c r="HA67">
        <v>0</v>
      </c>
      <c r="HB67">
        <v>3</v>
      </c>
      <c r="HC67">
        <v>21</v>
      </c>
      <c r="HE67">
        <v>20</v>
      </c>
      <c r="HF67">
        <v>2.57</v>
      </c>
      <c r="HG67">
        <v>3</v>
      </c>
      <c r="HH67">
        <v>96</v>
      </c>
      <c r="HI67">
        <v>0</v>
      </c>
      <c r="HJ67">
        <v>8</v>
      </c>
      <c r="HK67">
        <v>107</v>
      </c>
      <c r="HM67">
        <v>101</v>
      </c>
      <c r="HN67">
        <v>2.46</v>
      </c>
      <c r="HO67">
        <v>3</v>
      </c>
      <c r="HP67">
        <v>64</v>
      </c>
      <c r="HQ67">
        <v>0</v>
      </c>
      <c r="HR67">
        <v>6</v>
      </c>
      <c r="HS67">
        <v>73</v>
      </c>
      <c r="HU67">
        <v>69</v>
      </c>
      <c r="HV67">
        <v>2.34</v>
      </c>
      <c r="HW67">
        <v>5</v>
      </c>
      <c r="HX67">
        <v>259</v>
      </c>
      <c r="HY67">
        <v>0</v>
      </c>
      <c r="HZ67">
        <v>29</v>
      </c>
      <c r="IA67">
        <v>293</v>
      </c>
      <c r="IC67">
        <v>280</v>
      </c>
      <c r="ID67">
        <v>2.99</v>
      </c>
      <c r="IE67">
        <v>1</v>
      </c>
      <c r="IF67">
        <v>41</v>
      </c>
      <c r="IG67">
        <v>36</v>
      </c>
      <c r="IH67">
        <v>4</v>
      </c>
      <c r="II67">
        <v>82</v>
      </c>
      <c r="IK67">
        <v>79</v>
      </c>
      <c r="IL67">
        <v>3</v>
      </c>
      <c r="IM67">
        <v>2</v>
      </c>
      <c r="IN67">
        <v>200</v>
      </c>
      <c r="IO67">
        <v>171</v>
      </c>
      <c r="IP67">
        <v>16</v>
      </c>
      <c r="IQ67">
        <v>389</v>
      </c>
      <c r="IS67">
        <v>381</v>
      </c>
      <c r="JJ67">
        <v>60</v>
      </c>
      <c r="JK67">
        <v>75</v>
      </c>
      <c r="JV67" s="15">
        <f>BF67+BX67+CP67+DH67+DZ67</f>
        <v>179</v>
      </c>
      <c r="JW67" s="15">
        <f>BO67+CG67+CY67+DQ67+EI67</f>
        <v>808</v>
      </c>
      <c r="JX67" s="15">
        <f>JV67+JW67</f>
        <v>987</v>
      </c>
      <c r="JY67" s="17">
        <f>V67</f>
        <v>64</v>
      </c>
      <c r="JZ67" s="17">
        <f>AE67</f>
        <v>314</v>
      </c>
      <c r="KA67" s="17">
        <f>AN67</f>
        <v>179</v>
      </c>
      <c r="KB67" s="17">
        <f>AW67</f>
        <v>808</v>
      </c>
      <c r="KC67" s="18" t="str">
        <f>IF((KA67-JV67)&lt;0,JV67-KA67,"match")</f>
        <v>match</v>
      </c>
      <c r="KD67" s="19" t="str">
        <f>IF(KC67="match","match",IF((JV67&gt;KA67),KC67/JV67,KC67/KA67))</f>
        <v>match</v>
      </c>
      <c r="KE67" s="18" t="str">
        <f>IF((KB67-JW67)&lt;0,JW67-KB67,"match")</f>
        <v>match</v>
      </c>
      <c r="KF67" s="19" t="str">
        <f>IF(KE67="match","match",IF((JW67&gt;KB67),KE67/JW67,KE67/KB67))</f>
        <v>match</v>
      </c>
      <c r="KG67" s="20">
        <f>ROUND(FC67,1)</f>
        <v>3.6</v>
      </c>
      <c r="KH67" s="20">
        <f>ROUND(FK67,1)</f>
        <v>3.6</v>
      </c>
      <c r="KI67" s="21">
        <f>KA67-JY67</f>
        <v>115</v>
      </c>
      <c r="KJ67">
        <f>GL67</f>
        <v>0</v>
      </c>
      <c r="KK67">
        <f>BF67</f>
        <v>11</v>
      </c>
      <c r="KL67" s="22">
        <f>IFERROR(KJ67/KK67,"N/A")</f>
        <v>0</v>
      </c>
      <c r="KM67" s="19" t="str">
        <f>IF((KJ67&lt;&gt;0)*AND(KK67=0),"bad data","ok")</f>
        <v>ok</v>
      </c>
      <c r="KN67">
        <f>GK67</f>
        <v>0</v>
      </c>
      <c r="KO67" s="23">
        <f>IFERROR(KN67/KK67,"N/A")</f>
        <v>0</v>
      </c>
      <c r="KP67">
        <f>HB67</f>
        <v>3</v>
      </c>
      <c r="KQ67">
        <f>BX67</f>
        <v>20</v>
      </c>
      <c r="KR67" s="22">
        <f>IFERROR(KP67/KQ67,"N/A")</f>
        <v>0.15</v>
      </c>
      <c r="KS67" s="19" t="str">
        <f>IF((KP67&lt;&gt;0)*AND(KQ67=0),"bad data","ok")</f>
        <v>ok</v>
      </c>
      <c r="KT67">
        <f>HA67</f>
        <v>0</v>
      </c>
      <c r="KU67" s="24">
        <f>IFERROR(KT67/KQ67,"N/A")</f>
        <v>0</v>
      </c>
      <c r="KV67">
        <f>HR67</f>
        <v>6</v>
      </c>
      <c r="KW67">
        <f>CP67</f>
        <v>69</v>
      </c>
      <c r="KX67" s="22">
        <f>IFERROR(KV67/KW67,"N/A")</f>
        <v>8.6956521739130432E-2</v>
      </c>
      <c r="KY67" s="19" t="str">
        <f>IF((KV67&lt;&gt;0)*AND(KW67=0),"bad data","ok")</f>
        <v>ok</v>
      </c>
      <c r="KZ67">
        <f>HQ67</f>
        <v>0</v>
      </c>
      <c r="LA67" s="24">
        <f>IFERROR(KZ67/KW67,"N/A")</f>
        <v>0</v>
      </c>
      <c r="LB67">
        <f>IH67</f>
        <v>4</v>
      </c>
      <c r="LC67">
        <f>DH67</f>
        <v>79</v>
      </c>
      <c r="LD67" s="22">
        <f>IFERROR(LB67/LC67,"N/A")</f>
        <v>5.0632911392405063E-2</v>
      </c>
      <c r="LE67" s="19" t="str">
        <f>IF((LB67&lt;&gt;0)*AND(LC67=0),"bad data","ok")</f>
        <v>ok</v>
      </c>
      <c r="LF67">
        <f>IG67</f>
        <v>36</v>
      </c>
      <c r="LG67" s="24">
        <f>IFERROR(LF67/LC67,"N/A")</f>
        <v>0.45569620253164556</v>
      </c>
      <c r="LH67">
        <f>IX67</f>
        <v>0</v>
      </c>
      <c r="LI67">
        <f>DZ67</f>
        <v>0</v>
      </c>
      <c r="LJ67" s="22" t="str">
        <f>IFERROR(LH67/LI67,"N/A")</f>
        <v>N/A</v>
      </c>
      <c r="LK67" s="19" t="str">
        <f>IF((LH67&lt;&gt;0)*AND(LI67=0),"bad data","ok")</f>
        <v>ok</v>
      </c>
      <c r="LL67">
        <f>IW67</f>
        <v>0</v>
      </c>
      <c r="LM67" s="24" t="str">
        <f>IFERROR(LL67/LI67,"N/A")</f>
        <v>N/A</v>
      </c>
      <c r="LN67">
        <f>GT67</f>
        <v>4</v>
      </c>
      <c r="LO67">
        <f>BO67</f>
        <v>46</v>
      </c>
      <c r="LP67" s="22">
        <f>IFERROR(LN67/LO67,"N/A")</f>
        <v>8.6956521739130432E-2</v>
      </c>
      <c r="LQ67" s="19" t="str">
        <f>IF((LN67&lt;&gt;0)*AND(LO67=0),"bad data","ok")</f>
        <v>ok</v>
      </c>
      <c r="LR67">
        <f>GS67</f>
        <v>0</v>
      </c>
      <c r="LS67" s="24">
        <f>IFERROR(LR67/LO67,"N/A")</f>
        <v>0</v>
      </c>
      <c r="LT67">
        <f>HJ67</f>
        <v>8</v>
      </c>
      <c r="LU67">
        <f>CG67</f>
        <v>101</v>
      </c>
      <c r="LV67" s="22">
        <f>IFERROR(LT67/LU67,"N/A")</f>
        <v>7.9207920792079209E-2</v>
      </c>
      <c r="LW67" s="19" t="str">
        <f>IF((LT67&lt;&gt;0)*AND(LU67=0),"bad data","ok")</f>
        <v>ok</v>
      </c>
      <c r="LX67">
        <f>HI67</f>
        <v>0</v>
      </c>
      <c r="LY67" s="24">
        <f>IFERROR(LX67/LU67,"N/A")</f>
        <v>0</v>
      </c>
      <c r="LZ67">
        <f>HZ67</f>
        <v>29</v>
      </c>
      <c r="MA67">
        <f>CY67</f>
        <v>280</v>
      </c>
      <c r="MB67" s="22">
        <f>IFERROR(LZ67/MA67,"N/A")</f>
        <v>0.10357142857142858</v>
      </c>
      <c r="MC67" s="19" t="str">
        <f>IF((LZ67&lt;&gt;0)*AND(MA67=0),"bad data","ok")</f>
        <v>ok</v>
      </c>
      <c r="MD67">
        <f>HY67</f>
        <v>0</v>
      </c>
      <c r="ME67" s="24">
        <f>IFERROR(MD67/MA67,"N/A")</f>
        <v>0</v>
      </c>
      <c r="MF67">
        <f>IP67</f>
        <v>16</v>
      </c>
      <c r="MG67">
        <f>DQ67</f>
        <v>381</v>
      </c>
      <c r="MH67" s="22">
        <f>IFERROR(MF67/MG67,"N/A")</f>
        <v>4.1994750656167978E-2</v>
      </c>
      <c r="MI67" s="19" t="str">
        <f>IF((MF67&lt;&gt;0)*AND(MG67=0),"bad data","ok")</f>
        <v>ok</v>
      </c>
      <c r="MJ67">
        <f>IO67</f>
        <v>171</v>
      </c>
      <c r="MK67" s="24">
        <f>IFERROR(MJ67/MG67,"N/A")</f>
        <v>0.44881889763779526</v>
      </c>
      <c r="ML67">
        <f>JF67</f>
        <v>0</v>
      </c>
      <c r="MM67">
        <f>EI67</f>
        <v>0</v>
      </c>
      <c r="MN67" s="22" t="str">
        <f>IFERROR(ML67/MM67,"N/A")</f>
        <v>N/A</v>
      </c>
      <c r="MO67" s="19" t="str">
        <f>IF((ML67&lt;&gt;0)*AND(MM67=0),"bad data","ok")</f>
        <v>ok</v>
      </c>
      <c r="MP67">
        <f>JE67</f>
        <v>0</v>
      </c>
      <c r="MQ67" s="24" t="str">
        <f>IFERROR(MP67/MM67,"N/A")</f>
        <v>N/A</v>
      </c>
    </row>
    <row r="68" spans="1:355" x14ac:dyDescent="0.3">
      <c r="A68">
        <v>2010</v>
      </c>
      <c r="B68">
        <v>11.010300000000001</v>
      </c>
      <c r="C68" t="s">
        <v>382</v>
      </c>
      <c r="D68" s="15" t="s">
        <v>382</v>
      </c>
      <c r="E68" s="15">
        <v>103</v>
      </c>
      <c r="F68" t="s">
        <v>356</v>
      </c>
      <c r="G68" t="s">
        <v>357</v>
      </c>
      <c r="H68" s="15" t="s">
        <v>358</v>
      </c>
      <c r="I68">
        <v>85</v>
      </c>
      <c r="J68">
        <f>_xlfn.IFNA(VLOOKUP(I68,top15institutions,1,0),"no")</f>
        <v>85</v>
      </c>
      <c r="K68" t="s">
        <v>359</v>
      </c>
      <c r="L68" t="s">
        <v>372</v>
      </c>
      <c r="M68" t="s">
        <v>370</v>
      </c>
      <c r="N68">
        <v>0</v>
      </c>
      <c r="O68">
        <v>22</v>
      </c>
      <c r="P68">
        <v>4</v>
      </c>
      <c r="Q68">
        <v>5</v>
      </c>
      <c r="R68">
        <v>0</v>
      </c>
      <c r="S68">
        <v>3</v>
      </c>
      <c r="U68">
        <v>12</v>
      </c>
      <c r="V68" s="16">
        <v>46</v>
      </c>
      <c r="W68">
        <v>0</v>
      </c>
      <c r="X68">
        <v>63</v>
      </c>
      <c r="Y68">
        <v>19</v>
      </c>
      <c r="Z68">
        <v>21</v>
      </c>
      <c r="AA68">
        <v>1</v>
      </c>
      <c r="AB68">
        <v>10</v>
      </c>
      <c r="AD68">
        <v>67</v>
      </c>
      <c r="AE68" s="16">
        <v>181</v>
      </c>
      <c r="AF68">
        <v>0</v>
      </c>
      <c r="AG68">
        <v>88</v>
      </c>
      <c r="AH68">
        <v>21</v>
      </c>
      <c r="AI68">
        <v>13</v>
      </c>
      <c r="AJ68">
        <v>2</v>
      </c>
      <c r="AK68">
        <v>21</v>
      </c>
      <c r="AM68">
        <v>49</v>
      </c>
      <c r="AN68" s="16">
        <v>194</v>
      </c>
      <c r="AO68">
        <v>0</v>
      </c>
      <c r="AP68">
        <v>283</v>
      </c>
      <c r="AQ68">
        <v>87</v>
      </c>
      <c r="AR68">
        <v>74</v>
      </c>
      <c r="AS68">
        <v>6</v>
      </c>
      <c r="AT68">
        <v>75</v>
      </c>
      <c r="AV68">
        <v>296</v>
      </c>
      <c r="AW68" s="16">
        <v>821</v>
      </c>
      <c r="AX68">
        <v>0</v>
      </c>
      <c r="AY68">
        <v>4</v>
      </c>
      <c r="AZ68">
        <v>3</v>
      </c>
      <c r="BA68">
        <v>0</v>
      </c>
      <c r="BB68">
        <v>0</v>
      </c>
      <c r="BC68">
        <v>1</v>
      </c>
      <c r="BE68">
        <v>3</v>
      </c>
      <c r="BF68" s="16">
        <v>11</v>
      </c>
      <c r="BG68">
        <v>0</v>
      </c>
      <c r="BH68">
        <v>8</v>
      </c>
      <c r="BI68">
        <v>6</v>
      </c>
      <c r="BJ68">
        <v>1</v>
      </c>
      <c r="BK68">
        <v>0</v>
      </c>
      <c r="BL68">
        <v>4</v>
      </c>
      <c r="BN68">
        <v>19</v>
      </c>
      <c r="BO68" s="16">
        <v>38</v>
      </c>
      <c r="BP68">
        <v>0</v>
      </c>
      <c r="BQ68">
        <v>8</v>
      </c>
      <c r="BR68">
        <v>5</v>
      </c>
      <c r="BS68">
        <v>1</v>
      </c>
      <c r="BT68">
        <v>0</v>
      </c>
      <c r="BU68">
        <v>3</v>
      </c>
      <c r="BW68">
        <v>10</v>
      </c>
      <c r="BX68" s="16">
        <v>27</v>
      </c>
      <c r="BY68">
        <v>0</v>
      </c>
      <c r="BZ68">
        <v>36</v>
      </c>
      <c r="CA68">
        <v>9</v>
      </c>
      <c r="CB68">
        <v>12</v>
      </c>
      <c r="CC68">
        <v>0</v>
      </c>
      <c r="CD68">
        <v>8</v>
      </c>
      <c r="CF68">
        <v>35</v>
      </c>
      <c r="CG68" s="16">
        <v>100</v>
      </c>
      <c r="CH68">
        <v>0</v>
      </c>
      <c r="CI68">
        <v>31</v>
      </c>
      <c r="CJ68">
        <v>3</v>
      </c>
      <c r="CK68">
        <v>5</v>
      </c>
      <c r="CL68">
        <v>0</v>
      </c>
      <c r="CM68">
        <v>6</v>
      </c>
      <c r="CO68">
        <v>15</v>
      </c>
      <c r="CP68" s="16">
        <v>60</v>
      </c>
      <c r="CQ68">
        <v>0</v>
      </c>
      <c r="CR68">
        <v>102</v>
      </c>
      <c r="CS68">
        <v>26</v>
      </c>
      <c r="CT68">
        <v>26</v>
      </c>
      <c r="CU68">
        <v>3</v>
      </c>
      <c r="CV68">
        <v>20</v>
      </c>
      <c r="CX68">
        <v>97</v>
      </c>
      <c r="CY68" s="16">
        <v>274</v>
      </c>
      <c r="CZ68">
        <v>0</v>
      </c>
      <c r="DA68">
        <v>45</v>
      </c>
      <c r="DB68">
        <v>10</v>
      </c>
      <c r="DC68">
        <v>7</v>
      </c>
      <c r="DD68">
        <v>2</v>
      </c>
      <c r="DE68">
        <v>11</v>
      </c>
      <c r="DG68">
        <v>21</v>
      </c>
      <c r="DH68" s="16">
        <v>96</v>
      </c>
      <c r="DI68">
        <v>0</v>
      </c>
      <c r="DJ68">
        <v>137</v>
      </c>
      <c r="DK68">
        <v>46</v>
      </c>
      <c r="DL68">
        <v>35</v>
      </c>
      <c r="DM68">
        <v>3</v>
      </c>
      <c r="DN68">
        <v>43</v>
      </c>
      <c r="DP68">
        <v>145</v>
      </c>
      <c r="DQ68" s="16">
        <v>409</v>
      </c>
      <c r="DZ68" s="16">
        <v>0</v>
      </c>
      <c r="EI68" s="16">
        <v>0</v>
      </c>
      <c r="EJ68">
        <v>0</v>
      </c>
      <c r="EK68">
        <v>25</v>
      </c>
      <c r="EL68">
        <v>4</v>
      </c>
      <c r="EM68">
        <v>8</v>
      </c>
      <c r="EN68">
        <v>0</v>
      </c>
      <c r="EO68">
        <v>5</v>
      </c>
      <c r="EQ68">
        <v>17</v>
      </c>
      <c r="ER68" s="16">
        <v>59</v>
      </c>
      <c r="ES68">
        <v>0</v>
      </c>
      <c r="ET68">
        <v>19</v>
      </c>
      <c r="EU68">
        <v>7</v>
      </c>
      <c r="EV68">
        <v>7</v>
      </c>
      <c r="EW68">
        <v>0</v>
      </c>
      <c r="EX68">
        <v>9</v>
      </c>
      <c r="EZ68">
        <v>32</v>
      </c>
      <c r="FA68" s="16">
        <v>74</v>
      </c>
      <c r="FB68">
        <v>23</v>
      </c>
      <c r="FC68">
        <v>3.74</v>
      </c>
      <c r="FE68">
        <v>542</v>
      </c>
      <c r="FF68">
        <v>49</v>
      </c>
      <c r="FG68">
        <v>39</v>
      </c>
      <c r="FI68">
        <v>46</v>
      </c>
      <c r="FJ68">
        <v>23</v>
      </c>
      <c r="FK68">
        <v>3.64</v>
      </c>
      <c r="FM68">
        <v>596</v>
      </c>
      <c r="FN68">
        <v>184</v>
      </c>
      <c r="FO68">
        <v>157</v>
      </c>
      <c r="FQ68">
        <v>181</v>
      </c>
      <c r="FR68">
        <v>2.85</v>
      </c>
      <c r="FS68">
        <v>4</v>
      </c>
      <c r="FT68">
        <v>157</v>
      </c>
      <c r="FU68">
        <v>34</v>
      </c>
      <c r="FV68">
        <v>8</v>
      </c>
      <c r="FW68">
        <v>203</v>
      </c>
      <c r="FY68">
        <v>194</v>
      </c>
      <c r="FZ68">
        <v>2.7</v>
      </c>
      <c r="GA68">
        <v>13</v>
      </c>
      <c r="GB68">
        <v>615</v>
      </c>
      <c r="GC68">
        <v>148</v>
      </c>
      <c r="GD68">
        <v>68</v>
      </c>
      <c r="GE68">
        <v>844</v>
      </c>
      <c r="GG68">
        <v>821</v>
      </c>
      <c r="GH68">
        <v>2.89</v>
      </c>
      <c r="GI68">
        <v>0</v>
      </c>
      <c r="GJ68">
        <v>10</v>
      </c>
      <c r="GK68">
        <v>0</v>
      </c>
      <c r="GL68">
        <v>1</v>
      </c>
      <c r="GM68">
        <v>11</v>
      </c>
      <c r="GO68">
        <v>11</v>
      </c>
      <c r="GP68">
        <v>2.79</v>
      </c>
      <c r="GQ68">
        <v>1</v>
      </c>
      <c r="GR68">
        <v>32</v>
      </c>
      <c r="GS68">
        <v>0</v>
      </c>
      <c r="GT68">
        <v>5</v>
      </c>
      <c r="GU68">
        <v>38</v>
      </c>
      <c r="GW68">
        <v>38</v>
      </c>
      <c r="GX68">
        <v>2.41</v>
      </c>
      <c r="GY68">
        <v>1</v>
      </c>
      <c r="GZ68">
        <v>25</v>
      </c>
      <c r="HA68">
        <v>0</v>
      </c>
      <c r="HB68">
        <v>2</v>
      </c>
      <c r="HC68">
        <v>28</v>
      </c>
      <c r="HE68">
        <v>27</v>
      </c>
      <c r="HF68">
        <v>2.39</v>
      </c>
      <c r="HG68">
        <v>0</v>
      </c>
      <c r="HH68">
        <v>92</v>
      </c>
      <c r="HI68">
        <v>0</v>
      </c>
      <c r="HJ68">
        <v>10</v>
      </c>
      <c r="HK68">
        <v>102</v>
      </c>
      <c r="HM68">
        <v>100</v>
      </c>
      <c r="HN68">
        <v>2.72</v>
      </c>
      <c r="HO68">
        <v>1</v>
      </c>
      <c r="HP68">
        <v>60</v>
      </c>
      <c r="HQ68">
        <v>0</v>
      </c>
      <c r="HR68">
        <v>2</v>
      </c>
      <c r="HS68">
        <v>63</v>
      </c>
      <c r="HU68">
        <v>60</v>
      </c>
      <c r="HV68">
        <v>2.34</v>
      </c>
      <c r="HW68">
        <v>4</v>
      </c>
      <c r="HX68">
        <v>251</v>
      </c>
      <c r="HY68">
        <v>0</v>
      </c>
      <c r="HZ68">
        <v>27</v>
      </c>
      <c r="IA68">
        <v>282</v>
      </c>
      <c r="IC68">
        <v>274</v>
      </c>
      <c r="ID68">
        <v>3.06</v>
      </c>
      <c r="IE68">
        <v>2</v>
      </c>
      <c r="IF68">
        <v>62</v>
      </c>
      <c r="IG68">
        <v>34</v>
      </c>
      <c r="IH68">
        <v>3</v>
      </c>
      <c r="II68">
        <v>101</v>
      </c>
      <c r="IK68">
        <v>96</v>
      </c>
      <c r="IL68">
        <v>3.01</v>
      </c>
      <c r="IM68">
        <v>8</v>
      </c>
      <c r="IN68">
        <v>240</v>
      </c>
      <c r="IO68">
        <v>148</v>
      </c>
      <c r="IP68">
        <v>26</v>
      </c>
      <c r="IQ68">
        <v>422</v>
      </c>
      <c r="IS68">
        <v>409</v>
      </c>
      <c r="JJ68">
        <v>59</v>
      </c>
      <c r="JK68">
        <v>74</v>
      </c>
      <c r="JV68" s="15">
        <f>BF68+BX68+CP68+DH68+DZ68</f>
        <v>194</v>
      </c>
      <c r="JW68" s="15">
        <f>BO68+CG68+CY68+DQ68+EI68</f>
        <v>821</v>
      </c>
      <c r="JX68" s="15">
        <f>JV68+JW68</f>
        <v>1015</v>
      </c>
      <c r="JY68" s="17">
        <f>V68</f>
        <v>46</v>
      </c>
      <c r="JZ68" s="17">
        <f>AE68</f>
        <v>181</v>
      </c>
      <c r="KA68" s="17">
        <f>AN68</f>
        <v>194</v>
      </c>
      <c r="KB68" s="17">
        <f>AW68</f>
        <v>821</v>
      </c>
      <c r="KC68" s="18" t="str">
        <f>IF((KA68-JV68)&lt;0,JV68-KA68,"match")</f>
        <v>match</v>
      </c>
      <c r="KD68" s="19" t="str">
        <f>IF(KC68="match","match",IF((JV68&gt;KA68),KC68/JV68,KC68/KA68))</f>
        <v>match</v>
      </c>
      <c r="KE68" s="18" t="str">
        <f>IF((KB68-JW68)&lt;0,JW68-KB68,"match")</f>
        <v>match</v>
      </c>
      <c r="KF68" s="19" t="str">
        <f>IF(KE68="match","match",IF((JW68&gt;KB68),KE68/JW68,KE68/KB68))</f>
        <v>match</v>
      </c>
      <c r="KG68" s="20">
        <f>ROUND(FC68,1)</f>
        <v>3.7</v>
      </c>
      <c r="KH68" s="20">
        <f>ROUND(FK68,1)</f>
        <v>3.6</v>
      </c>
      <c r="KI68" s="21">
        <f>KA68-JY68</f>
        <v>148</v>
      </c>
      <c r="KJ68">
        <f>GL68</f>
        <v>1</v>
      </c>
      <c r="KK68">
        <f>BF68</f>
        <v>11</v>
      </c>
      <c r="KL68" s="22">
        <f>IFERROR(KJ68/KK68,"N/A")</f>
        <v>9.0909090909090912E-2</v>
      </c>
      <c r="KM68" s="19" t="str">
        <f>IF((KJ68&lt;&gt;0)*AND(KK68=0),"bad data","ok")</f>
        <v>ok</v>
      </c>
      <c r="KN68">
        <f>GK68</f>
        <v>0</v>
      </c>
      <c r="KO68" s="23">
        <f>IFERROR(KN68/KK68,"N/A")</f>
        <v>0</v>
      </c>
      <c r="KP68">
        <f>HB68</f>
        <v>2</v>
      </c>
      <c r="KQ68">
        <f>BX68</f>
        <v>27</v>
      </c>
      <c r="KR68" s="22">
        <f>IFERROR(KP68/KQ68,"N/A")</f>
        <v>7.407407407407407E-2</v>
      </c>
      <c r="KS68" s="19" t="str">
        <f>IF((KP68&lt;&gt;0)*AND(KQ68=0),"bad data","ok")</f>
        <v>ok</v>
      </c>
      <c r="KT68">
        <f>HA68</f>
        <v>0</v>
      </c>
      <c r="KU68" s="24">
        <f>IFERROR(KT68/KQ68,"N/A")</f>
        <v>0</v>
      </c>
      <c r="KV68">
        <f>HR68</f>
        <v>2</v>
      </c>
      <c r="KW68">
        <f>CP68</f>
        <v>60</v>
      </c>
      <c r="KX68" s="22">
        <f>IFERROR(KV68/KW68,"N/A")</f>
        <v>3.3333333333333333E-2</v>
      </c>
      <c r="KY68" s="19" t="str">
        <f>IF((KV68&lt;&gt;0)*AND(KW68=0),"bad data","ok")</f>
        <v>ok</v>
      </c>
      <c r="KZ68">
        <f>HQ68</f>
        <v>0</v>
      </c>
      <c r="LA68" s="24">
        <f>IFERROR(KZ68/KW68,"N/A")</f>
        <v>0</v>
      </c>
      <c r="LB68">
        <f>IH68</f>
        <v>3</v>
      </c>
      <c r="LC68">
        <f>DH68</f>
        <v>96</v>
      </c>
      <c r="LD68" s="22">
        <f>IFERROR(LB68/LC68,"N/A")</f>
        <v>3.125E-2</v>
      </c>
      <c r="LE68" s="19" t="str">
        <f>IF((LB68&lt;&gt;0)*AND(LC68=0),"bad data","ok")</f>
        <v>ok</v>
      </c>
      <c r="LF68">
        <f>IG68</f>
        <v>34</v>
      </c>
      <c r="LG68" s="24">
        <f>IFERROR(LF68/LC68,"N/A")</f>
        <v>0.35416666666666669</v>
      </c>
      <c r="LH68">
        <f>IX68</f>
        <v>0</v>
      </c>
      <c r="LI68">
        <f>DZ68</f>
        <v>0</v>
      </c>
      <c r="LJ68" s="22" t="str">
        <f>IFERROR(LH68/LI68,"N/A")</f>
        <v>N/A</v>
      </c>
      <c r="LK68" s="19" t="str">
        <f>IF((LH68&lt;&gt;0)*AND(LI68=0),"bad data","ok")</f>
        <v>ok</v>
      </c>
      <c r="LL68">
        <f>IW68</f>
        <v>0</v>
      </c>
      <c r="LM68" s="24" t="str">
        <f>IFERROR(LL68/LI68,"N/A")</f>
        <v>N/A</v>
      </c>
      <c r="LN68">
        <f>GT68</f>
        <v>5</v>
      </c>
      <c r="LO68">
        <f>BO68</f>
        <v>38</v>
      </c>
      <c r="LP68" s="22">
        <f>IFERROR(LN68/LO68,"N/A")</f>
        <v>0.13157894736842105</v>
      </c>
      <c r="LQ68" s="19" t="str">
        <f>IF((LN68&lt;&gt;0)*AND(LO68=0),"bad data","ok")</f>
        <v>ok</v>
      </c>
      <c r="LR68">
        <f>GS68</f>
        <v>0</v>
      </c>
      <c r="LS68" s="24">
        <f>IFERROR(LR68/LO68,"N/A")</f>
        <v>0</v>
      </c>
      <c r="LT68">
        <f>HJ68</f>
        <v>10</v>
      </c>
      <c r="LU68">
        <f>CG68</f>
        <v>100</v>
      </c>
      <c r="LV68" s="22">
        <f>IFERROR(LT68/LU68,"N/A")</f>
        <v>0.1</v>
      </c>
      <c r="LW68" s="19" t="str">
        <f>IF((LT68&lt;&gt;0)*AND(LU68=0),"bad data","ok")</f>
        <v>ok</v>
      </c>
      <c r="LX68">
        <f>HI68</f>
        <v>0</v>
      </c>
      <c r="LY68" s="24">
        <f>IFERROR(LX68/LU68,"N/A")</f>
        <v>0</v>
      </c>
      <c r="LZ68">
        <f>HZ68</f>
        <v>27</v>
      </c>
      <c r="MA68">
        <f>CY68</f>
        <v>274</v>
      </c>
      <c r="MB68" s="22">
        <f>IFERROR(LZ68/MA68,"N/A")</f>
        <v>9.8540145985401464E-2</v>
      </c>
      <c r="MC68" s="19" t="str">
        <f>IF((LZ68&lt;&gt;0)*AND(MA68=0),"bad data","ok")</f>
        <v>ok</v>
      </c>
      <c r="MD68">
        <f>HY68</f>
        <v>0</v>
      </c>
      <c r="ME68" s="24">
        <f>IFERROR(MD68/MA68,"N/A")</f>
        <v>0</v>
      </c>
      <c r="MF68">
        <f>IP68</f>
        <v>26</v>
      </c>
      <c r="MG68">
        <f>DQ68</f>
        <v>409</v>
      </c>
      <c r="MH68" s="22">
        <f>IFERROR(MF68/MG68,"N/A")</f>
        <v>6.3569682151589244E-2</v>
      </c>
      <c r="MI68" s="19" t="str">
        <f>IF((MF68&lt;&gt;0)*AND(MG68=0),"bad data","ok")</f>
        <v>ok</v>
      </c>
      <c r="MJ68">
        <f>IO68</f>
        <v>148</v>
      </c>
      <c r="MK68" s="24">
        <f>IFERROR(MJ68/MG68,"N/A")</f>
        <v>0.36185819070904646</v>
      </c>
      <c r="ML68">
        <f>JF68</f>
        <v>0</v>
      </c>
      <c r="MM68">
        <f>EI68</f>
        <v>0</v>
      </c>
      <c r="MN68" s="22" t="str">
        <f>IFERROR(ML68/MM68,"N/A")</f>
        <v>N/A</v>
      </c>
      <c r="MO68" s="19" t="str">
        <f>IF((ML68&lt;&gt;0)*AND(MM68=0),"bad data","ok")</f>
        <v>ok</v>
      </c>
      <c r="MP68">
        <f>JE68</f>
        <v>0</v>
      </c>
      <c r="MQ68" s="24" t="str">
        <f>IFERROR(MP68/MM68,"N/A")</f>
        <v>N/A</v>
      </c>
    </row>
    <row r="69" spans="1:355" x14ac:dyDescent="0.3">
      <c r="A69">
        <v>2507</v>
      </c>
      <c r="B69">
        <v>11.07</v>
      </c>
      <c r="C69" t="s">
        <v>387</v>
      </c>
      <c r="D69" s="15" t="s">
        <v>387</v>
      </c>
      <c r="E69" s="15">
        <v>116</v>
      </c>
      <c r="F69" t="s">
        <v>356</v>
      </c>
      <c r="G69" t="s">
        <v>375</v>
      </c>
      <c r="H69" s="15" t="s">
        <v>375</v>
      </c>
      <c r="I69">
        <v>85</v>
      </c>
      <c r="J69">
        <f>_xlfn.IFNA(VLOOKUP(I69,top15institutions,1,0),"no")</f>
        <v>85</v>
      </c>
      <c r="K69" t="s">
        <v>368</v>
      </c>
      <c r="L69" t="s">
        <v>363</v>
      </c>
      <c r="M69" t="s">
        <v>361</v>
      </c>
      <c r="V69" s="16">
        <v>0</v>
      </c>
      <c r="AE69" s="16">
        <v>0</v>
      </c>
      <c r="AN69" s="16">
        <v>0</v>
      </c>
      <c r="AW69" s="16">
        <v>0</v>
      </c>
      <c r="BF69" s="16">
        <v>0</v>
      </c>
      <c r="BO69" s="16">
        <v>0</v>
      </c>
      <c r="BX69" s="16">
        <v>0</v>
      </c>
      <c r="CG69" s="16">
        <v>0</v>
      </c>
      <c r="CP69" s="16">
        <v>0</v>
      </c>
      <c r="CY69" s="16">
        <v>0</v>
      </c>
      <c r="DH69" s="16">
        <v>0</v>
      </c>
      <c r="DQ69" s="16">
        <v>0</v>
      </c>
      <c r="DZ69" s="16">
        <v>0</v>
      </c>
      <c r="EI69" s="16">
        <v>0</v>
      </c>
      <c r="ER69" s="16">
        <v>0</v>
      </c>
      <c r="FA69" s="16">
        <v>0</v>
      </c>
      <c r="FW69">
        <v>1</v>
      </c>
      <c r="GE69">
        <v>2</v>
      </c>
      <c r="JV69" s="15">
        <f>BF69+BX69+CP69+DH69+DZ69</f>
        <v>0</v>
      </c>
      <c r="JW69" s="15">
        <f>BO69+CG69+CY69+DQ69+EI69</f>
        <v>0</v>
      </c>
      <c r="JX69" s="15">
        <f>JV69+JW69</f>
        <v>0</v>
      </c>
      <c r="JY69" s="17">
        <f>V69</f>
        <v>0</v>
      </c>
      <c r="JZ69" s="17">
        <f>AE69</f>
        <v>0</v>
      </c>
      <c r="KA69" s="17">
        <f>AN69</f>
        <v>0</v>
      </c>
      <c r="KB69" s="17">
        <f>AW69</f>
        <v>0</v>
      </c>
      <c r="KC69" s="18" t="str">
        <f>IF((KA69-JV69)&lt;0,JV69-KA69,"match")</f>
        <v>match</v>
      </c>
      <c r="KD69" s="19" t="str">
        <f>IF(KC69="match","match",IF((JV69&gt;KA69),KC69/JV69,KC69/KA69))</f>
        <v>match</v>
      </c>
      <c r="KE69" s="18" t="str">
        <f>IF((KB69-JW69)&lt;0,JW69-KB69,"match")</f>
        <v>match</v>
      </c>
      <c r="KF69" s="19" t="str">
        <f>IF(KE69="match","match",IF((JW69&gt;KB69),KE69/JW69,KE69/KB69))</f>
        <v>match</v>
      </c>
      <c r="KG69" s="20">
        <f>ROUND(FC69,1)</f>
        <v>0</v>
      </c>
      <c r="KH69" s="20">
        <f>ROUND(FK69,1)</f>
        <v>0</v>
      </c>
      <c r="KI69" s="21">
        <f>KA69-JY69</f>
        <v>0</v>
      </c>
      <c r="KJ69">
        <f>GL69</f>
        <v>0</v>
      </c>
      <c r="KK69">
        <f>BF69</f>
        <v>0</v>
      </c>
      <c r="KL69" s="22" t="str">
        <f>IFERROR(KJ69/KK69,"N/A")</f>
        <v>N/A</v>
      </c>
      <c r="KM69" s="19" t="str">
        <f>IF((KJ69&lt;&gt;0)*AND(KK69=0),"bad data","ok")</f>
        <v>ok</v>
      </c>
      <c r="KN69">
        <f>GK69</f>
        <v>0</v>
      </c>
      <c r="KO69" s="23" t="str">
        <f>IFERROR(KN69/KK69,"N/A")</f>
        <v>N/A</v>
      </c>
      <c r="KP69">
        <f>HB69</f>
        <v>0</v>
      </c>
      <c r="KQ69">
        <f>BX69</f>
        <v>0</v>
      </c>
      <c r="KR69" s="22" t="str">
        <f>IFERROR(KP69/KQ69,"N/A")</f>
        <v>N/A</v>
      </c>
      <c r="KS69" s="19" t="str">
        <f>IF((KP69&lt;&gt;0)*AND(KQ69=0),"bad data","ok")</f>
        <v>ok</v>
      </c>
      <c r="KT69">
        <f>HA69</f>
        <v>0</v>
      </c>
      <c r="KU69" s="24" t="str">
        <f>IFERROR(KT69/KQ69,"N/A")</f>
        <v>N/A</v>
      </c>
      <c r="KV69">
        <f>HR69</f>
        <v>0</v>
      </c>
      <c r="KW69">
        <f>CP69</f>
        <v>0</v>
      </c>
      <c r="KX69" s="22" t="str">
        <f>IFERROR(KV69/KW69,"N/A")</f>
        <v>N/A</v>
      </c>
      <c r="KY69" s="19" t="str">
        <f>IF((KV69&lt;&gt;0)*AND(KW69=0),"bad data","ok")</f>
        <v>ok</v>
      </c>
      <c r="KZ69">
        <f>HQ69</f>
        <v>0</v>
      </c>
      <c r="LA69" s="24" t="str">
        <f>IFERROR(KZ69/KW69,"N/A")</f>
        <v>N/A</v>
      </c>
      <c r="LB69">
        <f>IH69</f>
        <v>0</v>
      </c>
      <c r="LC69">
        <f>DH69</f>
        <v>0</v>
      </c>
      <c r="LD69" s="22" t="str">
        <f>IFERROR(LB69/LC69,"N/A")</f>
        <v>N/A</v>
      </c>
      <c r="LE69" s="19" t="str">
        <f>IF((LB69&lt;&gt;0)*AND(LC69=0),"bad data","ok")</f>
        <v>ok</v>
      </c>
      <c r="LF69">
        <f>IG69</f>
        <v>0</v>
      </c>
      <c r="LG69" s="24" t="str">
        <f>IFERROR(LF69/LC69,"N/A")</f>
        <v>N/A</v>
      </c>
      <c r="LH69">
        <f>IX69</f>
        <v>0</v>
      </c>
      <c r="LI69">
        <f>DZ69</f>
        <v>0</v>
      </c>
      <c r="LJ69" s="22" t="str">
        <f>IFERROR(LH69/LI69,"N/A")</f>
        <v>N/A</v>
      </c>
      <c r="LK69" s="19" t="str">
        <f>IF((LH69&lt;&gt;0)*AND(LI69=0),"bad data","ok")</f>
        <v>ok</v>
      </c>
      <c r="LL69">
        <f>IW69</f>
        <v>0</v>
      </c>
      <c r="LM69" s="24" t="str">
        <f>IFERROR(LL69/LI69,"N/A")</f>
        <v>N/A</v>
      </c>
      <c r="LN69">
        <f>GT69</f>
        <v>0</v>
      </c>
      <c r="LO69">
        <f>BO69</f>
        <v>0</v>
      </c>
      <c r="LP69" s="22" t="str">
        <f>IFERROR(LN69/LO69,"N/A")</f>
        <v>N/A</v>
      </c>
      <c r="LQ69" s="19" t="str">
        <f>IF((LN69&lt;&gt;0)*AND(LO69=0),"bad data","ok")</f>
        <v>ok</v>
      </c>
      <c r="LR69">
        <f>GS69</f>
        <v>0</v>
      </c>
      <c r="LS69" s="24" t="str">
        <f>IFERROR(LR69/LO69,"N/A")</f>
        <v>N/A</v>
      </c>
      <c r="LT69">
        <f>HJ69</f>
        <v>0</v>
      </c>
      <c r="LU69">
        <f>CG69</f>
        <v>0</v>
      </c>
      <c r="LV69" s="22" t="str">
        <f>IFERROR(LT69/LU69,"N/A")</f>
        <v>N/A</v>
      </c>
      <c r="LW69" s="19" t="str">
        <f>IF((LT69&lt;&gt;0)*AND(LU69=0),"bad data","ok")</f>
        <v>ok</v>
      </c>
      <c r="LX69">
        <f>HI69</f>
        <v>0</v>
      </c>
      <c r="LY69" s="24" t="str">
        <f>IFERROR(LX69/LU69,"N/A")</f>
        <v>N/A</v>
      </c>
      <c r="LZ69">
        <f>HZ69</f>
        <v>0</v>
      </c>
      <c r="MA69">
        <f>CY69</f>
        <v>0</v>
      </c>
      <c r="MB69" s="22" t="str">
        <f>IFERROR(LZ69/MA69,"N/A")</f>
        <v>N/A</v>
      </c>
      <c r="MC69" s="19" t="str">
        <f>IF((LZ69&lt;&gt;0)*AND(MA69=0),"bad data","ok")</f>
        <v>ok</v>
      </c>
      <c r="MD69">
        <f>HY69</f>
        <v>0</v>
      </c>
      <c r="ME69" s="24" t="str">
        <f>IFERROR(MD69/MA69,"N/A")</f>
        <v>N/A</v>
      </c>
      <c r="MF69">
        <f>IP69</f>
        <v>0</v>
      </c>
      <c r="MG69">
        <f>DQ69</f>
        <v>0</v>
      </c>
      <c r="MH69" s="22" t="str">
        <f>IFERROR(MF69/MG69,"N/A")</f>
        <v>N/A</v>
      </c>
      <c r="MI69" s="19" t="str">
        <f>IF((MF69&lt;&gt;0)*AND(MG69=0),"bad data","ok")</f>
        <v>ok</v>
      </c>
      <c r="MJ69">
        <f>IO69</f>
        <v>0</v>
      </c>
      <c r="MK69" s="24" t="str">
        <f>IFERROR(MJ69/MG69,"N/A")</f>
        <v>N/A</v>
      </c>
      <c r="ML69">
        <f>JF69</f>
        <v>0</v>
      </c>
      <c r="MM69">
        <f>EI69</f>
        <v>0</v>
      </c>
      <c r="MN69" s="22" t="str">
        <f>IFERROR(ML69/MM69,"N/A")</f>
        <v>N/A</v>
      </c>
      <c r="MO69" s="19" t="str">
        <f>IF((ML69&lt;&gt;0)*AND(MM69=0),"bad data","ok")</f>
        <v>ok</v>
      </c>
      <c r="MP69">
        <f>JE69</f>
        <v>0</v>
      </c>
      <c r="MQ69" s="24" t="str">
        <f>IFERROR(MP69/MM69,"N/A")</f>
        <v>N/A</v>
      </c>
    </row>
    <row r="70" spans="1:355" x14ac:dyDescent="0.3">
      <c r="A70">
        <v>2508</v>
      </c>
      <c r="B70">
        <v>11.07</v>
      </c>
      <c r="C70" t="s">
        <v>387</v>
      </c>
      <c r="D70" s="15" t="s">
        <v>387</v>
      </c>
      <c r="E70" s="15">
        <v>116</v>
      </c>
      <c r="F70" t="s">
        <v>356</v>
      </c>
      <c r="G70" t="s">
        <v>375</v>
      </c>
      <c r="H70" s="15" t="s">
        <v>375</v>
      </c>
      <c r="I70">
        <v>85</v>
      </c>
      <c r="J70">
        <f>_xlfn.IFNA(VLOOKUP(I70,top15institutions,1,0),"no")</f>
        <v>85</v>
      </c>
      <c r="K70" t="s">
        <v>368</v>
      </c>
      <c r="L70" t="s">
        <v>364</v>
      </c>
      <c r="M70" t="s">
        <v>361</v>
      </c>
      <c r="V70" s="16">
        <v>0</v>
      </c>
      <c r="AE70" s="16">
        <v>0</v>
      </c>
      <c r="AN70" s="16">
        <v>0</v>
      </c>
      <c r="AW70" s="16">
        <v>0</v>
      </c>
      <c r="BF70" s="16">
        <v>0</v>
      </c>
      <c r="BO70" s="16">
        <v>0</v>
      </c>
      <c r="BX70" s="16">
        <v>0</v>
      </c>
      <c r="CG70" s="16">
        <v>0</v>
      </c>
      <c r="CP70" s="16">
        <v>0</v>
      </c>
      <c r="CY70" s="16">
        <v>0</v>
      </c>
      <c r="DH70" s="16">
        <v>0</v>
      </c>
      <c r="DQ70" s="16">
        <v>0</v>
      </c>
      <c r="DZ70" s="16">
        <v>0</v>
      </c>
      <c r="EI70" s="16">
        <v>0</v>
      </c>
      <c r="ER70" s="16">
        <v>0</v>
      </c>
      <c r="FA70" s="16">
        <v>0</v>
      </c>
      <c r="FW70">
        <v>4</v>
      </c>
      <c r="GE70">
        <v>7</v>
      </c>
      <c r="JV70" s="15">
        <f>BF70+BX70+CP70+DH70+DZ70</f>
        <v>0</v>
      </c>
      <c r="JW70" s="15">
        <f>BO70+CG70+CY70+DQ70+EI70</f>
        <v>0</v>
      </c>
      <c r="JX70" s="15">
        <f>JV70+JW70</f>
        <v>0</v>
      </c>
      <c r="JY70" s="17">
        <f>V70</f>
        <v>0</v>
      </c>
      <c r="JZ70" s="17">
        <f>AE70</f>
        <v>0</v>
      </c>
      <c r="KA70" s="17">
        <f>AN70</f>
        <v>0</v>
      </c>
      <c r="KB70" s="17">
        <f>AW70</f>
        <v>0</v>
      </c>
      <c r="KC70" s="18" t="str">
        <f>IF((KA70-JV70)&lt;0,JV70-KA70,"match")</f>
        <v>match</v>
      </c>
      <c r="KD70" s="19" t="str">
        <f>IF(KC70="match","match",IF((JV70&gt;KA70),KC70/JV70,KC70/KA70))</f>
        <v>match</v>
      </c>
      <c r="KE70" s="18" t="str">
        <f>IF((KB70-JW70)&lt;0,JW70-KB70,"match")</f>
        <v>match</v>
      </c>
      <c r="KF70" s="19" t="str">
        <f>IF(KE70="match","match",IF((JW70&gt;KB70),KE70/JW70,KE70/KB70))</f>
        <v>match</v>
      </c>
      <c r="KG70" s="20">
        <f>ROUND(FC70,1)</f>
        <v>0</v>
      </c>
      <c r="KH70" s="20">
        <f>ROUND(FK70,1)</f>
        <v>0</v>
      </c>
      <c r="KI70" s="21">
        <f>KA70-JY70</f>
        <v>0</v>
      </c>
      <c r="KJ70">
        <f>GL70</f>
        <v>0</v>
      </c>
      <c r="KK70">
        <f>BF70</f>
        <v>0</v>
      </c>
      <c r="KL70" s="22" t="str">
        <f>IFERROR(KJ70/KK70,"N/A")</f>
        <v>N/A</v>
      </c>
      <c r="KM70" s="19" t="str">
        <f>IF((KJ70&lt;&gt;0)*AND(KK70=0),"bad data","ok")</f>
        <v>ok</v>
      </c>
      <c r="KN70">
        <f>GK70</f>
        <v>0</v>
      </c>
      <c r="KO70" s="23" t="str">
        <f>IFERROR(KN70/KK70,"N/A")</f>
        <v>N/A</v>
      </c>
      <c r="KP70">
        <f>HB70</f>
        <v>0</v>
      </c>
      <c r="KQ70">
        <f>BX70</f>
        <v>0</v>
      </c>
      <c r="KR70" s="22" t="str">
        <f>IFERROR(KP70/KQ70,"N/A")</f>
        <v>N/A</v>
      </c>
      <c r="KS70" s="19" t="str">
        <f>IF((KP70&lt;&gt;0)*AND(KQ70=0),"bad data","ok")</f>
        <v>ok</v>
      </c>
      <c r="KT70">
        <f>HA70</f>
        <v>0</v>
      </c>
      <c r="KU70" s="24" t="str">
        <f>IFERROR(KT70/KQ70,"N/A")</f>
        <v>N/A</v>
      </c>
      <c r="KV70">
        <f>HR70</f>
        <v>0</v>
      </c>
      <c r="KW70">
        <f>CP70</f>
        <v>0</v>
      </c>
      <c r="KX70" s="22" t="str">
        <f>IFERROR(KV70/KW70,"N/A")</f>
        <v>N/A</v>
      </c>
      <c r="KY70" s="19" t="str">
        <f>IF((KV70&lt;&gt;0)*AND(KW70=0),"bad data","ok")</f>
        <v>ok</v>
      </c>
      <c r="KZ70">
        <f>HQ70</f>
        <v>0</v>
      </c>
      <c r="LA70" s="24" t="str">
        <f>IFERROR(KZ70/KW70,"N/A")</f>
        <v>N/A</v>
      </c>
      <c r="LB70">
        <f>IH70</f>
        <v>0</v>
      </c>
      <c r="LC70">
        <f>DH70</f>
        <v>0</v>
      </c>
      <c r="LD70" s="22" t="str">
        <f>IFERROR(LB70/LC70,"N/A")</f>
        <v>N/A</v>
      </c>
      <c r="LE70" s="19" t="str">
        <f>IF((LB70&lt;&gt;0)*AND(LC70=0),"bad data","ok")</f>
        <v>ok</v>
      </c>
      <c r="LF70">
        <f>IG70</f>
        <v>0</v>
      </c>
      <c r="LG70" s="24" t="str">
        <f>IFERROR(LF70/LC70,"N/A")</f>
        <v>N/A</v>
      </c>
      <c r="LH70">
        <f>IX70</f>
        <v>0</v>
      </c>
      <c r="LI70">
        <f>DZ70</f>
        <v>0</v>
      </c>
      <c r="LJ70" s="22" t="str">
        <f>IFERROR(LH70/LI70,"N/A")</f>
        <v>N/A</v>
      </c>
      <c r="LK70" s="19" t="str">
        <f>IF((LH70&lt;&gt;0)*AND(LI70=0),"bad data","ok")</f>
        <v>ok</v>
      </c>
      <c r="LL70">
        <f>IW70</f>
        <v>0</v>
      </c>
      <c r="LM70" s="24" t="str">
        <f>IFERROR(LL70/LI70,"N/A")</f>
        <v>N/A</v>
      </c>
      <c r="LN70">
        <f>GT70</f>
        <v>0</v>
      </c>
      <c r="LO70">
        <f>BO70</f>
        <v>0</v>
      </c>
      <c r="LP70" s="22" t="str">
        <f>IFERROR(LN70/LO70,"N/A")</f>
        <v>N/A</v>
      </c>
      <c r="LQ70" s="19" t="str">
        <f>IF((LN70&lt;&gt;0)*AND(LO70=0),"bad data","ok")</f>
        <v>ok</v>
      </c>
      <c r="LR70">
        <f>GS70</f>
        <v>0</v>
      </c>
      <c r="LS70" s="24" t="str">
        <f>IFERROR(LR70/LO70,"N/A")</f>
        <v>N/A</v>
      </c>
      <c r="LT70">
        <f>HJ70</f>
        <v>0</v>
      </c>
      <c r="LU70">
        <f>CG70</f>
        <v>0</v>
      </c>
      <c r="LV70" s="22" t="str">
        <f>IFERROR(LT70/LU70,"N/A")</f>
        <v>N/A</v>
      </c>
      <c r="LW70" s="19" t="str">
        <f>IF((LT70&lt;&gt;0)*AND(LU70=0),"bad data","ok")</f>
        <v>ok</v>
      </c>
      <c r="LX70">
        <f>HI70</f>
        <v>0</v>
      </c>
      <c r="LY70" s="24" t="str">
        <f>IFERROR(LX70/LU70,"N/A")</f>
        <v>N/A</v>
      </c>
      <c r="LZ70">
        <f>HZ70</f>
        <v>0</v>
      </c>
      <c r="MA70">
        <f>CY70</f>
        <v>0</v>
      </c>
      <c r="MB70" s="22" t="str">
        <f>IFERROR(LZ70/MA70,"N/A")</f>
        <v>N/A</v>
      </c>
      <c r="MC70" s="19" t="str">
        <f>IF((LZ70&lt;&gt;0)*AND(MA70=0),"bad data","ok")</f>
        <v>ok</v>
      </c>
      <c r="MD70">
        <f>HY70</f>
        <v>0</v>
      </c>
      <c r="ME70" s="24" t="str">
        <f>IFERROR(MD70/MA70,"N/A")</f>
        <v>N/A</v>
      </c>
      <c r="MF70">
        <f>IP70</f>
        <v>0</v>
      </c>
      <c r="MG70">
        <f>DQ70</f>
        <v>0</v>
      </c>
      <c r="MH70" s="22" t="str">
        <f>IFERROR(MF70/MG70,"N/A")</f>
        <v>N/A</v>
      </c>
      <c r="MI70" s="19" t="str">
        <f>IF((MF70&lt;&gt;0)*AND(MG70=0),"bad data","ok")</f>
        <v>ok</v>
      </c>
      <c r="MJ70">
        <f>IO70</f>
        <v>0</v>
      </c>
      <c r="MK70" s="24" t="str">
        <f>IFERROR(MJ70/MG70,"N/A")</f>
        <v>N/A</v>
      </c>
      <c r="ML70">
        <f>JF70</f>
        <v>0</v>
      </c>
      <c r="MM70">
        <f>EI70</f>
        <v>0</v>
      </c>
      <c r="MN70" s="22" t="str">
        <f>IFERROR(ML70/MM70,"N/A")</f>
        <v>N/A</v>
      </c>
      <c r="MO70" s="19" t="str">
        <f>IF((ML70&lt;&gt;0)*AND(MM70=0),"bad data","ok")</f>
        <v>ok</v>
      </c>
      <c r="MP70">
        <f>JE70</f>
        <v>0</v>
      </c>
      <c r="MQ70" s="24" t="str">
        <f>IFERROR(MP70/MM70,"N/A")</f>
        <v>N/A</v>
      </c>
    </row>
    <row r="71" spans="1:355" x14ac:dyDescent="0.3">
      <c r="A71">
        <v>2509</v>
      </c>
      <c r="B71">
        <v>11.07</v>
      </c>
      <c r="C71" t="s">
        <v>387</v>
      </c>
      <c r="D71" s="15" t="s">
        <v>387</v>
      </c>
      <c r="E71" s="15">
        <v>116</v>
      </c>
      <c r="F71" t="s">
        <v>356</v>
      </c>
      <c r="G71" t="s">
        <v>375</v>
      </c>
      <c r="H71" s="15" t="s">
        <v>375</v>
      </c>
      <c r="I71">
        <v>85</v>
      </c>
      <c r="J71">
        <f>_xlfn.IFNA(VLOOKUP(I71,top15institutions,1,0),"no")</f>
        <v>85</v>
      </c>
      <c r="K71" t="s">
        <v>368</v>
      </c>
      <c r="L71" t="s">
        <v>369</v>
      </c>
      <c r="M71" t="s">
        <v>361</v>
      </c>
      <c r="V71" s="16">
        <v>0</v>
      </c>
      <c r="AE71" s="16">
        <v>0</v>
      </c>
      <c r="AN71" s="16">
        <v>0</v>
      </c>
      <c r="AW71" s="16">
        <v>0</v>
      </c>
      <c r="BF71" s="16">
        <v>0</v>
      </c>
      <c r="BO71" s="16">
        <v>0</v>
      </c>
      <c r="BX71" s="16">
        <v>0</v>
      </c>
      <c r="CG71" s="16">
        <v>0</v>
      </c>
      <c r="CP71" s="16">
        <v>0</v>
      </c>
      <c r="CY71" s="16">
        <v>0</v>
      </c>
      <c r="DH71" s="16">
        <v>0</v>
      </c>
      <c r="DQ71" s="16">
        <v>0</v>
      </c>
      <c r="DZ71" s="16">
        <v>0</v>
      </c>
      <c r="EI71" s="16">
        <v>0</v>
      </c>
      <c r="ER71" s="16">
        <v>0</v>
      </c>
      <c r="FA71" s="16">
        <v>0</v>
      </c>
      <c r="FW71">
        <v>90</v>
      </c>
      <c r="GE71">
        <v>460</v>
      </c>
      <c r="JV71" s="15">
        <f>BF71+BX71+CP71+DH71+DZ71</f>
        <v>0</v>
      </c>
      <c r="JW71" s="15">
        <f>BO71+CG71+CY71+DQ71+EI71</f>
        <v>0</v>
      </c>
      <c r="JX71" s="15">
        <f>JV71+JW71</f>
        <v>0</v>
      </c>
      <c r="JY71" s="17">
        <f>V71</f>
        <v>0</v>
      </c>
      <c r="JZ71" s="17">
        <f>AE71</f>
        <v>0</v>
      </c>
      <c r="KA71" s="17">
        <f>AN71</f>
        <v>0</v>
      </c>
      <c r="KB71" s="17">
        <f>AW71</f>
        <v>0</v>
      </c>
      <c r="KC71" s="18" t="str">
        <f>IF((KA71-JV71)&lt;0,JV71-KA71,"match")</f>
        <v>match</v>
      </c>
      <c r="KD71" s="19" t="str">
        <f>IF(KC71="match","match",IF((JV71&gt;KA71),KC71/JV71,KC71/KA71))</f>
        <v>match</v>
      </c>
      <c r="KE71" s="18" t="str">
        <f>IF((KB71-JW71)&lt;0,JW71-KB71,"match")</f>
        <v>match</v>
      </c>
      <c r="KF71" s="19" t="str">
        <f>IF(KE71="match","match",IF((JW71&gt;KB71),KE71/JW71,KE71/KB71))</f>
        <v>match</v>
      </c>
      <c r="KG71" s="20">
        <f>ROUND(FC71,1)</f>
        <v>0</v>
      </c>
      <c r="KH71" s="20">
        <f>ROUND(FK71,1)</f>
        <v>0</v>
      </c>
      <c r="KI71" s="21">
        <f>KA71-JY71</f>
        <v>0</v>
      </c>
      <c r="KJ71">
        <f>GL71</f>
        <v>0</v>
      </c>
      <c r="KK71">
        <f>BF71</f>
        <v>0</v>
      </c>
      <c r="KL71" s="22" t="str">
        <f>IFERROR(KJ71/KK71,"N/A")</f>
        <v>N/A</v>
      </c>
      <c r="KM71" s="19" t="str">
        <f>IF((KJ71&lt;&gt;0)*AND(KK71=0),"bad data","ok")</f>
        <v>ok</v>
      </c>
      <c r="KN71">
        <f>GK71</f>
        <v>0</v>
      </c>
      <c r="KO71" s="23" t="str">
        <f>IFERROR(KN71/KK71,"N/A")</f>
        <v>N/A</v>
      </c>
      <c r="KP71">
        <f>HB71</f>
        <v>0</v>
      </c>
      <c r="KQ71">
        <f>BX71</f>
        <v>0</v>
      </c>
      <c r="KR71" s="22" t="str">
        <f>IFERROR(KP71/KQ71,"N/A")</f>
        <v>N/A</v>
      </c>
      <c r="KS71" s="19" t="str">
        <f>IF((KP71&lt;&gt;0)*AND(KQ71=0),"bad data","ok")</f>
        <v>ok</v>
      </c>
      <c r="KT71">
        <f>HA71</f>
        <v>0</v>
      </c>
      <c r="KU71" s="24" t="str">
        <f>IFERROR(KT71/KQ71,"N/A")</f>
        <v>N/A</v>
      </c>
      <c r="KV71">
        <f>HR71</f>
        <v>0</v>
      </c>
      <c r="KW71">
        <f>CP71</f>
        <v>0</v>
      </c>
      <c r="KX71" s="22" t="str">
        <f>IFERROR(KV71/KW71,"N/A")</f>
        <v>N/A</v>
      </c>
      <c r="KY71" s="19" t="str">
        <f>IF((KV71&lt;&gt;0)*AND(KW71=0),"bad data","ok")</f>
        <v>ok</v>
      </c>
      <c r="KZ71">
        <f>HQ71</f>
        <v>0</v>
      </c>
      <c r="LA71" s="24" t="str">
        <f>IFERROR(KZ71/KW71,"N/A")</f>
        <v>N/A</v>
      </c>
      <c r="LB71">
        <f>IH71</f>
        <v>0</v>
      </c>
      <c r="LC71">
        <f>DH71</f>
        <v>0</v>
      </c>
      <c r="LD71" s="22" t="str">
        <f>IFERROR(LB71/LC71,"N/A")</f>
        <v>N/A</v>
      </c>
      <c r="LE71" s="19" t="str">
        <f>IF((LB71&lt;&gt;0)*AND(LC71=0),"bad data","ok")</f>
        <v>ok</v>
      </c>
      <c r="LF71">
        <f>IG71</f>
        <v>0</v>
      </c>
      <c r="LG71" s="24" t="str">
        <f>IFERROR(LF71/LC71,"N/A")</f>
        <v>N/A</v>
      </c>
      <c r="LH71">
        <f>IX71</f>
        <v>0</v>
      </c>
      <c r="LI71">
        <f>DZ71</f>
        <v>0</v>
      </c>
      <c r="LJ71" s="22" t="str">
        <f>IFERROR(LH71/LI71,"N/A")</f>
        <v>N/A</v>
      </c>
      <c r="LK71" s="19" t="str">
        <f>IF((LH71&lt;&gt;0)*AND(LI71=0),"bad data","ok")</f>
        <v>ok</v>
      </c>
      <c r="LL71">
        <f>IW71</f>
        <v>0</v>
      </c>
      <c r="LM71" s="24" t="str">
        <f>IFERROR(LL71/LI71,"N/A")</f>
        <v>N/A</v>
      </c>
      <c r="LN71">
        <f>GT71</f>
        <v>0</v>
      </c>
      <c r="LO71">
        <f>BO71</f>
        <v>0</v>
      </c>
      <c r="LP71" s="22" t="str">
        <f>IFERROR(LN71/LO71,"N/A")</f>
        <v>N/A</v>
      </c>
      <c r="LQ71" s="19" t="str">
        <f>IF((LN71&lt;&gt;0)*AND(LO71=0),"bad data","ok")</f>
        <v>ok</v>
      </c>
      <c r="LR71">
        <f>GS71</f>
        <v>0</v>
      </c>
      <c r="LS71" s="24" t="str">
        <f>IFERROR(LR71/LO71,"N/A")</f>
        <v>N/A</v>
      </c>
      <c r="LT71">
        <f>HJ71</f>
        <v>0</v>
      </c>
      <c r="LU71">
        <f>CG71</f>
        <v>0</v>
      </c>
      <c r="LV71" s="22" t="str">
        <f>IFERROR(LT71/LU71,"N/A")</f>
        <v>N/A</v>
      </c>
      <c r="LW71" s="19" t="str">
        <f>IF((LT71&lt;&gt;0)*AND(LU71=0),"bad data","ok")</f>
        <v>ok</v>
      </c>
      <c r="LX71">
        <f>HI71</f>
        <v>0</v>
      </c>
      <c r="LY71" s="24" t="str">
        <f>IFERROR(LX71/LU71,"N/A")</f>
        <v>N/A</v>
      </c>
      <c r="LZ71">
        <f>HZ71</f>
        <v>0</v>
      </c>
      <c r="MA71">
        <f>CY71</f>
        <v>0</v>
      </c>
      <c r="MB71" s="22" t="str">
        <f>IFERROR(LZ71/MA71,"N/A")</f>
        <v>N/A</v>
      </c>
      <c r="MC71" s="19" t="str">
        <f>IF((LZ71&lt;&gt;0)*AND(MA71=0),"bad data","ok")</f>
        <v>ok</v>
      </c>
      <c r="MD71">
        <f>HY71</f>
        <v>0</v>
      </c>
      <c r="ME71" s="24" t="str">
        <f>IFERROR(MD71/MA71,"N/A")</f>
        <v>N/A</v>
      </c>
      <c r="MF71">
        <f>IP71</f>
        <v>0</v>
      </c>
      <c r="MG71">
        <f>DQ71</f>
        <v>0</v>
      </c>
      <c r="MH71" s="22" t="str">
        <f>IFERROR(MF71/MG71,"N/A")</f>
        <v>N/A</v>
      </c>
      <c r="MI71" s="19" t="str">
        <f>IF((MF71&lt;&gt;0)*AND(MG71=0),"bad data","ok")</f>
        <v>ok</v>
      </c>
      <c r="MJ71">
        <f>IO71</f>
        <v>0</v>
      </c>
      <c r="MK71" s="24" t="str">
        <f>IFERROR(MJ71/MG71,"N/A")</f>
        <v>N/A</v>
      </c>
      <c r="ML71">
        <f>JF71</f>
        <v>0</v>
      </c>
      <c r="MM71">
        <f>EI71</f>
        <v>0</v>
      </c>
      <c r="MN71" s="22" t="str">
        <f>IFERROR(ML71/MM71,"N/A")</f>
        <v>N/A</v>
      </c>
      <c r="MO71" s="19" t="str">
        <f>IF((ML71&lt;&gt;0)*AND(MM71=0),"bad data","ok")</f>
        <v>ok</v>
      </c>
      <c r="MP71">
        <f>JE71</f>
        <v>0</v>
      </c>
      <c r="MQ71" s="24" t="str">
        <f>IFERROR(MP71/MM71,"N/A")</f>
        <v>N/A</v>
      </c>
    </row>
    <row r="72" spans="1:355" x14ac:dyDescent="0.3">
      <c r="A72">
        <v>2510</v>
      </c>
      <c r="B72">
        <v>11.07</v>
      </c>
      <c r="C72" t="s">
        <v>387</v>
      </c>
      <c r="D72" s="15" t="s">
        <v>387</v>
      </c>
      <c r="E72" s="15">
        <v>116</v>
      </c>
      <c r="F72" t="s">
        <v>356</v>
      </c>
      <c r="G72" t="s">
        <v>375</v>
      </c>
      <c r="H72" s="15" t="s">
        <v>375</v>
      </c>
      <c r="I72">
        <v>85</v>
      </c>
      <c r="J72">
        <f>_xlfn.IFNA(VLOOKUP(I72,top15institutions,1,0),"no")</f>
        <v>85</v>
      </c>
      <c r="K72" t="s">
        <v>368</v>
      </c>
      <c r="L72" t="s">
        <v>360</v>
      </c>
      <c r="M72" t="s">
        <v>361</v>
      </c>
      <c r="V72" s="16">
        <v>0</v>
      </c>
      <c r="AE72" s="16">
        <v>0</v>
      </c>
      <c r="AN72" s="16">
        <v>0</v>
      </c>
      <c r="AW72" s="16">
        <v>0</v>
      </c>
      <c r="BF72" s="16">
        <v>0</v>
      </c>
      <c r="BO72" s="16">
        <v>0</v>
      </c>
      <c r="BX72" s="16">
        <v>0</v>
      </c>
      <c r="CG72" s="16">
        <v>0</v>
      </c>
      <c r="CP72" s="16">
        <v>0</v>
      </c>
      <c r="CY72" s="16">
        <v>0</v>
      </c>
      <c r="DH72" s="16">
        <v>0</v>
      </c>
      <c r="DQ72" s="16">
        <v>0</v>
      </c>
      <c r="DZ72" s="16">
        <v>0</v>
      </c>
      <c r="EI72" s="16">
        <v>0</v>
      </c>
      <c r="ER72" s="16">
        <v>0</v>
      </c>
      <c r="FA72" s="16">
        <v>0</v>
      </c>
      <c r="FW72">
        <v>60</v>
      </c>
      <c r="GE72">
        <v>368</v>
      </c>
      <c r="JV72" s="15">
        <f>BF72+BX72+CP72+DH72+DZ72</f>
        <v>0</v>
      </c>
      <c r="JW72" s="15">
        <f>BO72+CG72+CY72+DQ72+EI72</f>
        <v>0</v>
      </c>
      <c r="JX72" s="15">
        <f>JV72+JW72</f>
        <v>0</v>
      </c>
      <c r="JY72" s="17">
        <f>V72</f>
        <v>0</v>
      </c>
      <c r="JZ72" s="17">
        <f>AE72</f>
        <v>0</v>
      </c>
      <c r="KA72" s="17">
        <f>AN72</f>
        <v>0</v>
      </c>
      <c r="KB72" s="17">
        <f>AW72</f>
        <v>0</v>
      </c>
      <c r="KC72" s="18" t="str">
        <f>IF((KA72-JV72)&lt;0,JV72-KA72,"match")</f>
        <v>match</v>
      </c>
      <c r="KD72" s="19" t="str">
        <f>IF(KC72="match","match",IF((JV72&gt;KA72),KC72/JV72,KC72/KA72))</f>
        <v>match</v>
      </c>
      <c r="KE72" s="18" t="str">
        <f>IF((KB72-JW72)&lt;0,JW72-KB72,"match")</f>
        <v>match</v>
      </c>
      <c r="KF72" s="19" t="str">
        <f>IF(KE72="match","match",IF((JW72&gt;KB72),KE72/JW72,KE72/KB72))</f>
        <v>match</v>
      </c>
      <c r="KG72" s="20">
        <f>ROUND(FC72,1)</f>
        <v>0</v>
      </c>
      <c r="KH72" s="20">
        <f>ROUND(FK72,1)</f>
        <v>0</v>
      </c>
      <c r="KI72" s="21">
        <f>KA72-JY72</f>
        <v>0</v>
      </c>
      <c r="KJ72">
        <f>GL72</f>
        <v>0</v>
      </c>
      <c r="KK72">
        <f>BF72</f>
        <v>0</v>
      </c>
      <c r="KL72" s="22" t="str">
        <f>IFERROR(KJ72/KK72,"N/A")</f>
        <v>N/A</v>
      </c>
      <c r="KM72" s="19" t="str">
        <f>IF((KJ72&lt;&gt;0)*AND(KK72=0),"bad data","ok")</f>
        <v>ok</v>
      </c>
      <c r="KN72">
        <f>GK72</f>
        <v>0</v>
      </c>
      <c r="KO72" s="23" t="str">
        <f>IFERROR(KN72/KK72,"N/A")</f>
        <v>N/A</v>
      </c>
      <c r="KP72">
        <f>HB72</f>
        <v>0</v>
      </c>
      <c r="KQ72">
        <f>BX72</f>
        <v>0</v>
      </c>
      <c r="KR72" s="22" t="str">
        <f>IFERROR(KP72/KQ72,"N/A")</f>
        <v>N/A</v>
      </c>
      <c r="KS72" s="19" t="str">
        <f>IF((KP72&lt;&gt;0)*AND(KQ72=0),"bad data","ok")</f>
        <v>ok</v>
      </c>
      <c r="KT72">
        <f>HA72</f>
        <v>0</v>
      </c>
      <c r="KU72" s="24" t="str">
        <f>IFERROR(KT72/KQ72,"N/A")</f>
        <v>N/A</v>
      </c>
      <c r="KV72">
        <f>HR72</f>
        <v>0</v>
      </c>
      <c r="KW72">
        <f>CP72</f>
        <v>0</v>
      </c>
      <c r="KX72" s="22" t="str">
        <f>IFERROR(KV72/KW72,"N/A")</f>
        <v>N/A</v>
      </c>
      <c r="KY72" s="19" t="str">
        <f>IF((KV72&lt;&gt;0)*AND(KW72=0),"bad data","ok")</f>
        <v>ok</v>
      </c>
      <c r="KZ72">
        <f>HQ72</f>
        <v>0</v>
      </c>
      <c r="LA72" s="24" t="str">
        <f>IFERROR(KZ72/KW72,"N/A")</f>
        <v>N/A</v>
      </c>
      <c r="LB72">
        <f>IH72</f>
        <v>0</v>
      </c>
      <c r="LC72">
        <f>DH72</f>
        <v>0</v>
      </c>
      <c r="LD72" s="22" t="str">
        <f>IFERROR(LB72/LC72,"N/A")</f>
        <v>N/A</v>
      </c>
      <c r="LE72" s="19" t="str">
        <f>IF((LB72&lt;&gt;0)*AND(LC72=0),"bad data","ok")</f>
        <v>ok</v>
      </c>
      <c r="LF72">
        <f>IG72</f>
        <v>0</v>
      </c>
      <c r="LG72" s="24" t="str">
        <f>IFERROR(LF72/LC72,"N/A")</f>
        <v>N/A</v>
      </c>
      <c r="LH72">
        <f>IX72</f>
        <v>0</v>
      </c>
      <c r="LI72">
        <f>DZ72</f>
        <v>0</v>
      </c>
      <c r="LJ72" s="22" t="str">
        <f>IFERROR(LH72/LI72,"N/A")</f>
        <v>N/A</v>
      </c>
      <c r="LK72" s="19" t="str">
        <f>IF((LH72&lt;&gt;0)*AND(LI72=0),"bad data","ok")</f>
        <v>ok</v>
      </c>
      <c r="LL72">
        <f>IW72</f>
        <v>0</v>
      </c>
      <c r="LM72" s="24" t="str">
        <f>IFERROR(LL72/LI72,"N/A")</f>
        <v>N/A</v>
      </c>
      <c r="LN72">
        <f>GT72</f>
        <v>0</v>
      </c>
      <c r="LO72">
        <f>BO72</f>
        <v>0</v>
      </c>
      <c r="LP72" s="22" t="str">
        <f>IFERROR(LN72/LO72,"N/A")</f>
        <v>N/A</v>
      </c>
      <c r="LQ72" s="19" t="str">
        <f>IF((LN72&lt;&gt;0)*AND(LO72=0),"bad data","ok")</f>
        <v>ok</v>
      </c>
      <c r="LR72">
        <f>GS72</f>
        <v>0</v>
      </c>
      <c r="LS72" s="24" t="str">
        <f>IFERROR(LR72/LO72,"N/A")</f>
        <v>N/A</v>
      </c>
      <c r="LT72">
        <f>HJ72</f>
        <v>0</v>
      </c>
      <c r="LU72">
        <f>CG72</f>
        <v>0</v>
      </c>
      <c r="LV72" s="22" t="str">
        <f>IFERROR(LT72/LU72,"N/A")</f>
        <v>N/A</v>
      </c>
      <c r="LW72" s="19" t="str">
        <f>IF((LT72&lt;&gt;0)*AND(LU72=0),"bad data","ok")</f>
        <v>ok</v>
      </c>
      <c r="LX72">
        <f>HI72</f>
        <v>0</v>
      </c>
      <c r="LY72" s="24" t="str">
        <f>IFERROR(LX72/LU72,"N/A")</f>
        <v>N/A</v>
      </c>
      <c r="LZ72">
        <f>HZ72</f>
        <v>0</v>
      </c>
      <c r="MA72">
        <f>CY72</f>
        <v>0</v>
      </c>
      <c r="MB72" s="22" t="str">
        <f>IFERROR(LZ72/MA72,"N/A")</f>
        <v>N/A</v>
      </c>
      <c r="MC72" s="19" t="str">
        <f>IF((LZ72&lt;&gt;0)*AND(MA72=0),"bad data","ok")</f>
        <v>ok</v>
      </c>
      <c r="MD72">
        <f>HY72</f>
        <v>0</v>
      </c>
      <c r="ME72" s="24" t="str">
        <f>IFERROR(MD72/MA72,"N/A")</f>
        <v>N/A</v>
      </c>
      <c r="MF72">
        <f>IP72</f>
        <v>0</v>
      </c>
      <c r="MG72">
        <f>DQ72</f>
        <v>0</v>
      </c>
      <c r="MH72" s="22" t="str">
        <f>IFERROR(MF72/MG72,"N/A")</f>
        <v>N/A</v>
      </c>
      <c r="MI72" s="19" t="str">
        <f>IF((MF72&lt;&gt;0)*AND(MG72=0),"bad data","ok")</f>
        <v>ok</v>
      </c>
      <c r="MJ72">
        <f>IO72</f>
        <v>0</v>
      </c>
      <c r="MK72" s="24" t="str">
        <f>IFERROR(MJ72/MG72,"N/A")</f>
        <v>N/A</v>
      </c>
      <c r="ML72">
        <f>JF72</f>
        <v>0</v>
      </c>
      <c r="MM72">
        <f>EI72</f>
        <v>0</v>
      </c>
      <c r="MN72" s="22" t="str">
        <f>IFERROR(ML72/MM72,"N/A")</f>
        <v>N/A</v>
      </c>
      <c r="MO72" s="19" t="str">
        <f>IF((ML72&lt;&gt;0)*AND(MM72=0),"bad data","ok")</f>
        <v>ok</v>
      </c>
      <c r="MP72">
        <f>JE72</f>
        <v>0</v>
      </c>
      <c r="MQ72" s="24" t="str">
        <f>IFERROR(MP72/MM72,"N/A")</f>
        <v>N/A</v>
      </c>
    </row>
    <row r="73" spans="1:355" x14ac:dyDescent="0.3">
      <c r="A73">
        <v>2511</v>
      </c>
      <c r="B73">
        <v>11.07</v>
      </c>
      <c r="C73" t="s">
        <v>387</v>
      </c>
      <c r="D73" s="15" t="s">
        <v>387</v>
      </c>
      <c r="E73" s="15">
        <v>116</v>
      </c>
      <c r="F73" t="s">
        <v>356</v>
      </c>
      <c r="G73" t="s">
        <v>375</v>
      </c>
      <c r="H73" s="15" t="s">
        <v>375</v>
      </c>
      <c r="I73">
        <v>85</v>
      </c>
      <c r="J73">
        <f>_xlfn.IFNA(VLOOKUP(I73,top15institutions,1,0),"no")</f>
        <v>85</v>
      </c>
      <c r="K73" t="s">
        <v>368</v>
      </c>
      <c r="L73" t="s">
        <v>362</v>
      </c>
      <c r="M73" t="s">
        <v>361</v>
      </c>
      <c r="V73" s="16">
        <v>0</v>
      </c>
      <c r="AE73" s="16">
        <v>0</v>
      </c>
      <c r="AN73" s="16">
        <v>0</v>
      </c>
      <c r="AW73" s="16">
        <v>0</v>
      </c>
      <c r="BF73" s="16">
        <v>0</v>
      </c>
      <c r="BO73" s="16">
        <v>0</v>
      </c>
      <c r="BX73" s="16">
        <v>0</v>
      </c>
      <c r="CG73" s="16">
        <v>0</v>
      </c>
      <c r="CP73" s="16">
        <v>0</v>
      </c>
      <c r="CY73" s="16">
        <v>0</v>
      </c>
      <c r="DH73" s="16">
        <v>0</v>
      </c>
      <c r="DQ73" s="16">
        <v>0</v>
      </c>
      <c r="DZ73" s="16">
        <v>0</v>
      </c>
      <c r="EI73" s="16">
        <v>0</v>
      </c>
      <c r="ER73" s="16">
        <v>0</v>
      </c>
      <c r="FA73" s="16">
        <v>0</v>
      </c>
      <c r="FW73">
        <v>55</v>
      </c>
      <c r="GE73">
        <v>335</v>
      </c>
      <c r="JV73" s="15">
        <f>BF73+BX73+CP73+DH73+DZ73</f>
        <v>0</v>
      </c>
      <c r="JW73" s="15">
        <f>BO73+CG73+CY73+DQ73+EI73</f>
        <v>0</v>
      </c>
      <c r="JX73" s="15">
        <f>JV73+JW73</f>
        <v>0</v>
      </c>
      <c r="JY73" s="17">
        <f>V73</f>
        <v>0</v>
      </c>
      <c r="JZ73" s="17">
        <f>AE73</f>
        <v>0</v>
      </c>
      <c r="KA73" s="17">
        <f>AN73</f>
        <v>0</v>
      </c>
      <c r="KB73" s="17">
        <f>AW73</f>
        <v>0</v>
      </c>
      <c r="KC73" s="18" t="str">
        <f>IF((KA73-JV73)&lt;0,JV73-KA73,"match")</f>
        <v>match</v>
      </c>
      <c r="KD73" s="19" t="str">
        <f>IF(KC73="match","match",IF((JV73&gt;KA73),KC73/JV73,KC73/KA73))</f>
        <v>match</v>
      </c>
      <c r="KE73" s="18" t="str">
        <f>IF((KB73-JW73)&lt;0,JW73-KB73,"match")</f>
        <v>match</v>
      </c>
      <c r="KF73" s="19" t="str">
        <f>IF(KE73="match","match",IF((JW73&gt;KB73),KE73/JW73,KE73/KB73))</f>
        <v>match</v>
      </c>
      <c r="KG73" s="20">
        <f>ROUND(FC73,1)</f>
        <v>0</v>
      </c>
      <c r="KH73" s="20">
        <f>ROUND(FK73,1)</f>
        <v>0</v>
      </c>
      <c r="KI73" s="21">
        <f>KA73-JY73</f>
        <v>0</v>
      </c>
      <c r="KJ73">
        <f>GL73</f>
        <v>0</v>
      </c>
      <c r="KK73">
        <f>BF73</f>
        <v>0</v>
      </c>
      <c r="KL73" s="22" t="str">
        <f>IFERROR(KJ73/KK73,"N/A")</f>
        <v>N/A</v>
      </c>
      <c r="KM73" s="19" t="str">
        <f>IF((KJ73&lt;&gt;0)*AND(KK73=0),"bad data","ok")</f>
        <v>ok</v>
      </c>
      <c r="KN73">
        <f>GK73</f>
        <v>0</v>
      </c>
      <c r="KO73" s="23" t="str">
        <f>IFERROR(KN73/KK73,"N/A")</f>
        <v>N/A</v>
      </c>
      <c r="KP73">
        <f>HB73</f>
        <v>0</v>
      </c>
      <c r="KQ73">
        <f>BX73</f>
        <v>0</v>
      </c>
      <c r="KR73" s="22" t="str">
        <f>IFERROR(KP73/KQ73,"N/A")</f>
        <v>N/A</v>
      </c>
      <c r="KS73" s="19" t="str">
        <f>IF((KP73&lt;&gt;0)*AND(KQ73=0),"bad data","ok")</f>
        <v>ok</v>
      </c>
      <c r="KT73">
        <f>HA73</f>
        <v>0</v>
      </c>
      <c r="KU73" s="24" t="str">
        <f>IFERROR(KT73/KQ73,"N/A")</f>
        <v>N/A</v>
      </c>
      <c r="KV73">
        <f>HR73</f>
        <v>0</v>
      </c>
      <c r="KW73">
        <f>CP73</f>
        <v>0</v>
      </c>
      <c r="KX73" s="22" t="str">
        <f>IFERROR(KV73/KW73,"N/A")</f>
        <v>N/A</v>
      </c>
      <c r="KY73" s="19" t="str">
        <f>IF((KV73&lt;&gt;0)*AND(KW73=0),"bad data","ok")</f>
        <v>ok</v>
      </c>
      <c r="KZ73">
        <f>HQ73</f>
        <v>0</v>
      </c>
      <c r="LA73" s="24" t="str">
        <f>IFERROR(KZ73/KW73,"N/A")</f>
        <v>N/A</v>
      </c>
      <c r="LB73">
        <f>IH73</f>
        <v>0</v>
      </c>
      <c r="LC73">
        <f>DH73</f>
        <v>0</v>
      </c>
      <c r="LD73" s="22" t="str">
        <f>IFERROR(LB73/LC73,"N/A")</f>
        <v>N/A</v>
      </c>
      <c r="LE73" s="19" t="str">
        <f>IF((LB73&lt;&gt;0)*AND(LC73=0),"bad data","ok")</f>
        <v>ok</v>
      </c>
      <c r="LF73">
        <f>IG73</f>
        <v>0</v>
      </c>
      <c r="LG73" s="24" t="str">
        <f>IFERROR(LF73/LC73,"N/A")</f>
        <v>N/A</v>
      </c>
      <c r="LH73">
        <f>IX73</f>
        <v>0</v>
      </c>
      <c r="LI73">
        <f>DZ73</f>
        <v>0</v>
      </c>
      <c r="LJ73" s="22" t="str">
        <f>IFERROR(LH73/LI73,"N/A")</f>
        <v>N/A</v>
      </c>
      <c r="LK73" s="19" t="str">
        <f>IF((LH73&lt;&gt;0)*AND(LI73=0),"bad data","ok")</f>
        <v>ok</v>
      </c>
      <c r="LL73">
        <f>IW73</f>
        <v>0</v>
      </c>
      <c r="LM73" s="24" t="str">
        <f>IFERROR(LL73/LI73,"N/A")</f>
        <v>N/A</v>
      </c>
      <c r="LN73">
        <f>GT73</f>
        <v>0</v>
      </c>
      <c r="LO73">
        <f>BO73</f>
        <v>0</v>
      </c>
      <c r="LP73" s="22" t="str">
        <f>IFERROR(LN73/LO73,"N/A")</f>
        <v>N/A</v>
      </c>
      <c r="LQ73" s="19" t="str">
        <f>IF((LN73&lt;&gt;0)*AND(LO73=0),"bad data","ok")</f>
        <v>ok</v>
      </c>
      <c r="LR73">
        <f>GS73</f>
        <v>0</v>
      </c>
      <c r="LS73" s="24" t="str">
        <f>IFERROR(LR73/LO73,"N/A")</f>
        <v>N/A</v>
      </c>
      <c r="LT73">
        <f>HJ73</f>
        <v>0</v>
      </c>
      <c r="LU73">
        <f>CG73</f>
        <v>0</v>
      </c>
      <c r="LV73" s="22" t="str">
        <f>IFERROR(LT73/LU73,"N/A")</f>
        <v>N/A</v>
      </c>
      <c r="LW73" s="19" t="str">
        <f>IF((LT73&lt;&gt;0)*AND(LU73=0),"bad data","ok")</f>
        <v>ok</v>
      </c>
      <c r="LX73">
        <f>HI73</f>
        <v>0</v>
      </c>
      <c r="LY73" s="24" t="str">
        <f>IFERROR(LX73/LU73,"N/A")</f>
        <v>N/A</v>
      </c>
      <c r="LZ73">
        <f>HZ73</f>
        <v>0</v>
      </c>
      <c r="MA73">
        <f>CY73</f>
        <v>0</v>
      </c>
      <c r="MB73" s="22" t="str">
        <f>IFERROR(LZ73/MA73,"N/A")</f>
        <v>N/A</v>
      </c>
      <c r="MC73" s="19" t="str">
        <f>IF((LZ73&lt;&gt;0)*AND(MA73=0),"bad data","ok")</f>
        <v>ok</v>
      </c>
      <c r="MD73">
        <f>HY73</f>
        <v>0</v>
      </c>
      <c r="ME73" s="24" t="str">
        <f>IFERROR(MD73/MA73,"N/A")</f>
        <v>N/A</v>
      </c>
      <c r="MF73">
        <f>IP73</f>
        <v>0</v>
      </c>
      <c r="MG73">
        <f>DQ73</f>
        <v>0</v>
      </c>
      <c r="MH73" s="22" t="str">
        <f>IFERROR(MF73/MG73,"N/A")</f>
        <v>N/A</v>
      </c>
      <c r="MI73" s="19" t="str">
        <f>IF((MF73&lt;&gt;0)*AND(MG73=0),"bad data","ok")</f>
        <v>ok</v>
      </c>
      <c r="MJ73">
        <f>IO73</f>
        <v>0</v>
      </c>
      <c r="MK73" s="24" t="str">
        <f>IFERROR(MJ73/MG73,"N/A")</f>
        <v>N/A</v>
      </c>
      <c r="ML73">
        <f>JF73</f>
        <v>0</v>
      </c>
      <c r="MM73">
        <f>EI73</f>
        <v>0</v>
      </c>
      <c r="MN73" s="22" t="str">
        <f>IFERROR(ML73/MM73,"N/A")</f>
        <v>N/A</v>
      </c>
      <c r="MO73" s="19" t="str">
        <f>IF((ML73&lt;&gt;0)*AND(MM73=0),"bad data","ok")</f>
        <v>ok</v>
      </c>
      <c r="MP73">
        <f>JE73</f>
        <v>0</v>
      </c>
      <c r="MQ73" s="24" t="str">
        <f>IFERROR(MP73/MM73,"N/A")</f>
        <v>N/A</v>
      </c>
    </row>
    <row r="74" spans="1:355" x14ac:dyDescent="0.3">
      <c r="A74">
        <v>2512</v>
      </c>
      <c r="B74">
        <v>11.07</v>
      </c>
      <c r="C74" t="s">
        <v>387</v>
      </c>
      <c r="D74" s="15" t="s">
        <v>387</v>
      </c>
      <c r="E74" s="15">
        <v>116</v>
      </c>
      <c r="F74" t="s">
        <v>356</v>
      </c>
      <c r="G74" t="s">
        <v>375</v>
      </c>
      <c r="H74" s="15" t="s">
        <v>375</v>
      </c>
      <c r="I74">
        <v>85</v>
      </c>
      <c r="J74">
        <f>_xlfn.IFNA(VLOOKUP(I74,top15institutions,1,0),"no")</f>
        <v>85</v>
      </c>
      <c r="K74" t="s">
        <v>368</v>
      </c>
      <c r="L74" t="s">
        <v>363</v>
      </c>
      <c r="M74" t="s">
        <v>361</v>
      </c>
      <c r="V74" s="16">
        <v>0</v>
      </c>
      <c r="AE74" s="16">
        <v>0</v>
      </c>
      <c r="AN74" s="16">
        <v>0</v>
      </c>
      <c r="AW74" s="16">
        <v>0</v>
      </c>
      <c r="BF74" s="16">
        <v>0</v>
      </c>
      <c r="BO74" s="16">
        <v>0</v>
      </c>
      <c r="BX74" s="16">
        <v>0</v>
      </c>
      <c r="CG74" s="16">
        <v>0</v>
      </c>
      <c r="CP74" s="16">
        <v>0</v>
      </c>
      <c r="CY74" s="16">
        <v>0</v>
      </c>
      <c r="DH74" s="16">
        <v>0</v>
      </c>
      <c r="DQ74" s="16">
        <v>0</v>
      </c>
      <c r="DZ74" s="16">
        <v>0</v>
      </c>
      <c r="EI74" s="16">
        <v>0</v>
      </c>
      <c r="ER74" s="16">
        <v>0</v>
      </c>
      <c r="FA74" s="16">
        <v>0</v>
      </c>
      <c r="FW74">
        <v>40</v>
      </c>
      <c r="GE74">
        <v>304</v>
      </c>
      <c r="JV74" s="15">
        <f>BF74+BX74+CP74+DH74+DZ74</f>
        <v>0</v>
      </c>
      <c r="JW74" s="15">
        <f>BO74+CG74+CY74+DQ74+EI74</f>
        <v>0</v>
      </c>
      <c r="JX74" s="15">
        <f>JV74+JW74</f>
        <v>0</v>
      </c>
      <c r="JY74" s="17">
        <f>V74</f>
        <v>0</v>
      </c>
      <c r="JZ74" s="17">
        <f>AE74</f>
        <v>0</v>
      </c>
      <c r="KA74" s="17">
        <f>AN74</f>
        <v>0</v>
      </c>
      <c r="KB74" s="17">
        <f>AW74</f>
        <v>0</v>
      </c>
      <c r="KC74" s="18" t="str">
        <f>IF((KA74-JV74)&lt;0,JV74-KA74,"match")</f>
        <v>match</v>
      </c>
      <c r="KD74" s="19" t="str">
        <f>IF(KC74="match","match",IF((JV74&gt;KA74),KC74/JV74,KC74/KA74))</f>
        <v>match</v>
      </c>
      <c r="KE74" s="18" t="str">
        <f>IF((KB74-JW74)&lt;0,JW74-KB74,"match")</f>
        <v>match</v>
      </c>
      <c r="KF74" s="19" t="str">
        <f>IF(KE74="match","match",IF((JW74&gt;KB74),KE74/JW74,KE74/KB74))</f>
        <v>match</v>
      </c>
      <c r="KG74" s="20">
        <f>ROUND(FC74,1)</f>
        <v>0</v>
      </c>
      <c r="KH74" s="20">
        <f>ROUND(FK74,1)</f>
        <v>0</v>
      </c>
      <c r="KI74" s="21">
        <f>KA74-JY74</f>
        <v>0</v>
      </c>
      <c r="KJ74">
        <f>GL74</f>
        <v>0</v>
      </c>
      <c r="KK74">
        <f>BF74</f>
        <v>0</v>
      </c>
      <c r="KL74" s="22" t="str">
        <f>IFERROR(KJ74/KK74,"N/A")</f>
        <v>N/A</v>
      </c>
      <c r="KM74" s="19" t="str">
        <f>IF((KJ74&lt;&gt;0)*AND(KK74=0),"bad data","ok")</f>
        <v>ok</v>
      </c>
      <c r="KN74">
        <f>GK74</f>
        <v>0</v>
      </c>
      <c r="KO74" s="23" t="str">
        <f>IFERROR(KN74/KK74,"N/A")</f>
        <v>N/A</v>
      </c>
      <c r="KP74">
        <f>HB74</f>
        <v>0</v>
      </c>
      <c r="KQ74">
        <f>BX74</f>
        <v>0</v>
      </c>
      <c r="KR74" s="22" t="str">
        <f>IFERROR(KP74/KQ74,"N/A")</f>
        <v>N/A</v>
      </c>
      <c r="KS74" s="19" t="str">
        <f>IF((KP74&lt;&gt;0)*AND(KQ74=0),"bad data","ok")</f>
        <v>ok</v>
      </c>
      <c r="KT74">
        <f>HA74</f>
        <v>0</v>
      </c>
      <c r="KU74" s="24" t="str">
        <f>IFERROR(KT74/KQ74,"N/A")</f>
        <v>N/A</v>
      </c>
      <c r="KV74">
        <f>HR74</f>
        <v>0</v>
      </c>
      <c r="KW74">
        <f>CP74</f>
        <v>0</v>
      </c>
      <c r="KX74" s="22" t="str">
        <f>IFERROR(KV74/KW74,"N/A")</f>
        <v>N/A</v>
      </c>
      <c r="KY74" s="19" t="str">
        <f>IF((KV74&lt;&gt;0)*AND(KW74=0),"bad data","ok")</f>
        <v>ok</v>
      </c>
      <c r="KZ74">
        <f>HQ74</f>
        <v>0</v>
      </c>
      <c r="LA74" s="24" t="str">
        <f>IFERROR(KZ74/KW74,"N/A")</f>
        <v>N/A</v>
      </c>
      <c r="LB74">
        <f>IH74</f>
        <v>0</v>
      </c>
      <c r="LC74">
        <f>DH74</f>
        <v>0</v>
      </c>
      <c r="LD74" s="22" t="str">
        <f>IFERROR(LB74/LC74,"N/A")</f>
        <v>N/A</v>
      </c>
      <c r="LE74" s="19" t="str">
        <f>IF((LB74&lt;&gt;0)*AND(LC74=0),"bad data","ok")</f>
        <v>ok</v>
      </c>
      <c r="LF74">
        <f>IG74</f>
        <v>0</v>
      </c>
      <c r="LG74" s="24" t="str">
        <f>IFERROR(LF74/LC74,"N/A")</f>
        <v>N/A</v>
      </c>
      <c r="LH74">
        <f>IX74</f>
        <v>0</v>
      </c>
      <c r="LI74">
        <f>DZ74</f>
        <v>0</v>
      </c>
      <c r="LJ74" s="22" t="str">
        <f>IFERROR(LH74/LI74,"N/A")</f>
        <v>N/A</v>
      </c>
      <c r="LK74" s="19" t="str">
        <f>IF((LH74&lt;&gt;0)*AND(LI74=0),"bad data","ok")</f>
        <v>ok</v>
      </c>
      <c r="LL74">
        <f>IW74</f>
        <v>0</v>
      </c>
      <c r="LM74" s="24" t="str">
        <f>IFERROR(LL74/LI74,"N/A")</f>
        <v>N/A</v>
      </c>
      <c r="LN74">
        <f>GT74</f>
        <v>0</v>
      </c>
      <c r="LO74">
        <f>BO74</f>
        <v>0</v>
      </c>
      <c r="LP74" s="22" t="str">
        <f>IFERROR(LN74/LO74,"N/A")</f>
        <v>N/A</v>
      </c>
      <c r="LQ74" s="19" t="str">
        <f>IF((LN74&lt;&gt;0)*AND(LO74=0),"bad data","ok")</f>
        <v>ok</v>
      </c>
      <c r="LR74">
        <f>GS74</f>
        <v>0</v>
      </c>
      <c r="LS74" s="24" t="str">
        <f>IFERROR(LR74/LO74,"N/A")</f>
        <v>N/A</v>
      </c>
      <c r="LT74">
        <f>HJ74</f>
        <v>0</v>
      </c>
      <c r="LU74">
        <f>CG74</f>
        <v>0</v>
      </c>
      <c r="LV74" s="22" t="str">
        <f>IFERROR(LT74/LU74,"N/A")</f>
        <v>N/A</v>
      </c>
      <c r="LW74" s="19" t="str">
        <f>IF((LT74&lt;&gt;0)*AND(LU74=0),"bad data","ok")</f>
        <v>ok</v>
      </c>
      <c r="LX74">
        <f>HI74</f>
        <v>0</v>
      </c>
      <c r="LY74" s="24" t="str">
        <f>IFERROR(LX74/LU74,"N/A")</f>
        <v>N/A</v>
      </c>
      <c r="LZ74">
        <f>HZ74</f>
        <v>0</v>
      </c>
      <c r="MA74">
        <f>CY74</f>
        <v>0</v>
      </c>
      <c r="MB74" s="22" t="str">
        <f>IFERROR(LZ74/MA74,"N/A")</f>
        <v>N/A</v>
      </c>
      <c r="MC74" s="19" t="str">
        <f>IF((LZ74&lt;&gt;0)*AND(MA74=0),"bad data","ok")</f>
        <v>ok</v>
      </c>
      <c r="MD74">
        <f>HY74</f>
        <v>0</v>
      </c>
      <c r="ME74" s="24" t="str">
        <f>IFERROR(MD74/MA74,"N/A")</f>
        <v>N/A</v>
      </c>
      <c r="MF74">
        <f>IP74</f>
        <v>0</v>
      </c>
      <c r="MG74">
        <f>DQ74</f>
        <v>0</v>
      </c>
      <c r="MH74" s="22" t="str">
        <f>IFERROR(MF74/MG74,"N/A")</f>
        <v>N/A</v>
      </c>
      <c r="MI74" s="19" t="str">
        <f>IF((MF74&lt;&gt;0)*AND(MG74=0),"bad data","ok")</f>
        <v>ok</v>
      </c>
      <c r="MJ74">
        <f>IO74</f>
        <v>0</v>
      </c>
      <c r="MK74" s="24" t="str">
        <f>IFERROR(MJ74/MG74,"N/A")</f>
        <v>N/A</v>
      </c>
      <c r="ML74">
        <f>JF74</f>
        <v>0</v>
      </c>
      <c r="MM74">
        <f>EI74</f>
        <v>0</v>
      </c>
      <c r="MN74" s="22" t="str">
        <f>IFERROR(ML74/MM74,"N/A")</f>
        <v>N/A</v>
      </c>
      <c r="MO74" s="19" t="str">
        <f>IF((ML74&lt;&gt;0)*AND(MM74=0),"bad data","ok")</f>
        <v>ok</v>
      </c>
      <c r="MP74">
        <f>JE74</f>
        <v>0</v>
      </c>
      <c r="MQ74" s="24" t="str">
        <f>IFERROR(MP74/MM74,"N/A")</f>
        <v>N/A</v>
      </c>
    </row>
    <row r="75" spans="1:355" x14ac:dyDescent="0.3">
      <c r="A75">
        <v>2513</v>
      </c>
      <c r="B75">
        <v>11.07</v>
      </c>
      <c r="C75" t="s">
        <v>387</v>
      </c>
      <c r="D75" s="15" t="s">
        <v>387</v>
      </c>
      <c r="E75" s="15">
        <v>116</v>
      </c>
      <c r="F75" t="s">
        <v>356</v>
      </c>
      <c r="G75" t="s">
        <v>375</v>
      </c>
      <c r="H75" s="15" t="s">
        <v>375</v>
      </c>
      <c r="I75">
        <v>85</v>
      </c>
      <c r="J75">
        <f>_xlfn.IFNA(VLOOKUP(I75,top15institutions,1,0),"no")</f>
        <v>85</v>
      </c>
      <c r="K75" t="s">
        <v>368</v>
      </c>
      <c r="L75" t="s">
        <v>364</v>
      </c>
      <c r="M75" t="s">
        <v>361</v>
      </c>
      <c r="V75" s="16">
        <v>0</v>
      </c>
      <c r="AE75" s="16">
        <v>0</v>
      </c>
      <c r="AN75" s="16">
        <v>0</v>
      </c>
      <c r="AW75" s="16">
        <v>0</v>
      </c>
      <c r="BF75" s="16">
        <v>0</v>
      </c>
      <c r="BO75" s="16">
        <v>0</v>
      </c>
      <c r="BX75" s="16">
        <v>0</v>
      </c>
      <c r="CG75" s="16">
        <v>0</v>
      </c>
      <c r="CP75" s="16">
        <v>0</v>
      </c>
      <c r="CY75" s="16">
        <v>0</v>
      </c>
      <c r="DH75" s="16">
        <v>0</v>
      </c>
      <c r="DQ75" s="16">
        <v>0</v>
      </c>
      <c r="DZ75" s="16">
        <v>0</v>
      </c>
      <c r="EI75" s="16">
        <v>0</v>
      </c>
      <c r="ER75" s="16">
        <v>0</v>
      </c>
      <c r="FA75" s="16">
        <v>0</v>
      </c>
      <c r="FW75">
        <v>32</v>
      </c>
      <c r="GE75">
        <v>305</v>
      </c>
      <c r="JV75" s="15">
        <f>BF75+BX75+CP75+DH75+DZ75</f>
        <v>0</v>
      </c>
      <c r="JW75" s="15">
        <f>BO75+CG75+CY75+DQ75+EI75</f>
        <v>0</v>
      </c>
      <c r="JX75" s="15">
        <f>JV75+JW75</f>
        <v>0</v>
      </c>
      <c r="JY75" s="17">
        <f>V75</f>
        <v>0</v>
      </c>
      <c r="JZ75" s="17">
        <f>AE75</f>
        <v>0</v>
      </c>
      <c r="KA75" s="17">
        <f>AN75</f>
        <v>0</v>
      </c>
      <c r="KB75" s="17">
        <f>AW75</f>
        <v>0</v>
      </c>
      <c r="KC75" s="18" t="str">
        <f>IF((KA75-JV75)&lt;0,JV75-KA75,"match")</f>
        <v>match</v>
      </c>
      <c r="KD75" s="19" t="str">
        <f>IF(KC75="match","match",IF((JV75&gt;KA75),KC75/JV75,KC75/KA75))</f>
        <v>match</v>
      </c>
      <c r="KE75" s="18" t="str">
        <f>IF((KB75-JW75)&lt;0,JW75-KB75,"match")</f>
        <v>match</v>
      </c>
      <c r="KF75" s="19" t="str">
        <f>IF(KE75="match","match",IF((JW75&gt;KB75),KE75/JW75,KE75/KB75))</f>
        <v>match</v>
      </c>
      <c r="KG75" s="20">
        <f>ROUND(FC75,1)</f>
        <v>0</v>
      </c>
      <c r="KH75" s="20">
        <f>ROUND(FK75,1)</f>
        <v>0</v>
      </c>
      <c r="KI75" s="21">
        <f>KA75-JY75</f>
        <v>0</v>
      </c>
      <c r="KJ75">
        <f>GL75</f>
        <v>0</v>
      </c>
      <c r="KK75">
        <f>BF75</f>
        <v>0</v>
      </c>
      <c r="KL75" s="22" t="str">
        <f>IFERROR(KJ75/KK75,"N/A")</f>
        <v>N/A</v>
      </c>
      <c r="KM75" s="19" t="str">
        <f>IF((KJ75&lt;&gt;0)*AND(KK75=0),"bad data","ok")</f>
        <v>ok</v>
      </c>
      <c r="KN75">
        <f>GK75</f>
        <v>0</v>
      </c>
      <c r="KO75" s="23" t="str">
        <f>IFERROR(KN75/KK75,"N/A")</f>
        <v>N/A</v>
      </c>
      <c r="KP75">
        <f>HB75</f>
        <v>0</v>
      </c>
      <c r="KQ75">
        <f>BX75</f>
        <v>0</v>
      </c>
      <c r="KR75" s="22" t="str">
        <f>IFERROR(KP75/KQ75,"N/A")</f>
        <v>N/A</v>
      </c>
      <c r="KS75" s="19" t="str">
        <f>IF((KP75&lt;&gt;0)*AND(KQ75=0),"bad data","ok")</f>
        <v>ok</v>
      </c>
      <c r="KT75">
        <f>HA75</f>
        <v>0</v>
      </c>
      <c r="KU75" s="24" t="str">
        <f>IFERROR(KT75/KQ75,"N/A")</f>
        <v>N/A</v>
      </c>
      <c r="KV75">
        <f>HR75</f>
        <v>0</v>
      </c>
      <c r="KW75">
        <f>CP75</f>
        <v>0</v>
      </c>
      <c r="KX75" s="22" t="str">
        <f>IFERROR(KV75/KW75,"N/A")</f>
        <v>N/A</v>
      </c>
      <c r="KY75" s="19" t="str">
        <f>IF((KV75&lt;&gt;0)*AND(KW75=0),"bad data","ok")</f>
        <v>ok</v>
      </c>
      <c r="KZ75">
        <f>HQ75</f>
        <v>0</v>
      </c>
      <c r="LA75" s="24" t="str">
        <f>IFERROR(KZ75/KW75,"N/A")</f>
        <v>N/A</v>
      </c>
      <c r="LB75">
        <f>IH75</f>
        <v>0</v>
      </c>
      <c r="LC75">
        <f>DH75</f>
        <v>0</v>
      </c>
      <c r="LD75" s="22" t="str">
        <f>IFERROR(LB75/LC75,"N/A")</f>
        <v>N/A</v>
      </c>
      <c r="LE75" s="19" t="str">
        <f>IF((LB75&lt;&gt;0)*AND(LC75=0),"bad data","ok")</f>
        <v>ok</v>
      </c>
      <c r="LF75">
        <f>IG75</f>
        <v>0</v>
      </c>
      <c r="LG75" s="24" t="str">
        <f>IFERROR(LF75/LC75,"N/A")</f>
        <v>N/A</v>
      </c>
      <c r="LH75">
        <f>IX75</f>
        <v>0</v>
      </c>
      <c r="LI75">
        <f>DZ75</f>
        <v>0</v>
      </c>
      <c r="LJ75" s="22" t="str">
        <f>IFERROR(LH75/LI75,"N/A")</f>
        <v>N/A</v>
      </c>
      <c r="LK75" s="19" t="str">
        <f>IF((LH75&lt;&gt;0)*AND(LI75=0),"bad data","ok")</f>
        <v>ok</v>
      </c>
      <c r="LL75">
        <f>IW75</f>
        <v>0</v>
      </c>
      <c r="LM75" s="24" t="str">
        <f>IFERROR(LL75/LI75,"N/A")</f>
        <v>N/A</v>
      </c>
      <c r="LN75">
        <f>GT75</f>
        <v>0</v>
      </c>
      <c r="LO75">
        <f>BO75</f>
        <v>0</v>
      </c>
      <c r="LP75" s="22" t="str">
        <f>IFERROR(LN75/LO75,"N/A")</f>
        <v>N/A</v>
      </c>
      <c r="LQ75" s="19" t="str">
        <f>IF((LN75&lt;&gt;0)*AND(LO75=0),"bad data","ok")</f>
        <v>ok</v>
      </c>
      <c r="LR75">
        <f>GS75</f>
        <v>0</v>
      </c>
      <c r="LS75" s="24" t="str">
        <f>IFERROR(LR75/LO75,"N/A")</f>
        <v>N/A</v>
      </c>
      <c r="LT75">
        <f>HJ75</f>
        <v>0</v>
      </c>
      <c r="LU75">
        <f>CG75</f>
        <v>0</v>
      </c>
      <c r="LV75" s="22" t="str">
        <f>IFERROR(LT75/LU75,"N/A")</f>
        <v>N/A</v>
      </c>
      <c r="LW75" s="19" t="str">
        <f>IF((LT75&lt;&gt;0)*AND(LU75=0),"bad data","ok")</f>
        <v>ok</v>
      </c>
      <c r="LX75">
        <f>HI75</f>
        <v>0</v>
      </c>
      <c r="LY75" s="24" t="str">
        <f>IFERROR(LX75/LU75,"N/A")</f>
        <v>N/A</v>
      </c>
      <c r="LZ75">
        <f>HZ75</f>
        <v>0</v>
      </c>
      <c r="MA75">
        <f>CY75</f>
        <v>0</v>
      </c>
      <c r="MB75" s="22" t="str">
        <f>IFERROR(LZ75/MA75,"N/A")</f>
        <v>N/A</v>
      </c>
      <c r="MC75" s="19" t="str">
        <f>IF((LZ75&lt;&gt;0)*AND(MA75=0),"bad data","ok")</f>
        <v>ok</v>
      </c>
      <c r="MD75">
        <f>HY75</f>
        <v>0</v>
      </c>
      <c r="ME75" s="24" t="str">
        <f>IFERROR(MD75/MA75,"N/A")</f>
        <v>N/A</v>
      </c>
      <c r="MF75">
        <f>IP75</f>
        <v>0</v>
      </c>
      <c r="MG75">
        <f>DQ75</f>
        <v>0</v>
      </c>
      <c r="MH75" s="22" t="str">
        <f>IFERROR(MF75/MG75,"N/A")</f>
        <v>N/A</v>
      </c>
      <c r="MI75" s="19" t="str">
        <f>IF((MF75&lt;&gt;0)*AND(MG75=0),"bad data","ok")</f>
        <v>ok</v>
      </c>
      <c r="MJ75">
        <f>IO75</f>
        <v>0</v>
      </c>
      <c r="MK75" s="24" t="str">
        <f>IFERROR(MJ75/MG75,"N/A")</f>
        <v>N/A</v>
      </c>
      <c r="ML75">
        <f>JF75</f>
        <v>0</v>
      </c>
      <c r="MM75">
        <f>EI75</f>
        <v>0</v>
      </c>
      <c r="MN75" s="22" t="str">
        <f>IFERROR(ML75/MM75,"N/A")</f>
        <v>N/A</v>
      </c>
      <c r="MO75" s="19" t="str">
        <f>IF((ML75&lt;&gt;0)*AND(MM75=0),"bad data","ok")</f>
        <v>ok</v>
      </c>
      <c r="MP75">
        <f>JE75</f>
        <v>0</v>
      </c>
      <c r="MQ75" s="24" t="str">
        <f>IFERROR(MP75/MM75,"N/A")</f>
        <v>N/A</v>
      </c>
    </row>
    <row r="76" spans="1:355" x14ac:dyDescent="0.3">
      <c r="A76">
        <v>1259</v>
      </c>
      <c r="B76">
        <v>14.09</v>
      </c>
      <c r="C76" t="s">
        <v>397</v>
      </c>
      <c r="D76" s="15" t="s">
        <v>397</v>
      </c>
      <c r="E76" s="15">
        <v>113</v>
      </c>
      <c r="F76" t="s">
        <v>356</v>
      </c>
      <c r="G76" t="s">
        <v>357</v>
      </c>
      <c r="H76" s="15" t="s">
        <v>358</v>
      </c>
      <c r="I76">
        <v>85</v>
      </c>
      <c r="J76">
        <f>_xlfn.IFNA(VLOOKUP(I76,top15institutions,1,0),"no")</f>
        <v>85</v>
      </c>
      <c r="K76" t="s">
        <v>368</v>
      </c>
      <c r="L76" t="s">
        <v>365</v>
      </c>
      <c r="M76" t="s">
        <v>370</v>
      </c>
      <c r="N76">
        <v>0</v>
      </c>
      <c r="O76">
        <v>2</v>
      </c>
      <c r="P76">
        <v>0</v>
      </c>
      <c r="Q76">
        <v>1</v>
      </c>
      <c r="R76">
        <v>0</v>
      </c>
      <c r="S76">
        <v>3</v>
      </c>
      <c r="U76">
        <v>2</v>
      </c>
      <c r="V76" s="16">
        <v>8</v>
      </c>
      <c r="W76">
        <v>0</v>
      </c>
      <c r="X76">
        <v>17</v>
      </c>
      <c r="Y76">
        <v>3</v>
      </c>
      <c r="Z76">
        <v>4</v>
      </c>
      <c r="AA76">
        <v>0</v>
      </c>
      <c r="AB76">
        <v>5</v>
      </c>
      <c r="AD76">
        <v>19</v>
      </c>
      <c r="AE76" s="16">
        <v>48</v>
      </c>
      <c r="AG76">
        <v>7</v>
      </c>
      <c r="AH76">
        <v>2</v>
      </c>
      <c r="AI76">
        <v>1</v>
      </c>
      <c r="AK76">
        <v>4</v>
      </c>
      <c r="AM76">
        <v>5</v>
      </c>
      <c r="AN76" s="16">
        <v>19</v>
      </c>
      <c r="AP76">
        <v>46</v>
      </c>
      <c r="AQ76">
        <v>7</v>
      </c>
      <c r="AR76">
        <v>12</v>
      </c>
      <c r="AT76">
        <v>13</v>
      </c>
      <c r="AV76">
        <v>55</v>
      </c>
      <c r="AW76" s="16">
        <v>133</v>
      </c>
      <c r="AY76">
        <v>1</v>
      </c>
      <c r="BA76">
        <v>1</v>
      </c>
      <c r="BC76">
        <v>1</v>
      </c>
      <c r="BE76">
        <v>2</v>
      </c>
      <c r="BF76" s="16">
        <v>5</v>
      </c>
      <c r="BH76">
        <v>13</v>
      </c>
      <c r="BI76">
        <v>2</v>
      </c>
      <c r="BJ76">
        <v>3</v>
      </c>
      <c r="BL76">
        <v>4</v>
      </c>
      <c r="BN76">
        <v>18</v>
      </c>
      <c r="BO76" s="16">
        <v>40</v>
      </c>
      <c r="BQ76">
        <v>4</v>
      </c>
      <c r="BR76">
        <v>1</v>
      </c>
      <c r="BU76">
        <v>1</v>
      </c>
      <c r="BX76" s="16">
        <v>6</v>
      </c>
      <c r="BZ76">
        <v>12</v>
      </c>
      <c r="CA76">
        <v>3</v>
      </c>
      <c r="CB76">
        <v>4</v>
      </c>
      <c r="CD76">
        <v>2</v>
      </c>
      <c r="CF76">
        <v>8</v>
      </c>
      <c r="CG76" s="16">
        <v>29</v>
      </c>
      <c r="CI76">
        <v>2</v>
      </c>
      <c r="CJ76">
        <v>1</v>
      </c>
      <c r="CM76">
        <v>2</v>
      </c>
      <c r="CO76">
        <v>1</v>
      </c>
      <c r="CP76" s="16">
        <v>6</v>
      </c>
      <c r="CR76">
        <v>10</v>
      </c>
      <c r="CS76">
        <v>1</v>
      </c>
      <c r="CT76">
        <v>3</v>
      </c>
      <c r="CV76">
        <v>3</v>
      </c>
      <c r="CX76">
        <v>12</v>
      </c>
      <c r="CY76" s="16">
        <v>29</v>
      </c>
      <c r="DG76">
        <v>2</v>
      </c>
      <c r="DH76" s="16">
        <v>2</v>
      </c>
      <c r="DJ76">
        <v>11</v>
      </c>
      <c r="DK76">
        <v>1</v>
      </c>
      <c r="DL76">
        <v>2</v>
      </c>
      <c r="DN76">
        <v>4</v>
      </c>
      <c r="DP76">
        <v>17</v>
      </c>
      <c r="DQ76" s="16">
        <v>35</v>
      </c>
      <c r="DZ76" s="16">
        <v>0</v>
      </c>
      <c r="EI76" s="16">
        <v>0</v>
      </c>
      <c r="ER76" s="16">
        <v>0</v>
      </c>
      <c r="FA76" s="16">
        <v>0</v>
      </c>
      <c r="FB76">
        <v>19.3</v>
      </c>
      <c r="FC76">
        <v>3.49</v>
      </c>
      <c r="FE76">
        <v>593</v>
      </c>
      <c r="FF76">
        <v>8</v>
      </c>
      <c r="FG76">
        <v>4</v>
      </c>
      <c r="FI76">
        <v>8</v>
      </c>
      <c r="FJ76">
        <v>19.5</v>
      </c>
      <c r="FK76">
        <v>3.49</v>
      </c>
      <c r="FM76">
        <v>610</v>
      </c>
      <c r="FN76">
        <v>51</v>
      </c>
      <c r="FO76">
        <v>14</v>
      </c>
      <c r="FQ76">
        <v>48</v>
      </c>
      <c r="FR76">
        <v>2.75</v>
      </c>
      <c r="FS76">
        <v>1</v>
      </c>
      <c r="FT76">
        <v>17</v>
      </c>
      <c r="FU76">
        <v>0</v>
      </c>
      <c r="FV76">
        <v>2</v>
      </c>
      <c r="FW76">
        <v>20</v>
      </c>
      <c r="FY76">
        <v>19</v>
      </c>
      <c r="FZ76">
        <v>2.75</v>
      </c>
      <c r="GA76">
        <v>20</v>
      </c>
      <c r="GB76">
        <v>96</v>
      </c>
      <c r="GC76">
        <v>11</v>
      </c>
      <c r="GD76">
        <v>16</v>
      </c>
      <c r="GE76">
        <v>142</v>
      </c>
      <c r="GG76">
        <v>133</v>
      </c>
      <c r="GH76">
        <v>2.57</v>
      </c>
      <c r="GI76">
        <v>1</v>
      </c>
      <c r="GJ76">
        <v>4</v>
      </c>
      <c r="GM76">
        <v>5</v>
      </c>
      <c r="GO76">
        <v>5</v>
      </c>
      <c r="GP76">
        <v>2.48</v>
      </c>
      <c r="GQ76">
        <v>7</v>
      </c>
      <c r="GR76">
        <v>27</v>
      </c>
      <c r="GT76">
        <v>9</v>
      </c>
      <c r="GU76">
        <v>43</v>
      </c>
      <c r="GW76">
        <v>40</v>
      </c>
      <c r="GX76">
        <v>2.77</v>
      </c>
      <c r="GZ76">
        <v>5</v>
      </c>
      <c r="HB76">
        <v>1</v>
      </c>
      <c r="HC76">
        <v>6</v>
      </c>
      <c r="HE76">
        <v>6</v>
      </c>
      <c r="HF76">
        <v>2.75</v>
      </c>
      <c r="HG76">
        <v>6</v>
      </c>
      <c r="HH76">
        <v>24</v>
      </c>
      <c r="HJ76">
        <v>1</v>
      </c>
      <c r="HK76">
        <v>31</v>
      </c>
      <c r="HM76">
        <v>29</v>
      </c>
      <c r="HN76">
        <v>2.87</v>
      </c>
      <c r="HP76">
        <v>7</v>
      </c>
      <c r="HS76">
        <v>7</v>
      </c>
      <c r="HU76">
        <v>6</v>
      </c>
      <c r="HV76">
        <v>2.94</v>
      </c>
      <c r="HW76">
        <v>7</v>
      </c>
      <c r="HX76">
        <v>24</v>
      </c>
      <c r="HZ76">
        <v>3</v>
      </c>
      <c r="IA76">
        <v>34</v>
      </c>
      <c r="IC76">
        <v>29</v>
      </c>
      <c r="ID76">
        <v>2.64</v>
      </c>
      <c r="IF76">
        <v>1</v>
      </c>
      <c r="IH76">
        <v>1</v>
      </c>
      <c r="II76">
        <v>2</v>
      </c>
      <c r="IK76">
        <v>2</v>
      </c>
      <c r="IL76">
        <v>2.92</v>
      </c>
      <c r="IN76">
        <v>21</v>
      </c>
      <c r="IO76">
        <v>11</v>
      </c>
      <c r="IP76">
        <v>3</v>
      </c>
      <c r="IQ76">
        <v>35</v>
      </c>
      <c r="IS76">
        <v>35</v>
      </c>
      <c r="JV76" s="15">
        <f>BF76+BX76+CP76+DH76+DZ76</f>
        <v>19</v>
      </c>
      <c r="JW76" s="15">
        <f>BO76+CG76+CY76+DQ76+EI76</f>
        <v>133</v>
      </c>
      <c r="JX76" s="15">
        <f>JV76+JW76</f>
        <v>152</v>
      </c>
      <c r="JY76" s="17">
        <f>V76</f>
        <v>8</v>
      </c>
      <c r="JZ76" s="17">
        <f>AE76</f>
        <v>48</v>
      </c>
      <c r="KA76" s="17">
        <f>AN76</f>
        <v>19</v>
      </c>
      <c r="KB76" s="17">
        <f>AW76</f>
        <v>133</v>
      </c>
      <c r="KC76" s="18" t="str">
        <f>IF((KA76-JV76)&lt;0,JV76-KA76,"match")</f>
        <v>match</v>
      </c>
      <c r="KD76" s="19" t="str">
        <f>IF(KC76="match","match",IF((JV76&gt;KA76),KC76/JV76,KC76/KA76))</f>
        <v>match</v>
      </c>
      <c r="KE76" s="18" t="str">
        <f>IF((KB76-JW76)&lt;0,JW76-KB76,"match")</f>
        <v>match</v>
      </c>
      <c r="KF76" s="19" t="str">
        <f>IF(KE76="match","match",IF((JW76&gt;KB76),KE76/JW76,KE76/KB76))</f>
        <v>match</v>
      </c>
      <c r="KG76" s="20">
        <f>ROUND(FC76,1)</f>
        <v>3.5</v>
      </c>
      <c r="KH76" s="20">
        <f>ROUND(FK76,1)</f>
        <v>3.5</v>
      </c>
      <c r="KI76" s="21">
        <f>KA76-JY76</f>
        <v>11</v>
      </c>
      <c r="KJ76">
        <f>GL76</f>
        <v>0</v>
      </c>
      <c r="KK76">
        <f>BF76</f>
        <v>5</v>
      </c>
      <c r="KL76" s="22">
        <f>IFERROR(KJ76/KK76,"N/A")</f>
        <v>0</v>
      </c>
      <c r="KM76" s="19" t="str">
        <f>IF((KJ76&lt;&gt;0)*AND(KK76=0),"bad data","ok")</f>
        <v>ok</v>
      </c>
      <c r="KN76">
        <f>GK76</f>
        <v>0</v>
      </c>
      <c r="KO76" s="23">
        <f>IFERROR(KN76/KK76,"N/A")</f>
        <v>0</v>
      </c>
      <c r="KP76">
        <f>HB76</f>
        <v>1</v>
      </c>
      <c r="KQ76">
        <f>BX76</f>
        <v>6</v>
      </c>
      <c r="KR76" s="22">
        <f>IFERROR(KP76/KQ76,"N/A")</f>
        <v>0.16666666666666666</v>
      </c>
      <c r="KS76" s="19" t="str">
        <f>IF((KP76&lt;&gt;0)*AND(KQ76=0),"bad data","ok")</f>
        <v>ok</v>
      </c>
      <c r="KT76">
        <f>HA76</f>
        <v>0</v>
      </c>
      <c r="KU76" s="24">
        <f>IFERROR(KT76/KQ76,"N/A")</f>
        <v>0</v>
      </c>
      <c r="KV76">
        <f>HR76</f>
        <v>0</v>
      </c>
      <c r="KW76">
        <f>CP76</f>
        <v>6</v>
      </c>
      <c r="KX76" s="22">
        <f>IFERROR(KV76/KW76,"N/A")</f>
        <v>0</v>
      </c>
      <c r="KY76" s="19" t="str">
        <f>IF((KV76&lt;&gt;0)*AND(KW76=0),"bad data","ok")</f>
        <v>ok</v>
      </c>
      <c r="KZ76">
        <f>HQ76</f>
        <v>0</v>
      </c>
      <c r="LA76" s="24">
        <f>IFERROR(KZ76/KW76,"N/A")</f>
        <v>0</v>
      </c>
      <c r="LB76">
        <f>IH76</f>
        <v>1</v>
      </c>
      <c r="LC76">
        <f>DH76</f>
        <v>2</v>
      </c>
      <c r="LD76" s="22">
        <f>IFERROR(LB76/LC76,"N/A")</f>
        <v>0.5</v>
      </c>
      <c r="LE76" s="19" t="str">
        <f>IF((LB76&lt;&gt;0)*AND(LC76=0),"bad data","ok")</f>
        <v>ok</v>
      </c>
      <c r="LF76">
        <f>IG76</f>
        <v>0</v>
      </c>
      <c r="LG76" s="24">
        <f>IFERROR(LF76/LC76,"N/A")</f>
        <v>0</v>
      </c>
      <c r="LH76">
        <f>IX76</f>
        <v>0</v>
      </c>
      <c r="LI76">
        <f>DZ76</f>
        <v>0</v>
      </c>
      <c r="LJ76" s="22" t="str">
        <f>IFERROR(LH76/LI76,"N/A")</f>
        <v>N/A</v>
      </c>
      <c r="LK76" s="19" t="str">
        <f>IF((LH76&lt;&gt;0)*AND(LI76=0),"bad data","ok")</f>
        <v>ok</v>
      </c>
      <c r="LL76">
        <f>IW76</f>
        <v>0</v>
      </c>
      <c r="LM76" s="24" t="str">
        <f>IFERROR(LL76/LI76,"N/A")</f>
        <v>N/A</v>
      </c>
      <c r="LN76">
        <f>GT76</f>
        <v>9</v>
      </c>
      <c r="LO76">
        <f>BO76</f>
        <v>40</v>
      </c>
      <c r="LP76" s="22">
        <f>IFERROR(LN76/LO76,"N/A")</f>
        <v>0.22500000000000001</v>
      </c>
      <c r="LQ76" s="19" t="str">
        <f>IF((LN76&lt;&gt;0)*AND(LO76=0),"bad data","ok")</f>
        <v>ok</v>
      </c>
      <c r="LR76">
        <f>GS76</f>
        <v>0</v>
      </c>
      <c r="LS76" s="24">
        <f>IFERROR(LR76/LO76,"N/A")</f>
        <v>0</v>
      </c>
      <c r="LT76">
        <f>HJ76</f>
        <v>1</v>
      </c>
      <c r="LU76">
        <f>CG76</f>
        <v>29</v>
      </c>
      <c r="LV76" s="22">
        <f>IFERROR(LT76/LU76,"N/A")</f>
        <v>3.4482758620689655E-2</v>
      </c>
      <c r="LW76" s="19" t="str">
        <f>IF((LT76&lt;&gt;0)*AND(LU76=0),"bad data","ok")</f>
        <v>ok</v>
      </c>
      <c r="LX76">
        <f>HI76</f>
        <v>0</v>
      </c>
      <c r="LY76" s="24">
        <f>IFERROR(LX76/LU76,"N/A")</f>
        <v>0</v>
      </c>
      <c r="LZ76">
        <f>HZ76</f>
        <v>3</v>
      </c>
      <c r="MA76">
        <f>CY76</f>
        <v>29</v>
      </c>
      <c r="MB76" s="22">
        <f>IFERROR(LZ76/MA76,"N/A")</f>
        <v>0.10344827586206896</v>
      </c>
      <c r="MC76" s="19" t="str">
        <f>IF((LZ76&lt;&gt;0)*AND(MA76=0),"bad data","ok")</f>
        <v>ok</v>
      </c>
      <c r="MD76">
        <f>HY76</f>
        <v>0</v>
      </c>
      <c r="ME76" s="24">
        <f>IFERROR(MD76/MA76,"N/A")</f>
        <v>0</v>
      </c>
      <c r="MF76">
        <f>IP76</f>
        <v>3</v>
      </c>
      <c r="MG76">
        <f>DQ76</f>
        <v>35</v>
      </c>
      <c r="MH76" s="22">
        <f>IFERROR(MF76/MG76,"N/A")</f>
        <v>8.5714285714285715E-2</v>
      </c>
      <c r="MI76" s="19" t="str">
        <f>IF((MF76&lt;&gt;0)*AND(MG76=0),"bad data","ok")</f>
        <v>ok</v>
      </c>
      <c r="MJ76">
        <f>IO76</f>
        <v>11</v>
      </c>
      <c r="MK76" s="24">
        <f>IFERROR(MJ76/MG76,"N/A")</f>
        <v>0.31428571428571428</v>
      </c>
      <c r="ML76">
        <f>JF76</f>
        <v>0</v>
      </c>
      <c r="MM76">
        <f>EI76</f>
        <v>0</v>
      </c>
      <c r="MN76" s="22" t="str">
        <f>IFERROR(ML76/MM76,"N/A")</f>
        <v>N/A</v>
      </c>
      <c r="MO76" s="19" t="str">
        <f>IF((ML76&lt;&gt;0)*AND(MM76=0),"bad data","ok")</f>
        <v>ok</v>
      </c>
      <c r="MP76">
        <f>JE76</f>
        <v>0</v>
      </c>
      <c r="MQ76" s="24" t="str">
        <f>IFERROR(MP76/MM76,"N/A")</f>
        <v>N/A</v>
      </c>
    </row>
    <row r="77" spans="1:355" x14ac:dyDescent="0.3">
      <c r="A77">
        <v>1260</v>
      </c>
      <c r="B77">
        <v>14.09</v>
      </c>
      <c r="C77" t="s">
        <v>397</v>
      </c>
      <c r="D77" s="15" t="s">
        <v>397</v>
      </c>
      <c r="E77" s="15">
        <v>113</v>
      </c>
      <c r="F77" t="s">
        <v>356</v>
      </c>
      <c r="G77" t="s">
        <v>357</v>
      </c>
      <c r="H77" s="15" t="s">
        <v>358</v>
      </c>
      <c r="I77">
        <v>85</v>
      </c>
      <c r="J77">
        <f>_xlfn.IFNA(VLOOKUP(I77,top15institutions,1,0),"no")</f>
        <v>85</v>
      </c>
      <c r="K77" t="s">
        <v>368</v>
      </c>
      <c r="L77" t="s">
        <v>366</v>
      </c>
      <c r="M77" t="s">
        <v>370</v>
      </c>
      <c r="N77">
        <v>0</v>
      </c>
      <c r="O77">
        <v>1</v>
      </c>
      <c r="P77">
        <v>1</v>
      </c>
      <c r="Q77">
        <v>0</v>
      </c>
      <c r="R77">
        <v>0</v>
      </c>
      <c r="S77">
        <v>0</v>
      </c>
      <c r="U77">
        <v>4</v>
      </c>
      <c r="V77" s="16">
        <v>6</v>
      </c>
      <c r="W77">
        <v>0</v>
      </c>
      <c r="X77">
        <v>7</v>
      </c>
      <c r="Y77">
        <v>5</v>
      </c>
      <c r="Z77">
        <v>3</v>
      </c>
      <c r="AA77">
        <v>0</v>
      </c>
      <c r="AB77">
        <v>3</v>
      </c>
      <c r="AD77">
        <v>14</v>
      </c>
      <c r="AE77" s="16">
        <v>32</v>
      </c>
      <c r="AG77">
        <v>9</v>
      </c>
      <c r="AH77">
        <v>3</v>
      </c>
      <c r="AK77">
        <v>3</v>
      </c>
      <c r="AM77">
        <v>7</v>
      </c>
      <c r="AN77" s="16">
        <v>22</v>
      </c>
      <c r="AP77">
        <v>41</v>
      </c>
      <c r="AQ77">
        <v>12</v>
      </c>
      <c r="AR77">
        <v>12</v>
      </c>
      <c r="AT77">
        <v>11</v>
      </c>
      <c r="AV77">
        <v>54</v>
      </c>
      <c r="AW77" s="16">
        <v>130</v>
      </c>
      <c r="AY77">
        <v>1</v>
      </c>
      <c r="AZ77">
        <v>1</v>
      </c>
      <c r="BE77">
        <v>5</v>
      </c>
      <c r="BF77" s="16">
        <v>7</v>
      </c>
      <c r="BH77">
        <v>10</v>
      </c>
      <c r="BI77">
        <v>4</v>
      </c>
      <c r="BJ77">
        <v>3</v>
      </c>
      <c r="BL77">
        <v>3</v>
      </c>
      <c r="BN77">
        <v>16</v>
      </c>
      <c r="BO77" s="16">
        <v>36</v>
      </c>
      <c r="BQ77">
        <v>4</v>
      </c>
      <c r="BU77">
        <v>1</v>
      </c>
      <c r="BX77" s="16">
        <v>5</v>
      </c>
      <c r="BZ77">
        <v>9</v>
      </c>
      <c r="CA77">
        <v>2</v>
      </c>
      <c r="CB77">
        <v>2</v>
      </c>
      <c r="CD77">
        <v>2</v>
      </c>
      <c r="CF77">
        <v>10</v>
      </c>
      <c r="CG77" s="16">
        <v>25</v>
      </c>
      <c r="CI77">
        <v>2</v>
      </c>
      <c r="CJ77">
        <v>1</v>
      </c>
      <c r="CM77">
        <v>1</v>
      </c>
      <c r="CP77" s="16">
        <v>4</v>
      </c>
      <c r="CR77">
        <v>8</v>
      </c>
      <c r="CS77">
        <v>4</v>
      </c>
      <c r="CT77">
        <v>2</v>
      </c>
      <c r="CV77">
        <v>4</v>
      </c>
      <c r="CX77">
        <v>10</v>
      </c>
      <c r="CY77" s="16">
        <v>28</v>
      </c>
      <c r="DA77">
        <v>2</v>
      </c>
      <c r="DB77">
        <v>1</v>
      </c>
      <c r="DE77">
        <v>1</v>
      </c>
      <c r="DG77">
        <v>2</v>
      </c>
      <c r="DH77" s="16">
        <v>6</v>
      </c>
      <c r="DJ77">
        <v>14</v>
      </c>
      <c r="DK77">
        <v>2</v>
      </c>
      <c r="DL77">
        <v>5</v>
      </c>
      <c r="DN77">
        <v>2</v>
      </c>
      <c r="DP77">
        <v>18</v>
      </c>
      <c r="DQ77" s="16">
        <v>41</v>
      </c>
      <c r="DZ77" s="16">
        <v>0</v>
      </c>
      <c r="EI77" s="16">
        <v>0</v>
      </c>
      <c r="ER77" s="16">
        <v>0</v>
      </c>
      <c r="FA77" s="16">
        <v>0</v>
      </c>
      <c r="FB77">
        <v>18</v>
      </c>
      <c r="FC77">
        <v>3.76</v>
      </c>
      <c r="FE77">
        <v>632</v>
      </c>
      <c r="FF77">
        <v>6</v>
      </c>
      <c r="FG77">
        <v>0</v>
      </c>
      <c r="FI77">
        <v>6</v>
      </c>
      <c r="FJ77">
        <v>19.600000000000001</v>
      </c>
      <c r="FK77">
        <v>3.56</v>
      </c>
      <c r="FM77">
        <v>625</v>
      </c>
      <c r="FN77">
        <v>37</v>
      </c>
      <c r="FO77">
        <v>8</v>
      </c>
      <c r="FQ77">
        <v>32</v>
      </c>
      <c r="FR77">
        <v>2.88</v>
      </c>
      <c r="FS77">
        <v>2</v>
      </c>
      <c r="FT77">
        <v>17</v>
      </c>
      <c r="FU77">
        <v>3</v>
      </c>
      <c r="FV77">
        <v>1</v>
      </c>
      <c r="FW77">
        <v>23</v>
      </c>
      <c r="FY77">
        <v>22</v>
      </c>
      <c r="FZ77">
        <v>2.74</v>
      </c>
      <c r="GA77">
        <v>18</v>
      </c>
      <c r="GB77">
        <v>95</v>
      </c>
      <c r="GC77">
        <v>14</v>
      </c>
      <c r="GD77">
        <v>15</v>
      </c>
      <c r="GE77">
        <v>142</v>
      </c>
      <c r="GG77">
        <v>130</v>
      </c>
      <c r="GH77">
        <v>3.27</v>
      </c>
      <c r="GI77">
        <v>2</v>
      </c>
      <c r="GJ77">
        <v>4</v>
      </c>
      <c r="GL77">
        <v>1</v>
      </c>
      <c r="GM77">
        <v>7</v>
      </c>
      <c r="GO77">
        <v>7</v>
      </c>
      <c r="GP77">
        <v>2.56</v>
      </c>
      <c r="GQ77">
        <v>7</v>
      </c>
      <c r="GR77">
        <v>24</v>
      </c>
      <c r="GT77">
        <v>8</v>
      </c>
      <c r="GU77">
        <v>39</v>
      </c>
      <c r="GW77">
        <v>36</v>
      </c>
      <c r="GX77">
        <v>2.2799999999999998</v>
      </c>
      <c r="GZ77">
        <v>5</v>
      </c>
      <c r="HC77">
        <v>5</v>
      </c>
      <c r="HE77">
        <v>5</v>
      </c>
      <c r="HF77">
        <v>2.79</v>
      </c>
      <c r="HG77">
        <v>3</v>
      </c>
      <c r="HH77">
        <v>21</v>
      </c>
      <c r="HJ77">
        <v>4</v>
      </c>
      <c r="HK77">
        <v>28</v>
      </c>
      <c r="HM77">
        <v>25</v>
      </c>
      <c r="HN77">
        <v>2.96</v>
      </c>
      <c r="HP77">
        <v>4</v>
      </c>
      <c r="HR77">
        <v>1</v>
      </c>
      <c r="HS77">
        <v>4</v>
      </c>
      <c r="HU77">
        <v>4</v>
      </c>
      <c r="HV77">
        <v>2.71</v>
      </c>
      <c r="HW77">
        <v>4</v>
      </c>
      <c r="HX77">
        <v>25</v>
      </c>
      <c r="HZ77">
        <v>0</v>
      </c>
      <c r="IA77">
        <v>29</v>
      </c>
      <c r="IC77">
        <v>28</v>
      </c>
      <c r="ID77">
        <v>2.95</v>
      </c>
      <c r="IF77">
        <v>4</v>
      </c>
      <c r="IG77">
        <v>3</v>
      </c>
      <c r="IH77">
        <v>0</v>
      </c>
      <c r="II77">
        <v>7</v>
      </c>
      <c r="IK77">
        <v>6</v>
      </c>
      <c r="IL77">
        <v>2.93</v>
      </c>
      <c r="IM77">
        <v>4</v>
      </c>
      <c r="IN77">
        <v>25</v>
      </c>
      <c r="IO77">
        <v>14</v>
      </c>
      <c r="IP77">
        <v>3</v>
      </c>
      <c r="IQ77">
        <v>46</v>
      </c>
      <c r="IS77">
        <v>41</v>
      </c>
      <c r="IU77">
        <v>2</v>
      </c>
      <c r="IV77">
        <v>17</v>
      </c>
      <c r="IW77">
        <v>3</v>
      </c>
      <c r="IX77">
        <v>2</v>
      </c>
      <c r="JC77">
        <v>18</v>
      </c>
      <c r="JD77">
        <v>95</v>
      </c>
      <c r="JE77">
        <v>14</v>
      </c>
      <c r="JF77">
        <v>15</v>
      </c>
      <c r="JV77" s="15">
        <f>BF77+BX77+CP77+DH77+DZ77</f>
        <v>22</v>
      </c>
      <c r="JW77" s="15">
        <f>BO77+CG77+CY77+DQ77+EI77</f>
        <v>130</v>
      </c>
      <c r="JX77" s="15">
        <f>JV77+JW77</f>
        <v>152</v>
      </c>
      <c r="JY77" s="17">
        <f>V77</f>
        <v>6</v>
      </c>
      <c r="JZ77" s="17">
        <f>AE77</f>
        <v>32</v>
      </c>
      <c r="KA77" s="17">
        <f>AN77</f>
        <v>22</v>
      </c>
      <c r="KB77" s="17">
        <f>AW77</f>
        <v>130</v>
      </c>
      <c r="KC77" s="18" t="str">
        <f>IF((KA77-JV77)&lt;0,JV77-KA77,"match")</f>
        <v>match</v>
      </c>
      <c r="KD77" s="19" t="str">
        <f>IF(KC77="match","match",IF((JV77&gt;KA77),KC77/JV77,KC77/KA77))</f>
        <v>match</v>
      </c>
      <c r="KE77" s="18" t="str">
        <f>IF((KB77-JW77)&lt;0,JW77-KB77,"match")</f>
        <v>match</v>
      </c>
      <c r="KF77" s="19" t="str">
        <f>IF(KE77="match","match",IF((JW77&gt;KB77),KE77/JW77,KE77/KB77))</f>
        <v>match</v>
      </c>
      <c r="KG77" s="20">
        <f>ROUND(FC77,1)</f>
        <v>3.8</v>
      </c>
      <c r="KH77" s="20">
        <f>ROUND(FK77,1)</f>
        <v>3.6</v>
      </c>
      <c r="KI77" s="21">
        <f>KA77-JY77</f>
        <v>16</v>
      </c>
      <c r="KJ77">
        <f>GL77</f>
        <v>1</v>
      </c>
      <c r="KK77">
        <f>BF77</f>
        <v>7</v>
      </c>
      <c r="KL77" s="22">
        <f>IFERROR(KJ77/KK77,"N/A")</f>
        <v>0.14285714285714285</v>
      </c>
      <c r="KM77" s="19" t="str">
        <f>IF((KJ77&lt;&gt;0)*AND(KK77=0),"bad data","ok")</f>
        <v>ok</v>
      </c>
      <c r="KN77">
        <f>GK77</f>
        <v>0</v>
      </c>
      <c r="KO77" s="23">
        <f>IFERROR(KN77/KK77,"N/A")</f>
        <v>0</v>
      </c>
      <c r="KP77">
        <f>HB77</f>
        <v>0</v>
      </c>
      <c r="KQ77">
        <f>BX77</f>
        <v>5</v>
      </c>
      <c r="KR77" s="22">
        <f>IFERROR(KP77/KQ77,"N/A")</f>
        <v>0</v>
      </c>
      <c r="KS77" s="19" t="str">
        <f>IF((KP77&lt;&gt;0)*AND(KQ77=0),"bad data","ok")</f>
        <v>ok</v>
      </c>
      <c r="KT77">
        <f>HA77</f>
        <v>0</v>
      </c>
      <c r="KU77" s="24">
        <f>IFERROR(KT77/KQ77,"N/A")</f>
        <v>0</v>
      </c>
      <c r="KV77">
        <f>HR77</f>
        <v>1</v>
      </c>
      <c r="KW77">
        <f>CP77</f>
        <v>4</v>
      </c>
      <c r="KX77" s="22">
        <f>IFERROR(KV77/KW77,"N/A")</f>
        <v>0.25</v>
      </c>
      <c r="KY77" s="19" t="str">
        <f>IF((KV77&lt;&gt;0)*AND(KW77=0),"bad data","ok")</f>
        <v>ok</v>
      </c>
      <c r="KZ77">
        <f>HQ77</f>
        <v>0</v>
      </c>
      <c r="LA77" s="24">
        <f>IFERROR(KZ77/KW77,"N/A")</f>
        <v>0</v>
      </c>
      <c r="LB77">
        <f>IH77</f>
        <v>0</v>
      </c>
      <c r="LC77">
        <f>DH77</f>
        <v>6</v>
      </c>
      <c r="LD77" s="22">
        <f>IFERROR(LB77/LC77,"N/A")</f>
        <v>0</v>
      </c>
      <c r="LE77" s="19" t="str">
        <f>IF((LB77&lt;&gt;0)*AND(LC77=0),"bad data","ok")</f>
        <v>ok</v>
      </c>
      <c r="LF77">
        <f>IG77</f>
        <v>3</v>
      </c>
      <c r="LG77" s="24">
        <f>IFERROR(LF77/LC77,"N/A")</f>
        <v>0.5</v>
      </c>
      <c r="LH77">
        <f>IX77</f>
        <v>2</v>
      </c>
      <c r="LI77">
        <f>DZ77</f>
        <v>0</v>
      </c>
      <c r="LJ77" s="22" t="str">
        <f>IFERROR(LH77/LI77,"N/A")</f>
        <v>N/A</v>
      </c>
      <c r="LK77" s="19" t="str">
        <f>IF((LH77&lt;&gt;0)*AND(LI77=0),"bad data","ok")</f>
        <v>bad data</v>
      </c>
      <c r="LL77">
        <f>IW77</f>
        <v>3</v>
      </c>
      <c r="LM77" s="24" t="str">
        <f>IFERROR(LL77/LI77,"N/A")</f>
        <v>N/A</v>
      </c>
      <c r="LN77">
        <f>GT77</f>
        <v>8</v>
      </c>
      <c r="LO77">
        <f>BO77</f>
        <v>36</v>
      </c>
      <c r="LP77" s="22">
        <f>IFERROR(LN77/LO77,"N/A")</f>
        <v>0.22222222222222221</v>
      </c>
      <c r="LQ77" s="19" t="str">
        <f>IF((LN77&lt;&gt;0)*AND(LO77=0),"bad data","ok")</f>
        <v>ok</v>
      </c>
      <c r="LR77">
        <f>GS77</f>
        <v>0</v>
      </c>
      <c r="LS77" s="24">
        <f>IFERROR(LR77/LO77,"N/A")</f>
        <v>0</v>
      </c>
      <c r="LT77">
        <f>HJ77</f>
        <v>4</v>
      </c>
      <c r="LU77">
        <f>CG77</f>
        <v>25</v>
      </c>
      <c r="LV77" s="22">
        <f>IFERROR(LT77/LU77,"N/A")</f>
        <v>0.16</v>
      </c>
      <c r="LW77" s="19" t="str">
        <f>IF((LT77&lt;&gt;0)*AND(LU77=0),"bad data","ok")</f>
        <v>ok</v>
      </c>
      <c r="LX77">
        <f>HI77</f>
        <v>0</v>
      </c>
      <c r="LY77" s="24">
        <f>IFERROR(LX77/LU77,"N/A")</f>
        <v>0</v>
      </c>
      <c r="LZ77">
        <f>HZ77</f>
        <v>0</v>
      </c>
      <c r="MA77">
        <f>CY77</f>
        <v>28</v>
      </c>
      <c r="MB77" s="22">
        <f>IFERROR(LZ77/MA77,"N/A")</f>
        <v>0</v>
      </c>
      <c r="MC77" s="19" t="str">
        <f>IF((LZ77&lt;&gt;0)*AND(MA77=0),"bad data","ok")</f>
        <v>ok</v>
      </c>
      <c r="MD77">
        <f>HY77</f>
        <v>0</v>
      </c>
      <c r="ME77" s="24">
        <f>IFERROR(MD77/MA77,"N/A")</f>
        <v>0</v>
      </c>
      <c r="MF77">
        <f>IP77</f>
        <v>3</v>
      </c>
      <c r="MG77">
        <f>DQ77</f>
        <v>41</v>
      </c>
      <c r="MH77" s="22">
        <f>IFERROR(MF77/MG77,"N/A")</f>
        <v>7.3170731707317069E-2</v>
      </c>
      <c r="MI77" s="19" t="str">
        <f>IF((MF77&lt;&gt;0)*AND(MG77=0),"bad data","ok")</f>
        <v>ok</v>
      </c>
      <c r="MJ77">
        <f>IO77</f>
        <v>14</v>
      </c>
      <c r="MK77" s="24">
        <f>IFERROR(MJ77/MG77,"N/A")</f>
        <v>0.34146341463414637</v>
      </c>
      <c r="ML77">
        <f>JF77</f>
        <v>15</v>
      </c>
      <c r="MM77">
        <f>EI77</f>
        <v>0</v>
      </c>
      <c r="MN77" s="22" t="str">
        <f>IFERROR(ML77/MM77,"N/A")</f>
        <v>N/A</v>
      </c>
      <c r="MO77" s="19" t="str">
        <f>IF((ML77&lt;&gt;0)*AND(MM77=0),"bad data","ok")</f>
        <v>bad data</v>
      </c>
      <c r="MP77">
        <f>JE77</f>
        <v>14</v>
      </c>
      <c r="MQ77" s="24" t="str">
        <f>IFERROR(MP77/MM77,"N/A")</f>
        <v>N/A</v>
      </c>
    </row>
    <row r="78" spans="1:355" x14ac:dyDescent="0.3">
      <c r="A78">
        <v>1261</v>
      </c>
      <c r="B78">
        <v>14.09</v>
      </c>
      <c r="C78" t="s">
        <v>397</v>
      </c>
      <c r="D78" s="15" t="s">
        <v>397</v>
      </c>
      <c r="E78" s="15">
        <v>113</v>
      </c>
      <c r="F78" t="s">
        <v>356</v>
      </c>
      <c r="G78" t="s">
        <v>357</v>
      </c>
      <c r="H78" s="15" t="s">
        <v>358</v>
      </c>
      <c r="I78">
        <v>85</v>
      </c>
      <c r="J78">
        <f>_xlfn.IFNA(VLOOKUP(I78,top15institutions,1,0),"no")</f>
        <v>85</v>
      </c>
      <c r="K78" t="s">
        <v>368</v>
      </c>
      <c r="L78" t="s">
        <v>367</v>
      </c>
      <c r="M78" t="s">
        <v>370</v>
      </c>
      <c r="N78">
        <v>0</v>
      </c>
      <c r="O78">
        <v>1</v>
      </c>
      <c r="P78">
        <v>1</v>
      </c>
      <c r="Q78">
        <v>1</v>
      </c>
      <c r="R78">
        <v>0</v>
      </c>
      <c r="S78">
        <v>1</v>
      </c>
      <c r="U78">
        <v>2</v>
      </c>
      <c r="V78" s="16">
        <v>6</v>
      </c>
      <c r="W78">
        <v>0</v>
      </c>
      <c r="X78">
        <v>14</v>
      </c>
      <c r="Y78">
        <v>4</v>
      </c>
      <c r="Z78">
        <v>0</v>
      </c>
      <c r="AA78">
        <v>0</v>
      </c>
      <c r="AB78">
        <v>0</v>
      </c>
      <c r="AD78">
        <v>17</v>
      </c>
      <c r="AE78" s="16">
        <v>35</v>
      </c>
      <c r="AG78">
        <v>11</v>
      </c>
      <c r="AH78">
        <v>4</v>
      </c>
      <c r="AI78">
        <v>2</v>
      </c>
      <c r="AK78">
        <v>4</v>
      </c>
      <c r="AM78">
        <v>5</v>
      </c>
      <c r="AN78" s="16">
        <v>26</v>
      </c>
      <c r="AP78">
        <v>42</v>
      </c>
      <c r="AQ78">
        <v>12</v>
      </c>
      <c r="AR78">
        <v>11</v>
      </c>
      <c r="AT78">
        <v>11</v>
      </c>
      <c r="AV78">
        <v>47</v>
      </c>
      <c r="AW78" s="16">
        <v>123</v>
      </c>
      <c r="AY78">
        <v>2</v>
      </c>
      <c r="AZ78">
        <v>1</v>
      </c>
      <c r="BA78">
        <v>1</v>
      </c>
      <c r="BC78">
        <v>1</v>
      </c>
      <c r="BE78">
        <v>1</v>
      </c>
      <c r="BF78" s="16">
        <v>6</v>
      </c>
      <c r="BH78">
        <v>12</v>
      </c>
      <c r="BI78">
        <v>3</v>
      </c>
      <c r="BL78">
        <v>1</v>
      </c>
      <c r="BN78">
        <v>13</v>
      </c>
      <c r="BO78" s="16">
        <v>29</v>
      </c>
      <c r="BR78">
        <v>1</v>
      </c>
      <c r="BS78">
        <v>1</v>
      </c>
      <c r="BU78">
        <v>1</v>
      </c>
      <c r="BW78">
        <v>3</v>
      </c>
      <c r="BX78" s="16">
        <v>6</v>
      </c>
      <c r="BZ78">
        <v>7</v>
      </c>
      <c r="CA78">
        <v>3</v>
      </c>
      <c r="CB78">
        <v>4</v>
      </c>
      <c r="CD78">
        <v>4</v>
      </c>
      <c r="CF78">
        <v>10</v>
      </c>
      <c r="CG78" s="16">
        <v>28</v>
      </c>
      <c r="CI78">
        <v>4</v>
      </c>
      <c r="CM78">
        <v>1</v>
      </c>
      <c r="CP78" s="16">
        <v>5</v>
      </c>
      <c r="CR78">
        <v>11</v>
      </c>
      <c r="CS78">
        <v>1</v>
      </c>
      <c r="CT78">
        <v>3</v>
      </c>
      <c r="CV78">
        <v>1</v>
      </c>
      <c r="CX78">
        <v>10</v>
      </c>
      <c r="CY78" s="16">
        <v>26</v>
      </c>
      <c r="DA78">
        <v>5</v>
      </c>
      <c r="DB78">
        <v>2</v>
      </c>
      <c r="DE78">
        <v>1</v>
      </c>
      <c r="DG78">
        <v>1</v>
      </c>
      <c r="DH78" s="16">
        <v>9</v>
      </c>
      <c r="DJ78">
        <v>12</v>
      </c>
      <c r="DK78">
        <v>5</v>
      </c>
      <c r="DL78">
        <v>4</v>
      </c>
      <c r="DN78">
        <v>5</v>
      </c>
      <c r="DP78">
        <v>14</v>
      </c>
      <c r="DQ78" s="16">
        <v>40</v>
      </c>
      <c r="DZ78" s="16">
        <v>0</v>
      </c>
      <c r="EI78" s="16">
        <v>0</v>
      </c>
      <c r="ER78" s="16">
        <v>0</v>
      </c>
      <c r="FA78" s="16">
        <v>0</v>
      </c>
      <c r="FB78">
        <v>18</v>
      </c>
      <c r="FC78">
        <v>3.69</v>
      </c>
      <c r="FE78">
        <v>527</v>
      </c>
      <c r="FF78">
        <v>7</v>
      </c>
      <c r="FG78">
        <v>0</v>
      </c>
      <c r="FI78">
        <v>6</v>
      </c>
      <c r="FJ78">
        <v>19.8</v>
      </c>
      <c r="FK78">
        <v>3.5</v>
      </c>
      <c r="FM78">
        <v>650</v>
      </c>
      <c r="FN78">
        <v>44</v>
      </c>
      <c r="FO78">
        <v>10</v>
      </c>
      <c r="FQ78">
        <v>35</v>
      </c>
      <c r="FR78">
        <v>2.63</v>
      </c>
      <c r="FS78">
        <v>2</v>
      </c>
      <c r="FT78">
        <v>20</v>
      </c>
      <c r="FU78">
        <v>2</v>
      </c>
      <c r="FV78">
        <v>3</v>
      </c>
      <c r="FW78">
        <v>27</v>
      </c>
      <c r="FY78">
        <v>26</v>
      </c>
      <c r="FZ78">
        <v>2.77</v>
      </c>
      <c r="GA78">
        <v>23</v>
      </c>
      <c r="GB78">
        <v>92</v>
      </c>
      <c r="GC78">
        <v>19</v>
      </c>
      <c r="GD78">
        <v>8</v>
      </c>
      <c r="GE78">
        <v>142</v>
      </c>
      <c r="GG78">
        <v>123</v>
      </c>
      <c r="GH78">
        <v>1.76</v>
      </c>
      <c r="GI78">
        <v>0</v>
      </c>
      <c r="GJ78">
        <v>5</v>
      </c>
      <c r="GL78">
        <v>2</v>
      </c>
      <c r="GM78">
        <v>7</v>
      </c>
      <c r="GO78">
        <v>6</v>
      </c>
      <c r="GP78">
        <v>2.65</v>
      </c>
      <c r="GQ78">
        <v>10</v>
      </c>
      <c r="GR78">
        <v>20</v>
      </c>
      <c r="GT78">
        <v>5</v>
      </c>
      <c r="GU78">
        <v>35</v>
      </c>
      <c r="GW78">
        <v>29</v>
      </c>
      <c r="GX78">
        <v>2.81</v>
      </c>
      <c r="GY78">
        <v>2</v>
      </c>
      <c r="GZ78">
        <v>4</v>
      </c>
      <c r="HB78">
        <v>0</v>
      </c>
      <c r="HC78">
        <v>6</v>
      </c>
      <c r="HE78">
        <v>6</v>
      </c>
      <c r="HF78">
        <v>2.71</v>
      </c>
      <c r="HG78">
        <v>5</v>
      </c>
      <c r="HH78">
        <v>27</v>
      </c>
      <c r="HJ78">
        <v>1</v>
      </c>
      <c r="HK78">
        <v>33</v>
      </c>
      <c r="HM78">
        <v>28</v>
      </c>
      <c r="HN78">
        <v>2.65</v>
      </c>
      <c r="HO78">
        <v>0</v>
      </c>
      <c r="HP78">
        <v>4</v>
      </c>
      <c r="HR78">
        <v>1</v>
      </c>
      <c r="HS78">
        <v>5</v>
      </c>
      <c r="HU78">
        <v>5</v>
      </c>
      <c r="HV78">
        <v>2.87</v>
      </c>
      <c r="HW78">
        <v>3</v>
      </c>
      <c r="HX78">
        <v>25</v>
      </c>
      <c r="HZ78">
        <v>1</v>
      </c>
      <c r="IA78">
        <v>29</v>
      </c>
      <c r="IC78">
        <v>26</v>
      </c>
      <c r="ID78">
        <v>3.07</v>
      </c>
      <c r="IE78">
        <v>0</v>
      </c>
      <c r="IF78">
        <v>7</v>
      </c>
      <c r="IG78">
        <v>2</v>
      </c>
      <c r="IH78">
        <v>0</v>
      </c>
      <c r="II78">
        <v>9</v>
      </c>
      <c r="IK78">
        <v>9</v>
      </c>
      <c r="IL78">
        <v>2.87</v>
      </c>
      <c r="IM78">
        <v>5</v>
      </c>
      <c r="IN78">
        <v>20</v>
      </c>
      <c r="IO78">
        <v>19</v>
      </c>
      <c r="IP78">
        <v>1</v>
      </c>
      <c r="IQ78">
        <v>45</v>
      </c>
      <c r="IS78">
        <v>40</v>
      </c>
      <c r="JV78" s="15">
        <f>BF78+BX78+CP78+DH78+DZ78</f>
        <v>26</v>
      </c>
      <c r="JW78" s="15">
        <f>BO78+CG78+CY78+DQ78+EI78</f>
        <v>123</v>
      </c>
      <c r="JX78" s="15">
        <f>JV78+JW78</f>
        <v>149</v>
      </c>
      <c r="JY78" s="17">
        <f>V78</f>
        <v>6</v>
      </c>
      <c r="JZ78" s="17">
        <f>AE78</f>
        <v>35</v>
      </c>
      <c r="KA78" s="17">
        <f>AN78</f>
        <v>26</v>
      </c>
      <c r="KB78" s="17">
        <f>AW78</f>
        <v>123</v>
      </c>
      <c r="KC78" s="18" t="str">
        <f>IF((KA78-JV78)&lt;0,JV78-KA78,"match")</f>
        <v>match</v>
      </c>
      <c r="KD78" s="19" t="str">
        <f>IF(KC78="match","match",IF((JV78&gt;KA78),KC78/JV78,KC78/KA78))</f>
        <v>match</v>
      </c>
      <c r="KE78" s="18" t="str">
        <f>IF((KB78-JW78)&lt;0,JW78-KB78,"match")</f>
        <v>match</v>
      </c>
      <c r="KF78" s="19" t="str">
        <f>IF(KE78="match","match",IF((JW78&gt;KB78),KE78/JW78,KE78/KB78))</f>
        <v>match</v>
      </c>
      <c r="KG78" s="20">
        <f>ROUND(FC78,1)</f>
        <v>3.7</v>
      </c>
      <c r="KH78" s="20">
        <f>ROUND(FK78,1)</f>
        <v>3.5</v>
      </c>
      <c r="KI78" s="21">
        <f>KA78-JY78</f>
        <v>20</v>
      </c>
      <c r="KJ78">
        <f>GL78</f>
        <v>2</v>
      </c>
      <c r="KK78">
        <f>BF78</f>
        <v>6</v>
      </c>
      <c r="KL78" s="22">
        <f>IFERROR(KJ78/KK78,"N/A")</f>
        <v>0.33333333333333331</v>
      </c>
      <c r="KM78" s="19" t="str">
        <f>IF((KJ78&lt;&gt;0)*AND(KK78=0),"bad data","ok")</f>
        <v>ok</v>
      </c>
      <c r="KN78">
        <f>GK78</f>
        <v>0</v>
      </c>
      <c r="KO78" s="23">
        <f>IFERROR(KN78/KK78,"N/A")</f>
        <v>0</v>
      </c>
      <c r="KP78">
        <f>HB78</f>
        <v>0</v>
      </c>
      <c r="KQ78">
        <f>BX78</f>
        <v>6</v>
      </c>
      <c r="KR78" s="22">
        <f>IFERROR(KP78/KQ78,"N/A")</f>
        <v>0</v>
      </c>
      <c r="KS78" s="19" t="str">
        <f>IF((KP78&lt;&gt;0)*AND(KQ78=0),"bad data","ok")</f>
        <v>ok</v>
      </c>
      <c r="KT78">
        <f>HA78</f>
        <v>0</v>
      </c>
      <c r="KU78" s="24">
        <f>IFERROR(KT78/KQ78,"N/A")</f>
        <v>0</v>
      </c>
      <c r="KV78">
        <f>HR78</f>
        <v>1</v>
      </c>
      <c r="KW78">
        <f>CP78</f>
        <v>5</v>
      </c>
      <c r="KX78" s="22">
        <f>IFERROR(KV78/KW78,"N/A")</f>
        <v>0.2</v>
      </c>
      <c r="KY78" s="19" t="str">
        <f>IF((KV78&lt;&gt;0)*AND(KW78=0),"bad data","ok")</f>
        <v>ok</v>
      </c>
      <c r="KZ78">
        <f>HQ78</f>
        <v>0</v>
      </c>
      <c r="LA78" s="24">
        <f>IFERROR(KZ78/KW78,"N/A")</f>
        <v>0</v>
      </c>
      <c r="LB78">
        <f>IH78</f>
        <v>0</v>
      </c>
      <c r="LC78">
        <f>DH78</f>
        <v>9</v>
      </c>
      <c r="LD78" s="22">
        <f>IFERROR(LB78/LC78,"N/A")</f>
        <v>0</v>
      </c>
      <c r="LE78" s="19" t="str">
        <f>IF((LB78&lt;&gt;0)*AND(LC78=0),"bad data","ok")</f>
        <v>ok</v>
      </c>
      <c r="LF78">
        <f>IG78</f>
        <v>2</v>
      </c>
      <c r="LG78" s="24">
        <f>IFERROR(LF78/LC78,"N/A")</f>
        <v>0.22222222222222221</v>
      </c>
      <c r="LH78">
        <f>IX78</f>
        <v>0</v>
      </c>
      <c r="LI78">
        <f>DZ78</f>
        <v>0</v>
      </c>
      <c r="LJ78" s="22" t="str">
        <f>IFERROR(LH78/LI78,"N/A")</f>
        <v>N/A</v>
      </c>
      <c r="LK78" s="19" t="str">
        <f>IF((LH78&lt;&gt;0)*AND(LI78=0),"bad data","ok")</f>
        <v>ok</v>
      </c>
      <c r="LL78">
        <f>IW78</f>
        <v>0</v>
      </c>
      <c r="LM78" s="24" t="str">
        <f>IFERROR(LL78/LI78,"N/A")</f>
        <v>N/A</v>
      </c>
      <c r="LN78">
        <f>GT78</f>
        <v>5</v>
      </c>
      <c r="LO78">
        <f>BO78</f>
        <v>29</v>
      </c>
      <c r="LP78" s="22">
        <f>IFERROR(LN78/LO78,"N/A")</f>
        <v>0.17241379310344829</v>
      </c>
      <c r="LQ78" s="19" t="str">
        <f>IF((LN78&lt;&gt;0)*AND(LO78=0),"bad data","ok")</f>
        <v>ok</v>
      </c>
      <c r="LR78">
        <f>GS78</f>
        <v>0</v>
      </c>
      <c r="LS78" s="24">
        <f>IFERROR(LR78/LO78,"N/A")</f>
        <v>0</v>
      </c>
      <c r="LT78">
        <f>HJ78</f>
        <v>1</v>
      </c>
      <c r="LU78">
        <f>CG78</f>
        <v>28</v>
      </c>
      <c r="LV78" s="22">
        <f>IFERROR(LT78/LU78,"N/A")</f>
        <v>3.5714285714285712E-2</v>
      </c>
      <c r="LW78" s="19" t="str">
        <f>IF((LT78&lt;&gt;0)*AND(LU78=0),"bad data","ok")</f>
        <v>ok</v>
      </c>
      <c r="LX78">
        <f>HI78</f>
        <v>0</v>
      </c>
      <c r="LY78" s="24">
        <f>IFERROR(LX78/LU78,"N/A")</f>
        <v>0</v>
      </c>
      <c r="LZ78">
        <f>HZ78</f>
        <v>1</v>
      </c>
      <c r="MA78">
        <f>CY78</f>
        <v>26</v>
      </c>
      <c r="MB78" s="22">
        <f>IFERROR(LZ78/MA78,"N/A")</f>
        <v>3.8461538461538464E-2</v>
      </c>
      <c r="MC78" s="19" t="str">
        <f>IF((LZ78&lt;&gt;0)*AND(MA78=0),"bad data","ok")</f>
        <v>ok</v>
      </c>
      <c r="MD78">
        <f>HY78</f>
        <v>0</v>
      </c>
      <c r="ME78" s="24">
        <f>IFERROR(MD78/MA78,"N/A")</f>
        <v>0</v>
      </c>
      <c r="MF78">
        <f>IP78</f>
        <v>1</v>
      </c>
      <c r="MG78">
        <f>DQ78</f>
        <v>40</v>
      </c>
      <c r="MH78" s="22">
        <f>IFERROR(MF78/MG78,"N/A")</f>
        <v>2.5000000000000001E-2</v>
      </c>
      <c r="MI78" s="19" t="str">
        <f>IF((MF78&lt;&gt;0)*AND(MG78=0),"bad data","ok")</f>
        <v>ok</v>
      </c>
      <c r="MJ78">
        <f>IO78</f>
        <v>19</v>
      </c>
      <c r="MK78" s="24">
        <f>IFERROR(MJ78/MG78,"N/A")</f>
        <v>0.47499999999999998</v>
      </c>
      <c r="ML78">
        <f>JF78</f>
        <v>0</v>
      </c>
      <c r="MM78">
        <f>EI78</f>
        <v>0</v>
      </c>
      <c r="MN78" s="22" t="str">
        <f>IFERROR(ML78/MM78,"N/A")</f>
        <v>N/A</v>
      </c>
      <c r="MO78" s="19" t="str">
        <f>IF((ML78&lt;&gt;0)*AND(MM78=0),"bad data","ok")</f>
        <v>ok</v>
      </c>
      <c r="MP78">
        <f>JE78</f>
        <v>0</v>
      </c>
      <c r="MQ78" s="24" t="str">
        <f>IFERROR(MP78/MM78,"N/A")</f>
        <v>N/A</v>
      </c>
    </row>
    <row r="79" spans="1:355" x14ac:dyDescent="0.3">
      <c r="A79">
        <v>1262</v>
      </c>
      <c r="B79">
        <v>14.09</v>
      </c>
      <c r="C79" t="s">
        <v>397</v>
      </c>
      <c r="D79" s="15" t="s">
        <v>397</v>
      </c>
      <c r="E79" s="15">
        <v>113</v>
      </c>
      <c r="F79" t="s">
        <v>356</v>
      </c>
      <c r="G79" t="s">
        <v>357</v>
      </c>
      <c r="H79" s="15" t="s">
        <v>358</v>
      </c>
      <c r="I79">
        <v>85</v>
      </c>
      <c r="J79">
        <f>_xlfn.IFNA(VLOOKUP(I79,top15institutions,1,0),"no")</f>
        <v>85</v>
      </c>
      <c r="K79" t="s">
        <v>368</v>
      </c>
      <c r="L79" t="s">
        <v>371</v>
      </c>
      <c r="M79" t="s">
        <v>370</v>
      </c>
      <c r="N79">
        <v>0</v>
      </c>
      <c r="O79">
        <v>2</v>
      </c>
      <c r="P79">
        <v>2</v>
      </c>
      <c r="Q79">
        <v>1</v>
      </c>
      <c r="R79">
        <v>0</v>
      </c>
      <c r="S79">
        <v>1</v>
      </c>
      <c r="U79">
        <v>3</v>
      </c>
      <c r="V79" s="16">
        <v>9</v>
      </c>
      <c r="W79">
        <v>0</v>
      </c>
      <c r="X79">
        <v>9</v>
      </c>
      <c r="Y79">
        <v>8</v>
      </c>
      <c r="Z79">
        <v>3</v>
      </c>
      <c r="AA79">
        <v>0</v>
      </c>
      <c r="AB79">
        <v>8</v>
      </c>
      <c r="AD79">
        <v>32</v>
      </c>
      <c r="AE79" s="16">
        <v>60</v>
      </c>
      <c r="AF79">
        <v>0</v>
      </c>
      <c r="AG79">
        <v>9</v>
      </c>
      <c r="AH79">
        <v>5</v>
      </c>
      <c r="AI79">
        <v>1</v>
      </c>
      <c r="AJ79">
        <v>0</v>
      </c>
      <c r="AK79">
        <v>3</v>
      </c>
      <c r="AM79">
        <v>5</v>
      </c>
      <c r="AN79" s="16">
        <v>23</v>
      </c>
      <c r="AO79">
        <v>0</v>
      </c>
      <c r="AP79">
        <v>35</v>
      </c>
      <c r="AQ79">
        <v>17</v>
      </c>
      <c r="AR79">
        <v>9</v>
      </c>
      <c r="AS79">
        <v>0</v>
      </c>
      <c r="AT79">
        <v>16</v>
      </c>
      <c r="AV79">
        <v>52</v>
      </c>
      <c r="AW79" s="16">
        <v>129</v>
      </c>
      <c r="AX79">
        <v>0</v>
      </c>
      <c r="AY79">
        <v>1</v>
      </c>
      <c r="AZ79">
        <v>2</v>
      </c>
      <c r="BA79">
        <v>1</v>
      </c>
      <c r="BB79">
        <v>0</v>
      </c>
      <c r="BC79">
        <v>1</v>
      </c>
      <c r="BE79">
        <v>1</v>
      </c>
      <c r="BF79" s="16">
        <v>6</v>
      </c>
      <c r="BG79">
        <v>0</v>
      </c>
      <c r="BH79">
        <v>11</v>
      </c>
      <c r="BI79">
        <v>5</v>
      </c>
      <c r="BJ79">
        <v>2</v>
      </c>
      <c r="BK79">
        <v>0</v>
      </c>
      <c r="BL79">
        <v>7</v>
      </c>
      <c r="BN79">
        <v>17</v>
      </c>
      <c r="BO79" s="16">
        <v>42</v>
      </c>
      <c r="BP79">
        <v>0</v>
      </c>
      <c r="BQ79">
        <v>1</v>
      </c>
      <c r="BR79">
        <v>1</v>
      </c>
      <c r="BS79">
        <v>0</v>
      </c>
      <c r="BT79">
        <v>0</v>
      </c>
      <c r="BU79">
        <v>2</v>
      </c>
      <c r="BW79">
        <v>1</v>
      </c>
      <c r="BX79" s="16">
        <v>5</v>
      </c>
      <c r="BY79">
        <v>0</v>
      </c>
      <c r="BZ79">
        <v>5</v>
      </c>
      <c r="CA79">
        <v>4</v>
      </c>
      <c r="CB79">
        <v>1</v>
      </c>
      <c r="CC79">
        <v>0</v>
      </c>
      <c r="CD79">
        <v>2</v>
      </c>
      <c r="CF79">
        <v>11</v>
      </c>
      <c r="CG79" s="16">
        <v>23</v>
      </c>
      <c r="CH79">
        <v>0</v>
      </c>
      <c r="CI79">
        <v>1</v>
      </c>
      <c r="CJ79">
        <v>0</v>
      </c>
      <c r="CK79">
        <v>0</v>
      </c>
      <c r="CL79">
        <v>0</v>
      </c>
      <c r="CM79">
        <v>0</v>
      </c>
      <c r="CO79">
        <v>1</v>
      </c>
      <c r="CP79" s="16">
        <v>2</v>
      </c>
      <c r="CQ79">
        <v>0</v>
      </c>
      <c r="CR79">
        <v>9</v>
      </c>
      <c r="CS79">
        <v>2</v>
      </c>
      <c r="CT79">
        <v>3</v>
      </c>
      <c r="CU79">
        <v>0</v>
      </c>
      <c r="CV79">
        <v>2</v>
      </c>
      <c r="CX79">
        <v>15</v>
      </c>
      <c r="CY79" s="16">
        <v>31</v>
      </c>
      <c r="CZ79">
        <v>0</v>
      </c>
      <c r="DA79">
        <v>6</v>
      </c>
      <c r="DB79">
        <v>2</v>
      </c>
      <c r="DC79">
        <v>0</v>
      </c>
      <c r="DD79">
        <v>0</v>
      </c>
      <c r="DE79">
        <v>0</v>
      </c>
      <c r="DG79">
        <v>2</v>
      </c>
      <c r="DH79" s="16">
        <v>10</v>
      </c>
      <c r="DI79">
        <v>0</v>
      </c>
      <c r="DJ79">
        <v>10</v>
      </c>
      <c r="DK79">
        <v>6</v>
      </c>
      <c r="DL79">
        <v>3</v>
      </c>
      <c r="DM79">
        <v>0</v>
      </c>
      <c r="DN79">
        <v>5</v>
      </c>
      <c r="DP79">
        <v>9</v>
      </c>
      <c r="DQ79" s="16">
        <v>33</v>
      </c>
      <c r="DZ79" s="16">
        <v>0</v>
      </c>
      <c r="EI79" s="16">
        <v>0</v>
      </c>
      <c r="ER79" s="16">
        <v>0</v>
      </c>
      <c r="FA79" s="16">
        <v>0</v>
      </c>
      <c r="FB79">
        <v>18</v>
      </c>
      <c r="FC79">
        <v>3.78</v>
      </c>
      <c r="FE79">
        <v>576</v>
      </c>
      <c r="FF79">
        <v>9</v>
      </c>
      <c r="FG79">
        <v>0</v>
      </c>
      <c r="FI79">
        <v>9</v>
      </c>
      <c r="FJ79">
        <v>19.8</v>
      </c>
      <c r="FK79">
        <v>3.58</v>
      </c>
      <c r="FM79">
        <v>625</v>
      </c>
      <c r="FN79">
        <v>64</v>
      </c>
      <c r="FO79">
        <v>14</v>
      </c>
      <c r="FQ79">
        <v>60</v>
      </c>
      <c r="FR79">
        <v>2.8</v>
      </c>
      <c r="FS79">
        <v>3</v>
      </c>
      <c r="FT79">
        <v>13</v>
      </c>
      <c r="FU79">
        <v>4</v>
      </c>
      <c r="FV79">
        <v>3</v>
      </c>
      <c r="FW79">
        <v>23</v>
      </c>
      <c r="FY79">
        <v>23</v>
      </c>
      <c r="FZ79">
        <v>2.67</v>
      </c>
      <c r="GA79">
        <v>15</v>
      </c>
      <c r="GB79">
        <v>102</v>
      </c>
      <c r="GC79">
        <v>8</v>
      </c>
      <c r="GD79">
        <v>18</v>
      </c>
      <c r="GE79">
        <v>143</v>
      </c>
      <c r="GG79">
        <v>129</v>
      </c>
      <c r="GH79">
        <v>2.8</v>
      </c>
      <c r="GI79">
        <v>1</v>
      </c>
      <c r="GJ79">
        <v>3</v>
      </c>
      <c r="GK79">
        <v>0</v>
      </c>
      <c r="GL79">
        <v>2</v>
      </c>
      <c r="GM79">
        <v>6</v>
      </c>
      <c r="GO79">
        <v>6</v>
      </c>
      <c r="GP79">
        <v>2.4</v>
      </c>
      <c r="GQ79">
        <v>5</v>
      </c>
      <c r="GR79">
        <v>37</v>
      </c>
      <c r="GS79">
        <v>0</v>
      </c>
      <c r="GT79">
        <v>6</v>
      </c>
      <c r="GU79">
        <v>48</v>
      </c>
      <c r="GW79">
        <v>42</v>
      </c>
      <c r="GX79">
        <v>2.37</v>
      </c>
      <c r="GY79">
        <v>1</v>
      </c>
      <c r="GZ79">
        <v>4</v>
      </c>
      <c r="HA79">
        <v>0</v>
      </c>
      <c r="HB79">
        <v>0</v>
      </c>
      <c r="HC79">
        <v>5</v>
      </c>
      <c r="HE79">
        <v>5</v>
      </c>
      <c r="HF79">
        <v>2.72</v>
      </c>
      <c r="HG79">
        <v>6</v>
      </c>
      <c r="HH79">
        <v>17</v>
      </c>
      <c r="HI79">
        <v>0</v>
      </c>
      <c r="HJ79">
        <v>5</v>
      </c>
      <c r="HK79">
        <v>28</v>
      </c>
      <c r="HM79">
        <v>23</v>
      </c>
      <c r="HN79">
        <v>3.2</v>
      </c>
      <c r="HO79">
        <v>1</v>
      </c>
      <c r="HP79">
        <v>1</v>
      </c>
      <c r="HQ79">
        <v>0</v>
      </c>
      <c r="HR79">
        <v>0</v>
      </c>
      <c r="HS79">
        <v>2</v>
      </c>
      <c r="HU79">
        <v>2</v>
      </c>
      <c r="HV79">
        <v>2.71</v>
      </c>
      <c r="HW79">
        <v>3</v>
      </c>
      <c r="HX79">
        <v>27</v>
      </c>
      <c r="HY79">
        <v>0</v>
      </c>
      <c r="HZ79">
        <v>3</v>
      </c>
      <c r="IA79">
        <v>33</v>
      </c>
      <c r="IC79">
        <v>31</v>
      </c>
      <c r="ID79">
        <v>2.93</v>
      </c>
      <c r="IE79">
        <v>0</v>
      </c>
      <c r="IF79">
        <v>5</v>
      </c>
      <c r="IG79">
        <v>4</v>
      </c>
      <c r="IH79">
        <v>1</v>
      </c>
      <c r="II79">
        <v>10</v>
      </c>
      <c r="IK79">
        <v>10</v>
      </c>
      <c r="IL79">
        <v>2.94</v>
      </c>
      <c r="IM79">
        <v>1</v>
      </c>
      <c r="IN79">
        <v>21</v>
      </c>
      <c r="IO79">
        <v>8</v>
      </c>
      <c r="IP79">
        <v>4</v>
      </c>
      <c r="IQ79">
        <v>34</v>
      </c>
      <c r="IS79">
        <v>33</v>
      </c>
      <c r="JV79" s="15">
        <f>BF79+BX79+CP79+DH79+DZ79</f>
        <v>23</v>
      </c>
      <c r="JW79" s="15">
        <f>BO79+CG79+CY79+DQ79+EI79</f>
        <v>129</v>
      </c>
      <c r="JX79" s="15">
        <f>JV79+JW79</f>
        <v>152</v>
      </c>
      <c r="JY79" s="17">
        <f>V79</f>
        <v>9</v>
      </c>
      <c r="JZ79" s="17">
        <f>AE79</f>
        <v>60</v>
      </c>
      <c r="KA79" s="17">
        <f>AN79</f>
        <v>23</v>
      </c>
      <c r="KB79" s="17">
        <f>AW79</f>
        <v>129</v>
      </c>
      <c r="KC79" s="18" t="str">
        <f>IF((KA79-JV79)&lt;0,JV79-KA79,"match")</f>
        <v>match</v>
      </c>
      <c r="KD79" s="19" t="str">
        <f>IF(KC79="match","match",IF((JV79&gt;KA79),KC79/JV79,KC79/KA79))</f>
        <v>match</v>
      </c>
      <c r="KE79" s="18" t="str">
        <f>IF((KB79-JW79)&lt;0,JW79-KB79,"match")</f>
        <v>match</v>
      </c>
      <c r="KF79" s="19" t="str">
        <f>IF(KE79="match","match",IF((JW79&gt;KB79),KE79/JW79,KE79/KB79))</f>
        <v>match</v>
      </c>
      <c r="KG79" s="20">
        <f>ROUND(FC79,1)</f>
        <v>3.8</v>
      </c>
      <c r="KH79" s="20">
        <f>ROUND(FK79,1)</f>
        <v>3.6</v>
      </c>
      <c r="KI79" s="21">
        <f>KA79-JY79</f>
        <v>14</v>
      </c>
      <c r="KJ79">
        <f>GL79</f>
        <v>2</v>
      </c>
      <c r="KK79">
        <f>BF79</f>
        <v>6</v>
      </c>
      <c r="KL79" s="22">
        <f>IFERROR(KJ79/KK79,"N/A")</f>
        <v>0.33333333333333331</v>
      </c>
      <c r="KM79" s="19" t="str">
        <f>IF((KJ79&lt;&gt;0)*AND(KK79=0),"bad data","ok")</f>
        <v>ok</v>
      </c>
      <c r="KN79">
        <f>GK79</f>
        <v>0</v>
      </c>
      <c r="KO79" s="23">
        <f>IFERROR(KN79/KK79,"N/A")</f>
        <v>0</v>
      </c>
      <c r="KP79">
        <f>HB79</f>
        <v>0</v>
      </c>
      <c r="KQ79">
        <f>BX79</f>
        <v>5</v>
      </c>
      <c r="KR79" s="22">
        <f>IFERROR(KP79/KQ79,"N/A")</f>
        <v>0</v>
      </c>
      <c r="KS79" s="19" t="str">
        <f>IF((KP79&lt;&gt;0)*AND(KQ79=0),"bad data","ok")</f>
        <v>ok</v>
      </c>
      <c r="KT79">
        <f>HA79</f>
        <v>0</v>
      </c>
      <c r="KU79" s="24">
        <f>IFERROR(KT79/KQ79,"N/A")</f>
        <v>0</v>
      </c>
      <c r="KV79">
        <f>HR79</f>
        <v>0</v>
      </c>
      <c r="KW79">
        <f>CP79</f>
        <v>2</v>
      </c>
      <c r="KX79" s="22">
        <f>IFERROR(KV79/KW79,"N/A")</f>
        <v>0</v>
      </c>
      <c r="KY79" s="19" t="str">
        <f>IF((KV79&lt;&gt;0)*AND(KW79=0),"bad data","ok")</f>
        <v>ok</v>
      </c>
      <c r="KZ79">
        <f>HQ79</f>
        <v>0</v>
      </c>
      <c r="LA79" s="24">
        <f>IFERROR(KZ79/KW79,"N/A")</f>
        <v>0</v>
      </c>
      <c r="LB79">
        <f>IH79</f>
        <v>1</v>
      </c>
      <c r="LC79">
        <f>DH79</f>
        <v>10</v>
      </c>
      <c r="LD79" s="22">
        <f>IFERROR(LB79/LC79,"N/A")</f>
        <v>0.1</v>
      </c>
      <c r="LE79" s="19" t="str">
        <f>IF((LB79&lt;&gt;0)*AND(LC79=0),"bad data","ok")</f>
        <v>ok</v>
      </c>
      <c r="LF79">
        <f>IG79</f>
        <v>4</v>
      </c>
      <c r="LG79" s="24">
        <f>IFERROR(LF79/LC79,"N/A")</f>
        <v>0.4</v>
      </c>
      <c r="LH79">
        <f>IX79</f>
        <v>0</v>
      </c>
      <c r="LI79">
        <f>DZ79</f>
        <v>0</v>
      </c>
      <c r="LJ79" s="22" t="str">
        <f>IFERROR(LH79/LI79,"N/A")</f>
        <v>N/A</v>
      </c>
      <c r="LK79" s="19" t="str">
        <f>IF((LH79&lt;&gt;0)*AND(LI79=0),"bad data","ok")</f>
        <v>ok</v>
      </c>
      <c r="LL79">
        <f>IW79</f>
        <v>0</v>
      </c>
      <c r="LM79" s="24" t="str">
        <f>IFERROR(LL79/LI79,"N/A")</f>
        <v>N/A</v>
      </c>
      <c r="LN79">
        <f>GT79</f>
        <v>6</v>
      </c>
      <c r="LO79">
        <f>BO79</f>
        <v>42</v>
      </c>
      <c r="LP79" s="22">
        <f>IFERROR(LN79/LO79,"N/A")</f>
        <v>0.14285714285714285</v>
      </c>
      <c r="LQ79" s="19" t="str">
        <f>IF((LN79&lt;&gt;0)*AND(LO79=0),"bad data","ok")</f>
        <v>ok</v>
      </c>
      <c r="LR79">
        <f>GS79</f>
        <v>0</v>
      </c>
      <c r="LS79" s="24">
        <f>IFERROR(LR79/LO79,"N/A")</f>
        <v>0</v>
      </c>
      <c r="LT79">
        <f>HJ79</f>
        <v>5</v>
      </c>
      <c r="LU79">
        <f>CG79</f>
        <v>23</v>
      </c>
      <c r="LV79" s="22">
        <f>IFERROR(LT79/LU79,"N/A")</f>
        <v>0.21739130434782608</v>
      </c>
      <c r="LW79" s="19" t="str">
        <f>IF((LT79&lt;&gt;0)*AND(LU79=0),"bad data","ok")</f>
        <v>ok</v>
      </c>
      <c r="LX79">
        <f>HI79</f>
        <v>0</v>
      </c>
      <c r="LY79" s="24">
        <f>IFERROR(LX79/LU79,"N/A")</f>
        <v>0</v>
      </c>
      <c r="LZ79">
        <f>HZ79</f>
        <v>3</v>
      </c>
      <c r="MA79">
        <f>CY79</f>
        <v>31</v>
      </c>
      <c r="MB79" s="22">
        <f>IFERROR(LZ79/MA79,"N/A")</f>
        <v>9.6774193548387094E-2</v>
      </c>
      <c r="MC79" s="19" t="str">
        <f>IF((LZ79&lt;&gt;0)*AND(MA79=0),"bad data","ok")</f>
        <v>ok</v>
      </c>
      <c r="MD79">
        <f>HY79</f>
        <v>0</v>
      </c>
      <c r="ME79" s="24">
        <f>IFERROR(MD79/MA79,"N/A")</f>
        <v>0</v>
      </c>
      <c r="MF79">
        <f>IP79</f>
        <v>4</v>
      </c>
      <c r="MG79">
        <f>DQ79</f>
        <v>33</v>
      </c>
      <c r="MH79" s="22">
        <f>IFERROR(MF79/MG79,"N/A")</f>
        <v>0.12121212121212122</v>
      </c>
      <c r="MI79" s="19" t="str">
        <f>IF((MF79&lt;&gt;0)*AND(MG79=0),"bad data","ok")</f>
        <v>ok</v>
      </c>
      <c r="MJ79">
        <f>IO79</f>
        <v>8</v>
      </c>
      <c r="MK79" s="24">
        <f>IFERROR(MJ79/MG79,"N/A")</f>
        <v>0.24242424242424243</v>
      </c>
      <c r="ML79">
        <f>JF79</f>
        <v>0</v>
      </c>
      <c r="MM79">
        <f>EI79</f>
        <v>0</v>
      </c>
      <c r="MN79" s="22" t="str">
        <f>IFERROR(ML79/MM79,"N/A")</f>
        <v>N/A</v>
      </c>
      <c r="MO79" s="19" t="str">
        <f>IF((ML79&lt;&gt;0)*AND(MM79=0),"bad data","ok")</f>
        <v>ok</v>
      </c>
      <c r="MP79">
        <f>JE79</f>
        <v>0</v>
      </c>
      <c r="MQ79" s="24" t="str">
        <f>IFERROR(MP79/MM79,"N/A")</f>
        <v>N/A</v>
      </c>
    </row>
    <row r="80" spans="1:355" x14ac:dyDescent="0.3">
      <c r="A80">
        <v>2012</v>
      </c>
      <c r="B80">
        <v>14.09</v>
      </c>
      <c r="C80" t="s">
        <v>397</v>
      </c>
      <c r="D80" s="15" t="s">
        <v>397</v>
      </c>
      <c r="E80" s="15">
        <v>113</v>
      </c>
      <c r="F80" t="s">
        <v>356</v>
      </c>
      <c r="G80" t="s">
        <v>357</v>
      </c>
      <c r="H80" s="15" t="s">
        <v>358</v>
      </c>
      <c r="I80">
        <v>85</v>
      </c>
      <c r="J80">
        <f>_xlfn.IFNA(VLOOKUP(I80,top15institutions,1,0),"no")</f>
        <v>85</v>
      </c>
      <c r="K80" t="s">
        <v>368</v>
      </c>
      <c r="L80" t="s">
        <v>372</v>
      </c>
      <c r="M80" t="s">
        <v>370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U80">
        <v>2</v>
      </c>
      <c r="V80" s="16">
        <v>2</v>
      </c>
      <c r="W80">
        <v>0</v>
      </c>
      <c r="X80">
        <v>22</v>
      </c>
      <c r="Y80">
        <v>3</v>
      </c>
      <c r="Z80">
        <v>10</v>
      </c>
      <c r="AA80">
        <v>1</v>
      </c>
      <c r="AB80">
        <v>2</v>
      </c>
      <c r="AD80">
        <v>16</v>
      </c>
      <c r="AE80" s="16">
        <v>54</v>
      </c>
      <c r="AF80">
        <v>0</v>
      </c>
      <c r="AG80">
        <v>7</v>
      </c>
      <c r="AH80">
        <v>1</v>
      </c>
      <c r="AI80">
        <v>1</v>
      </c>
      <c r="AJ80">
        <v>0</v>
      </c>
      <c r="AK80">
        <v>2</v>
      </c>
      <c r="AM80">
        <v>6</v>
      </c>
      <c r="AN80" s="16">
        <v>17</v>
      </c>
      <c r="AO80">
        <v>0</v>
      </c>
      <c r="AP80">
        <v>43</v>
      </c>
      <c r="AQ80">
        <v>14</v>
      </c>
      <c r="AR80">
        <v>17</v>
      </c>
      <c r="AS80">
        <v>1</v>
      </c>
      <c r="AT80">
        <v>13</v>
      </c>
      <c r="AV80">
        <v>48</v>
      </c>
      <c r="AW80" s="16">
        <v>136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E80">
        <v>1</v>
      </c>
      <c r="BF80" s="16">
        <v>1</v>
      </c>
      <c r="BG80">
        <v>0</v>
      </c>
      <c r="BH80">
        <v>12</v>
      </c>
      <c r="BI80">
        <v>2</v>
      </c>
      <c r="BJ80">
        <v>9</v>
      </c>
      <c r="BK80">
        <v>1</v>
      </c>
      <c r="BL80">
        <v>3</v>
      </c>
      <c r="BN80">
        <v>13</v>
      </c>
      <c r="BO80" s="16">
        <v>40</v>
      </c>
      <c r="BP80">
        <v>0</v>
      </c>
      <c r="BQ80">
        <v>1</v>
      </c>
      <c r="BR80">
        <v>1</v>
      </c>
      <c r="BS80">
        <v>1</v>
      </c>
      <c r="BT80">
        <v>0</v>
      </c>
      <c r="BU80">
        <v>0</v>
      </c>
      <c r="BW80">
        <v>1</v>
      </c>
      <c r="BX80" s="16">
        <v>4</v>
      </c>
      <c r="BY80">
        <v>0</v>
      </c>
      <c r="BZ80">
        <v>14</v>
      </c>
      <c r="CA80">
        <v>6</v>
      </c>
      <c r="CB80">
        <v>1</v>
      </c>
      <c r="CC80">
        <v>0</v>
      </c>
      <c r="CD80">
        <v>5</v>
      </c>
      <c r="CF80">
        <v>11</v>
      </c>
      <c r="CG80" s="16">
        <v>37</v>
      </c>
      <c r="CH80">
        <v>0</v>
      </c>
      <c r="CI80">
        <v>2</v>
      </c>
      <c r="CJ80">
        <v>0</v>
      </c>
      <c r="CK80">
        <v>0</v>
      </c>
      <c r="CL80">
        <v>0</v>
      </c>
      <c r="CM80">
        <v>1</v>
      </c>
      <c r="CO80">
        <v>2</v>
      </c>
      <c r="CP80" s="16">
        <v>5</v>
      </c>
      <c r="CQ80">
        <v>0</v>
      </c>
      <c r="CR80">
        <v>6</v>
      </c>
      <c r="CS80">
        <v>2</v>
      </c>
      <c r="CT80">
        <v>2</v>
      </c>
      <c r="CU80">
        <v>0</v>
      </c>
      <c r="CV80">
        <v>1</v>
      </c>
      <c r="CX80">
        <v>13</v>
      </c>
      <c r="CY80" s="16">
        <v>24</v>
      </c>
      <c r="CZ80">
        <v>0</v>
      </c>
      <c r="DA80">
        <v>4</v>
      </c>
      <c r="DB80">
        <v>0</v>
      </c>
      <c r="DC80">
        <v>0</v>
      </c>
      <c r="DD80">
        <v>0</v>
      </c>
      <c r="DE80">
        <v>1</v>
      </c>
      <c r="DG80">
        <v>2</v>
      </c>
      <c r="DH80" s="16">
        <v>7</v>
      </c>
      <c r="DI80">
        <v>0</v>
      </c>
      <c r="DJ80">
        <v>11</v>
      </c>
      <c r="DK80">
        <v>4</v>
      </c>
      <c r="DL80">
        <v>5</v>
      </c>
      <c r="DM80">
        <v>0</v>
      </c>
      <c r="DN80">
        <v>4</v>
      </c>
      <c r="DP80">
        <v>11</v>
      </c>
      <c r="DQ80" s="16">
        <v>35</v>
      </c>
      <c r="DZ80" s="16">
        <v>0</v>
      </c>
      <c r="EI80" s="16">
        <v>0</v>
      </c>
      <c r="ER80" s="16">
        <v>0</v>
      </c>
      <c r="FA80" s="16">
        <v>0</v>
      </c>
      <c r="FB80">
        <v>20</v>
      </c>
      <c r="FF80">
        <v>2</v>
      </c>
      <c r="FG80">
        <v>1</v>
      </c>
      <c r="FI80">
        <v>2</v>
      </c>
      <c r="FJ80">
        <v>19</v>
      </c>
      <c r="FK80">
        <v>3.56</v>
      </c>
      <c r="FM80">
        <v>633</v>
      </c>
      <c r="FN80">
        <v>57</v>
      </c>
      <c r="FO80">
        <v>10</v>
      </c>
      <c r="FQ80">
        <v>54</v>
      </c>
      <c r="FR80">
        <v>2.83</v>
      </c>
      <c r="FS80">
        <v>0</v>
      </c>
      <c r="FT80">
        <v>13</v>
      </c>
      <c r="FU80">
        <v>3</v>
      </c>
      <c r="FV80">
        <v>1</v>
      </c>
      <c r="FW80">
        <v>17</v>
      </c>
      <c r="FY80">
        <v>17</v>
      </c>
      <c r="FZ80">
        <v>2.6</v>
      </c>
      <c r="GA80">
        <v>10</v>
      </c>
      <c r="GB80">
        <v>115</v>
      </c>
      <c r="GC80">
        <v>11</v>
      </c>
      <c r="GD80">
        <v>13</v>
      </c>
      <c r="GE80">
        <v>149</v>
      </c>
      <c r="GG80">
        <v>136</v>
      </c>
      <c r="GI80">
        <v>0</v>
      </c>
      <c r="GJ80">
        <v>1</v>
      </c>
      <c r="GK80">
        <v>0</v>
      </c>
      <c r="GL80">
        <v>0</v>
      </c>
      <c r="GM80">
        <v>1</v>
      </c>
      <c r="GO80">
        <v>1</v>
      </c>
      <c r="GP80">
        <v>2.02</v>
      </c>
      <c r="GQ80">
        <v>0</v>
      </c>
      <c r="GR80">
        <v>36</v>
      </c>
      <c r="GS80">
        <v>0</v>
      </c>
      <c r="GT80">
        <v>8</v>
      </c>
      <c r="GU80">
        <v>44</v>
      </c>
      <c r="GW80">
        <v>40</v>
      </c>
      <c r="GX80">
        <v>2.39</v>
      </c>
      <c r="GY80">
        <v>0</v>
      </c>
      <c r="GZ80">
        <v>4</v>
      </c>
      <c r="HA80">
        <v>0</v>
      </c>
      <c r="HB80">
        <v>0</v>
      </c>
      <c r="HC80">
        <v>4</v>
      </c>
      <c r="HE80">
        <v>4</v>
      </c>
      <c r="HF80">
        <v>2.56</v>
      </c>
      <c r="HG80">
        <v>7</v>
      </c>
      <c r="HH80">
        <v>30</v>
      </c>
      <c r="HI80">
        <v>0</v>
      </c>
      <c r="HJ80">
        <v>2</v>
      </c>
      <c r="HK80">
        <v>39</v>
      </c>
      <c r="HM80">
        <v>37</v>
      </c>
      <c r="HN80">
        <v>2.75</v>
      </c>
      <c r="HO80">
        <v>0</v>
      </c>
      <c r="HP80">
        <v>4</v>
      </c>
      <c r="HQ80">
        <v>0</v>
      </c>
      <c r="HR80">
        <v>1</v>
      </c>
      <c r="HS80">
        <v>5</v>
      </c>
      <c r="HU80">
        <v>5</v>
      </c>
      <c r="HV80">
        <v>2.86</v>
      </c>
      <c r="HW80">
        <v>2</v>
      </c>
      <c r="HX80">
        <v>24</v>
      </c>
      <c r="HY80">
        <v>0</v>
      </c>
      <c r="HZ80">
        <v>1</v>
      </c>
      <c r="IA80">
        <v>27</v>
      </c>
      <c r="IC80">
        <v>24</v>
      </c>
      <c r="ID80">
        <v>3.24</v>
      </c>
      <c r="IE80">
        <v>0</v>
      </c>
      <c r="IF80">
        <v>4</v>
      </c>
      <c r="IG80">
        <v>3</v>
      </c>
      <c r="IH80">
        <v>0</v>
      </c>
      <c r="II80">
        <v>7</v>
      </c>
      <c r="IK80">
        <v>7</v>
      </c>
      <c r="IL80">
        <v>3.08</v>
      </c>
      <c r="IM80">
        <v>1</v>
      </c>
      <c r="IN80">
        <v>25</v>
      </c>
      <c r="IO80">
        <v>11</v>
      </c>
      <c r="IP80">
        <v>2</v>
      </c>
      <c r="IQ80">
        <v>39</v>
      </c>
      <c r="IS80">
        <v>35</v>
      </c>
      <c r="JV80" s="15">
        <f>BF80+BX80+CP80+DH80+DZ80</f>
        <v>17</v>
      </c>
      <c r="JW80" s="15">
        <f>BO80+CG80+CY80+DQ80+EI80</f>
        <v>136</v>
      </c>
      <c r="JX80" s="15">
        <f>JV80+JW80</f>
        <v>153</v>
      </c>
      <c r="JY80" s="17">
        <f>V80</f>
        <v>2</v>
      </c>
      <c r="JZ80" s="17">
        <f>AE80</f>
        <v>54</v>
      </c>
      <c r="KA80" s="17">
        <f>AN80</f>
        <v>17</v>
      </c>
      <c r="KB80" s="17">
        <f>AW80</f>
        <v>136</v>
      </c>
      <c r="KC80" s="18" t="str">
        <f>IF((KA80-JV80)&lt;0,JV80-KA80,"match")</f>
        <v>match</v>
      </c>
      <c r="KD80" s="19" t="str">
        <f>IF(KC80="match","match",IF((JV80&gt;KA80),KC80/JV80,KC80/KA80))</f>
        <v>match</v>
      </c>
      <c r="KE80" s="18" t="str">
        <f>IF((KB80-JW80)&lt;0,JW80-KB80,"match")</f>
        <v>match</v>
      </c>
      <c r="KF80" s="19" t="str">
        <f>IF(KE80="match","match",IF((JW80&gt;KB80),KE80/JW80,KE80/KB80))</f>
        <v>match</v>
      </c>
      <c r="KG80" s="20">
        <f>ROUND(FC80,1)</f>
        <v>0</v>
      </c>
      <c r="KH80" s="20">
        <f>ROUND(FK80,1)</f>
        <v>3.6</v>
      </c>
      <c r="KI80" s="21">
        <f>KA80-JY80</f>
        <v>15</v>
      </c>
      <c r="KJ80">
        <f>GL80</f>
        <v>0</v>
      </c>
      <c r="KK80">
        <f>BF80</f>
        <v>1</v>
      </c>
      <c r="KL80" s="22">
        <f>IFERROR(KJ80/KK80,"N/A")</f>
        <v>0</v>
      </c>
      <c r="KM80" s="19" t="str">
        <f>IF((KJ80&lt;&gt;0)*AND(KK80=0),"bad data","ok")</f>
        <v>ok</v>
      </c>
      <c r="KN80">
        <f>GK80</f>
        <v>0</v>
      </c>
      <c r="KO80" s="23">
        <f>IFERROR(KN80/KK80,"N/A")</f>
        <v>0</v>
      </c>
      <c r="KP80">
        <f>HB80</f>
        <v>0</v>
      </c>
      <c r="KQ80">
        <f>BX80</f>
        <v>4</v>
      </c>
      <c r="KR80" s="22">
        <f>IFERROR(KP80/KQ80,"N/A")</f>
        <v>0</v>
      </c>
      <c r="KS80" s="19" t="str">
        <f>IF((KP80&lt;&gt;0)*AND(KQ80=0),"bad data","ok")</f>
        <v>ok</v>
      </c>
      <c r="KT80">
        <f>HA80</f>
        <v>0</v>
      </c>
      <c r="KU80" s="24">
        <f>IFERROR(KT80/KQ80,"N/A")</f>
        <v>0</v>
      </c>
      <c r="KV80">
        <f>HR80</f>
        <v>1</v>
      </c>
      <c r="KW80">
        <f>CP80</f>
        <v>5</v>
      </c>
      <c r="KX80" s="22">
        <f>IFERROR(KV80/KW80,"N/A")</f>
        <v>0.2</v>
      </c>
      <c r="KY80" s="19" t="str">
        <f>IF((KV80&lt;&gt;0)*AND(KW80=0),"bad data","ok")</f>
        <v>ok</v>
      </c>
      <c r="KZ80">
        <f>HQ80</f>
        <v>0</v>
      </c>
      <c r="LA80" s="24">
        <f>IFERROR(KZ80/KW80,"N/A")</f>
        <v>0</v>
      </c>
      <c r="LB80">
        <f>IH80</f>
        <v>0</v>
      </c>
      <c r="LC80">
        <f>DH80</f>
        <v>7</v>
      </c>
      <c r="LD80" s="22">
        <f>IFERROR(LB80/LC80,"N/A")</f>
        <v>0</v>
      </c>
      <c r="LE80" s="19" t="str">
        <f>IF((LB80&lt;&gt;0)*AND(LC80=0),"bad data","ok")</f>
        <v>ok</v>
      </c>
      <c r="LF80">
        <f>IG80</f>
        <v>3</v>
      </c>
      <c r="LG80" s="24">
        <f>IFERROR(LF80/LC80,"N/A")</f>
        <v>0.42857142857142855</v>
      </c>
      <c r="LH80">
        <f>IX80</f>
        <v>0</v>
      </c>
      <c r="LI80">
        <f>DZ80</f>
        <v>0</v>
      </c>
      <c r="LJ80" s="22" t="str">
        <f>IFERROR(LH80/LI80,"N/A")</f>
        <v>N/A</v>
      </c>
      <c r="LK80" s="19" t="str">
        <f>IF((LH80&lt;&gt;0)*AND(LI80=0),"bad data","ok")</f>
        <v>ok</v>
      </c>
      <c r="LL80">
        <f>IW80</f>
        <v>0</v>
      </c>
      <c r="LM80" s="24" t="str">
        <f>IFERROR(LL80/LI80,"N/A")</f>
        <v>N/A</v>
      </c>
      <c r="LN80">
        <f>GT80</f>
        <v>8</v>
      </c>
      <c r="LO80">
        <f>BO80</f>
        <v>40</v>
      </c>
      <c r="LP80" s="22">
        <f>IFERROR(LN80/LO80,"N/A")</f>
        <v>0.2</v>
      </c>
      <c r="LQ80" s="19" t="str">
        <f>IF((LN80&lt;&gt;0)*AND(LO80=0),"bad data","ok")</f>
        <v>ok</v>
      </c>
      <c r="LR80">
        <f>GS80</f>
        <v>0</v>
      </c>
      <c r="LS80" s="24">
        <f>IFERROR(LR80/LO80,"N/A")</f>
        <v>0</v>
      </c>
      <c r="LT80">
        <f>HJ80</f>
        <v>2</v>
      </c>
      <c r="LU80">
        <f>CG80</f>
        <v>37</v>
      </c>
      <c r="LV80" s="22">
        <f>IFERROR(LT80/LU80,"N/A")</f>
        <v>5.4054054054054057E-2</v>
      </c>
      <c r="LW80" s="19" t="str">
        <f>IF((LT80&lt;&gt;0)*AND(LU80=0),"bad data","ok")</f>
        <v>ok</v>
      </c>
      <c r="LX80">
        <f>HI80</f>
        <v>0</v>
      </c>
      <c r="LY80" s="24">
        <f>IFERROR(LX80/LU80,"N/A")</f>
        <v>0</v>
      </c>
      <c r="LZ80">
        <f>HZ80</f>
        <v>1</v>
      </c>
      <c r="MA80">
        <f>CY80</f>
        <v>24</v>
      </c>
      <c r="MB80" s="22">
        <f>IFERROR(LZ80/MA80,"N/A")</f>
        <v>4.1666666666666664E-2</v>
      </c>
      <c r="MC80" s="19" t="str">
        <f>IF((LZ80&lt;&gt;0)*AND(MA80=0),"bad data","ok")</f>
        <v>ok</v>
      </c>
      <c r="MD80">
        <f>HY80</f>
        <v>0</v>
      </c>
      <c r="ME80" s="24">
        <f>IFERROR(MD80/MA80,"N/A")</f>
        <v>0</v>
      </c>
      <c r="MF80">
        <f>IP80</f>
        <v>2</v>
      </c>
      <c r="MG80">
        <f>DQ80</f>
        <v>35</v>
      </c>
      <c r="MH80" s="22">
        <f>IFERROR(MF80/MG80,"N/A")</f>
        <v>5.7142857142857141E-2</v>
      </c>
      <c r="MI80" s="19" t="str">
        <f>IF((MF80&lt;&gt;0)*AND(MG80=0),"bad data","ok")</f>
        <v>ok</v>
      </c>
      <c r="MJ80">
        <f>IO80</f>
        <v>11</v>
      </c>
      <c r="MK80" s="24">
        <f>IFERROR(MJ80/MG80,"N/A")</f>
        <v>0.31428571428571428</v>
      </c>
      <c r="ML80">
        <f>JF80</f>
        <v>0</v>
      </c>
      <c r="MM80">
        <f>EI80</f>
        <v>0</v>
      </c>
      <c r="MN80" s="22" t="str">
        <f>IFERROR(ML80/MM80,"N/A")</f>
        <v>N/A</v>
      </c>
      <c r="MO80" s="19" t="str">
        <f>IF((ML80&lt;&gt;0)*AND(MM80=0),"bad data","ok")</f>
        <v>ok</v>
      </c>
      <c r="MP80">
        <f>JE80</f>
        <v>0</v>
      </c>
      <c r="MQ80" s="24" t="str">
        <f>IFERROR(MP80/MM80,"N/A")</f>
        <v>N/A</v>
      </c>
    </row>
    <row r="81" spans="1:355" x14ac:dyDescent="0.3">
      <c r="A81">
        <v>2514</v>
      </c>
      <c r="B81">
        <v>14.09</v>
      </c>
      <c r="C81" t="s">
        <v>397</v>
      </c>
      <c r="D81" s="15" t="s">
        <v>397</v>
      </c>
      <c r="E81" s="15">
        <v>113</v>
      </c>
      <c r="F81" t="s">
        <v>356</v>
      </c>
      <c r="G81" t="s">
        <v>375</v>
      </c>
      <c r="H81" s="15" t="s">
        <v>375</v>
      </c>
      <c r="I81">
        <v>85</v>
      </c>
      <c r="J81">
        <f>_xlfn.IFNA(VLOOKUP(I81,top15institutions,1,0),"no")</f>
        <v>85</v>
      </c>
      <c r="K81" t="s">
        <v>368</v>
      </c>
      <c r="L81" t="s">
        <v>369</v>
      </c>
      <c r="M81" t="s">
        <v>370</v>
      </c>
      <c r="V81" s="16">
        <v>0</v>
      </c>
      <c r="AE81" s="16">
        <v>0</v>
      </c>
      <c r="AN81" s="16">
        <v>0</v>
      </c>
      <c r="AW81" s="16">
        <v>0</v>
      </c>
      <c r="BF81" s="16">
        <v>0</v>
      </c>
      <c r="BO81" s="16">
        <v>0</v>
      </c>
      <c r="BX81" s="16">
        <v>0</v>
      </c>
      <c r="CG81" s="16">
        <v>0</v>
      </c>
      <c r="CP81" s="16">
        <v>0</v>
      </c>
      <c r="CY81" s="16">
        <v>0</v>
      </c>
      <c r="DH81" s="16">
        <v>0</v>
      </c>
      <c r="DQ81" s="16">
        <v>0</v>
      </c>
      <c r="DZ81" s="16">
        <v>0</v>
      </c>
      <c r="EI81" s="16">
        <v>0</v>
      </c>
      <c r="ER81" s="16">
        <v>0</v>
      </c>
      <c r="FA81" s="16">
        <v>0</v>
      </c>
      <c r="FW81">
        <v>17</v>
      </c>
      <c r="GE81">
        <v>173</v>
      </c>
      <c r="JV81" s="15">
        <f>BF81+BX81+CP81+DH81+DZ81</f>
        <v>0</v>
      </c>
      <c r="JW81" s="15">
        <f>BO81+CG81+CY81+DQ81+EI81</f>
        <v>0</v>
      </c>
      <c r="JX81" s="15">
        <f>JV81+JW81</f>
        <v>0</v>
      </c>
      <c r="JY81" s="17">
        <f>V81</f>
        <v>0</v>
      </c>
      <c r="JZ81" s="17">
        <f>AE81</f>
        <v>0</v>
      </c>
      <c r="KA81" s="17">
        <f>AN81</f>
        <v>0</v>
      </c>
      <c r="KB81" s="17">
        <f>AW81</f>
        <v>0</v>
      </c>
      <c r="KC81" s="18" t="str">
        <f>IF((KA81-JV81)&lt;0,JV81-KA81,"match")</f>
        <v>match</v>
      </c>
      <c r="KD81" s="19" t="str">
        <f>IF(KC81="match","match",IF((JV81&gt;KA81),KC81/JV81,KC81/KA81))</f>
        <v>match</v>
      </c>
      <c r="KE81" s="18" t="str">
        <f>IF((KB81-JW81)&lt;0,JW81-KB81,"match")</f>
        <v>match</v>
      </c>
      <c r="KF81" s="19" t="str">
        <f>IF(KE81="match","match",IF((JW81&gt;KB81),KE81/JW81,KE81/KB81))</f>
        <v>match</v>
      </c>
      <c r="KG81" s="20">
        <f>ROUND(FC81,1)</f>
        <v>0</v>
      </c>
      <c r="KH81" s="20">
        <f>ROUND(FK81,1)</f>
        <v>0</v>
      </c>
      <c r="KI81" s="21">
        <f>KA81-JY81</f>
        <v>0</v>
      </c>
      <c r="KJ81">
        <f>GL81</f>
        <v>0</v>
      </c>
      <c r="KK81">
        <f>BF81</f>
        <v>0</v>
      </c>
      <c r="KL81" s="22" t="str">
        <f>IFERROR(KJ81/KK81,"N/A")</f>
        <v>N/A</v>
      </c>
      <c r="KM81" s="19" t="str">
        <f>IF((KJ81&lt;&gt;0)*AND(KK81=0),"bad data","ok")</f>
        <v>ok</v>
      </c>
      <c r="KN81">
        <f>GK81</f>
        <v>0</v>
      </c>
      <c r="KO81" s="23" t="str">
        <f>IFERROR(KN81/KK81,"N/A")</f>
        <v>N/A</v>
      </c>
      <c r="KP81">
        <f>HB81</f>
        <v>0</v>
      </c>
      <c r="KQ81">
        <f>BX81</f>
        <v>0</v>
      </c>
      <c r="KR81" s="22" t="str">
        <f>IFERROR(KP81/KQ81,"N/A")</f>
        <v>N/A</v>
      </c>
      <c r="KS81" s="19" t="str">
        <f>IF((KP81&lt;&gt;0)*AND(KQ81=0),"bad data","ok")</f>
        <v>ok</v>
      </c>
      <c r="KT81">
        <f>HA81</f>
        <v>0</v>
      </c>
      <c r="KU81" s="24" t="str">
        <f>IFERROR(KT81/KQ81,"N/A")</f>
        <v>N/A</v>
      </c>
      <c r="KV81">
        <f>HR81</f>
        <v>0</v>
      </c>
      <c r="KW81">
        <f>CP81</f>
        <v>0</v>
      </c>
      <c r="KX81" s="22" t="str">
        <f>IFERROR(KV81/KW81,"N/A")</f>
        <v>N/A</v>
      </c>
      <c r="KY81" s="19" t="str">
        <f>IF((KV81&lt;&gt;0)*AND(KW81=0),"bad data","ok")</f>
        <v>ok</v>
      </c>
      <c r="KZ81">
        <f>HQ81</f>
        <v>0</v>
      </c>
      <c r="LA81" s="24" t="str">
        <f>IFERROR(KZ81/KW81,"N/A")</f>
        <v>N/A</v>
      </c>
      <c r="LB81">
        <f>IH81</f>
        <v>0</v>
      </c>
      <c r="LC81">
        <f>DH81</f>
        <v>0</v>
      </c>
      <c r="LD81" s="22" t="str">
        <f>IFERROR(LB81/LC81,"N/A")</f>
        <v>N/A</v>
      </c>
      <c r="LE81" s="19" t="str">
        <f>IF((LB81&lt;&gt;0)*AND(LC81=0),"bad data","ok")</f>
        <v>ok</v>
      </c>
      <c r="LF81">
        <f>IG81</f>
        <v>0</v>
      </c>
      <c r="LG81" s="24" t="str">
        <f>IFERROR(LF81/LC81,"N/A")</f>
        <v>N/A</v>
      </c>
      <c r="LH81">
        <f>IX81</f>
        <v>0</v>
      </c>
      <c r="LI81">
        <f>DZ81</f>
        <v>0</v>
      </c>
      <c r="LJ81" s="22" t="str">
        <f>IFERROR(LH81/LI81,"N/A")</f>
        <v>N/A</v>
      </c>
      <c r="LK81" s="19" t="str">
        <f>IF((LH81&lt;&gt;0)*AND(LI81=0),"bad data","ok")</f>
        <v>ok</v>
      </c>
      <c r="LL81">
        <f>IW81</f>
        <v>0</v>
      </c>
      <c r="LM81" s="24" t="str">
        <f>IFERROR(LL81/LI81,"N/A")</f>
        <v>N/A</v>
      </c>
      <c r="LN81">
        <f>GT81</f>
        <v>0</v>
      </c>
      <c r="LO81">
        <f>BO81</f>
        <v>0</v>
      </c>
      <c r="LP81" s="22" t="str">
        <f>IFERROR(LN81/LO81,"N/A")</f>
        <v>N/A</v>
      </c>
      <c r="LQ81" s="19" t="str">
        <f>IF((LN81&lt;&gt;0)*AND(LO81=0),"bad data","ok")</f>
        <v>ok</v>
      </c>
      <c r="LR81">
        <f>GS81</f>
        <v>0</v>
      </c>
      <c r="LS81" s="24" t="str">
        <f>IFERROR(LR81/LO81,"N/A")</f>
        <v>N/A</v>
      </c>
      <c r="LT81">
        <f>HJ81</f>
        <v>0</v>
      </c>
      <c r="LU81">
        <f>CG81</f>
        <v>0</v>
      </c>
      <c r="LV81" s="22" t="str">
        <f>IFERROR(LT81/LU81,"N/A")</f>
        <v>N/A</v>
      </c>
      <c r="LW81" s="19" t="str">
        <f>IF((LT81&lt;&gt;0)*AND(LU81=0),"bad data","ok")</f>
        <v>ok</v>
      </c>
      <c r="LX81">
        <f>HI81</f>
        <v>0</v>
      </c>
      <c r="LY81" s="24" t="str">
        <f>IFERROR(LX81/LU81,"N/A")</f>
        <v>N/A</v>
      </c>
      <c r="LZ81">
        <f>HZ81</f>
        <v>0</v>
      </c>
      <c r="MA81">
        <f>CY81</f>
        <v>0</v>
      </c>
      <c r="MB81" s="22" t="str">
        <f>IFERROR(LZ81/MA81,"N/A")</f>
        <v>N/A</v>
      </c>
      <c r="MC81" s="19" t="str">
        <f>IF((LZ81&lt;&gt;0)*AND(MA81=0),"bad data","ok")</f>
        <v>ok</v>
      </c>
      <c r="MD81">
        <f>HY81</f>
        <v>0</v>
      </c>
      <c r="ME81" s="24" t="str">
        <f>IFERROR(MD81/MA81,"N/A")</f>
        <v>N/A</v>
      </c>
      <c r="MF81">
        <f>IP81</f>
        <v>0</v>
      </c>
      <c r="MG81">
        <f>DQ81</f>
        <v>0</v>
      </c>
      <c r="MH81" s="22" t="str">
        <f>IFERROR(MF81/MG81,"N/A")</f>
        <v>N/A</v>
      </c>
      <c r="MI81" s="19" t="str">
        <f>IF((MF81&lt;&gt;0)*AND(MG81=0),"bad data","ok")</f>
        <v>ok</v>
      </c>
      <c r="MJ81">
        <f>IO81</f>
        <v>0</v>
      </c>
      <c r="MK81" s="24" t="str">
        <f>IFERROR(MJ81/MG81,"N/A")</f>
        <v>N/A</v>
      </c>
      <c r="ML81">
        <f>JF81</f>
        <v>0</v>
      </c>
      <c r="MM81">
        <f>EI81</f>
        <v>0</v>
      </c>
      <c r="MN81" s="22" t="str">
        <f>IFERROR(ML81/MM81,"N/A")</f>
        <v>N/A</v>
      </c>
      <c r="MO81" s="19" t="str">
        <f>IF((ML81&lt;&gt;0)*AND(MM81=0),"bad data","ok")</f>
        <v>ok</v>
      </c>
      <c r="MP81">
        <f>JE81</f>
        <v>0</v>
      </c>
      <c r="MQ81" s="24" t="str">
        <f>IFERROR(MP81/MM81,"N/A")</f>
        <v>N/A</v>
      </c>
    </row>
    <row r="82" spans="1:355" x14ac:dyDescent="0.3">
      <c r="A82">
        <v>2515</v>
      </c>
      <c r="B82">
        <v>14.09</v>
      </c>
      <c r="C82" t="s">
        <v>397</v>
      </c>
      <c r="D82" s="15" t="s">
        <v>397</v>
      </c>
      <c r="E82" s="15">
        <v>113</v>
      </c>
      <c r="F82" t="s">
        <v>356</v>
      </c>
      <c r="G82" t="s">
        <v>375</v>
      </c>
      <c r="H82" s="15" t="s">
        <v>375</v>
      </c>
      <c r="I82">
        <v>85</v>
      </c>
      <c r="J82">
        <f>_xlfn.IFNA(VLOOKUP(I82,top15institutions,1,0),"no")</f>
        <v>85</v>
      </c>
      <c r="K82" t="s">
        <v>368</v>
      </c>
      <c r="L82" t="s">
        <v>360</v>
      </c>
      <c r="M82" t="s">
        <v>370</v>
      </c>
      <c r="V82" s="16">
        <v>0</v>
      </c>
      <c r="AE82" s="16">
        <v>0</v>
      </c>
      <c r="AN82" s="16">
        <v>0</v>
      </c>
      <c r="AW82" s="16">
        <v>0</v>
      </c>
      <c r="BF82" s="16">
        <v>0</v>
      </c>
      <c r="BO82" s="16">
        <v>0</v>
      </c>
      <c r="BX82" s="16">
        <v>0</v>
      </c>
      <c r="CG82" s="16">
        <v>0</v>
      </c>
      <c r="CP82" s="16">
        <v>0</v>
      </c>
      <c r="CY82" s="16">
        <v>0</v>
      </c>
      <c r="DH82" s="16">
        <v>0</v>
      </c>
      <c r="DQ82" s="16">
        <v>0</v>
      </c>
      <c r="DZ82" s="16">
        <v>0</v>
      </c>
      <c r="EI82" s="16">
        <v>0</v>
      </c>
      <c r="ER82" s="16">
        <v>0</v>
      </c>
      <c r="FA82" s="16">
        <v>0</v>
      </c>
      <c r="FW82">
        <v>18</v>
      </c>
      <c r="GE82">
        <v>149</v>
      </c>
      <c r="JV82" s="15">
        <f>BF82+BX82+CP82+DH82+DZ82</f>
        <v>0</v>
      </c>
      <c r="JW82" s="15">
        <f>BO82+CG82+CY82+DQ82+EI82</f>
        <v>0</v>
      </c>
      <c r="JX82" s="15">
        <f>JV82+JW82</f>
        <v>0</v>
      </c>
      <c r="JY82" s="17">
        <f>V82</f>
        <v>0</v>
      </c>
      <c r="JZ82" s="17">
        <f>AE82</f>
        <v>0</v>
      </c>
      <c r="KA82" s="17">
        <f>AN82</f>
        <v>0</v>
      </c>
      <c r="KB82" s="17">
        <f>AW82</f>
        <v>0</v>
      </c>
      <c r="KC82" s="18" t="str">
        <f>IF((KA82-JV82)&lt;0,JV82-KA82,"match")</f>
        <v>match</v>
      </c>
      <c r="KD82" s="19" t="str">
        <f>IF(KC82="match","match",IF((JV82&gt;KA82),KC82/JV82,KC82/KA82))</f>
        <v>match</v>
      </c>
      <c r="KE82" s="18" t="str">
        <f>IF((KB82-JW82)&lt;0,JW82-KB82,"match")</f>
        <v>match</v>
      </c>
      <c r="KF82" s="19" t="str">
        <f>IF(KE82="match","match",IF((JW82&gt;KB82),KE82/JW82,KE82/KB82))</f>
        <v>match</v>
      </c>
      <c r="KG82" s="20">
        <f>ROUND(FC82,1)</f>
        <v>0</v>
      </c>
      <c r="KH82" s="20">
        <f>ROUND(FK82,1)</f>
        <v>0</v>
      </c>
      <c r="KI82" s="21">
        <f>KA82-JY82</f>
        <v>0</v>
      </c>
      <c r="KJ82">
        <f>GL82</f>
        <v>0</v>
      </c>
      <c r="KK82">
        <f>BF82</f>
        <v>0</v>
      </c>
      <c r="KL82" s="22" t="str">
        <f>IFERROR(KJ82/KK82,"N/A")</f>
        <v>N/A</v>
      </c>
      <c r="KM82" s="19" t="str">
        <f>IF((KJ82&lt;&gt;0)*AND(KK82=0),"bad data","ok")</f>
        <v>ok</v>
      </c>
      <c r="KN82">
        <f>GK82</f>
        <v>0</v>
      </c>
      <c r="KO82" s="23" t="str">
        <f>IFERROR(KN82/KK82,"N/A")</f>
        <v>N/A</v>
      </c>
      <c r="KP82">
        <f>HB82</f>
        <v>0</v>
      </c>
      <c r="KQ82">
        <f>BX82</f>
        <v>0</v>
      </c>
      <c r="KR82" s="22" t="str">
        <f>IFERROR(KP82/KQ82,"N/A")</f>
        <v>N/A</v>
      </c>
      <c r="KS82" s="19" t="str">
        <f>IF((KP82&lt;&gt;0)*AND(KQ82=0),"bad data","ok")</f>
        <v>ok</v>
      </c>
      <c r="KT82">
        <f>HA82</f>
        <v>0</v>
      </c>
      <c r="KU82" s="24" t="str">
        <f>IFERROR(KT82/KQ82,"N/A")</f>
        <v>N/A</v>
      </c>
      <c r="KV82">
        <f>HR82</f>
        <v>0</v>
      </c>
      <c r="KW82">
        <f>CP82</f>
        <v>0</v>
      </c>
      <c r="KX82" s="22" t="str">
        <f>IFERROR(KV82/KW82,"N/A")</f>
        <v>N/A</v>
      </c>
      <c r="KY82" s="19" t="str">
        <f>IF((KV82&lt;&gt;0)*AND(KW82=0),"bad data","ok")</f>
        <v>ok</v>
      </c>
      <c r="KZ82">
        <f>HQ82</f>
        <v>0</v>
      </c>
      <c r="LA82" s="24" t="str">
        <f>IFERROR(KZ82/KW82,"N/A")</f>
        <v>N/A</v>
      </c>
      <c r="LB82">
        <f>IH82</f>
        <v>0</v>
      </c>
      <c r="LC82">
        <f>DH82</f>
        <v>0</v>
      </c>
      <c r="LD82" s="22" t="str">
        <f>IFERROR(LB82/LC82,"N/A")</f>
        <v>N/A</v>
      </c>
      <c r="LE82" s="19" t="str">
        <f>IF((LB82&lt;&gt;0)*AND(LC82=0),"bad data","ok")</f>
        <v>ok</v>
      </c>
      <c r="LF82">
        <f>IG82</f>
        <v>0</v>
      </c>
      <c r="LG82" s="24" t="str">
        <f>IFERROR(LF82/LC82,"N/A")</f>
        <v>N/A</v>
      </c>
      <c r="LH82">
        <f>IX82</f>
        <v>0</v>
      </c>
      <c r="LI82">
        <f>DZ82</f>
        <v>0</v>
      </c>
      <c r="LJ82" s="22" t="str">
        <f>IFERROR(LH82/LI82,"N/A")</f>
        <v>N/A</v>
      </c>
      <c r="LK82" s="19" t="str">
        <f>IF((LH82&lt;&gt;0)*AND(LI82=0),"bad data","ok")</f>
        <v>ok</v>
      </c>
      <c r="LL82">
        <f>IW82</f>
        <v>0</v>
      </c>
      <c r="LM82" s="24" t="str">
        <f>IFERROR(LL82/LI82,"N/A")</f>
        <v>N/A</v>
      </c>
      <c r="LN82">
        <f>GT82</f>
        <v>0</v>
      </c>
      <c r="LO82">
        <f>BO82</f>
        <v>0</v>
      </c>
      <c r="LP82" s="22" t="str">
        <f>IFERROR(LN82/LO82,"N/A")</f>
        <v>N/A</v>
      </c>
      <c r="LQ82" s="19" t="str">
        <f>IF((LN82&lt;&gt;0)*AND(LO82=0),"bad data","ok")</f>
        <v>ok</v>
      </c>
      <c r="LR82">
        <f>GS82</f>
        <v>0</v>
      </c>
      <c r="LS82" s="24" t="str">
        <f>IFERROR(LR82/LO82,"N/A")</f>
        <v>N/A</v>
      </c>
      <c r="LT82">
        <f>HJ82</f>
        <v>0</v>
      </c>
      <c r="LU82">
        <f>CG82</f>
        <v>0</v>
      </c>
      <c r="LV82" s="22" t="str">
        <f>IFERROR(LT82/LU82,"N/A")</f>
        <v>N/A</v>
      </c>
      <c r="LW82" s="19" t="str">
        <f>IF((LT82&lt;&gt;0)*AND(LU82=0),"bad data","ok")</f>
        <v>ok</v>
      </c>
      <c r="LX82">
        <f>HI82</f>
        <v>0</v>
      </c>
      <c r="LY82" s="24" t="str">
        <f>IFERROR(LX82/LU82,"N/A")</f>
        <v>N/A</v>
      </c>
      <c r="LZ82">
        <f>HZ82</f>
        <v>0</v>
      </c>
      <c r="MA82">
        <f>CY82</f>
        <v>0</v>
      </c>
      <c r="MB82" s="22" t="str">
        <f>IFERROR(LZ82/MA82,"N/A")</f>
        <v>N/A</v>
      </c>
      <c r="MC82" s="19" t="str">
        <f>IF((LZ82&lt;&gt;0)*AND(MA82=0),"bad data","ok")</f>
        <v>ok</v>
      </c>
      <c r="MD82">
        <f>HY82</f>
        <v>0</v>
      </c>
      <c r="ME82" s="24" t="str">
        <f>IFERROR(MD82/MA82,"N/A")</f>
        <v>N/A</v>
      </c>
      <c r="MF82">
        <f>IP82</f>
        <v>0</v>
      </c>
      <c r="MG82">
        <f>DQ82</f>
        <v>0</v>
      </c>
      <c r="MH82" s="22" t="str">
        <f>IFERROR(MF82/MG82,"N/A")</f>
        <v>N/A</v>
      </c>
      <c r="MI82" s="19" t="str">
        <f>IF((MF82&lt;&gt;0)*AND(MG82=0),"bad data","ok")</f>
        <v>ok</v>
      </c>
      <c r="MJ82">
        <f>IO82</f>
        <v>0</v>
      </c>
      <c r="MK82" s="24" t="str">
        <f>IFERROR(MJ82/MG82,"N/A")</f>
        <v>N/A</v>
      </c>
      <c r="ML82">
        <f>JF82</f>
        <v>0</v>
      </c>
      <c r="MM82">
        <f>EI82</f>
        <v>0</v>
      </c>
      <c r="MN82" s="22" t="str">
        <f>IFERROR(ML82/MM82,"N/A")</f>
        <v>N/A</v>
      </c>
      <c r="MO82" s="19" t="str">
        <f>IF((ML82&lt;&gt;0)*AND(MM82=0),"bad data","ok")</f>
        <v>ok</v>
      </c>
      <c r="MP82">
        <f>JE82</f>
        <v>0</v>
      </c>
      <c r="MQ82" s="24" t="str">
        <f>IFERROR(MP82/MM82,"N/A")</f>
        <v>N/A</v>
      </c>
    </row>
    <row r="83" spans="1:355" x14ac:dyDescent="0.3">
      <c r="A83">
        <v>2516</v>
      </c>
      <c r="B83">
        <v>14.09</v>
      </c>
      <c r="C83" t="s">
        <v>397</v>
      </c>
      <c r="D83" s="15" t="s">
        <v>397</v>
      </c>
      <c r="E83" s="15">
        <v>113</v>
      </c>
      <c r="F83" t="s">
        <v>356</v>
      </c>
      <c r="G83" t="s">
        <v>375</v>
      </c>
      <c r="H83" s="15" t="s">
        <v>375</v>
      </c>
      <c r="I83">
        <v>85</v>
      </c>
      <c r="J83">
        <f>_xlfn.IFNA(VLOOKUP(I83,top15institutions,1,0),"no")</f>
        <v>85</v>
      </c>
      <c r="K83" t="s">
        <v>368</v>
      </c>
      <c r="L83" t="s">
        <v>362</v>
      </c>
      <c r="M83" t="s">
        <v>370</v>
      </c>
      <c r="V83" s="16">
        <v>0</v>
      </c>
      <c r="AE83" s="16">
        <v>0</v>
      </c>
      <c r="AN83" s="16">
        <v>0</v>
      </c>
      <c r="AW83" s="16">
        <v>0</v>
      </c>
      <c r="BF83" s="16">
        <v>0</v>
      </c>
      <c r="BO83" s="16">
        <v>0</v>
      </c>
      <c r="BX83" s="16">
        <v>0</v>
      </c>
      <c r="CG83" s="16">
        <v>0</v>
      </c>
      <c r="CP83" s="16">
        <v>0</v>
      </c>
      <c r="CY83" s="16">
        <v>0</v>
      </c>
      <c r="DH83" s="16">
        <v>0</v>
      </c>
      <c r="DQ83" s="16">
        <v>0</v>
      </c>
      <c r="DZ83" s="16">
        <v>0</v>
      </c>
      <c r="EI83" s="16">
        <v>0</v>
      </c>
      <c r="ER83" s="16">
        <v>0</v>
      </c>
      <c r="FA83" s="16">
        <v>0</v>
      </c>
      <c r="FW83">
        <v>12</v>
      </c>
      <c r="GE83">
        <v>148</v>
      </c>
      <c r="JV83" s="15">
        <f>BF83+BX83+CP83+DH83+DZ83</f>
        <v>0</v>
      </c>
      <c r="JW83" s="15">
        <f>BO83+CG83+CY83+DQ83+EI83</f>
        <v>0</v>
      </c>
      <c r="JX83" s="15">
        <f>JV83+JW83</f>
        <v>0</v>
      </c>
      <c r="JY83" s="17">
        <f>V83</f>
        <v>0</v>
      </c>
      <c r="JZ83" s="17">
        <f>AE83</f>
        <v>0</v>
      </c>
      <c r="KA83" s="17">
        <f>AN83</f>
        <v>0</v>
      </c>
      <c r="KB83" s="17">
        <f>AW83</f>
        <v>0</v>
      </c>
      <c r="KC83" s="18" t="str">
        <f>IF((KA83-JV83)&lt;0,JV83-KA83,"match")</f>
        <v>match</v>
      </c>
      <c r="KD83" s="19" t="str">
        <f>IF(KC83="match","match",IF((JV83&gt;KA83),KC83/JV83,KC83/KA83))</f>
        <v>match</v>
      </c>
      <c r="KE83" s="18" t="str">
        <f>IF((KB83-JW83)&lt;0,JW83-KB83,"match")</f>
        <v>match</v>
      </c>
      <c r="KF83" s="19" t="str">
        <f>IF(KE83="match","match",IF((JW83&gt;KB83),KE83/JW83,KE83/KB83))</f>
        <v>match</v>
      </c>
      <c r="KG83" s="20">
        <f>ROUND(FC83,1)</f>
        <v>0</v>
      </c>
      <c r="KH83" s="20">
        <f>ROUND(FK83,1)</f>
        <v>0</v>
      </c>
      <c r="KI83" s="21">
        <f>KA83-JY83</f>
        <v>0</v>
      </c>
      <c r="KJ83">
        <f>GL83</f>
        <v>0</v>
      </c>
      <c r="KK83">
        <f>BF83</f>
        <v>0</v>
      </c>
      <c r="KL83" s="22" t="str">
        <f>IFERROR(KJ83/KK83,"N/A")</f>
        <v>N/A</v>
      </c>
      <c r="KM83" s="19" t="str">
        <f>IF((KJ83&lt;&gt;0)*AND(KK83=0),"bad data","ok")</f>
        <v>ok</v>
      </c>
      <c r="KN83">
        <f>GK83</f>
        <v>0</v>
      </c>
      <c r="KO83" s="23" t="str">
        <f>IFERROR(KN83/KK83,"N/A")</f>
        <v>N/A</v>
      </c>
      <c r="KP83">
        <f>HB83</f>
        <v>0</v>
      </c>
      <c r="KQ83">
        <f>BX83</f>
        <v>0</v>
      </c>
      <c r="KR83" s="22" t="str">
        <f>IFERROR(KP83/KQ83,"N/A")</f>
        <v>N/A</v>
      </c>
      <c r="KS83" s="19" t="str">
        <f>IF((KP83&lt;&gt;0)*AND(KQ83=0),"bad data","ok")</f>
        <v>ok</v>
      </c>
      <c r="KT83">
        <f>HA83</f>
        <v>0</v>
      </c>
      <c r="KU83" s="24" t="str">
        <f>IFERROR(KT83/KQ83,"N/A")</f>
        <v>N/A</v>
      </c>
      <c r="KV83">
        <f>HR83</f>
        <v>0</v>
      </c>
      <c r="KW83">
        <f>CP83</f>
        <v>0</v>
      </c>
      <c r="KX83" s="22" t="str">
        <f>IFERROR(KV83/KW83,"N/A")</f>
        <v>N/A</v>
      </c>
      <c r="KY83" s="19" t="str">
        <f>IF((KV83&lt;&gt;0)*AND(KW83=0),"bad data","ok")</f>
        <v>ok</v>
      </c>
      <c r="KZ83">
        <f>HQ83</f>
        <v>0</v>
      </c>
      <c r="LA83" s="24" t="str">
        <f>IFERROR(KZ83/KW83,"N/A")</f>
        <v>N/A</v>
      </c>
      <c r="LB83">
        <f>IH83</f>
        <v>0</v>
      </c>
      <c r="LC83">
        <f>DH83</f>
        <v>0</v>
      </c>
      <c r="LD83" s="22" t="str">
        <f>IFERROR(LB83/LC83,"N/A")</f>
        <v>N/A</v>
      </c>
      <c r="LE83" s="19" t="str">
        <f>IF((LB83&lt;&gt;0)*AND(LC83=0),"bad data","ok")</f>
        <v>ok</v>
      </c>
      <c r="LF83">
        <f>IG83</f>
        <v>0</v>
      </c>
      <c r="LG83" s="24" t="str">
        <f>IFERROR(LF83/LC83,"N/A")</f>
        <v>N/A</v>
      </c>
      <c r="LH83">
        <f>IX83</f>
        <v>0</v>
      </c>
      <c r="LI83">
        <f>DZ83</f>
        <v>0</v>
      </c>
      <c r="LJ83" s="22" t="str">
        <f>IFERROR(LH83/LI83,"N/A")</f>
        <v>N/A</v>
      </c>
      <c r="LK83" s="19" t="str">
        <f>IF((LH83&lt;&gt;0)*AND(LI83=0),"bad data","ok")</f>
        <v>ok</v>
      </c>
      <c r="LL83">
        <f>IW83</f>
        <v>0</v>
      </c>
      <c r="LM83" s="24" t="str">
        <f>IFERROR(LL83/LI83,"N/A")</f>
        <v>N/A</v>
      </c>
      <c r="LN83">
        <f>GT83</f>
        <v>0</v>
      </c>
      <c r="LO83">
        <f>BO83</f>
        <v>0</v>
      </c>
      <c r="LP83" s="22" t="str">
        <f>IFERROR(LN83/LO83,"N/A")</f>
        <v>N/A</v>
      </c>
      <c r="LQ83" s="19" t="str">
        <f>IF((LN83&lt;&gt;0)*AND(LO83=0),"bad data","ok")</f>
        <v>ok</v>
      </c>
      <c r="LR83">
        <f>GS83</f>
        <v>0</v>
      </c>
      <c r="LS83" s="24" t="str">
        <f>IFERROR(LR83/LO83,"N/A")</f>
        <v>N/A</v>
      </c>
      <c r="LT83">
        <f>HJ83</f>
        <v>0</v>
      </c>
      <c r="LU83">
        <f>CG83</f>
        <v>0</v>
      </c>
      <c r="LV83" s="22" t="str">
        <f>IFERROR(LT83/LU83,"N/A")</f>
        <v>N/A</v>
      </c>
      <c r="LW83" s="19" t="str">
        <f>IF((LT83&lt;&gt;0)*AND(LU83=0),"bad data","ok")</f>
        <v>ok</v>
      </c>
      <c r="LX83">
        <f>HI83</f>
        <v>0</v>
      </c>
      <c r="LY83" s="24" t="str">
        <f>IFERROR(LX83/LU83,"N/A")</f>
        <v>N/A</v>
      </c>
      <c r="LZ83">
        <f>HZ83</f>
        <v>0</v>
      </c>
      <c r="MA83">
        <f>CY83</f>
        <v>0</v>
      </c>
      <c r="MB83" s="22" t="str">
        <f>IFERROR(LZ83/MA83,"N/A")</f>
        <v>N/A</v>
      </c>
      <c r="MC83" s="19" t="str">
        <f>IF((LZ83&lt;&gt;0)*AND(MA83=0),"bad data","ok")</f>
        <v>ok</v>
      </c>
      <c r="MD83">
        <f>HY83</f>
        <v>0</v>
      </c>
      <c r="ME83" s="24" t="str">
        <f>IFERROR(MD83/MA83,"N/A")</f>
        <v>N/A</v>
      </c>
      <c r="MF83">
        <f>IP83</f>
        <v>0</v>
      </c>
      <c r="MG83">
        <f>DQ83</f>
        <v>0</v>
      </c>
      <c r="MH83" s="22" t="str">
        <f>IFERROR(MF83/MG83,"N/A")</f>
        <v>N/A</v>
      </c>
      <c r="MI83" s="19" t="str">
        <f>IF((MF83&lt;&gt;0)*AND(MG83=0),"bad data","ok")</f>
        <v>ok</v>
      </c>
      <c r="MJ83">
        <f>IO83</f>
        <v>0</v>
      </c>
      <c r="MK83" s="24" t="str">
        <f>IFERROR(MJ83/MG83,"N/A")</f>
        <v>N/A</v>
      </c>
      <c r="ML83">
        <f>JF83</f>
        <v>0</v>
      </c>
      <c r="MM83">
        <f>EI83</f>
        <v>0</v>
      </c>
      <c r="MN83" s="22" t="str">
        <f>IFERROR(ML83/MM83,"N/A")</f>
        <v>N/A</v>
      </c>
      <c r="MO83" s="19" t="str">
        <f>IF((ML83&lt;&gt;0)*AND(MM83=0),"bad data","ok")</f>
        <v>ok</v>
      </c>
      <c r="MP83">
        <f>JE83</f>
        <v>0</v>
      </c>
      <c r="MQ83" s="24" t="str">
        <f>IFERROR(MP83/MM83,"N/A")</f>
        <v>N/A</v>
      </c>
    </row>
    <row r="84" spans="1:355" x14ac:dyDescent="0.3">
      <c r="A84">
        <v>2517</v>
      </c>
      <c r="B84">
        <v>14.09</v>
      </c>
      <c r="C84" t="s">
        <v>397</v>
      </c>
      <c r="D84" s="15" t="s">
        <v>397</v>
      </c>
      <c r="E84" s="15">
        <v>113</v>
      </c>
      <c r="F84" t="s">
        <v>356</v>
      </c>
      <c r="G84" t="s">
        <v>375</v>
      </c>
      <c r="H84" s="15" t="s">
        <v>375</v>
      </c>
      <c r="I84">
        <v>85</v>
      </c>
      <c r="J84">
        <f>_xlfn.IFNA(VLOOKUP(I84,top15institutions,1,0),"no")</f>
        <v>85</v>
      </c>
      <c r="K84" t="s">
        <v>368</v>
      </c>
      <c r="L84" t="s">
        <v>363</v>
      </c>
      <c r="M84" t="s">
        <v>370</v>
      </c>
      <c r="V84" s="16">
        <v>0</v>
      </c>
      <c r="AE84" s="16">
        <v>0</v>
      </c>
      <c r="AN84" s="16">
        <v>0</v>
      </c>
      <c r="AW84" s="16">
        <v>0</v>
      </c>
      <c r="BF84" s="16">
        <v>0</v>
      </c>
      <c r="BO84" s="16">
        <v>0</v>
      </c>
      <c r="BX84" s="16">
        <v>0</v>
      </c>
      <c r="CG84" s="16">
        <v>0</v>
      </c>
      <c r="CP84" s="16">
        <v>0</v>
      </c>
      <c r="CY84" s="16">
        <v>0</v>
      </c>
      <c r="DH84" s="16">
        <v>0</v>
      </c>
      <c r="DQ84" s="16">
        <v>0</v>
      </c>
      <c r="DZ84" s="16">
        <v>0</v>
      </c>
      <c r="EI84" s="16">
        <v>0</v>
      </c>
      <c r="ER84" s="16">
        <v>0</v>
      </c>
      <c r="FA84" s="16">
        <v>0</v>
      </c>
      <c r="FW84">
        <v>15</v>
      </c>
      <c r="GE84">
        <v>150</v>
      </c>
      <c r="JV84" s="15">
        <f>BF84+BX84+CP84+DH84+DZ84</f>
        <v>0</v>
      </c>
      <c r="JW84" s="15">
        <f>BO84+CG84+CY84+DQ84+EI84</f>
        <v>0</v>
      </c>
      <c r="JX84" s="15">
        <f>JV84+JW84</f>
        <v>0</v>
      </c>
      <c r="JY84" s="17">
        <f>V84</f>
        <v>0</v>
      </c>
      <c r="JZ84" s="17">
        <f>AE84</f>
        <v>0</v>
      </c>
      <c r="KA84" s="17">
        <f>AN84</f>
        <v>0</v>
      </c>
      <c r="KB84" s="17">
        <f>AW84</f>
        <v>0</v>
      </c>
      <c r="KC84" s="18" t="str">
        <f>IF((KA84-JV84)&lt;0,JV84-KA84,"match")</f>
        <v>match</v>
      </c>
      <c r="KD84" s="19" t="str">
        <f>IF(KC84="match","match",IF((JV84&gt;KA84),KC84/JV84,KC84/KA84))</f>
        <v>match</v>
      </c>
      <c r="KE84" s="18" t="str">
        <f>IF((KB84-JW84)&lt;0,JW84-KB84,"match")</f>
        <v>match</v>
      </c>
      <c r="KF84" s="19" t="str">
        <f>IF(KE84="match","match",IF((JW84&gt;KB84),KE84/JW84,KE84/KB84))</f>
        <v>match</v>
      </c>
      <c r="KG84" s="20">
        <f>ROUND(FC84,1)</f>
        <v>0</v>
      </c>
      <c r="KH84" s="20">
        <f>ROUND(FK84,1)</f>
        <v>0</v>
      </c>
      <c r="KI84" s="21">
        <f>KA84-JY84</f>
        <v>0</v>
      </c>
      <c r="KJ84">
        <f>GL84</f>
        <v>0</v>
      </c>
      <c r="KK84">
        <f>BF84</f>
        <v>0</v>
      </c>
      <c r="KL84" s="22" t="str">
        <f>IFERROR(KJ84/KK84,"N/A")</f>
        <v>N/A</v>
      </c>
      <c r="KM84" s="19" t="str">
        <f>IF((KJ84&lt;&gt;0)*AND(KK84=0),"bad data","ok")</f>
        <v>ok</v>
      </c>
      <c r="KN84">
        <f>GK84</f>
        <v>0</v>
      </c>
      <c r="KO84" s="23" t="str">
        <f>IFERROR(KN84/KK84,"N/A")</f>
        <v>N/A</v>
      </c>
      <c r="KP84">
        <f>HB84</f>
        <v>0</v>
      </c>
      <c r="KQ84">
        <f>BX84</f>
        <v>0</v>
      </c>
      <c r="KR84" s="22" t="str">
        <f>IFERROR(KP84/KQ84,"N/A")</f>
        <v>N/A</v>
      </c>
      <c r="KS84" s="19" t="str">
        <f>IF((KP84&lt;&gt;0)*AND(KQ84=0),"bad data","ok")</f>
        <v>ok</v>
      </c>
      <c r="KT84">
        <f>HA84</f>
        <v>0</v>
      </c>
      <c r="KU84" s="24" t="str">
        <f>IFERROR(KT84/KQ84,"N/A")</f>
        <v>N/A</v>
      </c>
      <c r="KV84">
        <f>HR84</f>
        <v>0</v>
      </c>
      <c r="KW84">
        <f>CP84</f>
        <v>0</v>
      </c>
      <c r="KX84" s="22" t="str">
        <f>IFERROR(KV84/KW84,"N/A")</f>
        <v>N/A</v>
      </c>
      <c r="KY84" s="19" t="str">
        <f>IF((KV84&lt;&gt;0)*AND(KW84=0),"bad data","ok")</f>
        <v>ok</v>
      </c>
      <c r="KZ84">
        <f>HQ84</f>
        <v>0</v>
      </c>
      <c r="LA84" s="24" t="str">
        <f>IFERROR(KZ84/KW84,"N/A")</f>
        <v>N/A</v>
      </c>
      <c r="LB84">
        <f>IH84</f>
        <v>0</v>
      </c>
      <c r="LC84">
        <f>DH84</f>
        <v>0</v>
      </c>
      <c r="LD84" s="22" t="str">
        <f>IFERROR(LB84/LC84,"N/A")</f>
        <v>N/A</v>
      </c>
      <c r="LE84" s="19" t="str">
        <f>IF((LB84&lt;&gt;0)*AND(LC84=0),"bad data","ok")</f>
        <v>ok</v>
      </c>
      <c r="LF84">
        <f>IG84</f>
        <v>0</v>
      </c>
      <c r="LG84" s="24" t="str">
        <f>IFERROR(LF84/LC84,"N/A")</f>
        <v>N/A</v>
      </c>
      <c r="LH84">
        <f>IX84</f>
        <v>0</v>
      </c>
      <c r="LI84">
        <f>DZ84</f>
        <v>0</v>
      </c>
      <c r="LJ84" s="22" t="str">
        <f>IFERROR(LH84/LI84,"N/A")</f>
        <v>N/A</v>
      </c>
      <c r="LK84" s="19" t="str">
        <f>IF((LH84&lt;&gt;0)*AND(LI84=0),"bad data","ok")</f>
        <v>ok</v>
      </c>
      <c r="LL84">
        <f>IW84</f>
        <v>0</v>
      </c>
      <c r="LM84" s="24" t="str">
        <f>IFERROR(LL84/LI84,"N/A")</f>
        <v>N/A</v>
      </c>
      <c r="LN84">
        <f>GT84</f>
        <v>0</v>
      </c>
      <c r="LO84">
        <f>BO84</f>
        <v>0</v>
      </c>
      <c r="LP84" s="22" t="str">
        <f>IFERROR(LN84/LO84,"N/A")</f>
        <v>N/A</v>
      </c>
      <c r="LQ84" s="19" t="str">
        <f>IF((LN84&lt;&gt;0)*AND(LO84=0),"bad data","ok")</f>
        <v>ok</v>
      </c>
      <c r="LR84">
        <f>GS84</f>
        <v>0</v>
      </c>
      <c r="LS84" s="24" t="str">
        <f>IFERROR(LR84/LO84,"N/A")</f>
        <v>N/A</v>
      </c>
      <c r="LT84">
        <f>HJ84</f>
        <v>0</v>
      </c>
      <c r="LU84">
        <f>CG84</f>
        <v>0</v>
      </c>
      <c r="LV84" s="22" t="str">
        <f>IFERROR(LT84/LU84,"N/A")</f>
        <v>N/A</v>
      </c>
      <c r="LW84" s="19" t="str">
        <f>IF((LT84&lt;&gt;0)*AND(LU84=0),"bad data","ok")</f>
        <v>ok</v>
      </c>
      <c r="LX84">
        <f>HI84</f>
        <v>0</v>
      </c>
      <c r="LY84" s="24" t="str">
        <f>IFERROR(LX84/LU84,"N/A")</f>
        <v>N/A</v>
      </c>
      <c r="LZ84">
        <f>HZ84</f>
        <v>0</v>
      </c>
      <c r="MA84">
        <f>CY84</f>
        <v>0</v>
      </c>
      <c r="MB84" s="22" t="str">
        <f>IFERROR(LZ84/MA84,"N/A")</f>
        <v>N/A</v>
      </c>
      <c r="MC84" s="19" t="str">
        <f>IF((LZ84&lt;&gt;0)*AND(MA84=0),"bad data","ok")</f>
        <v>ok</v>
      </c>
      <c r="MD84">
        <f>HY84</f>
        <v>0</v>
      </c>
      <c r="ME84" s="24" t="str">
        <f>IFERROR(MD84/MA84,"N/A")</f>
        <v>N/A</v>
      </c>
      <c r="MF84">
        <f>IP84</f>
        <v>0</v>
      </c>
      <c r="MG84">
        <f>DQ84</f>
        <v>0</v>
      </c>
      <c r="MH84" s="22" t="str">
        <f>IFERROR(MF84/MG84,"N/A")</f>
        <v>N/A</v>
      </c>
      <c r="MI84" s="19" t="str">
        <f>IF((MF84&lt;&gt;0)*AND(MG84=0),"bad data","ok")</f>
        <v>ok</v>
      </c>
      <c r="MJ84">
        <f>IO84</f>
        <v>0</v>
      </c>
      <c r="MK84" s="24" t="str">
        <f>IFERROR(MJ84/MG84,"N/A")</f>
        <v>N/A</v>
      </c>
      <c r="ML84">
        <f>JF84</f>
        <v>0</v>
      </c>
      <c r="MM84">
        <f>EI84</f>
        <v>0</v>
      </c>
      <c r="MN84" s="22" t="str">
        <f>IFERROR(ML84/MM84,"N/A")</f>
        <v>N/A</v>
      </c>
      <c r="MO84" s="19" t="str">
        <f>IF((ML84&lt;&gt;0)*AND(MM84=0),"bad data","ok")</f>
        <v>ok</v>
      </c>
      <c r="MP84">
        <f>JE84</f>
        <v>0</v>
      </c>
      <c r="MQ84" s="24" t="str">
        <f>IFERROR(MP84/MM84,"N/A")</f>
        <v>N/A</v>
      </c>
    </row>
    <row r="85" spans="1:355" x14ac:dyDescent="0.3">
      <c r="A85">
        <v>2518</v>
      </c>
      <c r="B85">
        <v>14.09</v>
      </c>
      <c r="C85" t="s">
        <v>397</v>
      </c>
      <c r="D85" s="15" t="s">
        <v>397</v>
      </c>
      <c r="E85" s="15">
        <v>113</v>
      </c>
      <c r="F85" t="s">
        <v>356</v>
      </c>
      <c r="G85" t="s">
        <v>375</v>
      </c>
      <c r="H85" s="15" t="s">
        <v>375</v>
      </c>
      <c r="I85">
        <v>85</v>
      </c>
      <c r="J85">
        <f>_xlfn.IFNA(VLOOKUP(I85,top15institutions,1,0),"no")</f>
        <v>85</v>
      </c>
      <c r="K85" t="s">
        <v>368</v>
      </c>
      <c r="L85" t="s">
        <v>364</v>
      </c>
      <c r="M85" t="s">
        <v>370</v>
      </c>
      <c r="V85" s="16">
        <v>0</v>
      </c>
      <c r="AE85" s="16">
        <v>0</v>
      </c>
      <c r="AN85" s="16">
        <v>0</v>
      </c>
      <c r="AW85" s="16">
        <v>0</v>
      </c>
      <c r="BF85" s="16">
        <v>0</v>
      </c>
      <c r="BO85" s="16">
        <v>0</v>
      </c>
      <c r="BX85" s="16">
        <v>0</v>
      </c>
      <c r="CG85" s="16">
        <v>0</v>
      </c>
      <c r="CP85" s="16">
        <v>0</v>
      </c>
      <c r="CY85" s="16">
        <v>0</v>
      </c>
      <c r="DH85" s="16">
        <v>0</v>
      </c>
      <c r="DQ85" s="16">
        <v>0</v>
      </c>
      <c r="DZ85" s="16">
        <v>0</v>
      </c>
      <c r="EI85" s="16">
        <v>0</v>
      </c>
      <c r="ER85" s="16">
        <v>0</v>
      </c>
      <c r="FA85" s="16">
        <v>0</v>
      </c>
      <c r="FW85">
        <v>16</v>
      </c>
      <c r="GE85">
        <v>149</v>
      </c>
      <c r="JV85" s="15">
        <f>BF85+BX85+CP85+DH85+DZ85</f>
        <v>0</v>
      </c>
      <c r="JW85" s="15">
        <f>BO85+CG85+CY85+DQ85+EI85</f>
        <v>0</v>
      </c>
      <c r="JX85" s="15">
        <f>JV85+JW85</f>
        <v>0</v>
      </c>
      <c r="JY85" s="17">
        <f>V85</f>
        <v>0</v>
      </c>
      <c r="JZ85" s="17">
        <f>AE85</f>
        <v>0</v>
      </c>
      <c r="KA85" s="17">
        <f>AN85</f>
        <v>0</v>
      </c>
      <c r="KB85" s="17">
        <f>AW85</f>
        <v>0</v>
      </c>
      <c r="KC85" s="18" t="str">
        <f>IF((KA85-JV85)&lt;0,JV85-KA85,"match")</f>
        <v>match</v>
      </c>
      <c r="KD85" s="19" t="str">
        <f>IF(KC85="match","match",IF((JV85&gt;KA85),KC85/JV85,KC85/KA85))</f>
        <v>match</v>
      </c>
      <c r="KE85" s="18" t="str">
        <f>IF((KB85-JW85)&lt;0,JW85-KB85,"match")</f>
        <v>match</v>
      </c>
      <c r="KF85" s="19" t="str">
        <f>IF(KE85="match","match",IF((JW85&gt;KB85),KE85/JW85,KE85/KB85))</f>
        <v>match</v>
      </c>
      <c r="KG85" s="20">
        <f>ROUND(FC85,1)</f>
        <v>0</v>
      </c>
      <c r="KH85" s="20">
        <f>ROUND(FK85,1)</f>
        <v>0</v>
      </c>
      <c r="KI85" s="21">
        <f>KA85-JY85</f>
        <v>0</v>
      </c>
      <c r="KJ85">
        <f>GL85</f>
        <v>0</v>
      </c>
      <c r="KK85">
        <f>BF85</f>
        <v>0</v>
      </c>
      <c r="KL85" s="22" t="str">
        <f>IFERROR(KJ85/KK85,"N/A")</f>
        <v>N/A</v>
      </c>
      <c r="KM85" s="19" t="str">
        <f>IF((KJ85&lt;&gt;0)*AND(KK85=0),"bad data","ok")</f>
        <v>ok</v>
      </c>
      <c r="KN85">
        <f>GK85</f>
        <v>0</v>
      </c>
      <c r="KO85" s="23" t="str">
        <f>IFERROR(KN85/KK85,"N/A")</f>
        <v>N/A</v>
      </c>
      <c r="KP85">
        <f>HB85</f>
        <v>0</v>
      </c>
      <c r="KQ85">
        <f>BX85</f>
        <v>0</v>
      </c>
      <c r="KR85" s="22" t="str">
        <f>IFERROR(KP85/KQ85,"N/A")</f>
        <v>N/A</v>
      </c>
      <c r="KS85" s="19" t="str">
        <f>IF((KP85&lt;&gt;0)*AND(KQ85=0),"bad data","ok")</f>
        <v>ok</v>
      </c>
      <c r="KT85">
        <f>HA85</f>
        <v>0</v>
      </c>
      <c r="KU85" s="24" t="str">
        <f>IFERROR(KT85/KQ85,"N/A")</f>
        <v>N/A</v>
      </c>
      <c r="KV85">
        <f>HR85</f>
        <v>0</v>
      </c>
      <c r="KW85">
        <f>CP85</f>
        <v>0</v>
      </c>
      <c r="KX85" s="22" t="str">
        <f>IFERROR(KV85/KW85,"N/A")</f>
        <v>N/A</v>
      </c>
      <c r="KY85" s="19" t="str">
        <f>IF((KV85&lt;&gt;0)*AND(KW85=0),"bad data","ok")</f>
        <v>ok</v>
      </c>
      <c r="KZ85">
        <f>HQ85</f>
        <v>0</v>
      </c>
      <c r="LA85" s="24" t="str">
        <f>IFERROR(KZ85/KW85,"N/A")</f>
        <v>N/A</v>
      </c>
      <c r="LB85">
        <f>IH85</f>
        <v>0</v>
      </c>
      <c r="LC85">
        <f>DH85</f>
        <v>0</v>
      </c>
      <c r="LD85" s="22" t="str">
        <f>IFERROR(LB85/LC85,"N/A")</f>
        <v>N/A</v>
      </c>
      <c r="LE85" s="19" t="str">
        <f>IF((LB85&lt;&gt;0)*AND(LC85=0),"bad data","ok")</f>
        <v>ok</v>
      </c>
      <c r="LF85">
        <f>IG85</f>
        <v>0</v>
      </c>
      <c r="LG85" s="24" t="str">
        <f>IFERROR(LF85/LC85,"N/A")</f>
        <v>N/A</v>
      </c>
      <c r="LH85">
        <f>IX85</f>
        <v>0</v>
      </c>
      <c r="LI85">
        <f>DZ85</f>
        <v>0</v>
      </c>
      <c r="LJ85" s="22" t="str">
        <f>IFERROR(LH85/LI85,"N/A")</f>
        <v>N/A</v>
      </c>
      <c r="LK85" s="19" t="str">
        <f>IF((LH85&lt;&gt;0)*AND(LI85=0),"bad data","ok")</f>
        <v>ok</v>
      </c>
      <c r="LL85">
        <f>IW85</f>
        <v>0</v>
      </c>
      <c r="LM85" s="24" t="str">
        <f>IFERROR(LL85/LI85,"N/A")</f>
        <v>N/A</v>
      </c>
      <c r="LN85">
        <f>GT85</f>
        <v>0</v>
      </c>
      <c r="LO85">
        <f>BO85</f>
        <v>0</v>
      </c>
      <c r="LP85" s="22" t="str">
        <f>IFERROR(LN85/LO85,"N/A")</f>
        <v>N/A</v>
      </c>
      <c r="LQ85" s="19" t="str">
        <f>IF((LN85&lt;&gt;0)*AND(LO85=0),"bad data","ok")</f>
        <v>ok</v>
      </c>
      <c r="LR85">
        <f>GS85</f>
        <v>0</v>
      </c>
      <c r="LS85" s="24" t="str">
        <f>IFERROR(LR85/LO85,"N/A")</f>
        <v>N/A</v>
      </c>
      <c r="LT85">
        <f>HJ85</f>
        <v>0</v>
      </c>
      <c r="LU85">
        <f>CG85</f>
        <v>0</v>
      </c>
      <c r="LV85" s="22" t="str">
        <f>IFERROR(LT85/LU85,"N/A")</f>
        <v>N/A</v>
      </c>
      <c r="LW85" s="19" t="str">
        <f>IF((LT85&lt;&gt;0)*AND(LU85=0),"bad data","ok")</f>
        <v>ok</v>
      </c>
      <c r="LX85">
        <f>HI85</f>
        <v>0</v>
      </c>
      <c r="LY85" s="24" t="str">
        <f>IFERROR(LX85/LU85,"N/A")</f>
        <v>N/A</v>
      </c>
      <c r="LZ85">
        <f>HZ85</f>
        <v>0</v>
      </c>
      <c r="MA85">
        <f>CY85</f>
        <v>0</v>
      </c>
      <c r="MB85" s="22" t="str">
        <f>IFERROR(LZ85/MA85,"N/A")</f>
        <v>N/A</v>
      </c>
      <c r="MC85" s="19" t="str">
        <f>IF((LZ85&lt;&gt;0)*AND(MA85=0),"bad data","ok")</f>
        <v>ok</v>
      </c>
      <c r="MD85">
        <f>HY85</f>
        <v>0</v>
      </c>
      <c r="ME85" s="24" t="str">
        <f>IFERROR(MD85/MA85,"N/A")</f>
        <v>N/A</v>
      </c>
      <c r="MF85">
        <f>IP85</f>
        <v>0</v>
      </c>
      <c r="MG85">
        <f>DQ85</f>
        <v>0</v>
      </c>
      <c r="MH85" s="22" t="str">
        <f>IFERROR(MF85/MG85,"N/A")</f>
        <v>N/A</v>
      </c>
      <c r="MI85" s="19" t="str">
        <f>IF((MF85&lt;&gt;0)*AND(MG85=0),"bad data","ok")</f>
        <v>ok</v>
      </c>
      <c r="MJ85">
        <f>IO85</f>
        <v>0</v>
      </c>
      <c r="MK85" s="24" t="str">
        <f>IFERROR(MJ85/MG85,"N/A")</f>
        <v>N/A</v>
      </c>
      <c r="ML85">
        <f>JF85</f>
        <v>0</v>
      </c>
      <c r="MM85">
        <f>EI85</f>
        <v>0</v>
      </c>
      <c r="MN85" s="22" t="str">
        <f>IFERROR(ML85/MM85,"N/A")</f>
        <v>N/A</v>
      </c>
      <c r="MO85" s="19" t="str">
        <f>IF((ML85&lt;&gt;0)*AND(MM85=0),"bad data","ok")</f>
        <v>ok</v>
      </c>
      <c r="MP85">
        <f>JE85</f>
        <v>0</v>
      </c>
      <c r="MQ85" s="24" t="str">
        <f>IFERROR(MP85/MM85,"N/A")</f>
        <v>N/A</v>
      </c>
    </row>
    <row r="86" spans="1:355" x14ac:dyDescent="0.3">
      <c r="A86">
        <v>1263</v>
      </c>
      <c r="B86">
        <v>14.1</v>
      </c>
      <c r="C86" t="s">
        <v>399</v>
      </c>
      <c r="D86" s="15" t="s">
        <v>399</v>
      </c>
      <c r="E86" s="15">
        <v>130</v>
      </c>
      <c r="F86" t="s">
        <v>356</v>
      </c>
      <c r="G86" t="s">
        <v>357</v>
      </c>
      <c r="H86" s="15" t="s">
        <v>358</v>
      </c>
      <c r="I86">
        <v>85</v>
      </c>
      <c r="J86">
        <f>_xlfn.IFNA(VLOOKUP(I86,top15institutions,1,0),"no")</f>
        <v>85</v>
      </c>
      <c r="K86" t="s">
        <v>368</v>
      </c>
      <c r="L86" t="s">
        <v>365</v>
      </c>
      <c r="M86" t="s">
        <v>370</v>
      </c>
      <c r="N86">
        <v>0</v>
      </c>
      <c r="O86">
        <v>4</v>
      </c>
      <c r="P86">
        <v>1</v>
      </c>
      <c r="Q86">
        <v>2</v>
      </c>
      <c r="R86">
        <v>0</v>
      </c>
      <c r="S86">
        <v>1</v>
      </c>
      <c r="U86">
        <v>4</v>
      </c>
      <c r="V86" s="16">
        <v>12</v>
      </c>
      <c r="W86">
        <v>0</v>
      </c>
      <c r="X86">
        <v>13</v>
      </c>
      <c r="Y86">
        <v>5</v>
      </c>
      <c r="Z86">
        <v>6</v>
      </c>
      <c r="AA86">
        <v>0</v>
      </c>
      <c r="AB86">
        <v>15</v>
      </c>
      <c r="AD86">
        <v>25</v>
      </c>
      <c r="AE86" s="16">
        <v>64</v>
      </c>
      <c r="AG86">
        <v>12</v>
      </c>
      <c r="AH86">
        <v>6</v>
      </c>
      <c r="AI86">
        <v>3</v>
      </c>
      <c r="AK86">
        <v>4</v>
      </c>
      <c r="AM86">
        <v>11</v>
      </c>
      <c r="AN86" s="16">
        <v>36</v>
      </c>
      <c r="AP86">
        <v>55</v>
      </c>
      <c r="AQ86">
        <v>8</v>
      </c>
      <c r="AR86">
        <v>12</v>
      </c>
      <c r="AS86">
        <v>1</v>
      </c>
      <c r="AT86">
        <v>28</v>
      </c>
      <c r="AV86">
        <v>74</v>
      </c>
      <c r="AW86" s="16">
        <v>178</v>
      </c>
      <c r="AY86">
        <v>2</v>
      </c>
      <c r="BA86">
        <v>1</v>
      </c>
      <c r="BC86">
        <v>1</v>
      </c>
      <c r="BE86">
        <v>1</v>
      </c>
      <c r="BF86" s="16">
        <v>5</v>
      </c>
      <c r="BH86">
        <v>9</v>
      </c>
      <c r="BJ86">
        <v>1</v>
      </c>
      <c r="BL86">
        <v>5</v>
      </c>
      <c r="BN86">
        <v>16</v>
      </c>
      <c r="BO86" s="16">
        <v>31</v>
      </c>
      <c r="BQ86">
        <v>1</v>
      </c>
      <c r="BR86">
        <v>2</v>
      </c>
      <c r="BU86">
        <v>1</v>
      </c>
      <c r="BW86">
        <v>3</v>
      </c>
      <c r="BX86" s="16">
        <v>7</v>
      </c>
      <c r="BZ86">
        <v>5</v>
      </c>
      <c r="CA86">
        <v>2</v>
      </c>
      <c r="CB86">
        <v>1</v>
      </c>
      <c r="CD86">
        <v>5</v>
      </c>
      <c r="CF86">
        <v>14</v>
      </c>
      <c r="CG86" s="16">
        <v>27</v>
      </c>
      <c r="CI86">
        <v>1</v>
      </c>
      <c r="CJ86">
        <v>3</v>
      </c>
      <c r="CM86">
        <v>1</v>
      </c>
      <c r="CO86">
        <v>1</v>
      </c>
      <c r="CP86" s="16">
        <v>6</v>
      </c>
      <c r="CR86">
        <v>12</v>
      </c>
      <c r="CS86">
        <v>2</v>
      </c>
      <c r="CT86">
        <v>5</v>
      </c>
      <c r="CV86">
        <v>7</v>
      </c>
      <c r="CX86">
        <v>13</v>
      </c>
      <c r="CY86" s="16">
        <v>39</v>
      </c>
      <c r="DA86">
        <v>8</v>
      </c>
      <c r="DB86">
        <v>1</v>
      </c>
      <c r="DC86">
        <v>2</v>
      </c>
      <c r="DE86">
        <v>1</v>
      </c>
      <c r="DG86">
        <v>6</v>
      </c>
      <c r="DH86" s="16">
        <v>18</v>
      </c>
      <c r="DJ86">
        <v>29</v>
      </c>
      <c r="DK86">
        <v>4</v>
      </c>
      <c r="DL86">
        <v>5</v>
      </c>
      <c r="DM86">
        <v>1</v>
      </c>
      <c r="DN86">
        <v>11</v>
      </c>
      <c r="DP86">
        <v>31</v>
      </c>
      <c r="DQ86" s="16">
        <v>81</v>
      </c>
      <c r="DZ86" s="16">
        <v>0</v>
      </c>
      <c r="EI86" s="16">
        <v>0</v>
      </c>
      <c r="ER86" s="16">
        <v>0</v>
      </c>
      <c r="FA86" s="16">
        <v>0</v>
      </c>
      <c r="FB86">
        <v>24.1</v>
      </c>
      <c r="FC86">
        <v>3.58</v>
      </c>
      <c r="FE86">
        <v>683</v>
      </c>
      <c r="FF86">
        <v>14</v>
      </c>
      <c r="FG86">
        <v>9</v>
      </c>
      <c r="FI86">
        <v>12</v>
      </c>
      <c r="FJ86">
        <v>21.7</v>
      </c>
      <c r="FK86">
        <v>3.45</v>
      </c>
      <c r="FM86">
        <v>621</v>
      </c>
      <c r="FN86">
        <v>69</v>
      </c>
      <c r="FO86">
        <v>36</v>
      </c>
      <c r="FQ86">
        <v>64</v>
      </c>
      <c r="FR86">
        <v>3.09</v>
      </c>
      <c r="FS86">
        <v>0</v>
      </c>
      <c r="FT86">
        <v>26</v>
      </c>
      <c r="FU86">
        <v>9</v>
      </c>
      <c r="FV86">
        <v>5</v>
      </c>
      <c r="FW86">
        <v>40</v>
      </c>
      <c r="FY86">
        <v>36</v>
      </c>
      <c r="FZ86">
        <v>2.85</v>
      </c>
      <c r="GA86">
        <v>13</v>
      </c>
      <c r="GB86">
        <v>132</v>
      </c>
      <c r="GC86">
        <v>28</v>
      </c>
      <c r="GD86">
        <v>22</v>
      </c>
      <c r="GE86">
        <v>195</v>
      </c>
      <c r="GG86">
        <v>178</v>
      </c>
      <c r="GH86">
        <v>2.44</v>
      </c>
      <c r="GJ86">
        <v>4</v>
      </c>
      <c r="GL86">
        <v>1</v>
      </c>
      <c r="GM86">
        <v>5</v>
      </c>
      <c r="GO86">
        <v>5</v>
      </c>
      <c r="GP86">
        <v>2.62</v>
      </c>
      <c r="GQ86">
        <v>4</v>
      </c>
      <c r="GR86">
        <v>21</v>
      </c>
      <c r="GT86">
        <v>8</v>
      </c>
      <c r="GU86">
        <v>33</v>
      </c>
      <c r="GW86">
        <v>31</v>
      </c>
      <c r="GX86">
        <v>3.22</v>
      </c>
      <c r="GZ86">
        <v>7</v>
      </c>
      <c r="HB86">
        <v>1</v>
      </c>
      <c r="HC86">
        <v>8</v>
      </c>
      <c r="HE86">
        <v>7</v>
      </c>
      <c r="HF86">
        <v>2.94</v>
      </c>
      <c r="HG86">
        <v>4</v>
      </c>
      <c r="HH86">
        <v>21</v>
      </c>
      <c r="HJ86">
        <v>4</v>
      </c>
      <c r="HK86">
        <v>29</v>
      </c>
      <c r="HM86">
        <v>27</v>
      </c>
      <c r="HN86">
        <v>3.24</v>
      </c>
      <c r="HP86">
        <v>6</v>
      </c>
      <c r="HR86">
        <v>1</v>
      </c>
      <c r="HS86">
        <v>7</v>
      </c>
      <c r="HU86">
        <v>6</v>
      </c>
      <c r="HV86">
        <v>2.77</v>
      </c>
      <c r="HW86">
        <v>4</v>
      </c>
      <c r="HX86">
        <v>37</v>
      </c>
      <c r="HZ86">
        <v>4</v>
      </c>
      <c r="IA86">
        <v>45</v>
      </c>
      <c r="IC86">
        <v>39</v>
      </c>
      <c r="ID86">
        <v>3.17</v>
      </c>
      <c r="IF86">
        <v>9</v>
      </c>
      <c r="IG86">
        <v>9</v>
      </c>
      <c r="IH86">
        <v>2</v>
      </c>
      <c r="II86">
        <v>20</v>
      </c>
      <c r="IK86">
        <v>18</v>
      </c>
      <c r="IL86">
        <v>2.96</v>
      </c>
      <c r="IM86">
        <v>1</v>
      </c>
      <c r="IN86">
        <v>53</v>
      </c>
      <c r="IO86">
        <v>28</v>
      </c>
      <c r="IP86">
        <v>6</v>
      </c>
      <c r="IQ86">
        <v>88</v>
      </c>
      <c r="IS86">
        <v>81</v>
      </c>
      <c r="JV86" s="15">
        <f>BF86+BX86+CP86+DH86+DZ86</f>
        <v>36</v>
      </c>
      <c r="JW86" s="15">
        <f>BO86+CG86+CY86+DQ86+EI86</f>
        <v>178</v>
      </c>
      <c r="JX86" s="15">
        <f>JV86+JW86</f>
        <v>214</v>
      </c>
      <c r="JY86" s="17">
        <f>V86</f>
        <v>12</v>
      </c>
      <c r="JZ86" s="17">
        <f>AE86</f>
        <v>64</v>
      </c>
      <c r="KA86" s="17">
        <f>AN86</f>
        <v>36</v>
      </c>
      <c r="KB86" s="17">
        <f>AW86</f>
        <v>178</v>
      </c>
      <c r="KC86" s="18" t="str">
        <f>IF((KA86-JV86)&lt;0,JV86-KA86,"match")</f>
        <v>match</v>
      </c>
      <c r="KD86" s="19" t="str">
        <f>IF(KC86="match","match",IF((JV86&gt;KA86),KC86/JV86,KC86/KA86))</f>
        <v>match</v>
      </c>
      <c r="KE86" s="18" t="str">
        <f>IF((KB86-JW86)&lt;0,JW86-KB86,"match")</f>
        <v>match</v>
      </c>
      <c r="KF86" s="19" t="str">
        <f>IF(KE86="match","match",IF((JW86&gt;KB86),KE86/JW86,KE86/KB86))</f>
        <v>match</v>
      </c>
      <c r="KG86" s="20">
        <f>ROUND(FC86,1)</f>
        <v>3.6</v>
      </c>
      <c r="KH86" s="20">
        <f>ROUND(FK86,1)</f>
        <v>3.5</v>
      </c>
      <c r="KI86" s="21">
        <f>KA86-JY86</f>
        <v>24</v>
      </c>
      <c r="KJ86">
        <f>GL86</f>
        <v>1</v>
      </c>
      <c r="KK86">
        <f>BF86</f>
        <v>5</v>
      </c>
      <c r="KL86" s="22">
        <f>IFERROR(KJ86/KK86,"N/A")</f>
        <v>0.2</v>
      </c>
      <c r="KM86" s="19" t="str">
        <f>IF((KJ86&lt;&gt;0)*AND(KK86=0),"bad data","ok")</f>
        <v>ok</v>
      </c>
      <c r="KN86">
        <f>GK86</f>
        <v>0</v>
      </c>
      <c r="KO86" s="23">
        <f>IFERROR(KN86/KK86,"N/A")</f>
        <v>0</v>
      </c>
      <c r="KP86">
        <f>HB86</f>
        <v>1</v>
      </c>
      <c r="KQ86">
        <f>BX86</f>
        <v>7</v>
      </c>
      <c r="KR86" s="22">
        <f>IFERROR(KP86/KQ86,"N/A")</f>
        <v>0.14285714285714285</v>
      </c>
      <c r="KS86" s="19" t="str">
        <f>IF((KP86&lt;&gt;0)*AND(KQ86=0),"bad data","ok")</f>
        <v>ok</v>
      </c>
      <c r="KT86">
        <f>HA86</f>
        <v>0</v>
      </c>
      <c r="KU86" s="24">
        <f>IFERROR(KT86/KQ86,"N/A")</f>
        <v>0</v>
      </c>
      <c r="KV86">
        <f>HR86</f>
        <v>1</v>
      </c>
      <c r="KW86">
        <f>CP86</f>
        <v>6</v>
      </c>
      <c r="KX86" s="22">
        <f>IFERROR(KV86/KW86,"N/A")</f>
        <v>0.16666666666666666</v>
      </c>
      <c r="KY86" s="19" t="str">
        <f>IF((KV86&lt;&gt;0)*AND(KW86=0),"bad data","ok")</f>
        <v>ok</v>
      </c>
      <c r="KZ86">
        <f>HQ86</f>
        <v>0</v>
      </c>
      <c r="LA86" s="24">
        <f>IFERROR(KZ86/KW86,"N/A")</f>
        <v>0</v>
      </c>
      <c r="LB86">
        <f>IH86</f>
        <v>2</v>
      </c>
      <c r="LC86">
        <f>DH86</f>
        <v>18</v>
      </c>
      <c r="LD86" s="22">
        <f>IFERROR(LB86/LC86,"N/A")</f>
        <v>0.1111111111111111</v>
      </c>
      <c r="LE86" s="19" t="str">
        <f>IF((LB86&lt;&gt;0)*AND(LC86=0),"bad data","ok")</f>
        <v>ok</v>
      </c>
      <c r="LF86">
        <f>IG86</f>
        <v>9</v>
      </c>
      <c r="LG86" s="24">
        <f>IFERROR(LF86/LC86,"N/A")</f>
        <v>0.5</v>
      </c>
      <c r="LH86">
        <f>IX86</f>
        <v>0</v>
      </c>
      <c r="LI86">
        <f>DZ86</f>
        <v>0</v>
      </c>
      <c r="LJ86" s="22" t="str">
        <f>IFERROR(LH86/LI86,"N/A")</f>
        <v>N/A</v>
      </c>
      <c r="LK86" s="19" t="str">
        <f>IF((LH86&lt;&gt;0)*AND(LI86=0),"bad data","ok")</f>
        <v>ok</v>
      </c>
      <c r="LL86">
        <f>IW86</f>
        <v>0</v>
      </c>
      <c r="LM86" s="24" t="str">
        <f>IFERROR(LL86/LI86,"N/A")</f>
        <v>N/A</v>
      </c>
      <c r="LN86">
        <f>GT86</f>
        <v>8</v>
      </c>
      <c r="LO86">
        <f>BO86</f>
        <v>31</v>
      </c>
      <c r="LP86" s="22">
        <f>IFERROR(LN86/LO86,"N/A")</f>
        <v>0.25806451612903225</v>
      </c>
      <c r="LQ86" s="19" t="str">
        <f>IF((LN86&lt;&gt;0)*AND(LO86=0),"bad data","ok")</f>
        <v>ok</v>
      </c>
      <c r="LR86">
        <f>GS86</f>
        <v>0</v>
      </c>
      <c r="LS86" s="24">
        <f>IFERROR(LR86/LO86,"N/A")</f>
        <v>0</v>
      </c>
      <c r="LT86">
        <f>HJ86</f>
        <v>4</v>
      </c>
      <c r="LU86">
        <f>CG86</f>
        <v>27</v>
      </c>
      <c r="LV86" s="22">
        <f>IFERROR(LT86/LU86,"N/A")</f>
        <v>0.14814814814814814</v>
      </c>
      <c r="LW86" s="19" t="str">
        <f>IF((LT86&lt;&gt;0)*AND(LU86=0),"bad data","ok")</f>
        <v>ok</v>
      </c>
      <c r="LX86">
        <f>HI86</f>
        <v>0</v>
      </c>
      <c r="LY86" s="24">
        <f>IFERROR(LX86/LU86,"N/A")</f>
        <v>0</v>
      </c>
      <c r="LZ86">
        <f>HZ86</f>
        <v>4</v>
      </c>
      <c r="MA86">
        <f>CY86</f>
        <v>39</v>
      </c>
      <c r="MB86" s="22">
        <f>IFERROR(LZ86/MA86,"N/A")</f>
        <v>0.10256410256410256</v>
      </c>
      <c r="MC86" s="19" t="str">
        <f>IF((LZ86&lt;&gt;0)*AND(MA86=0),"bad data","ok")</f>
        <v>ok</v>
      </c>
      <c r="MD86">
        <f>HY86</f>
        <v>0</v>
      </c>
      <c r="ME86" s="24">
        <f>IFERROR(MD86/MA86,"N/A")</f>
        <v>0</v>
      </c>
      <c r="MF86">
        <f>IP86</f>
        <v>6</v>
      </c>
      <c r="MG86">
        <f>DQ86</f>
        <v>81</v>
      </c>
      <c r="MH86" s="22">
        <f>IFERROR(MF86/MG86,"N/A")</f>
        <v>7.407407407407407E-2</v>
      </c>
      <c r="MI86" s="19" t="str">
        <f>IF((MF86&lt;&gt;0)*AND(MG86=0),"bad data","ok")</f>
        <v>ok</v>
      </c>
      <c r="MJ86">
        <f>IO86</f>
        <v>28</v>
      </c>
      <c r="MK86" s="24">
        <f>IFERROR(MJ86/MG86,"N/A")</f>
        <v>0.34567901234567899</v>
      </c>
      <c r="ML86">
        <f>JF86</f>
        <v>0</v>
      </c>
      <c r="MM86">
        <f>EI86</f>
        <v>0</v>
      </c>
      <c r="MN86" s="22" t="str">
        <f>IFERROR(ML86/MM86,"N/A")</f>
        <v>N/A</v>
      </c>
      <c r="MO86" s="19" t="str">
        <f>IF((ML86&lt;&gt;0)*AND(MM86=0),"bad data","ok")</f>
        <v>ok</v>
      </c>
      <c r="MP86">
        <f>JE86</f>
        <v>0</v>
      </c>
      <c r="MQ86" s="24" t="str">
        <f>IFERROR(MP86/MM86,"N/A")</f>
        <v>N/A</v>
      </c>
    </row>
    <row r="87" spans="1:355" x14ac:dyDescent="0.3">
      <c r="A87">
        <v>1264</v>
      </c>
      <c r="B87">
        <v>14.1</v>
      </c>
      <c r="C87" t="s">
        <v>399</v>
      </c>
      <c r="D87" s="15" t="s">
        <v>399</v>
      </c>
      <c r="E87" s="15">
        <v>130</v>
      </c>
      <c r="F87" t="s">
        <v>356</v>
      </c>
      <c r="G87" t="s">
        <v>357</v>
      </c>
      <c r="H87" s="15" t="s">
        <v>358</v>
      </c>
      <c r="I87">
        <v>85</v>
      </c>
      <c r="J87">
        <f>_xlfn.IFNA(VLOOKUP(I87,top15institutions,1,0),"no")</f>
        <v>85</v>
      </c>
      <c r="K87" t="s">
        <v>368</v>
      </c>
      <c r="L87" t="s">
        <v>366</v>
      </c>
      <c r="M87" t="s">
        <v>370</v>
      </c>
      <c r="N87">
        <v>0</v>
      </c>
      <c r="O87">
        <v>1</v>
      </c>
      <c r="P87">
        <v>0</v>
      </c>
      <c r="Q87">
        <v>0</v>
      </c>
      <c r="R87">
        <v>0</v>
      </c>
      <c r="S87">
        <v>2</v>
      </c>
      <c r="U87">
        <v>3</v>
      </c>
      <c r="V87" s="16">
        <v>6</v>
      </c>
      <c r="W87">
        <v>0</v>
      </c>
      <c r="X87">
        <v>21</v>
      </c>
      <c r="Y87">
        <v>13</v>
      </c>
      <c r="Z87">
        <v>6</v>
      </c>
      <c r="AA87">
        <v>0</v>
      </c>
      <c r="AB87">
        <v>6</v>
      </c>
      <c r="AD87">
        <v>30</v>
      </c>
      <c r="AE87" s="16">
        <v>76</v>
      </c>
      <c r="AG87">
        <v>7</v>
      </c>
      <c r="AH87">
        <v>6</v>
      </c>
      <c r="AI87">
        <v>2</v>
      </c>
      <c r="AK87">
        <v>3</v>
      </c>
      <c r="AM87">
        <v>12</v>
      </c>
      <c r="AN87" s="16">
        <v>30</v>
      </c>
      <c r="AP87">
        <v>58</v>
      </c>
      <c r="AQ87">
        <v>17</v>
      </c>
      <c r="AR87">
        <v>12</v>
      </c>
      <c r="AS87">
        <v>2</v>
      </c>
      <c r="AT87">
        <v>28</v>
      </c>
      <c r="AV87">
        <v>73</v>
      </c>
      <c r="AW87" s="16">
        <v>190</v>
      </c>
      <c r="AY87">
        <v>2</v>
      </c>
      <c r="BE87">
        <v>1</v>
      </c>
      <c r="BF87" s="16">
        <v>3</v>
      </c>
      <c r="BH87">
        <v>8</v>
      </c>
      <c r="BI87">
        <v>4</v>
      </c>
      <c r="BJ87">
        <v>2</v>
      </c>
      <c r="BL87">
        <v>6</v>
      </c>
      <c r="BN87">
        <v>17</v>
      </c>
      <c r="BO87" s="16">
        <v>37</v>
      </c>
      <c r="BQ87">
        <v>1</v>
      </c>
      <c r="BR87">
        <v>1</v>
      </c>
      <c r="BS87">
        <v>1</v>
      </c>
      <c r="BU87">
        <v>1</v>
      </c>
      <c r="BW87">
        <v>2</v>
      </c>
      <c r="BX87" s="16">
        <v>6</v>
      </c>
      <c r="BZ87">
        <v>10</v>
      </c>
      <c r="CA87">
        <v>5</v>
      </c>
      <c r="CB87">
        <v>2</v>
      </c>
      <c r="CD87">
        <v>5</v>
      </c>
      <c r="CF87">
        <v>13</v>
      </c>
      <c r="CG87" s="16">
        <v>35</v>
      </c>
      <c r="CI87">
        <v>1</v>
      </c>
      <c r="CJ87">
        <v>2</v>
      </c>
      <c r="CM87">
        <v>1</v>
      </c>
      <c r="CO87">
        <v>6</v>
      </c>
      <c r="CP87" s="16">
        <v>10</v>
      </c>
      <c r="CR87">
        <v>10</v>
      </c>
      <c r="CS87">
        <v>5</v>
      </c>
      <c r="CT87">
        <v>2</v>
      </c>
      <c r="CV87">
        <v>5</v>
      </c>
      <c r="CX87">
        <v>19</v>
      </c>
      <c r="CY87" s="16">
        <v>41</v>
      </c>
      <c r="DA87">
        <v>3</v>
      </c>
      <c r="DB87">
        <v>3</v>
      </c>
      <c r="DC87">
        <v>1</v>
      </c>
      <c r="DE87">
        <v>1</v>
      </c>
      <c r="DG87">
        <v>3</v>
      </c>
      <c r="DH87" s="16">
        <v>11</v>
      </c>
      <c r="DJ87">
        <v>30</v>
      </c>
      <c r="DK87">
        <v>5</v>
      </c>
      <c r="DL87">
        <v>8</v>
      </c>
      <c r="DM87">
        <v>1</v>
      </c>
      <c r="DN87">
        <v>10</v>
      </c>
      <c r="DP87">
        <v>24</v>
      </c>
      <c r="DQ87" s="16">
        <v>78</v>
      </c>
      <c r="DZ87" s="16">
        <v>0</v>
      </c>
      <c r="EI87" s="16">
        <v>0</v>
      </c>
      <c r="ER87" s="16">
        <v>0</v>
      </c>
      <c r="FA87" s="16">
        <v>0</v>
      </c>
      <c r="FB87">
        <v>21.9</v>
      </c>
      <c r="FC87">
        <v>3.83</v>
      </c>
      <c r="FE87">
        <v>683</v>
      </c>
      <c r="FF87">
        <v>7</v>
      </c>
      <c r="FG87">
        <v>3</v>
      </c>
      <c r="FI87">
        <v>6</v>
      </c>
      <c r="FJ87">
        <v>23</v>
      </c>
      <c r="FK87">
        <v>3.62</v>
      </c>
      <c r="FM87">
        <v>621</v>
      </c>
      <c r="FN87">
        <v>84</v>
      </c>
      <c r="FO87">
        <v>48</v>
      </c>
      <c r="FQ87">
        <v>76</v>
      </c>
      <c r="FR87">
        <v>3.06</v>
      </c>
      <c r="FS87">
        <v>2</v>
      </c>
      <c r="FT87">
        <v>23</v>
      </c>
      <c r="FU87">
        <v>6</v>
      </c>
      <c r="FV87">
        <v>3</v>
      </c>
      <c r="FW87">
        <v>34</v>
      </c>
      <c r="FY87">
        <v>30</v>
      </c>
      <c r="FZ87">
        <v>2.8</v>
      </c>
      <c r="GA87">
        <v>16</v>
      </c>
      <c r="GB87">
        <v>137</v>
      </c>
      <c r="GC87">
        <v>28</v>
      </c>
      <c r="GD87">
        <v>25</v>
      </c>
      <c r="GE87">
        <v>206</v>
      </c>
      <c r="GG87">
        <v>190</v>
      </c>
      <c r="GH87">
        <v>2.2999999999999998</v>
      </c>
      <c r="GI87">
        <v>0</v>
      </c>
      <c r="GJ87">
        <v>3</v>
      </c>
      <c r="GL87">
        <v>1</v>
      </c>
      <c r="GM87">
        <v>4</v>
      </c>
      <c r="GO87">
        <v>3</v>
      </c>
      <c r="GP87">
        <v>2.62</v>
      </c>
      <c r="GQ87">
        <v>9</v>
      </c>
      <c r="GR87">
        <v>25</v>
      </c>
      <c r="GT87">
        <v>6</v>
      </c>
      <c r="GU87">
        <v>40</v>
      </c>
      <c r="GW87">
        <v>37</v>
      </c>
      <c r="GX87">
        <v>2.99</v>
      </c>
      <c r="GY87">
        <v>1</v>
      </c>
      <c r="GZ87">
        <v>4</v>
      </c>
      <c r="HB87">
        <v>1</v>
      </c>
      <c r="HC87">
        <v>6</v>
      </c>
      <c r="HE87">
        <v>6</v>
      </c>
      <c r="HF87">
        <v>2.76</v>
      </c>
      <c r="HG87">
        <v>3</v>
      </c>
      <c r="HH87">
        <v>35</v>
      </c>
      <c r="HJ87">
        <v>6</v>
      </c>
      <c r="HK87">
        <v>37</v>
      </c>
      <c r="HM87">
        <v>41</v>
      </c>
      <c r="HN87">
        <v>3.29</v>
      </c>
      <c r="HP87">
        <v>9</v>
      </c>
      <c r="HR87">
        <v>1</v>
      </c>
      <c r="HS87">
        <v>10</v>
      </c>
      <c r="HU87">
        <v>10</v>
      </c>
      <c r="HV87">
        <v>2.76</v>
      </c>
      <c r="HW87">
        <v>3</v>
      </c>
      <c r="HX87">
        <v>35</v>
      </c>
      <c r="HZ87">
        <v>6</v>
      </c>
      <c r="IA87">
        <v>44</v>
      </c>
      <c r="IC87">
        <v>41</v>
      </c>
      <c r="ID87">
        <v>3.12</v>
      </c>
      <c r="IE87">
        <v>1</v>
      </c>
      <c r="IF87">
        <v>7</v>
      </c>
      <c r="IG87">
        <v>6</v>
      </c>
      <c r="IH87">
        <v>0</v>
      </c>
      <c r="II87">
        <v>14</v>
      </c>
      <c r="IK87">
        <v>11</v>
      </c>
      <c r="IL87">
        <v>2.84</v>
      </c>
      <c r="IM87">
        <v>2</v>
      </c>
      <c r="IN87">
        <v>47</v>
      </c>
      <c r="IO87">
        <v>28</v>
      </c>
      <c r="IP87">
        <v>8</v>
      </c>
      <c r="IQ87">
        <v>85</v>
      </c>
      <c r="IS87">
        <v>78</v>
      </c>
      <c r="JV87" s="15">
        <f>BF87+BX87+CP87+DH87+DZ87</f>
        <v>30</v>
      </c>
      <c r="JW87" s="15">
        <f>BO87+CG87+CY87+DQ87+EI87</f>
        <v>191</v>
      </c>
      <c r="JX87" s="15">
        <f>JV87+JW87</f>
        <v>221</v>
      </c>
      <c r="JY87" s="17">
        <f>V87</f>
        <v>6</v>
      </c>
      <c r="JZ87" s="17">
        <f>AE87</f>
        <v>76</v>
      </c>
      <c r="KA87" s="17">
        <f>AN87</f>
        <v>30</v>
      </c>
      <c r="KB87" s="17">
        <f>AW87</f>
        <v>190</v>
      </c>
      <c r="KC87" s="18" t="str">
        <f>IF((KA87-JV87)&lt;0,JV87-KA87,"match")</f>
        <v>match</v>
      </c>
      <c r="KD87" s="19" t="str">
        <f>IF(KC87="match","match",IF((JV87&gt;KA87),KC87/JV87,KC87/KA87))</f>
        <v>match</v>
      </c>
      <c r="KE87" s="18">
        <f>IF((KB87-JW87)&lt;0,JW87-KB87,"match")</f>
        <v>1</v>
      </c>
      <c r="KF87" s="19">
        <f>IF(KE87="match","match",IF((JW87&gt;KB87),KE87/JW87,KE87/KB87))</f>
        <v>5.235602094240838E-3</v>
      </c>
      <c r="KG87" s="20">
        <f>ROUND(FC87,1)</f>
        <v>3.8</v>
      </c>
      <c r="KH87" s="20">
        <f>ROUND(FK87,1)</f>
        <v>3.6</v>
      </c>
      <c r="KI87" s="21">
        <f>KA87-JY87</f>
        <v>24</v>
      </c>
      <c r="KJ87">
        <f>GL87</f>
        <v>1</v>
      </c>
      <c r="KK87">
        <f>BF87</f>
        <v>3</v>
      </c>
      <c r="KL87" s="22">
        <f>IFERROR(KJ87/KK87,"N/A")</f>
        <v>0.33333333333333331</v>
      </c>
      <c r="KM87" s="19" t="str">
        <f>IF((KJ87&lt;&gt;0)*AND(KK87=0),"bad data","ok")</f>
        <v>ok</v>
      </c>
      <c r="KN87">
        <f>GK87</f>
        <v>0</v>
      </c>
      <c r="KO87" s="23">
        <f>IFERROR(KN87/KK87,"N/A")</f>
        <v>0</v>
      </c>
      <c r="KP87">
        <f>HB87</f>
        <v>1</v>
      </c>
      <c r="KQ87">
        <f>BX87</f>
        <v>6</v>
      </c>
      <c r="KR87" s="22">
        <f>IFERROR(KP87/KQ87,"N/A")</f>
        <v>0.16666666666666666</v>
      </c>
      <c r="KS87" s="19" t="str">
        <f>IF((KP87&lt;&gt;0)*AND(KQ87=0),"bad data","ok")</f>
        <v>ok</v>
      </c>
      <c r="KT87">
        <f>HA87</f>
        <v>0</v>
      </c>
      <c r="KU87" s="24">
        <f>IFERROR(KT87/KQ87,"N/A")</f>
        <v>0</v>
      </c>
      <c r="KV87">
        <f>HR87</f>
        <v>1</v>
      </c>
      <c r="KW87">
        <f>CP87</f>
        <v>10</v>
      </c>
      <c r="KX87" s="22">
        <f>IFERROR(KV87/KW87,"N/A")</f>
        <v>0.1</v>
      </c>
      <c r="KY87" s="19" t="str">
        <f>IF((KV87&lt;&gt;0)*AND(KW87=0),"bad data","ok")</f>
        <v>ok</v>
      </c>
      <c r="KZ87">
        <f>HQ87</f>
        <v>0</v>
      </c>
      <c r="LA87" s="24">
        <f>IFERROR(KZ87/KW87,"N/A")</f>
        <v>0</v>
      </c>
      <c r="LB87">
        <f>IH87</f>
        <v>0</v>
      </c>
      <c r="LC87">
        <f>DH87</f>
        <v>11</v>
      </c>
      <c r="LD87" s="22">
        <f>IFERROR(LB87/LC87,"N/A")</f>
        <v>0</v>
      </c>
      <c r="LE87" s="19" t="str">
        <f>IF((LB87&lt;&gt;0)*AND(LC87=0),"bad data","ok")</f>
        <v>ok</v>
      </c>
      <c r="LF87">
        <f>IG87</f>
        <v>6</v>
      </c>
      <c r="LG87" s="24">
        <f>IFERROR(LF87/LC87,"N/A")</f>
        <v>0.54545454545454541</v>
      </c>
      <c r="LH87">
        <f>IX87</f>
        <v>0</v>
      </c>
      <c r="LI87">
        <f>DZ87</f>
        <v>0</v>
      </c>
      <c r="LJ87" s="22" t="str">
        <f>IFERROR(LH87/LI87,"N/A")</f>
        <v>N/A</v>
      </c>
      <c r="LK87" s="19" t="str">
        <f>IF((LH87&lt;&gt;0)*AND(LI87=0),"bad data","ok")</f>
        <v>ok</v>
      </c>
      <c r="LL87">
        <f>IW87</f>
        <v>0</v>
      </c>
      <c r="LM87" s="24" t="str">
        <f>IFERROR(LL87/LI87,"N/A")</f>
        <v>N/A</v>
      </c>
      <c r="LN87">
        <f>GT87</f>
        <v>6</v>
      </c>
      <c r="LO87">
        <f>BO87</f>
        <v>37</v>
      </c>
      <c r="LP87" s="22">
        <f>IFERROR(LN87/LO87,"N/A")</f>
        <v>0.16216216216216217</v>
      </c>
      <c r="LQ87" s="19" t="str">
        <f>IF((LN87&lt;&gt;0)*AND(LO87=0),"bad data","ok")</f>
        <v>ok</v>
      </c>
      <c r="LR87">
        <f>GS87</f>
        <v>0</v>
      </c>
      <c r="LS87" s="24">
        <f>IFERROR(LR87/LO87,"N/A")</f>
        <v>0</v>
      </c>
      <c r="LT87">
        <f>HJ87</f>
        <v>6</v>
      </c>
      <c r="LU87">
        <f>CG87</f>
        <v>35</v>
      </c>
      <c r="LV87" s="22">
        <f>IFERROR(LT87/LU87,"N/A")</f>
        <v>0.17142857142857143</v>
      </c>
      <c r="LW87" s="19" t="str">
        <f>IF((LT87&lt;&gt;0)*AND(LU87=0),"bad data","ok")</f>
        <v>ok</v>
      </c>
      <c r="LX87">
        <f>HI87</f>
        <v>0</v>
      </c>
      <c r="LY87" s="24">
        <f>IFERROR(LX87/LU87,"N/A")</f>
        <v>0</v>
      </c>
      <c r="LZ87">
        <f>HZ87</f>
        <v>6</v>
      </c>
      <c r="MA87">
        <f>CY87</f>
        <v>41</v>
      </c>
      <c r="MB87" s="22">
        <f>IFERROR(LZ87/MA87,"N/A")</f>
        <v>0.14634146341463414</v>
      </c>
      <c r="MC87" s="19" t="str">
        <f>IF((LZ87&lt;&gt;0)*AND(MA87=0),"bad data","ok")</f>
        <v>ok</v>
      </c>
      <c r="MD87">
        <f>HY87</f>
        <v>0</v>
      </c>
      <c r="ME87" s="24">
        <f>IFERROR(MD87/MA87,"N/A")</f>
        <v>0</v>
      </c>
      <c r="MF87">
        <f>IP87</f>
        <v>8</v>
      </c>
      <c r="MG87">
        <f>DQ87</f>
        <v>78</v>
      </c>
      <c r="MH87" s="22">
        <f>IFERROR(MF87/MG87,"N/A")</f>
        <v>0.10256410256410256</v>
      </c>
      <c r="MI87" s="19" t="str">
        <f>IF((MF87&lt;&gt;0)*AND(MG87=0),"bad data","ok")</f>
        <v>ok</v>
      </c>
      <c r="MJ87">
        <f>IO87</f>
        <v>28</v>
      </c>
      <c r="MK87" s="24">
        <f>IFERROR(MJ87/MG87,"N/A")</f>
        <v>0.35897435897435898</v>
      </c>
      <c r="ML87">
        <f>JF87</f>
        <v>0</v>
      </c>
      <c r="MM87">
        <f>EI87</f>
        <v>0</v>
      </c>
      <c r="MN87" s="22" t="str">
        <f>IFERROR(ML87/MM87,"N/A")</f>
        <v>N/A</v>
      </c>
      <c r="MO87" s="19" t="str">
        <f>IF((ML87&lt;&gt;0)*AND(MM87=0),"bad data","ok")</f>
        <v>ok</v>
      </c>
      <c r="MP87">
        <f>JE87</f>
        <v>0</v>
      </c>
      <c r="MQ87" s="24" t="str">
        <f>IFERROR(MP87/MM87,"N/A")</f>
        <v>N/A</v>
      </c>
    </row>
    <row r="88" spans="1:355" x14ac:dyDescent="0.3">
      <c r="A88">
        <v>1265</v>
      </c>
      <c r="B88">
        <v>14.1</v>
      </c>
      <c r="C88" t="s">
        <v>399</v>
      </c>
      <c r="D88" s="15" t="s">
        <v>399</v>
      </c>
      <c r="E88" s="15">
        <v>130</v>
      </c>
      <c r="F88" t="s">
        <v>356</v>
      </c>
      <c r="G88" t="s">
        <v>357</v>
      </c>
      <c r="H88" s="15" t="s">
        <v>358</v>
      </c>
      <c r="I88">
        <v>85</v>
      </c>
      <c r="J88">
        <f>_xlfn.IFNA(VLOOKUP(I88,top15institutions,1,0),"no")</f>
        <v>85</v>
      </c>
      <c r="K88" t="s">
        <v>368</v>
      </c>
      <c r="L88" t="s">
        <v>367</v>
      </c>
      <c r="M88" t="s">
        <v>370</v>
      </c>
      <c r="N88">
        <v>0</v>
      </c>
      <c r="O88">
        <v>1</v>
      </c>
      <c r="P88">
        <v>1</v>
      </c>
      <c r="Q88">
        <v>0</v>
      </c>
      <c r="R88">
        <v>0</v>
      </c>
      <c r="S88">
        <v>1</v>
      </c>
      <c r="U88">
        <v>5</v>
      </c>
      <c r="V88" s="16">
        <v>8</v>
      </c>
      <c r="W88">
        <v>0</v>
      </c>
      <c r="X88">
        <v>17</v>
      </c>
      <c r="Y88">
        <v>12</v>
      </c>
      <c r="Z88">
        <v>6</v>
      </c>
      <c r="AA88">
        <v>0</v>
      </c>
      <c r="AB88">
        <v>6</v>
      </c>
      <c r="AD88">
        <v>21</v>
      </c>
      <c r="AE88" s="16">
        <v>62</v>
      </c>
      <c r="AG88">
        <v>6</v>
      </c>
      <c r="AH88">
        <v>6</v>
      </c>
      <c r="AI88">
        <v>1</v>
      </c>
      <c r="AK88">
        <v>3</v>
      </c>
      <c r="AM88">
        <v>15</v>
      </c>
      <c r="AN88" s="16">
        <v>31</v>
      </c>
      <c r="AP88">
        <v>55</v>
      </c>
      <c r="AQ88">
        <v>18</v>
      </c>
      <c r="AR88">
        <v>17</v>
      </c>
      <c r="AS88">
        <v>2</v>
      </c>
      <c r="AT88">
        <v>28</v>
      </c>
      <c r="AV88">
        <v>74</v>
      </c>
      <c r="AW88" s="16">
        <v>194</v>
      </c>
      <c r="AZ88">
        <v>1</v>
      </c>
      <c r="BE88">
        <v>2</v>
      </c>
      <c r="BF88" s="16">
        <v>3</v>
      </c>
      <c r="BH88">
        <v>15</v>
      </c>
      <c r="BI88">
        <v>3</v>
      </c>
      <c r="BJ88">
        <v>4</v>
      </c>
      <c r="BL88">
        <v>2</v>
      </c>
      <c r="BN88">
        <v>11</v>
      </c>
      <c r="BO88" s="16">
        <v>35</v>
      </c>
      <c r="BQ88">
        <v>1</v>
      </c>
      <c r="BR88">
        <v>1</v>
      </c>
      <c r="BS88">
        <v>1</v>
      </c>
      <c r="BX88" s="16">
        <v>3</v>
      </c>
      <c r="BZ88">
        <v>9</v>
      </c>
      <c r="CA88">
        <v>3</v>
      </c>
      <c r="CD88">
        <v>2</v>
      </c>
      <c r="CF88">
        <v>17</v>
      </c>
      <c r="CG88" s="16">
        <v>31</v>
      </c>
      <c r="CI88">
        <v>2</v>
      </c>
      <c r="CM88">
        <v>1</v>
      </c>
      <c r="CO88">
        <v>3</v>
      </c>
      <c r="CP88" s="16">
        <v>6</v>
      </c>
      <c r="CR88">
        <v>12</v>
      </c>
      <c r="CS88">
        <v>4</v>
      </c>
      <c r="CT88">
        <v>1</v>
      </c>
      <c r="CU88">
        <v>1</v>
      </c>
      <c r="CV88">
        <v>9</v>
      </c>
      <c r="CX88">
        <v>13</v>
      </c>
      <c r="CY88" s="16">
        <v>40</v>
      </c>
      <c r="DA88">
        <v>3</v>
      </c>
      <c r="DB88">
        <v>4</v>
      </c>
      <c r="DE88">
        <v>2</v>
      </c>
      <c r="DG88">
        <v>10</v>
      </c>
      <c r="DH88" s="16">
        <v>19</v>
      </c>
      <c r="DJ88">
        <v>19</v>
      </c>
      <c r="DK88">
        <v>8</v>
      </c>
      <c r="DL88">
        <v>12</v>
      </c>
      <c r="DM88">
        <v>1</v>
      </c>
      <c r="DN88">
        <v>15</v>
      </c>
      <c r="DP88">
        <v>33</v>
      </c>
      <c r="DQ88" s="16">
        <v>88</v>
      </c>
      <c r="DZ88" s="16">
        <v>0</v>
      </c>
      <c r="EI88" s="16">
        <v>0</v>
      </c>
      <c r="ER88" s="16">
        <v>0</v>
      </c>
      <c r="FA88" s="16">
        <v>0</v>
      </c>
      <c r="FB88">
        <v>23.4</v>
      </c>
      <c r="FC88">
        <v>3.77</v>
      </c>
      <c r="FE88">
        <v>730</v>
      </c>
      <c r="FF88">
        <v>8</v>
      </c>
      <c r="FG88">
        <v>5</v>
      </c>
      <c r="FI88">
        <v>8</v>
      </c>
      <c r="FJ88">
        <v>23.9</v>
      </c>
      <c r="FK88">
        <v>3.62</v>
      </c>
      <c r="FM88">
        <v>652</v>
      </c>
      <c r="FN88">
        <v>66</v>
      </c>
      <c r="FO88">
        <v>33</v>
      </c>
      <c r="FQ88">
        <v>62</v>
      </c>
      <c r="FR88">
        <v>3.12</v>
      </c>
      <c r="FS88">
        <v>2</v>
      </c>
      <c r="FT88">
        <v>22</v>
      </c>
      <c r="FU88">
        <v>5</v>
      </c>
      <c r="FV88">
        <v>3</v>
      </c>
      <c r="FW88">
        <v>32</v>
      </c>
      <c r="FY88">
        <v>31</v>
      </c>
      <c r="FZ88">
        <v>2.83</v>
      </c>
      <c r="GA88">
        <v>18</v>
      </c>
      <c r="GB88">
        <v>149</v>
      </c>
      <c r="GC88">
        <v>28</v>
      </c>
      <c r="GD88">
        <v>14</v>
      </c>
      <c r="GE88">
        <v>209</v>
      </c>
      <c r="GG88">
        <v>194</v>
      </c>
      <c r="GH88">
        <v>2.37</v>
      </c>
      <c r="GI88">
        <v>0</v>
      </c>
      <c r="GJ88">
        <v>3</v>
      </c>
      <c r="GL88">
        <v>0</v>
      </c>
      <c r="GM88">
        <v>3</v>
      </c>
      <c r="GO88">
        <v>3</v>
      </c>
      <c r="GP88">
        <v>2.69</v>
      </c>
      <c r="GQ88">
        <v>5</v>
      </c>
      <c r="GR88">
        <v>29</v>
      </c>
      <c r="GT88">
        <v>2</v>
      </c>
      <c r="GU88">
        <v>36</v>
      </c>
      <c r="GW88">
        <v>35</v>
      </c>
      <c r="GX88">
        <v>2.84</v>
      </c>
      <c r="GY88">
        <v>1</v>
      </c>
      <c r="GZ88">
        <v>2</v>
      </c>
      <c r="HB88">
        <v>0</v>
      </c>
      <c r="HC88">
        <v>3</v>
      </c>
      <c r="HE88">
        <v>3</v>
      </c>
      <c r="HF88">
        <v>2.8</v>
      </c>
      <c r="HG88">
        <v>5</v>
      </c>
      <c r="HH88">
        <v>28</v>
      </c>
      <c r="HJ88">
        <v>1</v>
      </c>
      <c r="HK88">
        <v>34</v>
      </c>
      <c r="HM88">
        <v>31</v>
      </c>
      <c r="HN88">
        <v>3.31</v>
      </c>
      <c r="HO88">
        <v>0</v>
      </c>
      <c r="HP88">
        <v>5</v>
      </c>
      <c r="HR88">
        <v>1</v>
      </c>
      <c r="HS88">
        <v>6</v>
      </c>
      <c r="HU88">
        <v>6</v>
      </c>
      <c r="HV88">
        <v>2.89</v>
      </c>
      <c r="HW88">
        <v>5</v>
      </c>
      <c r="HX88">
        <v>33</v>
      </c>
      <c r="HZ88">
        <v>7</v>
      </c>
      <c r="IA88">
        <v>45</v>
      </c>
      <c r="IC88">
        <v>40</v>
      </c>
      <c r="ID88">
        <v>3.26</v>
      </c>
      <c r="IE88">
        <v>1</v>
      </c>
      <c r="IF88">
        <v>12</v>
      </c>
      <c r="IG88">
        <v>5</v>
      </c>
      <c r="IH88">
        <v>2</v>
      </c>
      <c r="II88">
        <v>20</v>
      </c>
      <c r="IK88">
        <v>19</v>
      </c>
      <c r="IL88">
        <v>2.88</v>
      </c>
      <c r="IM88">
        <v>3</v>
      </c>
      <c r="IN88">
        <v>59</v>
      </c>
      <c r="IO88">
        <v>28</v>
      </c>
      <c r="IP88">
        <v>4</v>
      </c>
      <c r="IQ88">
        <v>94</v>
      </c>
      <c r="IS88">
        <v>88</v>
      </c>
      <c r="JV88" s="15">
        <f>BF88+BX88+CP88+DH88+DZ88</f>
        <v>31</v>
      </c>
      <c r="JW88" s="15">
        <f>BO88+CG88+CY88+DQ88+EI88</f>
        <v>194</v>
      </c>
      <c r="JX88" s="15">
        <f>JV88+JW88</f>
        <v>225</v>
      </c>
      <c r="JY88" s="17">
        <f>V88</f>
        <v>8</v>
      </c>
      <c r="JZ88" s="17">
        <f>AE88</f>
        <v>62</v>
      </c>
      <c r="KA88" s="17">
        <f>AN88</f>
        <v>31</v>
      </c>
      <c r="KB88" s="17">
        <f>AW88</f>
        <v>194</v>
      </c>
      <c r="KC88" s="18" t="str">
        <f>IF((KA88-JV88)&lt;0,JV88-KA88,"match")</f>
        <v>match</v>
      </c>
      <c r="KD88" s="19" t="str">
        <f>IF(KC88="match","match",IF((JV88&gt;KA88),KC88/JV88,KC88/KA88))</f>
        <v>match</v>
      </c>
      <c r="KE88" s="18" t="str">
        <f>IF((KB88-JW88)&lt;0,JW88-KB88,"match")</f>
        <v>match</v>
      </c>
      <c r="KF88" s="19" t="str">
        <f>IF(KE88="match","match",IF((JW88&gt;KB88),KE88/JW88,KE88/KB88))</f>
        <v>match</v>
      </c>
      <c r="KG88" s="20">
        <f>ROUND(FC88,1)</f>
        <v>3.8</v>
      </c>
      <c r="KH88" s="20">
        <f>ROUND(FK88,1)</f>
        <v>3.6</v>
      </c>
      <c r="KI88" s="21">
        <f>KA88-JY88</f>
        <v>23</v>
      </c>
      <c r="KJ88">
        <f>GL88</f>
        <v>0</v>
      </c>
      <c r="KK88">
        <f>BF88</f>
        <v>3</v>
      </c>
      <c r="KL88" s="22">
        <f>IFERROR(KJ88/KK88,"N/A")</f>
        <v>0</v>
      </c>
      <c r="KM88" s="19" t="str">
        <f>IF((KJ88&lt;&gt;0)*AND(KK88=0),"bad data","ok")</f>
        <v>ok</v>
      </c>
      <c r="KN88">
        <f>GK88</f>
        <v>0</v>
      </c>
      <c r="KO88" s="23">
        <f>IFERROR(KN88/KK88,"N/A")</f>
        <v>0</v>
      </c>
      <c r="KP88">
        <f>HB88</f>
        <v>0</v>
      </c>
      <c r="KQ88">
        <f>BX88</f>
        <v>3</v>
      </c>
      <c r="KR88" s="22">
        <f>IFERROR(KP88/KQ88,"N/A")</f>
        <v>0</v>
      </c>
      <c r="KS88" s="19" t="str">
        <f>IF((KP88&lt;&gt;0)*AND(KQ88=0),"bad data","ok")</f>
        <v>ok</v>
      </c>
      <c r="KT88">
        <f>HA88</f>
        <v>0</v>
      </c>
      <c r="KU88" s="24">
        <f>IFERROR(KT88/KQ88,"N/A")</f>
        <v>0</v>
      </c>
      <c r="KV88">
        <f>HR88</f>
        <v>1</v>
      </c>
      <c r="KW88">
        <f>CP88</f>
        <v>6</v>
      </c>
      <c r="KX88" s="22">
        <f>IFERROR(KV88/KW88,"N/A")</f>
        <v>0.16666666666666666</v>
      </c>
      <c r="KY88" s="19" t="str">
        <f>IF((KV88&lt;&gt;0)*AND(KW88=0),"bad data","ok")</f>
        <v>ok</v>
      </c>
      <c r="KZ88">
        <f>HQ88</f>
        <v>0</v>
      </c>
      <c r="LA88" s="24">
        <f>IFERROR(KZ88/KW88,"N/A")</f>
        <v>0</v>
      </c>
      <c r="LB88">
        <f>IH88</f>
        <v>2</v>
      </c>
      <c r="LC88">
        <f>DH88</f>
        <v>19</v>
      </c>
      <c r="LD88" s="22">
        <f>IFERROR(LB88/LC88,"N/A")</f>
        <v>0.10526315789473684</v>
      </c>
      <c r="LE88" s="19" t="str">
        <f>IF((LB88&lt;&gt;0)*AND(LC88=0),"bad data","ok")</f>
        <v>ok</v>
      </c>
      <c r="LF88">
        <f>IG88</f>
        <v>5</v>
      </c>
      <c r="LG88" s="24">
        <f>IFERROR(LF88/LC88,"N/A")</f>
        <v>0.26315789473684209</v>
      </c>
      <c r="LH88">
        <f>IX88</f>
        <v>0</v>
      </c>
      <c r="LI88">
        <f>DZ88</f>
        <v>0</v>
      </c>
      <c r="LJ88" s="22" t="str">
        <f>IFERROR(LH88/LI88,"N/A")</f>
        <v>N/A</v>
      </c>
      <c r="LK88" s="19" t="str">
        <f>IF((LH88&lt;&gt;0)*AND(LI88=0),"bad data","ok")</f>
        <v>ok</v>
      </c>
      <c r="LL88">
        <f>IW88</f>
        <v>0</v>
      </c>
      <c r="LM88" s="24" t="str">
        <f>IFERROR(LL88/LI88,"N/A")</f>
        <v>N/A</v>
      </c>
      <c r="LN88">
        <f>GT88</f>
        <v>2</v>
      </c>
      <c r="LO88">
        <f>BO88</f>
        <v>35</v>
      </c>
      <c r="LP88" s="22">
        <f>IFERROR(LN88/LO88,"N/A")</f>
        <v>5.7142857142857141E-2</v>
      </c>
      <c r="LQ88" s="19" t="str">
        <f>IF((LN88&lt;&gt;0)*AND(LO88=0),"bad data","ok")</f>
        <v>ok</v>
      </c>
      <c r="LR88">
        <f>GS88</f>
        <v>0</v>
      </c>
      <c r="LS88" s="24">
        <f>IFERROR(LR88/LO88,"N/A")</f>
        <v>0</v>
      </c>
      <c r="LT88">
        <f>HJ88</f>
        <v>1</v>
      </c>
      <c r="LU88">
        <f>CG88</f>
        <v>31</v>
      </c>
      <c r="LV88" s="22">
        <f>IFERROR(LT88/LU88,"N/A")</f>
        <v>3.2258064516129031E-2</v>
      </c>
      <c r="LW88" s="19" t="str">
        <f>IF((LT88&lt;&gt;0)*AND(LU88=0),"bad data","ok")</f>
        <v>ok</v>
      </c>
      <c r="LX88">
        <f>HI88</f>
        <v>0</v>
      </c>
      <c r="LY88" s="24">
        <f>IFERROR(LX88/LU88,"N/A")</f>
        <v>0</v>
      </c>
      <c r="LZ88">
        <f>HZ88</f>
        <v>7</v>
      </c>
      <c r="MA88">
        <f>CY88</f>
        <v>40</v>
      </c>
      <c r="MB88" s="22">
        <f>IFERROR(LZ88/MA88,"N/A")</f>
        <v>0.17499999999999999</v>
      </c>
      <c r="MC88" s="19" t="str">
        <f>IF((LZ88&lt;&gt;0)*AND(MA88=0),"bad data","ok")</f>
        <v>ok</v>
      </c>
      <c r="MD88">
        <f>HY88</f>
        <v>0</v>
      </c>
      <c r="ME88" s="24">
        <f>IFERROR(MD88/MA88,"N/A")</f>
        <v>0</v>
      </c>
      <c r="MF88">
        <f>IP88</f>
        <v>4</v>
      </c>
      <c r="MG88">
        <f>DQ88</f>
        <v>88</v>
      </c>
      <c r="MH88" s="22">
        <f>IFERROR(MF88/MG88,"N/A")</f>
        <v>4.5454545454545456E-2</v>
      </c>
      <c r="MI88" s="19" t="str">
        <f>IF((MF88&lt;&gt;0)*AND(MG88=0),"bad data","ok")</f>
        <v>ok</v>
      </c>
      <c r="MJ88">
        <f>IO88</f>
        <v>28</v>
      </c>
      <c r="MK88" s="24">
        <f>IFERROR(MJ88/MG88,"N/A")</f>
        <v>0.31818181818181818</v>
      </c>
      <c r="ML88">
        <f>JF88</f>
        <v>0</v>
      </c>
      <c r="MM88">
        <f>EI88</f>
        <v>0</v>
      </c>
      <c r="MN88" s="22" t="str">
        <f>IFERROR(ML88/MM88,"N/A")</f>
        <v>N/A</v>
      </c>
      <c r="MO88" s="19" t="str">
        <f>IF((ML88&lt;&gt;0)*AND(MM88=0),"bad data","ok")</f>
        <v>ok</v>
      </c>
      <c r="MP88">
        <f>JE88</f>
        <v>0</v>
      </c>
      <c r="MQ88" s="24" t="str">
        <f>IFERROR(MP88/MM88,"N/A")</f>
        <v>N/A</v>
      </c>
    </row>
    <row r="89" spans="1:355" x14ac:dyDescent="0.3">
      <c r="A89">
        <v>1266</v>
      </c>
      <c r="B89">
        <v>14.1</v>
      </c>
      <c r="C89" t="s">
        <v>399</v>
      </c>
      <c r="D89" s="15" t="s">
        <v>399</v>
      </c>
      <c r="E89" s="15">
        <v>130</v>
      </c>
      <c r="F89" t="s">
        <v>356</v>
      </c>
      <c r="G89" t="s">
        <v>357</v>
      </c>
      <c r="H89" s="15" t="s">
        <v>358</v>
      </c>
      <c r="I89">
        <v>85</v>
      </c>
      <c r="J89">
        <f>_xlfn.IFNA(VLOOKUP(I89,top15institutions,1,0),"no")</f>
        <v>85</v>
      </c>
      <c r="K89" t="s">
        <v>368</v>
      </c>
      <c r="L89" t="s">
        <v>371</v>
      </c>
      <c r="M89" t="s">
        <v>370</v>
      </c>
      <c r="N89">
        <v>0</v>
      </c>
      <c r="O89">
        <v>5</v>
      </c>
      <c r="P89">
        <v>4</v>
      </c>
      <c r="Q89">
        <v>4</v>
      </c>
      <c r="R89">
        <v>0</v>
      </c>
      <c r="S89">
        <v>0</v>
      </c>
      <c r="U89">
        <v>3</v>
      </c>
      <c r="V89" s="16">
        <v>16</v>
      </c>
      <c r="W89">
        <v>0</v>
      </c>
      <c r="X89">
        <v>24</v>
      </c>
      <c r="Y89">
        <v>9</v>
      </c>
      <c r="Z89">
        <v>5</v>
      </c>
      <c r="AA89">
        <v>0</v>
      </c>
      <c r="AB89">
        <v>9</v>
      </c>
      <c r="AD89">
        <v>45</v>
      </c>
      <c r="AE89" s="16">
        <v>92</v>
      </c>
      <c r="AF89">
        <v>0</v>
      </c>
      <c r="AG89">
        <v>10</v>
      </c>
      <c r="AH89">
        <v>6</v>
      </c>
      <c r="AI89">
        <v>5</v>
      </c>
      <c r="AJ89">
        <v>0</v>
      </c>
      <c r="AK89">
        <v>1</v>
      </c>
      <c r="AM89">
        <v>13</v>
      </c>
      <c r="AN89" s="16">
        <v>35</v>
      </c>
      <c r="AO89">
        <v>0</v>
      </c>
      <c r="AP89">
        <v>60</v>
      </c>
      <c r="AQ89">
        <v>17</v>
      </c>
      <c r="AR89">
        <v>17</v>
      </c>
      <c r="AS89">
        <v>1</v>
      </c>
      <c r="AT89">
        <v>27</v>
      </c>
      <c r="AV89">
        <v>87</v>
      </c>
      <c r="AW89" s="16">
        <v>209</v>
      </c>
      <c r="AX89">
        <v>0</v>
      </c>
      <c r="AY89">
        <v>0</v>
      </c>
      <c r="AZ89">
        <v>2</v>
      </c>
      <c r="BA89">
        <v>0</v>
      </c>
      <c r="BB89">
        <v>0</v>
      </c>
      <c r="BC89">
        <v>0</v>
      </c>
      <c r="BE89">
        <v>1</v>
      </c>
      <c r="BF89" s="16">
        <v>3</v>
      </c>
      <c r="BG89">
        <v>0</v>
      </c>
      <c r="BH89">
        <v>12</v>
      </c>
      <c r="BI89">
        <v>3</v>
      </c>
      <c r="BJ89">
        <v>3</v>
      </c>
      <c r="BK89">
        <v>0</v>
      </c>
      <c r="BL89">
        <v>2</v>
      </c>
      <c r="BN89">
        <v>21</v>
      </c>
      <c r="BO89" s="16">
        <v>41</v>
      </c>
      <c r="BP89">
        <v>0</v>
      </c>
      <c r="BQ89">
        <v>2</v>
      </c>
      <c r="BR89">
        <v>1</v>
      </c>
      <c r="BS89">
        <v>1</v>
      </c>
      <c r="BT89">
        <v>0</v>
      </c>
      <c r="BU89">
        <v>0</v>
      </c>
      <c r="BW89">
        <v>3</v>
      </c>
      <c r="BX89" s="16">
        <v>7</v>
      </c>
      <c r="BY89">
        <v>0</v>
      </c>
      <c r="BZ89">
        <v>11</v>
      </c>
      <c r="CA89">
        <v>4</v>
      </c>
      <c r="CB89">
        <v>4</v>
      </c>
      <c r="CC89">
        <v>0</v>
      </c>
      <c r="CD89">
        <v>1</v>
      </c>
      <c r="CF89">
        <v>12</v>
      </c>
      <c r="CG89" s="16">
        <v>32</v>
      </c>
      <c r="CH89">
        <v>0</v>
      </c>
      <c r="CI89">
        <v>3</v>
      </c>
      <c r="CJ89">
        <v>1</v>
      </c>
      <c r="CK89">
        <v>4</v>
      </c>
      <c r="CL89">
        <v>0</v>
      </c>
      <c r="CM89">
        <v>0</v>
      </c>
      <c r="CO89">
        <v>0</v>
      </c>
      <c r="CP89" s="16">
        <v>8</v>
      </c>
      <c r="CQ89">
        <v>0</v>
      </c>
      <c r="CR89">
        <v>19</v>
      </c>
      <c r="CS89">
        <v>3</v>
      </c>
      <c r="CT89">
        <v>4</v>
      </c>
      <c r="CU89">
        <v>1</v>
      </c>
      <c r="CV89">
        <v>9</v>
      </c>
      <c r="CX89">
        <v>21</v>
      </c>
      <c r="CY89" s="16">
        <v>57</v>
      </c>
      <c r="CZ89">
        <v>0</v>
      </c>
      <c r="DA89">
        <v>5</v>
      </c>
      <c r="DB89">
        <v>2</v>
      </c>
      <c r="DC89">
        <v>0</v>
      </c>
      <c r="DD89">
        <v>0</v>
      </c>
      <c r="DE89">
        <v>1</v>
      </c>
      <c r="DG89">
        <v>9</v>
      </c>
      <c r="DH89" s="16">
        <v>17</v>
      </c>
      <c r="DI89">
        <v>0</v>
      </c>
      <c r="DJ89">
        <v>18</v>
      </c>
      <c r="DK89">
        <v>7</v>
      </c>
      <c r="DL89">
        <v>6</v>
      </c>
      <c r="DM89">
        <v>0</v>
      </c>
      <c r="DN89">
        <v>15</v>
      </c>
      <c r="DP89">
        <v>33</v>
      </c>
      <c r="DQ89" s="16">
        <v>79</v>
      </c>
      <c r="DZ89" s="16">
        <v>0</v>
      </c>
      <c r="EI89" s="16">
        <v>0</v>
      </c>
      <c r="ER89" s="16">
        <v>0</v>
      </c>
      <c r="FA89" s="16">
        <v>0</v>
      </c>
      <c r="FB89">
        <v>22.8</v>
      </c>
      <c r="FC89">
        <v>3.75</v>
      </c>
      <c r="FE89">
        <v>608</v>
      </c>
      <c r="FF89">
        <v>21</v>
      </c>
      <c r="FG89">
        <v>16</v>
      </c>
      <c r="FI89">
        <v>16</v>
      </c>
      <c r="FJ89">
        <v>22.7</v>
      </c>
      <c r="FK89">
        <v>3.67</v>
      </c>
      <c r="FM89">
        <v>607</v>
      </c>
      <c r="FN89">
        <v>100</v>
      </c>
      <c r="FO89">
        <v>54</v>
      </c>
      <c r="FQ89">
        <v>92</v>
      </c>
      <c r="FR89">
        <v>2.86</v>
      </c>
      <c r="FS89">
        <v>1</v>
      </c>
      <c r="FT89">
        <v>30</v>
      </c>
      <c r="FU89">
        <v>9</v>
      </c>
      <c r="FV89">
        <v>2</v>
      </c>
      <c r="FW89">
        <v>42</v>
      </c>
      <c r="FY89">
        <v>35</v>
      </c>
      <c r="FZ89">
        <v>2.63</v>
      </c>
      <c r="GA89">
        <v>15</v>
      </c>
      <c r="GB89">
        <v>163</v>
      </c>
      <c r="GC89">
        <v>28</v>
      </c>
      <c r="GD89">
        <v>25</v>
      </c>
      <c r="GE89">
        <v>231</v>
      </c>
      <c r="GG89">
        <v>209</v>
      </c>
      <c r="GH89">
        <v>3.05</v>
      </c>
      <c r="GI89">
        <v>0</v>
      </c>
      <c r="GJ89">
        <v>3</v>
      </c>
      <c r="GK89">
        <v>0</v>
      </c>
      <c r="GL89">
        <v>0</v>
      </c>
      <c r="GM89">
        <v>3</v>
      </c>
      <c r="GO89">
        <v>3</v>
      </c>
      <c r="GP89">
        <v>2.76</v>
      </c>
      <c r="GQ89">
        <v>6</v>
      </c>
      <c r="GR89">
        <v>31</v>
      </c>
      <c r="GS89">
        <v>0</v>
      </c>
      <c r="GT89">
        <v>6</v>
      </c>
      <c r="GU89">
        <v>43</v>
      </c>
      <c r="GW89">
        <v>41</v>
      </c>
      <c r="GX89">
        <v>2.89</v>
      </c>
      <c r="GY89">
        <v>1</v>
      </c>
      <c r="GZ89">
        <v>8</v>
      </c>
      <c r="HA89">
        <v>0</v>
      </c>
      <c r="HB89">
        <v>0</v>
      </c>
      <c r="HC89">
        <v>9</v>
      </c>
      <c r="HE89">
        <v>7</v>
      </c>
      <c r="HF89">
        <v>2.4900000000000002</v>
      </c>
      <c r="HG89">
        <v>4</v>
      </c>
      <c r="HH89">
        <v>28</v>
      </c>
      <c r="HI89">
        <v>0</v>
      </c>
      <c r="HJ89">
        <v>5</v>
      </c>
      <c r="HK89">
        <v>37</v>
      </c>
      <c r="HM89">
        <v>32</v>
      </c>
      <c r="HN89">
        <v>1.88</v>
      </c>
      <c r="HO89">
        <v>0</v>
      </c>
      <c r="HP89">
        <v>9</v>
      </c>
      <c r="HQ89">
        <v>0</v>
      </c>
      <c r="HR89">
        <v>1</v>
      </c>
      <c r="HS89">
        <v>10</v>
      </c>
      <c r="HU89">
        <v>8</v>
      </c>
      <c r="HV89">
        <v>2.2200000000000002</v>
      </c>
      <c r="HW89">
        <v>3</v>
      </c>
      <c r="HX89">
        <v>53</v>
      </c>
      <c r="HY89">
        <v>0</v>
      </c>
      <c r="HZ89">
        <v>7</v>
      </c>
      <c r="IA89">
        <v>63</v>
      </c>
      <c r="IC89">
        <v>57</v>
      </c>
      <c r="ID89">
        <v>3.31</v>
      </c>
      <c r="IE89">
        <v>0</v>
      </c>
      <c r="IF89">
        <v>10</v>
      </c>
      <c r="IG89">
        <v>9</v>
      </c>
      <c r="IH89">
        <v>1</v>
      </c>
      <c r="II89">
        <v>20</v>
      </c>
      <c r="IK89">
        <v>17</v>
      </c>
      <c r="IL89">
        <v>2.93</v>
      </c>
      <c r="IM89">
        <v>2</v>
      </c>
      <c r="IN89">
        <v>51</v>
      </c>
      <c r="IO89">
        <v>28</v>
      </c>
      <c r="IP89">
        <v>7</v>
      </c>
      <c r="IQ89">
        <v>88</v>
      </c>
      <c r="IS89">
        <v>79</v>
      </c>
      <c r="JV89" s="15">
        <f>BF89+BX89+CP89+DH89+DZ89</f>
        <v>35</v>
      </c>
      <c r="JW89" s="15">
        <f>BO89+CG89+CY89+DQ89+EI89</f>
        <v>209</v>
      </c>
      <c r="JX89" s="15">
        <f>JV89+JW89</f>
        <v>244</v>
      </c>
      <c r="JY89" s="17">
        <f>V89</f>
        <v>16</v>
      </c>
      <c r="JZ89" s="17">
        <f>AE89</f>
        <v>92</v>
      </c>
      <c r="KA89" s="17">
        <f>AN89</f>
        <v>35</v>
      </c>
      <c r="KB89" s="17">
        <f>AW89</f>
        <v>209</v>
      </c>
      <c r="KC89" s="18" t="str">
        <f>IF((KA89-JV89)&lt;0,JV89-KA89,"match")</f>
        <v>match</v>
      </c>
      <c r="KD89" s="19" t="str">
        <f>IF(KC89="match","match",IF((JV89&gt;KA89),KC89/JV89,KC89/KA89))</f>
        <v>match</v>
      </c>
      <c r="KE89" s="18" t="str">
        <f>IF((KB89-JW89)&lt;0,JW89-KB89,"match")</f>
        <v>match</v>
      </c>
      <c r="KF89" s="19" t="str">
        <f>IF(KE89="match","match",IF((JW89&gt;KB89),KE89/JW89,KE89/KB89))</f>
        <v>match</v>
      </c>
      <c r="KG89" s="20">
        <f>ROUND(FC89,1)</f>
        <v>3.8</v>
      </c>
      <c r="KH89" s="20">
        <f>ROUND(FK89,1)</f>
        <v>3.7</v>
      </c>
      <c r="KI89" s="21">
        <f>KA89-JY89</f>
        <v>19</v>
      </c>
      <c r="KJ89">
        <f>GL89</f>
        <v>0</v>
      </c>
      <c r="KK89">
        <f>BF89</f>
        <v>3</v>
      </c>
      <c r="KL89" s="22">
        <f>IFERROR(KJ89/KK89,"N/A")</f>
        <v>0</v>
      </c>
      <c r="KM89" s="19" t="str">
        <f>IF((KJ89&lt;&gt;0)*AND(KK89=0),"bad data","ok")</f>
        <v>ok</v>
      </c>
      <c r="KN89">
        <f>GK89</f>
        <v>0</v>
      </c>
      <c r="KO89" s="23">
        <f>IFERROR(KN89/KK89,"N/A")</f>
        <v>0</v>
      </c>
      <c r="KP89">
        <f>HB89</f>
        <v>0</v>
      </c>
      <c r="KQ89">
        <f>BX89</f>
        <v>7</v>
      </c>
      <c r="KR89" s="22">
        <f>IFERROR(KP89/KQ89,"N/A")</f>
        <v>0</v>
      </c>
      <c r="KS89" s="19" t="str">
        <f>IF((KP89&lt;&gt;0)*AND(KQ89=0),"bad data","ok")</f>
        <v>ok</v>
      </c>
      <c r="KT89">
        <f>HA89</f>
        <v>0</v>
      </c>
      <c r="KU89" s="24">
        <f>IFERROR(KT89/KQ89,"N/A")</f>
        <v>0</v>
      </c>
      <c r="KV89">
        <f>HR89</f>
        <v>1</v>
      </c>
      <c r="KW89">
        <f>CP89</f>
        <v>8</v>
      </c>
      <c r="KX89" s="22">
        <f>IFERROR(KV89/KW89,"N/A")</f>
        <v>0.125</v>
      </c>
      <c r="KY89" s="19" t="str">
        <f>IF((KV89&lt;&gt;0)*AND(KW89=0),"bad data","ok")</f>
        <v>ok</v>
      </c>
      <c r="KZ89">
        <f>HQ89</f>
        <v>0</v>
      </c>
      <c r="LA89" s="24">
        <f>IFERROR(KZ89/KW89,"N/A")</f>
        <v>0</v>
      </c>
      <c r="LB89">
        <f>IH89</f>
        <v>1</v>
      </c>
      <c r="LC89">
        <f>DH89</f>
        <v>17</v>
      </c>
      <c r="LD89" s="22">
        <f>IFERROR(LB89/LC89,"N/A")</f>
        <v>5.8823529411764705E-2</v>
      </c>
      <c r="LE89" s="19" t="str">
        <f>IF((LB89&lt;&gt;0)*AND(LC89=0),"bad data","ok")</f>
        <v>ok</v>
      </c>
      <c r="LF89">
        <f>IG89</f>
        <v>9</v>
      </c>
      <c r="LG89" s="24">
        <f>IFERROR(LF89/LC89,"N/A")</f>
        <v>0.52941176470588236</v>
      </c>
      <c r="LH89">
        <f>IX89</f>
        <v>0</v>
      </c>
      <c r="LI89">
        <f>DZ89</f>
        <v>0</v>
      </c>
      <c r="LJ89" s="22" t="str">
        <f>IFERROR(LH89/LI89,"N/A")</f>
        <v>N/A</v>
      </c>
      <c r="LK89" s="19" t="str">
        <f>IF((LH89&lt;&gt;0)*AND(LI89=0),"bad data","ok")</f>
        <v>ok</v>
      </c>
      <c r="LL89">
        <f>IW89</f>
        <v>0</v>
      </c>
      <c r="LM89" s="24" t="str">
        <f>IFERROR(LL89/LI89,"N/A")</f>
        <v>N/A</v>
      </c>
      <c r="LN89">
        <f>GT89</f>
        <v>6</v>
      </c>
      <c r="LO89">
        <f>BO89</f>
        <v>41</v>
      </c>
      <c r="LP89" s="22">
        <f>IFERROR(LN89/LO89,"N/A")</f>
        <v>0.14634146341463414</v>
      </c>
      <c r="LQ89" s="19" t="str">
        <f>IF((LN89&lt;&gt;0)*AND(LO89=0),"bad data","ok")</f>
        <v>ok</v>
      </c>
      <c r="LR89">
        <f>GS89</f>
        <v>0</v>
      </c>
      <c r="LS89" s="24">
        <f>IFERROR(LR89/LO89,"N/A")</f>
        <v>0</v>
      </c>
      <c r="LT89">
        <f>HJ89</f>
        <v>5</v>
      </c>
      <c r="LU89">
        <f>CG89</f>
        <v>32</v>
      </c>
      <c r="LV89" s="22">
        <f>IFERROR(LT89/LU89,"N/A")</f>
        <v>0.15625</v>
      </c>
      <c r="LW89" s="19" t="str">
        <f>IF((LT89&lt;&gt;0)*AND(LU89=0),"bad data","ok")</f>
        <v>ok</v>
      </c>
      <c r="LX89">
        <f>HI89</f>
        <v>0</v>
      </c>
      <c r="LY89" s="24">
        <f>IFERROR(LX89/LU89,"N/A")</f>
        <v>0</v>
      </c>
      <c r="LZ89">
        <f>HZ89</f>
        <v>7</v>
      </c>
      <c r="MA89">
        <f>CY89</f>
        <v>57</v>
      </c>
      <c r="MB89" s="22">
        <f>IFERROR(LZ89/MA89,"N/A")</f>
        <v>0.12280701754385964</v>
      </c>
      <c r="MC89" s="19" t="str">
        <f>IF((LZ89&lt;&gt;0)*AND(MA89=0),"bad data","ok")</f>
        <v>ok</v>
      </c>
      <c r="MD89">
        <f>HY89</f>
        <v>0</v>
      </c>
      <c r="ME89" s="24">
        <f>IFERROR(MD89/MA89,"N/A")</f>
        <v>0</v>
      </c>
      <c r="MF89">
        <f>IP89</f>
        <v>7</v>
      </c>
      <c r="MG89">
        <f>DQ89</f>
        <v>79</v>
      </c>
      <c r="MH89" s="22">
        <f>IFERROR(MF89/MG89,"N/A")</f>
        <v>8.8607594936708861E-2</v>
      </c>
      <c r="MI89" s="19" t="str">
        <f>IF((MF89&lt;&gt;0)*AND(MG89=0),"bad data","ok")</f>
        <v>ok</v>
      </c>
      <c r="MJ89">
        <f>IO89</f>
        <v>28</v>
      </c>
      <c r="MK89" s="24">
        <f>IFERROR(MJ89/MG89,"N/A")</f>
        <v>0.35443037974683544</v>
      </c>
      <c r="ML89">
        <f>JF89</f>
        <v>0</v>
      </c>
      <c r="MM89">
        <f>EI89</f>
        <v>0</v>
      </c>
      <c r="MN89" s="22" t="str">
        <f>IFERROR(ML89/MM89,"N/A")</f>
        <v>N/A</v>
      </c>
      <c r="MO89" s="19" t="str">
        <f>IF((ML89&lt;&gt;0)*AND(MM89=0),"bad data","ok")</f>
        <v>ok</v>
      </c>
      <c r="MP89">
        <f>JE89</f>
        <v>0</v>
      </c>
      <c r="MQ89" s="24" t="str">
        <f>IFERROR(MP89/MM89,"N/A")</f>
        <v>N/A</v>
      </c>
    </row>
    <row r="90" spans="1:355" x14ac:dyDescent="0.3">
      <c r="A90">
        <v>2011</v>
      </c>
      <c r="B90">
        <v>14.1</v>
      </c>
      <c r="C90" t="s">
        <v>399</v>
      </c>
      <c r="D90" s="15" t="s">
        <v>399</v>
      </c>
      <c r="E90" s="15">
        <v>130</v>
      </c>
      <c r="F90" t="s">
        <v>356</v>
      </c>
      <c r="G90" t="s">
        <v>357</v>
      </c>
      <c r="H90" s="15" t="s">
        <v>358</v>
      </c>
      <c r="I90">
        <v>85</v>
      </c>
      <c r="J90">
        <f>_xlfn.IFNA(VLOOKUP(I90,top15institutions,1,0),"no")</f>
        <v>85</v>
      </c>
      <c r="K90" t="s">
        <v>368</v>
      </c>
      <c r="L90" t="s">
        <v>372</v>
      </c>
      <c r="M90" t="s">
        <v>370</v>
      </c>
      <c r="N90">
        <v>0</v>
      </c>
      <c r="O90">
        <v>4</v>
      </c>
      <c r="P90">
        <v>1</v>
      </c>
      <c r="Q90">
        <v>1</v>
      </c>
      <c r="R90">
        <v>0</v>
      </c>
      <c r="S90">
        <v>0</v>
      </c>
      <c r="U90">
        <v>2</v>
      </c>
      <c r="V90" s="16">
        <v>8</v>
      </c>
      <c r="W90">
        <v>0</v>
      </c>
      <c r="X90">
        <v>23</v>
      </c>
      <c r="Y90">
        <v>9</v>
      </c>
      <c r="Z90">
        <v>6</v>
      </c>
      <c r="AA90">
        <v>1</v>
      </c>
      <c r="AB90">
        <v>4</v>
      </c>
      <c r="AD90">
        <v>25</v>
      </c>
      <c r="AE90" s="16">
        <v>68</v>
      </c>
      <c r="AF90">
        <v>0</v>
      </c>
      <c r="AG90">
        <v>13</v>
      </c>
      <c r="AH90">
        <v>6</v>
      </c>
      <c r="AI90">
        <v>5</v>
      </c>
      <c r="AJ90">
        <v>0</v>
      </c>
      <c r="AK90">
        <v>0</v>
      </c>
      <c r="AM90">
        <v>9</v>
      </c>
      <c r="AN90" s="16">
        <v>33</v>
      </c>
      <c r="AO90">
        <v>0</v>
      </c>
      <c r="AP90">
        <v>65</v>
      </c>
      <c r="AQ90">
        <v>18</v>
      </c>
      <c r="AR90">
        <v>16</v>
      </c>
      <c r="AS90">
        <v>1</v>
      </c>
      <c r="AT90">
        <v>27</v>
      </c>
      <c r="AV90">
        <v>92</v>
      </c>
      <c r="AW90" s="16">
        <v>219</v>
      </c>
      <c r="AX90">
        <v>0</v>
      </c>
      <c r="AY90">
        <v>2</v>
      </c>
      <c r="AZ90">
        <v>1</v>
      </c>
      <c r="BA90">
        <v>1</v>
      </c>
      <c r="BB90">
        <v>0</v>
      </c>
      <c r="BC90">
        <v>0</v>
      </c>
      <c r="BE90">
        <v>0</v>
      </c>
      <c r="BF90" s="16">
        <v>4</v>
      </c>
      <c r="BG90">
        <v>0</v>
      </c>
      <c r="BH90">
        <v>15</v>
      </c>
      <c r="BI90">
        <v>4</v>
      </c>
      <c r="BJ90">
        <v>6</v>
      </c>
      <c r="BK90">
        <v>1</v>
      </c>
      <c r="BL90">
        <v>3</v>
      </c>
      <c r="BN90">
        <v>16</v>
      </c>
      <c r="BO90" s="16">
        <v>45</v>
      </c>
      <c r="BP90">
        <v>0</v>
      </c>
      <c r="BQ90">
        <v>2</v>
      </c>
      <c r="BR90">
        <v>2</v>
      </c>
      <c r="BS90">
        <v>0</v>
      </c>
      <c r="BT90">
        <v>0</v>
      </c>
      <c r="BU90">
        <v>0</v>
      </c>
      <c r="BW90">
        <v>2</v>
      </c>
      <c r="BX90" s="16">
        <v>6</v>
      </c>
      <c r="BY90">
        <v>0</v>
      </c>
      <c r="BZ90">
        <v>10</v>
      </c>
      <c r="CA90">
        <v>4</v>
      </c>
      <c r="CB90">
        <v>2</v>
      </c>
      <c r="CC90">
        <v>0</v>
      </c>
      <c r="CD90">
        <v>2</v>
      </c>
      <c r="CF90">
        <v>23</v>
      </c>
      <c r="CG90" s="16">
        <v>41</v>
      </c>
      <c r="CH90">
        <v>0</v>
      </c>
      <c r="CI90">
        <v>2</v>
      </c>
      <c r="CJ90">
        <v>2</v>
      </c>
      <c r="CK90">
        <v>2</v>
      </c>
      <c r="CL90">
        <v>0</v>
      </c>
      <c r="CM90">
        <v>0</v>
      </c>
      <c r="CO90">
        <v>3</v>
      </c>
      <c r="CP90" s="16">
        <v>9</v>
      </c>
      <c r="CQ90">
        <v>0</v>
      </c>
      <c r="CR90">
        <v>16</v>
      </c>
      <c r="CS90">
        <v>4</v>
      </c>
      <c r="CT90">
        <v>3</v>
      </c>
      <c r="CU90">
        <v>0</v>
      </c>
      <c r="CV90">
        <v>2</v>
      </c>
      <c r="CX90">
        <v>20</v>
      </c>
      <c r="CY90" s="16">
        <v>45</v>
      </c>
      <c r="CZ90">
        <v>0</v>
      </c>
      <c r="DA90">
        <v>7</v>
      </c>
      <c r="DB90">
        <v>1</v>
      </c>
      <c r="DC90">
        <v>2</v>
      </c>
      <c r="DD90">
        <v>0</v>
      </c>
      <c r="DE90">
        <v>0</v>
      </c>
      <c r="DG90">
        <v>4</v>
      </c>
      <c r="DH90" s="16">
        <v>14</v>
      </c>
      <c r="DI90">
        <v>0</v>
      </c>
      <c r="DJ90">
        <v>24</v>
      </c>
      <c r="DK90">
        <v>6</v>
      </c>
      <c r="DL90">
        <v>5</v>
      </c>
      <c r="DM90">
        <v>0</v>
      </c>
      <c r="DN90">
        <v>20</v>
      </c>
      <c r="DP90">
        <v>33</v>
      </c>
      <c r="DQ90" s="16">
        <v>88</v>
      </c>
      <c r="DZ90" s="16">
        <v>0</v>
      </c>
      <c r="EI90" s="16">
        <v>0</v>
      </c>
      <c r="ER90" s="16">
        <v>0</v>
      </c>
      <c r="FA90" s="16">
        <v>0</v>
      </c>
      <c r="FB90">
        <v>20</v>
      </c>
      <c r="FC90">
        <v>3.81</v>
      </c>
      <c r="FE90">
        <v>582</v>
      </c>
      <c r="FF90">
        <v>8</v>
      </c>
      <c r="FG90">
        <v>2</v>
      </c>
      <c r="FI90">
        <v>8</v>
      </c>
      <c r="FJ90">
        <v>19</v>
      </c>
      <c r="FK90">
        <v>3.65</v>
      </c>
      <c r="FM90">
        <v>645</v>
      </c>
      <c r="FN90">
        <v>74</v>
      </c>
      <c r="FO90">
        <v>15</v>
      </c>
      <c r="FQ90">
        <v>68</v>
      </c>
      <c r="FR90">
        <v>3.08</v>
      </c>
      <c r="FS90">
        <v>0</v>
      </c>
      <c r="FT90">
        <v>32</v>
      </c>
      <c r="FU90">
        <v>4</v>
      </c>
      <c r="FV90">
        <v>2</v>
      </c>
      <c r="FW90">
        <v>38</v>
      </c>
      <c r="FY90">
        <v>33</v>
      </c>
      <c r="FZ90">
        <v>2.83</v>
      </c>
      <c r="GA90">
        <v>13</v>
      </c>
      <c r="GB90">
        <v>182</v>
      </c>
      <c r="GC90">
        <v>26</v>
      </c>
      <c r="GD90">
        <v>18</v>
      </c>
      <c r="GE90">
        <v>239</v>
      </c>
      <c r="GG90">
        <v>219</v>
      </c>
      <c r="GH90">
        <v>2.8</v>
      </c>
      <c r="GI90">
        <v>0</v>
      </c>
      <c r="GJ90">
        <v>4</v>
      </c>
      <c r="GK90">
        <v>0</v>
      </c>
      <c r="GL90">
        <v>0</v>
      </c>
      <c r="GM90">
        <v>4</v>
      </c>
      <c r="GO90">
        <v>4</v>
      </c>
      <c r="GP90">
        <v>2.4500000000000002</v>
      </c>
      <c r="GQ90">
        <v>6</v>
      </c>
      <c r="GR90">
        <v>39</v>
      </c>
      <c r="GS90">
        <v>0</v>
      </c>
      <c r="GT90">
        <v>5</v>
      </c>
      <c r="GU90">
        <v>50</v>
      </c>
      <c r="GW90">
        <v>45</v>
      </c>
      <c r="GX90">
        <v>2.67</v>
      </c>
      <c r="GY90">
        <v>0</v>
      </c>
      <c r="GZ90">
        <v>5</v>
      </c>
      <c r="HA90">
        <v>0</v>
      </c>
      <c r="HB90">
        <v>1</v>
      </c>
      <c r="HC90">
        <v>6</v>
      </c>
      <c r="HE90">
        <v>6</v>
      </c>
      <c r="HF90">
        <v>2.75</v>
      </c>
      <c r="HG90">
        <v>3</v>
      </c>
      <c r="HH90">
        <v>35</v>
      </c>
      <c r="HI90">
        <v>0</v>
      </c>
      <c r="HJ90">
        <v>7</v>
      </c>
      <c r="HK90">
        <v>45</v>
      </c>
      <c r="HM90">
        <v>41</v>
      </c>
      <c r="HN90">
        <v>3.13</v>
      </c>
      <c r="HO90">
        <v>0</v>
      </c>
      <c r="HP90">
        <v>10</v>
      </c>
      <c r="HQ90">
        <v>0</v>
      </c>
      <c r="HR90">
        <v>1</v>
      </c>
      <c r="HS90">
        <v>11</v>
      </c>
      <c r="HU90">
        <v>9</v>
      </c>
      <c r="HV90">
        <v>2.75</v>
      </c>
      <c r="HW90">
        <v>3</v>
      </c>
      <c r="HX90">
        <v>38</v>
      </c>
      <c r="HY90">
        <v>0</v>
      </c>
      <c r="HZ90">
        <v>5</v>
      </c>
      <c r="IA90">
        <v>46</v>
      </c>
      <c r="IC90">
        <v>45</v>
      </c>
      <c r="ID90">
        <v>3.25</v>
      </c>
      <c r="IE90">
        <v>0</v>
      </c>
      <c r="IF90">
        <v>13</v>
      </c>
      <c r="IG90">
        <v>4</v>
      </c>
      <c r="IH90">
        <v>0</v>
      </c>
      <c r="II90">
        <v>17</v>
      </c>
      <c r="IK90">
        <v>14</v>
      </c>
      <c r="IL90">
        <v>3.1</v>
      </c>
      <c r="IM90">
        <v>1</v>
      </c>
      <c r="IN90">
        <v>70</v>
      </c>
      <c r="IO90">
        <v>26</v>
      </c>
      <c r="IP90">
        <v>1</v>
      </c>
      <c r="IQ90">
        <v>98</v>
      </c>
      <c r="IS90">
        <v>88</v>
      </c>
      <c r="JV90" s="15">
        <f>BF90+BX90+CP90+DH90+DZ90</f>
        <v>33</v>
      </c>
      <c r="JW90" s="15">
        <f>BO90+CG90+CY90+DQ90+EI90</f>
        <v>219</v>
      </c>
      <c r="JX90" s="15">
        <f>JV90+JW90</f>
        <v>252</v>
      </c>
      <c r="JY90" s="17">
        <f>V90</f>
        <v>8</v>
      </c>
      <c r="JZ90" s="17">
        <f>AE90</f>
        <v>68</v>
      </c>
      <c r="KA90" s="17">
        <f>AN90</f>
        <v>33</v>
      </c>
      <c r="KB90" s="17">
        <f>AW90</f>
        <v>219</v>
      </c>
      <c r="KC90" s="18" t="str">
        <f>IF((KA90-JV90)&lt;0,JV90-KA90,"match")</f>
        <v>match</v>
      </c>
      <c r="KD90" s="19" t="str">
        <f>IF(KC90="match","match",IF((JV90&gt;KA90),KC90/JV90,KC90/KA90))</f>
        <v>match</v>
      </c>
      <c r="KE90" s="18" t="str">
        <f>IF((KB90-JW90)&lt;0,JW90-KB90,"match")</f>
        <v>match</v>
      </c>
      <c r="KF90" s="19" t="str">
        <f>IF(KE90="match","match",IF((JW90&gt;KB90),KE90/JW90,KE90/KB90))</f>
        <v>match</v>
      </c>
      <c r="KG90" s="20">
        <f>ROUND(FC90,1)</f>
        <v>3.8</v>
      </c>
      <c r="KH90" s="20">
        <f>ROUND(FK90,1)</f>
        <v>3.7</v>
      </c>
      <c r="KI90" s="21">
        <f>KA90-JY90</f>
        <v>25</v>
      </c>
      <c r="KJ90">
        <f>GL90</f>
        <v>0</v>
      </c>
      <c r="KK90">
        <f>BF90</f>
        <v>4</v>
      </c>
      <c r="KL90" s="22">
        <f>IFERROR(KJ90/KK90,"N/A")</f>
        <v>0</v>
      </c>
      <c r="KM90" s="19" t="str">
        <f>IF((KJ90&lt;&gt;0)*AND(KK90=0),"bad data","ok")</f>
        <v>ok</v>
      </c>
      <c r="KN90">
        <f>GK90</f>
        <v>0</v>
      </c>
      <c r="KO90" s="23">
        <f>IFERROR(KN90/KK90,"N/A")</f>
        <v>0</v>
      </c>
      <c r="KP90">
        <f>HB90</f>
        <v>1</v>
      </c>
      <c r="KQ90">
        <f>BX90</f>
        <v>6</v>
      </c>
      <c r="KR90" s="22">
        <f>IFERROR(KP90/KQ90,"N/A")</f>
        <v>0.16666666666666666</v>
      </c>
      <c r="KS90" s="19" t="str">
        <f>IF((KP90&lt;&gt;0)*AND(KQ90=0),"bad data","ok")</f>
        <v>ok</v>
      </c>
      <c r="KT90">
        <f>HA90</f>
        <v>0</v>
      </c>
      <c r="KU90" s="24">
        <f>IFERROR(KT90/KQ90,"N/A")</f>
        <v>0</v>
      </c>
      <c r="KV90">
        <f>HR90</f>
        <v>1</v>
      </c>
      <c r="KW90">
        <f>CP90</f>
        <v>9</v>
      </c>
      <c r="KX90" s="22">
        <f>IFERROR(KV90/KW90,"N/A")</f>
        <v>0.1111111111111111</v>
      </c>
      <c r="KY90" s="19" t="str">
        <f>IF((KV90&lt;&gt;0)*AND(KW90=0),"bad data","ok")</f>
        <v>ok</v>
      </c>
      <c r="KZ90">
        <f>HQ90</f>
        <v>0</v>
      </c>
      <c r="LA90" s="24">
        <f>IFERROR(KZ90/KW90,"N/A")</f>
        <v>0</v>
      </c>
      <c r="LB90">
        <f>IH90</f>
        <v>0</v>
      </c>
      <c r="LC90">
        <f>DH90</f>
        <v>14</v>
      </c>
      <c r="LD90" s="22">
        <f>IFERROR(LB90/LC90,"N/A")</f>
        <v>0</v>
      </c>
      <c r="LE90" s="19" t="str">
        <f>IF((LB90&lt;&gt;0)*AND(LC90=0),"bad data","ok")</f>
        <v>ok</v>
      </c>
      <c r="LF90">
        <f>IG90</f>
        <v>4</v>
      </c>
      <c r="LG90" s="24">
        <f>IFERROR(LF90/LC90,"N/A")</f>
        <v>0.2857142857142857</v>
      </c>
      <c r="LH90">
        <f>IX90</f>
        <v>0</v>
      </c>
      <c r="LI90">
        <f>DZ90</f>
        <v>0</v>
      </c>
      <c r="LJ90" s="22" t="str">
        <f>IFERROR(LH90/LI90,"N/A")</f>
        <v>N/A</v>
      </c>
      <c r="LK90" s="19" t="str">
        <f>IF((LH90&lt;&gt;0)*AND(LI90=0),"bad data","ok")</f>
        <v>ok</v>
      </c>
      <c r="LL90">
        <f>IW90</f>
        <v>0</v>
      </c>
      <c r="LM90" s="24" t="str">
        <f>IFERROR(LL90/LI90,"N/A")</f>
        <v>N/A</v>
      </c>
      <c r="LN90">
        <f>GT90</f>
        <v>5</v>
      </c>
      <c r="LO90">
        <f>BO90</f>
        <v>45</v>
      </c>
      <c r="LP90" s="22">
        <f>IFERROR(LN90/LO90,"N/A")</f>
        <v>0.1111111111111111</v>
      </c>
      <c r="LQ90" s="19" t="str">
        <f>IF((LN90&lt;&gt;0)*AND(LO90=0),"bad data","ok")</f>
        <v>ok</v>
      </c>
      <c r="LR90">
        <f>GS90</f>
        <v>0</v>
      </c>
      <c r="LS90" s="24">
        <f>IFERROR(LR90/LO90,"N/A")</f>
        <v>0</v>
      </c>
      <c r="LT90">
        <f>HJ90</f>
        <v>7</v>
      </c>
      <c r="LU90">
        <f>CG90</f>
        <v>41</v>
      </c>
      <c r="LV90" s="22">
        <f>IFERROR(LT90/LU90,"N/A")</f>
        <v>0.17073170731707318</v>
      </c>
      <c r="LW90" s="19" t="str">
        <f>IF((LT90&lt;&gt;0)*AND(LU90=0),"bad data","ok")</f>
        <v>ok</v>
      </c>
      <c r="LX90">
        <f>HI90</f>
        <v>0</v>
      </c>
      <c r="LY90" s="24">
        <f>IFERROR(LX90/LU90,"N/A")</f>
        <v>0</v>
      </c>
      <c r="LZ90">
        <f>HZ90</f>
        <v>5</v>
      </c>
      <c r="MA90">
        <f>CY90</f>
        <v>45</v>
      </c>
      <c r="MB90" s="22">
        <f>IFERROR(LZ90/MA90,"N/A")</f>
        <v>0.1111111111111111</v>
      </c>
      <c r="MC90" s="19" t="str">
        <f>IF((LZ90&lt;&gt;0)*AND(MA90=0),"bad data","ok")</f>
        <v>ok</v>
      </c>
      <c r="MD90">
        <f>HY90</f>
        <v>0</v>
      </c>
      <c r="ME90" s="24">
        <f>IFERROR(MD90/MA90,"N/A")</f>
        <v>0</v>
      </c>
      <c r="MF90">
        <f>IP90</f>
        <v>1</v>
      </c>
      <c r="MG90">
        <f>DQ90</f>
        <v>88</v>
      </c>
      <c r="MH90" s="22">
        <f>IFERROR(MF90/MG90,"N/A")</f>
        <v>1.1363636363636364E-2</v>
      </c>
      <c r="MI90" s="19" t="str">
        <f>IF((MF90&lt;&gt;0)*AND(MG90=0),"bad data","ok")</f>
        <v>ok</v>
      </c>
      <c r="MJ90">
        <f>IO90</f>
        <v>26</v>
      </c>
      <c r="MK90" s="24">
        <f>IFERROR(MJ90/MG90,"N/A")</f>
        <v>0.29545454545454547</v>
      </c>
      <c r="ML90">
        <f>JF90</f>
        <v>0</v>
      </c>
      <c r="MM90">
        <f>EI90</f>
        <v>0</v>
      </c>
      <c r="MN90" s="22" t="str">
        <f>IFERROR(ML90/MM90,"N/A")</f>
        <v>N/A</v>
      </c>
      <c r="MO90" s="19" t="str">
        <f>IF((ML90&lt;&gt;0)*AND(MM90=0),"bad data","ok")</f>
        <v>ok</v>
      </c>
      <c r="MP90">
        <f>JE90</f>
        <v>0</v>
      </c>
      <c r="MQ90" s="24" t="str">
        <f>IFERROR(MP90/MM90,"N/A")</f>
        <v>N/A</v>
      </c>
    </row>
    <row r="91" spans="1:355" x14ac:dyDescent="0.3">
      <c r="A91">
        <v>4213</v>
      </c>
      <c r="B91">
        <v>11.07</v>
      </c>
      <c r="C91" t="s">
        <v>387</v>
      </c>
      <c r="D91" s="15" t="s">
        <v>387</v>
      </c>
      <c r="E91" s="15">
        <v>116</v>
      </c>
      <c r="F91" t="s">
        <v>356</v>
      </c>
      <c r="G91" t="s">
        <v>357</v>
      </c>
      <c r="H91" s="15" t="s">
        <v>358</v>
      </c>
      <c r="I91">
        <v>115</v>
      </c>
      <c r="J91">
        <f>_xlfn.IFNA(VLOOKUP(I91,top15institutions,1,0),"no")</f>
        <v>115</v>
      </c>
      <c r="K91" t="s">
        <v>368</v>
      </c>
      <c r="L91" t="s">
        <v>366</v>
      </c>
      <c r="M91" t="s">
        <v>370</v>
      </c>
      <c r="N91">
        <v>0</v>
      </c>
      <c r="O91">
        <v>10</v>
      </c>
      <c r="P91">
        <v>2</v>
      </c>
      <c r="Q91">
        <v>6</v>
      </c>
      <c r="R91">
        <v>0</v>
      </c>
      <c r="S91">
        <v>0</v>
      </c>
      <c r="T91">
        <v>0</v>
      </c>
      <c r="U91">
        <v>3</v>
      </c>
      <c r="V91" s="16">
        <v>21</v>
      </c>
      <c r="W91">
        <v>2</v>
      </c>
      <c r="X91">
        <v>31</v>
      </c>
      <c r="Y91">
        <v>6</v>
      </c>
      <c r="Z91">
        <v>18</v>
      </c>
      <c r="AA91">
        <v>1</v>
      </c>
      <c r="AB91">
        <v>7</v>
      </c>
      <c r="AC91">
        <v>8</v>
      </c>
      <c r="AD91">
        <v>22</v>
      </c>
      <c r="AE91" s="16">
        <v>95</v>
      </c>
      <c r="AF91">
        <v>0</v>
      </c>
      <c r="AG91">
        <v>25</v>
      </c>
      <c r="AH91">
        <v>3</v>
      </c>
      <c r="AI91">
        <v>29</v>
      </c>
      <c r="AJ91">
        <v>4</v>
      </c>
      <c r="AK91">
        <v>0</v>
      </c>
      <c r="AM91">
        <v>7</v>
      </c>
      <c r="AN91" s="16">
        <v>68</v>
      </c>
      <c r="AO91">
        <v>1</v>
      </c>
      <c r="AP91">
        <v>137</v>
      </c>
      <c r="AQ91">
        <v>15</v>
      </c>
      <c r="AR91">
        <v>136</v>
      </c>
      <c r="AS91">
        <v>19</v>
      </c>
      <c r="AT91">
        <v>9</v>
      </c>
      <c r="AV91">
        <v>141</v>
      </c>
      <c r="AW91" s="16">
        <v>458</v>
      </c>
      <c r="AX91">
        <v>0</v>
      </c>
      <c r="AY91">
        <v>12</v>
      </c>
      <c r="AZ91">
        <v>2</v>
      </c>
      <c r="BA91">
        <v>8</v>
      </c>
      <c r="BB91">
        <v>0</v>
      </c>
      <c r="BC91">
        <v>0</v>
      </c>
      <c r="BD91">
        <v>0</v>
      </c>
      <c r="BE91">
        <v>3</v>
      </c>
      <c r="BF91" s="16">
        <v>25</v>
      </c>
      <c r="BG91">
        <v>0</v>
      </c>
      <c r="BH91">
        <v>32</v>
      </c>
      <c r="BI91">
        <v>6</v>
      </c>
      <c r="BJ91">
        <v>27</v>
      </c>
      <c r="BK91">
        <v>0</v>
      </c>
      <c r="BL91">
        <v>4</v>
      </c>
      <c r="BM91">
        <v>4</v>
      </c>
      <c r="BN91">
        <v>11</v>
      </c>
      <c r="BO91" s="16">
        <v>84</v>
      </c>
      <c r="BP91">
        <v>0</v>
      </c>
      <c r="BQ91">
        <v>2</v>
      </c>
      <c r="BR91">
        <v>0</v>
      </c>
      <c r="BS91">
        <v>6</v>
      </c>
      <c r="BT91">
        <v>0</v>
      </c>
      <c r="BU91">
        <v>0</v>
      </c>
      <c r="BV91">
        <v>0</v>
      </c>
      <c r="BW91">
        <v>2</v>
      </c>
      <c r="BX91" s="16">
        <v>10</v>
      </c>
      <c r="BY91">
        <v>0</v>
      </c>
      <c r="BZ91">
        <v>25</v>
      </c>
      <c r="CA91">
        <v>1</v>
      </c>
      <c r="CB91">
        <v>32</v>
      </c>
      <c r="CC91">
        <v>1</v>
      </c>
      <c r="CD91">
        <v>2</v>
      </c>
      <c r="CE91">
        <v>1</v>
      </c>
      <c r="CF91">
        <v>18</v>
      </c>
      <c r="CG91" s="16">
        <v>80</v>
      </c>
      <c r="CH91">
        <v>0</v>
      </c>
      <c r="CI91">
        <v>4</v>
      </c>
      <c r="CJ91">
        <v>0</v>
      </c>
      <c r="CK91">
        <v>5</v>
      </c>
      <c r="CL91">
        <v>1</v>
      </c>
      <c r="CM91">
        <v>0</v>
      </c>
      <c r="CN91">
        <v>0</v>
      </c>
      <c r="CO91">
        <v>1</v>
      </c>
      <c r="CP91" s="16">
        <v>11</v>
      </c>
      <c r="CQ91">
        <v>1</v>
      </c>
      <c r="CR91">
        <v>19</v>
      </c>
      <c r="CS91">
        <v>2</v>
      </c>
      <c r="CT91">
        <v>17</v>
      </c>
      <c r="CU91">
        <v>8</v>
      </c>
      <c r="CV91">
        <v>3</v>
      </c>
      <c r="CW91">
        <v>7</v>
      </c>
      <c r="CX91">
        <v>26</v>
      </c>
      <c r="CY91" s="16">
        <v>83</v>
      </c>
      <c r="CZ91">
        <v>0</v>
      </c>
      <c r="DA91">
        <v>7</v>
      </c>
      <c r="DB91">
        <v>1</v>
      </c>
      <c r="DC91">
        <v>10</v>
      </c>
      <c r="DD91">
        <v>3</v>
      </c>
      <c r="DE91">
        <v>0</v>
      </c>
      <c r="DF91">
        <v>0</v>
      </c>
      <c r="DG91">
        <v>1</v>
      </c>
      <c r="DH91" s="16">
        <v>22</v>
      </c>
      <c r="DI91">
        <v>0</v>
      </c>
      <c r="DJ91">
        <v>61</v>
      </c>
      <c r="DK91">
        <v>6</v>
      </c>
      <c r="DL91">
        <v>60</v>
      </c>
      <c r="DM91">
        <v>10</v>
      </c>
      <c r="DN91">
        <v>0</v>
      </c>
      <c r="DO91">
        <v>34</v>
      </c>
      <c r="DP91">
        <v>86</v>
      </c>
      <c r="DQ91" s="16">
        <v>257</v>
      </c>
      <c r="DZ91" s="16">
        <v>0</v>
      </c>
      <c r="EI91" s="16">
        <v>0</v>
      </c>
      <c r="EJ91">
        <v>0</v>
      </c>
      <c r="EK91">
        <v>1</v>
      </c>
      <c r="EL91">
        <v>0</v>
      </c>
      <c r="EM91">
        <v>1</v>
      </c>
      <c r="EN91">
        <v>0</v>
      </c>
      <c r="EO91">
        <v>0</v>
      </c>
      <c r="EQ91">
        <v>0</v>
      </c>
      <c r="ER91" s="16">
        <v>2</v>
      </c>
      <c r="ES91">
        <v>0</v>
      </c>
      <c r="ET91">
        <v>4</v>
      </c>
      <c r="EU91">
        <v>0</v>
      </c>
      <c r="EV91">
        <v>12</v>
      </c>
      <c r="EW91">
        <v>0</v>
      </c>
      <c r="EX91">
        <v>0</v>
      </c>
      <c r="EZ91">
        <v>2</v>
      </c>
      <c r="FA91" s="16">
        <v>18</v>
      </c>
      <c r="FB91">
        <v>19.84</v>
      </c>
      <c r="FC91">
        <v>3.41</v>
      </c>
      <c r="FD91">
        <v>19.63</v>
      </c>
      <c r="FE91">
        <v>485.26</v>
      </c>
      <c r="FF91">
        <v>17</v>
      </c>
      <c r="FG91">
        <v>2</v>
      </c>
      <c r="FH91">
        <v>1</v>
      </c>
      <c r="FJ91">
        <v>22.67</v>
      </c>
      <c r="FK91">
        <v>3.3</v>
      </c>
      <c r="FL91">
        <v>25.58</v>
      </c>
      <c r="FM91">
        <v>565.49</v>
      </c>
      <c r="FN91">
        <v>42</v>
      </c>
      <c r="FO91">
        <v>45</v>
      </c>
      <c r="FP91">
        <v>6</v>
      </c>
      <c r="FR91">
        <v>2.98</v>
      </c>
      <c r="FW91">
        <v>70</v>
      </c>
      <c r="FZ91">
        <v>2.86</v>
      </c>
      <c r="GE91">
        <v>547</v>
      </c>
      <c r="GH91">
        <v>2.94</v>
      </c>
      <c r="GM91">
        <v>27</v>
      </c>
      <c r="GN91">
        <v>2</v>
      </c>
      <c r="GP91">
        <v>2.81</v>
      </c>
      <c r="GU91">
        <v>93</v>
      </c>
      <c r="GV91">
        <v>9</v>
      </c>
      <c r="GX91">
        <v>3.06</v>
      </c>
      <c r="HC91">
        <v>10</v>
      </c>
      <c r="HD91">
        <v>0</v>
      </c>
      <c r="HF91">
        <v>2.72</v>
      </c>
      <c r="HK91">
        <v>82</v>
      </c>
      <c r="HL91">
        <v>2</v>
      </c>
      <c r="HN91">
        <v>3.06</v>
      </c>
      <c r="HS91">
        <v>11</v>
      </c>
      <c r="HT91">
        <v>0</v>
      </c>
      <c r="HV91">
        <v>2.95</v>
      </c>
      <c r="IA91">
        <v>94</v>
      </c>
      <c r="IB91">
        <v>11</v>
      </c>
      <c r="ID91">
        <v>2.86</v>
      </c>
      <c r="II91">
        <v>22</v>
      </c>
      <c r="IJ91">
        <v>0</v>
      </c>
      <c r="IL91">
        <v>2.97</v>
      </c>
      <c r="IQ91">
        <v>278</v>
      </c>
      <c r="IR91">
        <v>21</v>
      </c>
      <c r="JJ91">
        <v>2</v>
      </c>
      <c r="JK91">
        <v>20</v>
      </c>
      <c r="JL91">
        <v>4</v>
      </c>
      <c r="JM91">
        <v>16</v>
      </c>
      <c r="JN91">
        <v>5</v>
      </c>
      <c r="JO91">
        <v>39</v>
      </c>
      <c r="JR91">
        <v>1</v>
      </c>
      <c r="JS91">
        <v>16</v>
      </c>
      <c r="JT91">
        <v>5</v>
      </c>
      <c r="JU91">
        <v>40</v>
      </c>
      <c r="JV91" s="15">
        <f>BF91+BX91+CP91+DH91+DZ91</f>
        <v>68</v>
      </c>
      <c r="JW91" s="15">
        <f>BO91+CG91+CY91+DQ91+EI91</f>
        <v>504</v>
      </c>
      <c r="JX91" s="15">
        <f>JV91+JW91</f>
        <v>572</v>
      </c>
      <c r="JY91" s="17">
        <f>V91</f>
        <v>21</v>
      </c>
      <c r="JZ91" s="17">
        <f>AE91</f>
        <v>95</v>
      </c>
      <c r="KA91" s="17">
        <f>AN91</f>
        <v>68</v>
      </c>
      <c r="KB91" s="17">
        <f>AW91</f>
        <v>458</v>
      </c>
      <c r="KC91" s="18" t="str">
        <f>IF((KA91-JV91)&lt;0,JV91-KA91,"match")</f>
        <v>match</v>
      </c>
      <c r="KD91" s="19" t="str">
        <f>IF(KC91="match","match",IF((JV91&gt;KA91),KC91/JV91,KC91/KA91))</f>
        <v>match</v>
      </c>
      <c r="KE91" s="18">
        <f>IF((KB91-JW91)&lt;0,JW91-KB91,"match")</f>
        <v>46</v>
      </c>
      <c r="KF91" s="19">
        <f>IF(KE91="match","match",IF((JW91&gt;KB91),KE91/JW91,KE91/KB91))</f>
        <v>9.1269841269841265E-2</v>
      </c>
      <c r="KG91" s="20">
        <f>ROUND(FC91,1)</f>
        <v>3.4</v>
      </c>
      <c r="KH91" s="20">
        <f>ROUND(FK91,1)</f>
        <v>3.3</v>
      </c>
      <c r="KI91" s="21">
        <f>KA91-JY91</f>
        <v>47</v>
      </c>
      <c r="KJ91">
        <f>GL91</f>
        <v>0</v>
      </c>
      <c r="KK91">
        <f>BF91</f>
        <v>25</v>
      </c>
      <c r="KL91" s="22">
        <f>IFERROR(KJ91/KK91,"N/A")</f>
        <v>0</v>
      </c>
      <c r="KM91" s="19" t="str">
        <f>IF((KJ91&lt;&gt;0)*AND(KK91=0),"bad data","ok")</f>
        <v>ok</v>
      </c>
      <c r="KN91">
        <f>GK91</f>
        <v>0</v>
      </c>
      <c r="KO91" s="23">
        <f>IFERROR(KN91/KK91,"N/A")</f>
        <v>0</v>
      </c>
      <c r="KP91">
        <f>HB91</f>
        <v>0</v>
      </c>
      <c r="KQ91">
        <f>BX91</f>
        <v>10</v>
      </c>
      <c r="KR91" s="22">
        <f>IFERROR(KP91/KQ91,"N/A")</f>
        <v>0</v>
      </c>
      <c r="KS91" s="19" t="str">
        <f>IF((KP91&lt;&gt;0)*AND(KQ91=0),"bad data","ok")</f>
        <v>ok</v>
      </c>
      <c r="KT91">
        <f>HA91</f>
        <v>0</v>
      </c>
      <c r="KU91" s="24">
        <f>IFERROR(KT91/KQ91,"N/A")</f>
        <v>0</v>
      </c>
      <c r="KV91">
        <f>HR91</f>
        <v>0</v>
      </c>
      <c r="KW91">
        <f>CP91</f>
        <v>11</v>
      </c>
      <c r="KX91" s="22">
        <f>IFERROR(KV91/KW91,"N/A")</f>
        <v>0</v>
      </c>
      <c r="KY91" s="19" t="str">
        <f>IF((KV91&lt;&gt;0)*AND(KW91=0),"bad data","ok")</f>
        <v>ok</v>
      </c>
      <c r="KZ91">
        <f>HQ91</f>
        <v>0</v>
      </c>
      <c r="LA91" s="24">
        <f>IFERROR(KZ91/KW91,"N/A")</f>
        <v>0</v>
      </c>
      <c r="LB91">
        <f>IH91</f>
        <v>0</v>
      </c>
      <c r="LC91">
        <f>DH91</f>
        <v>22</v>
      </c>
      <c r="LD91" s="22">
        <f>IFERROR(LB91/LC91,"N/A")</f>
        <v>0</v>
      </c>
      <c r="LE91" s="19" t="str">
        <f>IF((LB91&lt;&gt;0)*AND(LC91=0),"bad data","ok")</f>
        <v>ok</v>
      </c>
      <c r="LF91">
        <f>IG91</f>
        <v>0</v>
      </c>
      <c r="LG91" s="24">
        <f>IFERROR(LF91/LC91,"N/A")</f>
        <v>0</v>
      </c>
      <c r="LH91">
        <f>IX91</f>
        <v>0</v>
      </c>
      <c r="LI91">
        <f>DZ91</f>
        <v>0</v>
      </c>
      <c r="LJ91" s="22" t="str">
        <f>IFERROR(LH91/LI91,"N/A")</f>
        <v>N/A</v>
      </c>
      <c r="LK91" s="19" t="str">
        <f>IF((LH91&lt;&gt;0)*AND(LI91=0),"bad data","ok")</f>
        <v>ok</v>
      </c>
      <c r="LL91">
        <f>IW91</f>
        <v>0</v>
      </c>
      <c r="LM91" s="24" t="str">
        <f>IFERROR(LL91/LI91,"N/A")</f>
        <v>N/A</v>
      </c>
      <c r="LN91">
        <f>GT91</f>
        <v>0</v>
      </c>
      <c r="LO91">
        <f>BO91</f>
        <v>84</v>
      </c>
      <c r="LP91" s="22">
        <f>IFERROR(LN91/LO91,"N/A")</f>
        <v>0</v>
      </c>
      <c r="LQ91" s="19" t="str">
        <f>IF((LN91&lt;&gt;0)*AND(LO91=0),"bad data","ok")</f>
        <v>ok</v>
      </c>
      <c r="LR91">
        <f>GS91</f>
        <v>0</v>
      </c>
      <c r="LS91" s="24">
        <f>IFERROR(LR91/LO91,"N/A")</f>
        <v>0</v>
      </c>
      <c r="LT91">
        <f>HJ91</f>
        <v>0</v>
      </c>
      <c r="LU91">
        <f>CG91</f>
        <v>80</v>
      </c>
      <c r="LV91" s="22">
        <f>IFERROR(LT91/LU91,"N/A")</f>
        <v>0</v>
      </c>
      <c r="LW91" s="19" t="str">
        <f>IF((LT91&lt;&gt;0)*AND(LU91=0),"bad data","ok")</f>
        <v>ok</v>
      </c>
      <c r="LX91">
        <f>HI91</f>
        <v>0</v>
      </c>
      <c r="LY91" s="24">
        <f>IFERROR(LX91/LU91,"N/A")</f>
        <v>0</v>
      </c>
      <c r="LZ91">
        <f>HZ91</f>
        <v>0</v>
      </c>
      <c r="MA91">
        <f>CY91</f>
        <v>83</v>
      </c>
      <c r="MB91" s="22">
        <f>IFERROR(LZ91/MA91,"N/A")</f>
        <v>0</v>
      </c>
      <c r="MC91" s="19" t="str">
        <f>IF((LZ91&lt;&gt;0)*AND(MA91=0),"bad data","ok")</f>
        <v>ok</v>
      </c>
      <c r="MD91">
        <f>HY91</f>
        <v>0</v>
      </c>
      <c r="ME91" s="24">
        <f>IFERROR(MD91/MA91,"N/A")</f>
        <v>0</v>
      </c>
      <c r="MF91">
        <f>IP91</f>
        <v>0</v>
      </c>
      <c r="MG91">
        <f>DQ91</f>
        <v>257</v>
      </c>
      <c r="MH91" s="22">
        <f>IFERROR(MF91/MG91,"N/A")</f>
        <v>0</v>
      </c>
      <c r="MI91" s="19" t="str">
        <f>IF((MF91&lt;&gt;0)*AND(MG91=0),"bad data","ok")</f>
        <v>ok</v>
      </c>
      <c r="MJ91">
        <f>IO91</f>
        <v>0</v>
      </c>
      <c r="MK91" s="24">
        <f>IFERROR(MJ91/MG91,"N/A")</f>
        <v>0</v>
      </c>
      <c r="ML91">
        <f>JF91</f>
        <v>0</v>
      </c>
      <c r="MM91">
        <f>EI91</f>
        <v>0</v>
      </c>
      <c r="MN91" s="22" t="str">
        <f>IFERROR(ML91/MM91,"N/A")</f>
        <v>N/A</v>
      </c>
      <c r="MO91" s="19" t="str">
        <f>IF((ML91&lt;&gt;0)*AND(MM91=0),"bad data","ok")</f>
        <v>ok</v>
      </c>
      <c r="MP91">
        <f>JE91</f>
        <v>0</v>
      </c>
      <c r="MQ91" s="24" t="str">
        <f>IFERROR(MP91/MM91,"N/A")</f>
        <v>N/A</v>
      </c>
    </row>
    <row r="92" spans="1:355" x14ac:dyDescent="0.3">
      <c r="A92">
        <v>4214</v>
      </c>
      <c r="B92">
        <v>11.07</v>
      </c>
      <c r="C92" t="s">
        <v>387</v>
      </c>
      <c r="D92" s="15" t="s">
        <v>387</v>
      </c>
      <c r="E92" s="15">
        <v>116</v>
      </c>
      <c r="F92" t="s">
        <v>356</v>
      </c>
      <c r="G92" t="s">
        <v>357</v>
      </c>
      <c r="H92" s="15" t="s">
        <v>358</v>
      </c>
      <c r="I92">
        <v>115</v>
      </c>
      <c r="J92">
        <f>_xlfn.IFNA(VLOOKUP(I92,top15institutions,1,0),"no")</f>
        <v>115</v>
      </c>
      <c r="K92" t="s">
        <v>368</v>
      </c>
      <c r="L92" t="s">
        <v>367</v>
      </c>
      <c r="M92" t="s">
        <v>370</v>
      </c>
      <c r="N92">
        <v>0</v>
      </c>
      <c r="O92">
        <v>2</v>
      </c>
      <c r="P92">
        <v>0</v>
      </c>
      <c r="Q92">
        <v>3</v>
      </c>
      <c r="R92">
        <v>0</v>
      </c>
      <c r="S92">
        <v>1</v>
      </c>
      <c r="T92">
        <v>2</v>
      </c>
      <c r="U92">
        <v>1</v>
      </c>
      <c r="V92" s="16">
        <v>9</v>
      </c>
      <c r="W92">
        <v>0</v>
      </c>
      <c r="X92">
        <v>32</v>
      </c>
      <c r="Y92">
        <v>4</v>
      </c>
      <c r="Z92">
        <v>38</v>
      </c>
      <c r="AA92">
        <v>0</v>
      </c>
      <c r="AB92">
        <v>3</v>
      </c>
      <c r="AC92">
        <v>9</v>
      </c>
      <c r="AD92">
        <v>22</v>
      </c>
      <c r="AE92" s="16">
        <v>108</v>
      </c>
      <c r="AF92">
        <v>0</v>
      </c>
      <c r="AG92">
        <v>31</v>
      </c>
      <c r="AH92">
        <v>3</v>
      </c>
      <c r="AI92">
        <v>22</v>
      </c>
      <c r="AJ92">
        <v>2</v>
      </c>
      <c r="AK92">
        <v>2</v>
      </c>
      <c r="AM92">
        <v>7</v>
      </c>
      <c r="AN92" s="16">
        <v>67</v>
      </c>
      <c r="AO92">
        <v>6</v>
      </c>
      <c r="AP92">
        <v>177</v>
      </c>
      <c r="AQ92">
        <v>16</v>
      </c>
      <c r="AR92">
        <v>181</v>
      </c>
      <c r="AS92">
        <v>14</v>
      </c>
      <c r="AT92">
        <v>13</v>
      </c>
      <c r="AV92">
        <v>140</v>
      </c>
      <c r="AW92" s="16">
        <v>547</v>
      </c>
      <c r="AX92">
        <v>0</v>
      </c>
      <c r="AY92">
        <v>10</v>
      </c>
      <c r="AZ92">
        <v>1</v>
      </c>
      <c r="BA92">
        <v>5</v>
      </c>
      <c r="BB92">
        <v>0</v>
      </c>
      <c r="BC92">
        <v>0</v>
      </c>
      <c r="BD92">
        <v>1</v>
      </c>
      <c r="BE92">
        <v>2</v>
      </c>
      <c r="BF92" s="16">
        <v>19</v>
      </c>
      <c r="BG92">
        <v>0</v>
      </c>
      <c r="BH92">
        <v>29</v>
      </c>
      <c r="BI92">
        <v>5</v>
      </c>
      <c r="BJ92">
        <v>47</v>
      </c>
      <c r="BK92">
        <v>0</v>
      </c>
      <c r="BL92">
        <v>4</v>
      </c>
      <c r="BM92">
        <v>8</v>
      </c>
      <c r="BN92">
        <v>9</v>
      </c>
      <c r="BO92" s="16">
        <v>102</v>
      </c>
      <c r="BP92">
        <v>0</v>
      </c>
      <c r="BQ92">
        <v>6</v>
      </c>
      <c r="BR92">
        <v>0</v>
      </c>
      <c r="BS92">
        <v>3</v>
      </c>
      <c r="BT92">
        <v>0</v>
      </c>
      <c r="BU92">
        <v>0</v>
      </c>
      <c r="BV92">
        <v>1</v>
      </c>
      <c r="BW92">
        <v>2</v>
      </c>
      <c r="BX92" s="16">
        <v>12</v>
      </c>
      <c r="BY92">
        <v>0</v>
      </c>
      <c r="BZ92">
        <v>33</v>
      </c>
      <c r="CA92">
        <v>3</v>
      </c>
      <c r="CB92">
        <v>31</v>
      </c>
      <c r="CC92">
        <v>0</v>
      </c>
      <c r="CD92">
        <v>3</v>
      </c>
      <c r="CE92">
        <v>4</v>
      </c>
      <c r="CF92">
        <v>16</v>
      </c>
      <c r="CG92" s="16">
        <v>90</v>
      </c>
      <c r="CH92">
        <v>0</v>
      </c>
      <c r="CI92">
        <v>5</v>
      </c>
      <c r="CJ92">
        <v>2</v>
      </c>
      <c r="CK92">
        <v>5</v>
      </c>
      <c r="CL92">
        <v>0</v>
      </c>
      <c r="CM92">
        <v>0</v>
      </c>
      <c r="CN92">
        <v>0</v>
      </c>
      <c r="CO92">
        <v>3</v>
      </c>
      <c r="CP92" s="16">
        <v>15</v>
      </c>
      <c r="CQ92">
        <v>1</v>
      </c>
      <c r="CR92">
        <v>48</v>
      </c>
      <c r="CS92">
        <v>3</v>
      </c>
      <c r="CT92">
        <v>43</v>
      </c>
      <c r="CU92">
        <v>3</v>
      </c>
      <c r="CV92">
        <v>5</v>
      </c>
      <c r="CW92">
        <v>9</v>
      </c>
      <c r="CX92">
        <v>44</v>
      </c>
      <c r="CY92" s="16">
        <v>156</v>
      </c>
      <c r="CZ92">
        <v>0</v>
      </c>
      <c r="DA92">
        <v>10</v>
      </c>
      <c r="DB92">
        <v>0</v>
      </c>
      <c r="DC92">
        <v>9</v>
      </c>
      <c r="DD92">
        <v>2</v>
      </c>
      <c r="DE92">
        <v>2</v>
      </c>
      <c r="DF92">
        <v>3</v>
      </c>
      <c r="DG92">
        <v>0</v>
      </c>
      <c r="DH92" s="16">
        <v>26</v>
      </c>
      <c r="DI92">
        <v>5</v>
      </c>
      <c r="DJ92">
        <v>67</v>
      </c>
      <c r="DK92">
        <v>5</v>
      </c>
      <c r="DL92">
        <v>60</v>
      </c>
      <c r="DM92">
        <v>11</v>
      </c>
      <c r="DN92">
        <v>1</v>
      </c>
      <c r="DO92">
        <v>29</v>
      </c>
      <c r="DP92">
        <v>71</v>
      </c>
      <c r="DQ92" s="16">
        <v>249</v>
      </c>
      <c r="DZ92" s="16">
        <v>0</v>
      </c>
      <c r="EI92" s="16">
        <v>0</v>
      </c>
      <c r="EJ92">
        <v>0</v>
      </c>
      <c r="EK92">
        <v>6</v>
      </c>
      <c r="EL92">
        <v>0</v>
      </c>
      <c r="EM92">
        <v>4</v>
      </c>
      <c r="EN92">
        <v>0</v>
      </c>
      <c r="EO92">
        <v>0</v>
      </c>
      <c r="EQ92">
        <v>2</v>
      </c>
      <c r="ER92" s="16">
        <v>12</v>
      </c>
      <c r="ES92">
        <v>0</v>
      </c>
      <c r="ET92">
        <v>14</v>
      </c>
      <c r="EU92">
        <v>4</v>
      </c>
      <c r="EV92">
        <v>25</v>
      </c>
      <c r="EW92">
        <v>0</v>
      </c>
      <c r="EX92">
        <v>0</v>
      </c>
      <c r="EZ92">
        <v>4</v>
      </c>
      <c r="FA92" s="16">
        <v>47</v>
      </c>
      <c r="FB92">
        <v>19.75</v>
      </c>
      <c r="FC92">
        <v>3.35</v>
      </c>
      <c r="FD92">
        <v>23</v>
      </c>
      <c r="FE92">
        <v>587.5</v>
      </c>
      <c r="FF92">
        <v>7</v>
      </c>
      <c r="FG92">
        <v>2</v>
      </c>
      <c r="FH92">
        <v>0</v>
      </c>
      <c r="FJ92">
        <v>21.72</v>
      </c>
      <c r="FK92">
        <v>3.28</v>
      </c>
      <c r="FL92">
        <v>24.74</v>
      </c>
      <c r="FM92">
        <v>565</v>
      </c>
      <c r="FN92">
        <v>50</v>
      </c>
      <c r="FO92">
        <v>51</v>
      </c>
      <c r="FP92">
        <v>6</v>
      </c>
      <c r="FR92">
        <v>3</v>
      </c>
      <c r="FW92">
        <v>73</v>
      </c>
      <c r="FZ92">
        <v>2.9</v>
      </c>
      <c r="GE92">
        <v>632</v>
      </c>
      <c r="GH92">
        <v>2.97</v>
      </c>
      <c r="GM92">
        <v>19</v>
      </c>
      <c r="GN92">
        <v>0</v>
      </c>
      <c r="GP92">
        <v>2.75</v>
      </c>
      <c r="GU92">
        <v>108</v>
      </c>
      <c r="GV92">
        <v>6</v>
      </c>
      <c r="GX92">
        <v>3.02</v>
      </c>
      <c r="HC92">
        <v>13</v>
      </c>
      <c r="HD92">
        <v>1</v>
      </c>
      <c r="HF92">
        <v>2.89</v>
      </c>
      <c r="HK92">
        <v>93</v>
      </c>
      <c r="HL92">
        <v>3</v>
      </c>
      <c r="HN92">
        <v>3</v>
      </c>
      <c r="HS92">
        <v>15</v>
      </c>
      <c r="HT92">
        <v>0</v>
      </c>
      <c r="HV92">
        <v>2.93</v>
      </c>
      <c r="IA92">
        <v>163</v>
      </c>
      <c r="IB92">
        <v>7</v>
      </c>
      <c r="ID92">
        <v>2.99</v>
      </c>
      <c r="II92">
        <v>26</v>
      </c>
      <c r="IJ92">
        <v>0</v>
      </c>
      <c r="IL92">
        <v>3.01</v>
      </c>
      <c r="IQ92">
        <v>268</v>
      </c>
      <c r="IR92">
        <v>19</v>
      </c>
      <c r="JJ92">
        <v>12</v>
      </c>
      <c r="JK92">
        <v>48</v>
      </c>
      <c r="JL92">
        <v>1</v>
      </c>
      <c r="JM92">
        <v>18</v>
      </c>
      <c r="JN92">
        <v>2</v>
      </c>
      <c r="JO92">
        <v>43</v>
      </c>
      <c r="JR92">
        <v>4</v>
      </c>
      <c r="JS92">
        <v>12</v>
      </c>
      <c r="JT92">
        <v>13</v>
      </c>
      <c r="JU92">
        <v>41</v>
      </c>
      <c r="JV92" s="15">
        <f>BF92+BX92+CP92+DH92+DZ92</f>
        <v>72</v>
      </c>
      <c r="JW92" s="15">
        <f>BO92+CG92+CY92+DQ92+EI92</f>
        <v>597</v>
      </c>
      <c r="JX92" s="15">
        <f>JV92+JW92</f>
        <v>669</v>
      </c>
      <c r="JY92" s="17">
        <f>V92</f>
        <v>9</v>
      </c>
      <c r="JZ92" s="17">
        <f>AE92</f>
        <v>108</v>
      </c>
      <c r="KA92" s="17">
        <f>AN92</f>
        <v>67</v>
      </c>
      <c r="KB92" s="17">
        <f>AW92</f>
        <v>547</v>
      </c>
      <c r="KC92" s="18">
        <f>IF((KA92-JV92)&lt;0,JV92-KA92,"match")</f>
        <v>5</v>
      </c>
      <c r="KD92" s="19">
        <f>IF(KC92="match","match",IF((JV92&gt;KA92),KC92/JV92,KC92/KA92))</f>
        <v>6.9444444444444448E-2</v>
      </c>
      <c r="KE92" s="18">
        <f>IF((KB92-JW92)&lt;0,JW92-KB92,"match")</f>
        <v>50</v>
      </c>
      <c r="KF92" s="19">
        <f>IF(KE92="match","match",IF((JW92&gt;KB92),KE92/JW92,KE92/KB92))</f>
        <v>8.3752093802345065E-2</v>
      </c>
      <c r="KG92" s="20">
        <f>ROUND(FC92,1)</f>
        <v>3.4</v>
      </c>
      <c r="KH92" s="20">
        <f>ROUND(FK92,1)</f>
        <v>3.3</v>
      </c>
      <c r="KI92" s="21">
        <f>KA92-JY92</f>
        <v>58</v>
      </c>
      <c r="KJ92">
        <f>GL92</f>
        <v>0</v>
      </c>
      <c r="KK92">
        <f>BF92</f>
        <v>19</v>
      </c>
      <c r="KL92" s="22">
        <f>IFERROR(KJ92/KK92,"N/A")</f>
        <v>0</v>
      </c>
      <c r="KM92" s="19" t="str">
        <f>IF((KJ92&lt;&gt;0)*AND(KK92=0),"bad data","ok")</f>
        <v>ok</v>
      </c>
      <c r="KN92">
        <f>GK92</f>
        <v>0</v>
      </c>
      <c r="KO92" s="23">
        <f>IFERROR(KN92/KK92,"N/A")</f>
        <v>0</v>
      </c>
      <c r="KP92">
        <f>HB92</f>
        <v>0</v>
      </c>
      <c r="KQ92">
        <f>BX92</f>
        <v>12</v>
      </c>
      <c r="KR92" s="22">
        <f>IFERROR(KP92/KQ92,"N/A")</f>
        <v>0</v>
      </c>
      <c r="KS92" s="19" t="str">
        <f>IF((KP92&lt;&gt;0)*AND(KQ92=0),"bad data","ok")</f>
        <v>ok</v>
      </c>
      <c r="KT92">
        <f>HA92</f>
        <v>0</v>
      </c>
      <c r="KU92" s="24">
        <f>IFERROR(KT92/KQ92,"N/A")</f>
        <v>0</v>
      </c>
      <c r="KV92">
        <f>HR92</f>
        <v>0</v>
      </c>
      <c r="KW92">
        <f>CP92</f>
        <v>15</v>
      </c>
      <c r="KX92" s="22">
        <f>IFERROR(KV92/KW92,"N/A")</f>
        <v>0</v>
      </c>
      <c r="KY92" s="19" t="str">
        <f>IF((KV92&lt;&gt;0)*AND(KW92=0),"bad data","ok")</f>
        <v>ok</v>
      </c>
      <c r="KZ92">
        <f>HQ92</f>
        <v>0</v>
      </c>
      <c r="LA92" s="24">
        <f>IFERROR(KZ92/KW92,"N/A")</f>
        <v>0</v>
      </c>
      <c r="LB92">
        <f>IH92</f>
        <v>0</v>
      </c>
      <c r="LC92">
        <f>DH92</f>
        <v>26</v>
      </c>
      <c r="LD92" s="22">
        <f>IFERROR(LB92/LC92,"N/A")</f>
        <v>0</v>
      </c>
      <c r="LE92" s="19" t="str">
        <f>IF((LB92&lt;&gt;0)*AND(LC92=0),"bad data","ok")</f>
        <v>ok</v>
      </c>
      <c r="LF92">
        <f>IG92</f>
        <v>0</v>
      </c>
      <c r="LG92" s="24">
        <f>IFERROR(LF92/LC92,"N/A")</f>
        <v>0</v>
      </c>
      <c r="LH92">
        <f>IX92</f>
        <v>0</v>
      </c>
      <c r="LI92">
        <f>DZ92</f>
        <v>0</v>
      </c>
      <c r="LJ92" s="22" t="str">
        <f>IFERROR(LH92/LI92,"N/A")</f>
        <v>N/A</v>
      </c>
      <c r="LK92" s="19" t="str">
        <f>IF((LH92&lt;&gt;0)*AND(LI92=0),"bad data","ok")</f>
        <v>ok</v>
      </c>
      <c r="LL92">
        <f>IW92</f>
        <v>0</v>
      </c>
      <c r="LM92" s="24" t="str">
        <f>IFERROR(LL92/LI92,"N/A")</f>
        <v>N/A</v>
      </c>
      <c r="LN92">
        <f>GT92</f>
        <v>0</v>
      </c>
      <c r="LO92">
        <f>BO92</f>
        <v>102</v>
      </c>
      <c r="LP92" s="22">
        <f>IFERROR(LN92/LO92,"N/A")</f>
        <v>0</v>
      </c>
      <c r="LQ92" s="19" t="str">
        <f>IF((LN92&lt;&gt;0)*AND(LO92=0),"bad data","ok")</f>
        <v>ok</v>
      </c>
      <c r="LR92">
        <f>GS92</f>
        <v>0</v>
      </c>
      <c r="LS92" s="24">
        <f>IFERROR(LR92/LO92,"N/A")</f>
        <v>0</v>
      </c>
      <c r="LT92">
        <f>HJ92</f>
        <v>0</v>
      </c>
      <c r="LU92">
        <f>CG92</f>
        <v>90</v>
      </c>
      <c r="LV92" s="22">
        <f>IFERROR(LT92/LU92,"N/A")</f>
        <v>0</v>
      </c>
      <c r="LW92" s="19" t="str">
        <f>IF((LT92&lt;&gt;0)*AND(LU92=0),"bad data","ok")</f>
        <v>ok</v>
      </c>
      <c r="LX92">
        <f>HI92</f>
        <v>0</v>
      </c>
      <c r="LY92" s="24">
        <f>IFERROR(LX92/LU92,"N/A")</f>
        <v>0</v>
      </c>
      <c r="LZ92">
        <f>HZ92</f>
        <v>0</v>
      </c>
      <c r="MA92">
        <f>CY92</f>
        <v>156</v>
      </c>
      <c r="MB92" s="22">
        <f>IFERROR(LZ92/MA92,"N/A")</f>
        <v>0</v>
      </c>
      <c r="MC92" s="19" t="str">
        <f>IF((LZ92&lt;&gt;0)*AND(MA92=0),"bad data","ok")</f>
        <v>ok</v>
      </c>
      <c r="MD92">
        <f>HY92</f>
        <v>0</v>
      </c>
      <c r="ME92" s="24">
        <f>IFERROR(MD92/MA92,"N/A")</f>
        <v>0</v>
      </c>
      <c r="MF92">
        <f>IP92</f>
        <v>0</v>
      </c>
      <c r="MG92">
        <f>DQ92</f>
        <v>249</v>
      </c>
      <c r="MH92" s="22">
        <f>IFERROR(MF92/MG92,"N/A")</f>
        <v>0</v>
      </c>
      <c r="MI92" s="19" t="str">
        <f>IF((MF92&lt;&gt;0)*AND(MG92=0),"bad data","ok")</f>
        <v>ok</v>
      </c>
      <c r="MJ92">
        <f>IO92</f>
        <v>0</v>
      </c>
      <c r="MK92" s="24">
        <f>IFERROR(MJ92/MG92,"N/A")</f>
        <v>0</v>
      </c>
      <c r="ML92">
        <f>JF92</f>
        <v>0</v>
      </c>
      <c r="MM92">
        <f>EI92</f>
        <v>0</v>
      </c>
      <c r="MN92" s="22" t="str">
        <f>IFERROR(ML92/MM92,"N/A")</f>
        <v>N/A</v>
      </c>
      <c r="MO92" s="19" t="str">
        <f>IF((ML92&lt;&gt;0)*AND(MM92=0),"bad data","ok")</f>
        <v>ok</v>
      </c>
      <c r="MP92">
        <f>JE92</f>
        <v>0</v>
      </c>
      <c r="MQ92" s="24" t="str">
        <f>IFERROR(MP92/MM92,"N/A")</f>
        <v>N/A</v>
      </c>
    </row>
    <row r="93" spans="1:355" x14ac:dyDescent="0.3">
      <c r="A93">
        <v>4215</v>
      </c>
      <c r="B93">
        <v>11.07</v>
      </c>
      <c r="C93" t="s">
        <v>387</v>
      </c>
      <c r="D93" s="15" t="s">
        <v>387</v>
      </c>
      <c r="E93" s="15">
        <v>116</v>
      </c>
      <c r="F93" t="s">
        <v>356</v>
      </c>
      <c r="G93" t="s">
        <v>357</v>
      </c>
      <c r="H93" s="15" t="s">
        <v>358</v>
      </c>
      <c r="I93">
        <v>115</v>
      </c>
      <c r="J93">
        <f>_xlfn.IFNA(VLOOKUP(I93,top15institutions,1,0),"no")</f>
        <v>115</v>
      </c>
      <c r="K93" t="s">
        <v>368</v>
      </c>
      <c r="L93" t="s">
        <v>371</v>
      </c>
      <c r="M93" t="s">
        <v>370</v>
      </c>
      <c r="N93">
        <v>0</v>
      </c>
      <c r="O93">
        <v>8</v>
      </c>
      <c r="P93">
        <v>0</v>
      </c>
      <c r="Q93">
        <v>4</v>
      </c>
      <c r="R93">
        <v>0</v>
      </c>
      <c r="S93">
        <v>1</v>
      </c>
      <c r="T93">
        <v>1</v>
      </c>
      <c r="U93">
        <v>2</v>
      </c>
      <c r="V93" s="16">
        <v>16</v>
      </c>
      <c r="W93">
        <v>0</v>
      </c>
      <c r="X93">
        <v>39</v>
      </c>
      <c r="Y93">
        <v>1</v>
      </c>
      <c r="Z93">
        <v>30</v>
      </c>
      <c r="AA93">
        <v>0</v>
      </c>
      <c r="AB93">
        <v>7</v>
      </c>
      <c r="AC93">
        <v>2</v>
      </c>
      <c r="AD93">
        <v>26</v>
      </c>
      <c r="AE93" s="16">
        <v>105</v>
      </c>
      <c r="AF93">
        <v>0</v>
      </c>
      <c r="AG93">
        <v>50</v>
      </c>
      <c r="AH93">
        <v>2</v>
      </c>
      <c r="AI93">
        <v>18</v>
      </c>
      <c r="AJ93">
        <v>0</v>
      </c>
      <c r="AK93">
        <v>2</v>
      </c>
      <c r="AM93">
        <v>15</v>
      </c>
      <c r="AN93" s="16">
        <v>87</v>
      </c>
      <c r="AO93">
        <v>9</v>
      </c>
      <c r="AP93">
        <v>246</v>
      </c>
      <c r="AQ93">
        <v>15</v>
      </c>
      <c r="AR93">
        <v>172</v>
      </c>
      <c r="AS93">
        <v>10</v>
      </c>
      <c r="AT93">
        <v>30</v>
      </c>
      <c r="AV93">
        <v>150</v>
      </c>
      <c r="AW93" s="16">
        <v>632</v>
      </c>
      <c r="AX93">
        <v>0</v>
      </c>
      <c r="AY93">
        <v>11</v>
      </c>
      <c r="AZ93">
        <v>0</v>
      </c>
      <c r="BA93">
        <v>7</v>
      </c>
      <c r="BB93">
        <v>0</v>
      </c>
      <c r="BC93">
        <v>0</v>
      </c>
      <c r="BD93">
        <v>2</v>
      </c>
      <c r="BE93">
        <v>5</v>
      </c>
      <c r="BF93" s="16">
        <v>25</v>
      </c>
      <c r="BG93">
        <v>0</v>
      </c>
      <c r="BH93">
        <v>52</v>
      </c>
      <c r="BI93">
        <v>2</v>
      </c>
      <c r="BJ93">
        <v>32</v>
      </c>
      <c r="BK93">
        <v>0</v>
      </c>
      <c r="BL93">
        <v>5</v>
      </c>
      <c r="BM93">
        <v>1</v>
      </c>
      <c r="BN93">
        <v>21</v>
      </c>
      <c r="BO93" s="16">
        <v>113</v>
      </c>
      <c r="BP93">
        <v>0</v>
      </c>
      <c r="BQ93">
        <v>10</v>
      </c>
      <c r="BR93">
        <v>0</v>
      </c>
      <c r="BS93">
        <v>1</v>
      </c>
      <c r="BT93">
        <v>0</v>
      </c>
      <c r="BU93">
        <v>0</v>
      </c>
      <c r="BV93">
        <v>0</v>
      </c>
      <c r="BW93">
        <v>3</v>
      </c>
      <c r="BX93" s="16">
        <v>14</v>
      </c>
      <c r="BY93">
        <v>0</v>
      </c>
      <c r="BZ93">
        <v>41</v>
      </c>
      <c r="CA93">
        <v>5</v>
      </c>
      <c r="CB93">
        <v>27</v>
      </c>
      <c r="CC93">
        <v>0</v>
      </c>
      <c r="CD93">
        <v>9</v>
      </c>
      <c r="CE93">
        <v>9</v>
      </c>
      <c r="CF93">
        <v>12</v>
      </c>
      <c r="CG93" s="16">
        <v>103</v>
      </c>
      <c r="CH93">
        <v>0</v>
      </c>
      <c r="CI93">
        <v>14</v>
      </c>
      <c r="CJ93">
        <v>2</v>
      </c>
      <c r="CK93">
        <v>4</v>
      </c>
      <c r="CL93">
        <v>0</v>
      </c>
      <c r="CM93">
        <v>0</v>
      </c>
      <c r="CN93">
        <v>0</v>
      </c>
      <c r="CO93">
        <v>4</v>
      </c>
      <c r="CP93" s="16">
        <v>24</v>
      </c>
      <c r="CQ93">
        <v>2</v>
      </c>
      <c r="CR93">
        <v>54</v>
      </c>
      <c r="CS93">
        <v>1</v>
      </c>
      <c r="CT93">
        <v>45</v>
      </c>
      <c r="CU93">
        <v>1</v>
      </c>
      <c r="CV93">
        <v>8</v>
      </c>
      <c r="CW93">
        <v>9</v>
      </c>
      <c r="CX93">
        <v>39</v>
      </c>
      <c r="CY93" s="16">
        <v>159</v>
      </c>
      <c r="CZ93">
        <v>0</v>
      </c>
      <c r="DA93">
        <v>15</v>
      </c>
      <c r="DB93">
        <v>0</v>
      </c>
      <c r="DC93">
        <v>6</v>
      </c>
      <c r="DD93">
        <v>0</v>
      </c>
      <c r="DE93">
        <v>2</v>
      </c>
      <c r="DF93">
        <v>3</v>
      </c>
      <c r="DG93">
        <v>3</v>
      </c>
      <c r="DH93" s="16">
        <v>29</v>
      </c>
      <c r="DI93">
        <v>7</v>
      </c>
      <c r="DJ93">
        <v>99</v>
      </c>
      <c r="DK93">
        <v>7</v>
      </c>
      <c r="DL93">
        <v>68</v>
      </c>
      <c r="DM93">
        <v>9</v>
      </c>
      <c r="DN93">
        <v>8</v>
      </c>
      <c r="DO93">
        <v>23</v>
      </c>
      <c r="DP93">
        <v>78</v>
      </c>
      <c r="DQ93" s="16">
        <v>299</v>
      </c>
      <c r="DZ93" s="16">
        <v>0</v>
      </c>
      <c r="EI93" s="16">
        <v>0</v>
      </c>
      <c r="EJ93">
        <v>0</v>
      </c>
      <c r="EK93">
        <v>12</v>
      </c>
      <c r="EL93">
        <v>0</v>
      </c>
      <c r="EM93">
        <v>0</v>
      </c>
      <c r="EN93">
        <v>6</v>
      </c>
      <c r="EO93">
        <v>0</v>
      </c>
      <c r="EQ93">
        <v>2</v>
      </c>
      <c r="ER93" s="16">
        <v>20</v>
      </c>
      <c r="ES93">
        <v>0</v>
      </c>
      <c r="ET93">
        <v>26</v>
      </c>
      <c r="EU93">
        <v>4</v>
      </c>
      <c r="EV93">
        <v>35</v>
      </c>
      <c r="EW93">
        <v>0</v>
      </c>
      <c r="EX93">
        <v>0</v>
      </c>
      <c r="EZ93">
        <v>6</v>
      </c>
      <c r="FA93" s="16">
        <v>71</v>
      </c>
      <c r="FB93">
        <v>19.11</v>
      </c>
      <c r="FC93">
        <v>3.49</v>
      </c>
      <c r="FD93">
        <v>21.67</v>
      </c>
      <c r="FE93">
        <v>560.77</v>
      </c>
      <c r="FF93">
        <v>13</v>
      </c>
      <c r="FG93">
        <v>3</v>
      </c>
      <c r="FH93">
        <v>2</v>
      </c>
      <c r="FJ93">
        <v>21.23</v>
      </c>
      <c r="FK93">
        <v>3.28</v>
      </c>
      <c r="FL93">
        <v>24.26</v>
      </c>
      <c r="FM93">
        <v>558.82000000000005</v>
      </c>
      <c r="FN93">
        <v>32</v>
      </c>
      <c r="FO93">
        <v>39</v>
      </c>
      <c r="FP93">
        <v>6</v>
      </c>
      <c r="FR93">
        <v>3.08</v>
      </c>
      <c r="FW93">
        <v>95</v>
      </c>
      <c r="FZ93">
        <v>2.89</v>
      </c>
      <c r="GE93">
        <v>712</v>
      </c>
      <c r="GH93">
        <v>2.99</v>
      </c>
      <c r="GM93">
        <v>26</v>
      </c>
      <c r="GN93">
        <v>1</v>
      </c>
      <c r="GP93">
        <v>2.73</v>
      </c>
      <c r="GU93">
        <v>123</v>
      </c>
      <c r="GV93">
        <v>10</v>
      </c>
      <c r="GX93">
        <v>3.22</v>
      </c>
      <c r="HC93">
        <v>14</v>
      </c>
      <c r="HD93">
        <v>0</v>
      </c>
      <c r="HF93">
        <v>2.88</v>
      </c>
      <c r="HK93">
        <v>108</v>
      </c>
      <c r="HL93">
        <v>5</v>
      </c>
      <c r="HN93">
        <v>3.09</v>
      </c>
      <c r="HS93">
        <v>26</v>
      </c>
      <c r="HT93">
        <v>2</v>
      </c>
      <c r="HV93">
        <v>2.93</v>
      </c>
      <c r="IA93">
        <v>163</v>
      </c>
      <c r="IB93">
        <v>4</v>
      </c>
      <c r="ID93">
        <v>3.04</v>
      </c>
      <c r="II93">
        <v>29</v>
      </c>
      <c r="IJ93">
        <v>0</v>
      </c>
      <c r="IL93">
        <v>3.01</v>
      </c>
      <c r="IQ93">
        <v>318</v>
      </c>
      <c r="IR93">
        <v>19</v>
      </c>
      <c r="JJ93">
        <v>20</v>
      </c>
      <c r="JK93">
        <v>79</v>
      </c>
      <c r="JL93">
        <v>3</v>
      </c>
      <c r="JM93">
        <v>25</v>
      </c>
      <c r="JN93">
        <v>10</v>
      </c>
      <c r="JO93">
        <v>71</v>
      </c>
      <c r="JR93">
        <v>2</v>
      </c>
      <c r="JS93">
        <v>16</v>
      </c>
      <c r="JT93">
        <v>8</v>
      </c>
      <c r="JU93">
        <v>49</v>
      </c>
      <c r="JV93" s="15">
        <f>BF93+BX93+CP93+DH93+DZ93</f>
        <v>92</v>
      </c>
      <c r="JW93" s="15">
        <f>BO93+CG93+CY93+DQ93+EI93</f>
        <v>674</v>
      </c>
      <c r="JX93" s="15">
        <f>JV93+JW93</f>
        <v>766</v>
      </c>
      <c r="JY93" s="17">
        <f>V93</f>
        <v>16</v>
      </c>
      <c r="JZ93" s="17">
        <f>AE93</f>
        <v>105</v>
      </c>
      <c r="KA93" s="17">
        <f>AN93</f>
        <v>87</v>
      </c>
      <c r="KB93" s="17">
        <f>AW93</f>
        <v>632</v>
      </c>
      <c r="KC93" s="18">
        <f>IF((KA93-JV93)&lt;0,JV93-KA93,"match")</f>
        <v>5</v>
      </c>
      <c r="KD93" s="19">
        <f>IF(KC93="match","match",IF((JV93&gt;KA93),KC93/JV93,KC93/KA93))</f>
        <v>5.434782608695652E-2</v>
      </c>
      <c r="KE93" s="18">
        <f>IF((KB93-JW93)&lt;0,JW93-KB93,"match")</f>
        <v>42</v>
      </c>
      <c r="KF93" s="19">
        <f>IF(KE93="match","match",IF((JW93&gt;KB93),KE93/JW93,KE93/KB93))</f>
        <v>6.2314540059347182E-2</v>
      </c>
      <c r="KG93" s="20">
        <f>ROUND(FC93,1)</f>
        <v>3.5</v>
      </c>
      <c r="KH93" s="20">
        <f>ROUND(FK93,1)</f>
        <v>3.3</v>
      </c>
      <c r="KI93" s="21">
        <f>KA93-JY93</f>
        <v>71</v>
      </c>
      <c r="KJ93">
        <f>GL93</f>
        <v>0</v>
      </c>
      <c r="KK93">
        <f>BF93</f>
        <v>25</v>
      </c>
      <c r="KL93" s="22">
        <f>IFERROR(KJ93/KK93,"N/A")</f>
        <v>0</v>
      </c>
      <c r="KM93" s="19" t="str">
        <f>IF((KJ93&lt;&gt;0)*AND(KK93=0),"bad data","ok")</f>
        <v>ok</v>
      </c>
      <c r="KN93">
        <f>GK93</f>
        <v>0</v>
      </c>
      <c r="KO93" s="23">
        <f>IFERROR(KN93/KK93,"N/A")</f>
        <v>0</v>
      </c>
      <c r="KP93">
        <f>HB93</f>
        <v>0</v>
      </c>
      <c r="KQ93">
        <f>BX93</f>
        <v>14</v>
      </c>
      <c r="KR93" s="22">
        <f>IFERROR(KP93/KQ93,"N/A")</f>
        <v>0</v>
      </c>
      <c r="KS93" s="19" t="str">
        <f>IF((KP93&lt;&gt;0)*AND(KQ93=0),"bad data","ok")</f>
        <v>ok</v>
      </c>
      <c r="KT93">
        <f>HA93</f>
        <v>0</v>
      </c>
      <c r="KU93" s="24">
        <f>IFERROR(KT93/KQ93,"N/A")</f>
        <v>0</v>
      </c>
      <c r="KV93">
        <f>HR93</f>
        <v>0</v>
      </c>
      <c r="KW93">
        <f>CP93</f>
        <v>24</v>
      </c>
      <c r="KX93" s="22">
        <f>IFERROR(KV93/KW93,"N/A")</f>
        <v>0</v>
      </c>
      <c r="KY93" s="19" t="str">
        <f>IF((KV93&lt;&gt;0)*AND(KW93=0),"bad data","ok")</f>
        <v>ok</v>
      </c>
      <c r="KZ93">
        <f>HQ93</f>
        <v>0</v>
      </c>
      <c r="LA93" s="24">
        <f>IFERROR(KZ93/KW93,"N/A")</f>
        <v>0</v>
      </c>
      <c r="LB93">
        <f>IH93</f>
        <v>0</v>
      </c>
      <c r="LC93">
        <f>DH93</f>
        <v>29</v>
      </c>
      <c r="LD93" s="22">
        <f>IFERROR(LB93/LC93,"N/A")</f>
        <v>0</v>
      </c>
      <c r="LE93" s="19" t="str">
        <f>IF((LB93&lt;&gt;0)*AND(LC93=0),"bad data","ok")</f>
        <v>ok</v>
      </c>
      <c r="LF93">
        <f>IG93</f>
        <v>0</v>
      </c>
      <c r="LG93" s="24">
        <f>IFERROR(LF93/LC93,"N/A")</f>
        <v>0</v>
      </c>
      <c r="LH93">
        <f>IX93</f>
        <v>0</v>
      </c>
      <c r="LI93">
        <f>DZ93</f>
        <v>0</v>
      </c>
      <c r="LJ93" s="22" t="str">
        <f>IFERROR(LH93/LI93,"N/A")</f>
        <v>N/A</v>
      </c>
      <c r="LK93" s="19" t="str">
        <f>IF((LH93&lt;&gt;0)*AND(LI93=0),"bad data","ok")</f>
        <v>ok</v>
      </c>
      <c r="LL93">
        <f>IW93</f>
        <v>0</v>
      </c>
      <c r="LM93" s="24" t="str">
        <f>IFERROR(LL93/LI93,"N/A")</f>
        <v>N/A</v>
      </c>
      <c r="LN93">
        <f>GT93</f>
        <v>0</v>
      </c>
      <c r="LO93">
        <f>BO93</f>
        <v>113</v>
      </c>
      <c r="LP93" s="22">
        <f>IFERROR(LN93/LO93,"N/A")</f>
        <v>0</v>
      </c>
      <c r="LQ93" s="19" t="str">
        <f>IF((LN93&lt;&gt;0)*AND(LO93=0),"bad data","ok")</f>
        <v>ok</v>
      </c>
      <c r="LR93">
        <f>GS93</f>
        <v>0</v>
      </c>
      <c r="LS93" s="24">
        <f>IFERROR(LR93/LO93,"N/A")</f>
        <v>0</v>
      </c>
      <c r="LT93">
        <f>HJ93</f>
        <v>0</v>
      </c>
      <c r="LU93">
        <f>CG93</f>
        <v>103</v>
      </c>
      <c r="LV93" s="22">
        <f>IFERROR(LT93/LU93,"N/A")</f>
        <v>0</v>
      </c>
      <c r="LW93" s="19" t="str">
        <f>IF((LT93&lt;&gt;0)*AND(LU93=0),"bad data","ok")</f>
        <v>ok</v>
      </c>
      <c r="LX93">
        <f>HI93</f>
        <v>0</v>
      </c>
      <c r="LY93" s="24">
        <f>IFERROR(LX93/LU93,"N/A")</f>
        <v>0</v>
      </c>
      <c r="LZ93">
        <f>HZ93</f>
        <v>0</v>
      </c>
      <c r="MA93">
        <f>CY93</f>
        <v>159</v>
      </c>
      <c r="MB93" s="22">
        <f>IFERROR(LZ93/MA93,"N/A")</f>
        <v>0</v>
      </c>
      <c r="MC93" s="19" t="str">
        <f>IF((LZ93&lt;&gt;0)*AND(MA93=0),"bad data","ok")</f>
        <v>ok</v>
      </c>
      <c r="MD93">
        <f>HY93</f>
        <v>0</v>
      </c>
      <c r="ME93" s="24">
        <f>IFERROR(MD93/MA93,"N/A")</f>
        <v>0</v>
      </c>
      <c r="MF93">
        <f>IP93</f>
        <v>0</v>
      </c>
      <c r="MG93">
        <f>DQ93</f>
        <v>299</v>
      </c>
      <c r="MH93" s="22">
        <f>IFERROR(MF93/MG93,"N/A")</f>
        <v>0</v>
      </c>
      <c r="MI93" s="19" t="str">
        <f>IF((MF93&lt;&gt;0)*AND(MG93=0),"bad data","ok")</f>
        <v>ok</v>
      </c>
      <c r="MJ93">
        <f>IO93</f>
        <v>0</v>
      </c>
      <c r="MK93" s="24">
        <f>IFERROR(MJ93/MG93,"N/A")</f>
        <v>0</v>
      </c>
      <c r="ML93">
        <f>JF93</f>
        <v>0</v>
      </c>
      <c r="MM93">
        <f>EI93</f>
        <v>0</v>
      </c>
      <c r="MN93" s="22" t="str">
        <f>IFERROR(ML93/MM93,"N/A")</f>
        <v>N/A</v>
      </c>
      <c r="MO93" s="19" t="str">
        <f>IF((ML93&lt;&gt;0)*AND(MM93=0),"bad data","ok")</f>
        <v>ok</v>
      </c>
      <c r="MP93">
        <f>JE93</f>
        <v>0</v>
      </c>
      <c r="MQ93" s="24" t="str">
        <f>IFERROR(MP93/MM93,"N/A")</f>
        <v>N/A</v>
      </c>
    </row>
    <row r="94" spans="1:355" x14ac:dyDescent="0.3">
      <c r="A94">
        <v>4216</v>
      </c>
      <c r="B94">
        <v>11.07</v>
      </c>
      <c r="C94" t="s">
        <v>387</v>
      </c>
      <c r="D94" s="15" t="s">
        <v>387</v>
      </c>
      <c r="E94" s="15">
        <v>116</v>
      </c>
      <c r="F94" t="s">
        <v>356</v>
      </c>
      <c r="G94" t="s">
        <v>357</v>
      </c>
      <c r="H94" s="15" t="s">
        <v>358</v>
      </c>
      <c r="I94">
        <v>115</v>
      </c>
      <c r="J94">
        <f>_xlfn.IFNA(VLOOKUP(I94,top15institutions,1,0),"no")</f>
        <v>115</v>
      </c>
      <c r="K94" t="s">
        <v>368</v>
      </c>
      <c r="L94" t="s">
        <v>372</v>
      </c>
      <c r="M94" t="s">
        <v>370</v>
      </c>
      <c r="N94">
        <v>0</v>
      </c>
      <c r="O94">
        <v>9</v>
      </c>
      <c r="P94">
        <v>0</v>
      </c>
      <c r="Q94">
        <v>8</v>
      </c>
      <c r="R94">
        <v>0</v>
      </c>
      <c r="S94">
        <v>2</v>
      </c>
      <c r="T94">
        <v>0</v>
      </c>
      <c r="U94">
        <v>2</v>
      </c>
      <c r="V94" s="16">
        <v>21</v>
      </c>
      <c r="W94">
        <v>0</v>
      </c>
      <c r="X94">
        <v>68</v>
      </c>
      <c r="Y94">
        <v>4</v>
      </c>
      <c r="Z94">
        <v>40</v>
      </c>
      <c r="AA94">
        <v>0</v>
      </c>
      <c r="AB94">
        <v>5</v>
      </c>
      <c r="AC94">
        <v>1</v>
      </c>
      <c r="AD94">
        <v>29</v>
      </c>
      <c r="AE94" s="16">
        <v>147</v>
      </c>
      <c r="AF94">
        <v>0</v>
      </c>
      <c r="AG94">
        <v>48</v>
      </c>
      <c r="AH94">
        <v>2</v>
      </c>
      <c r="AI94">
        <v>20</v>
      </c>
      <c r="AJ94">
        <v>0</v>
      </c>
      <c r="AK94">
        <v>5</v>
      </c>
      <c r="AM94">
        <v>13</v>
      </c>
      <c r="AN94" s="16">
        <v>88</v>
      </c>
      <c r="AO94">
        <v>11</v>
      </c>
      <c r="AP94">
        <v>314</v>
      </c>
      <c r="AQ94">
        <v>17</v>
      </c>
      <c r="AR94">
        <v>190</v>
      </c>
      <c r="AS94">
        <v>7</v>
      </c>
      <c r="AT94">
        <v>40</v>
      </c>
      <c r="AV94">
        <v>137</v>
      </c>
      <c r="AW94" s="16">
        <v>716</v>
      </c>
      <c r="AX94">
        <v>0</v>
      </c>
      <c r="AY94">
        <v>6</v>
      </c>
      <c r="AZ94">
        <v>0</v>
      </c>
      <c r="BA94">
        <v>6</v>
      </c>
      <c r="BB94">
        <v>0</v>
      </c>
      <c r="BC94">
        <v>3</v>
      </c>
      <c r="BD94">
        <v>1</v>
      </c>
      <c r="BE94">
        <v>0</v>
      </c>
      <c r="BF94" s="16">
        <v>16</v>
      </c>
      <c r="BG94">
        <v>0</v>
      </c>
      <c r="BH94">
        <v>73</v>
      </c>
      <c r="BI94">
        <v>4</v>
      </c>
      <c r="BJ94">
        <v>45</v>
      </c>
      <c r="BK94">
        <v>0</v>
      </c>
      <c r="BL94">
        <v>9</v>
      </c>
      <c r="BM94">
        <v>2</v>
      </c>
      <c r="BN94">
        <v>32</v>
      </c>
      <c r="BO94" s="16">
        <v>165</v>
      </c>
      <c r="BP94">
        <v>0</v>
      </c>
      <c r="BQ94">
        <v>9</v>
      </c>
      <c r="BR94">
        <v>0</v>
      </c>
      <c r="BS94">
        <v>2</v>
      </c>
      <c r="BT94">
        <v>0</v>
      </c>
      <c r="BU94">
        <v>1</v>
      </c>
      <c r="BV94">
        <v>1</v>
      </c>
      <c r="BW94">
        <v>4</v>
      </c>
      <c r="BX94" s="16">
        <v>17</v>
      </c>
      <c r="BY94">
        <v>0</v>
      </c>
      <c r="BZ94">
        <v>64</v>
      </c>
      <c r="CA94">
        <v>6</v>
      </c>
      <c r="CB94">
        <v>24</v>
      </c>
      <c r="CC94">
        <v>0</v>
      </c>
      <c r="CD94">
        <v>5</v>
      </c>
      <c r="CE94">
        <v>2</v>
      </c>
      <c r="CF94">
        <v>13</v>
      </c>
      <c r="CG94" s="16">
        <v>114</v>
      </c>
      <c r="CH94">
        <v>0</v>
      </c>
      <c r="CI94">
        <v>9</v>
      </c>
      <c r="CJ94">
        <v>1</v>
      </c>
      <c r="CK94">
        <v>4</v>
      </c>
      <c r="CL94">
        <v>0</v>
      </c>
      <c r="CM94">
        <v>0</v>
      </c>
      <c r="CN94">
        <v>0</v>
      </c>
      <c r="CO94">
        <v>2</v>
      </c>
      <c r="CP94" s="16">
        <v>16</v>
      </c>
      <c r="CQ94">
        <v>0</v>
      </c>
      <c r="CR94">
        <v>63</v>
      </c>
      <c r="CS94">
        <v>3</v>
      </c>
      <c r="CT94">
        <v>29</v>
      </c>
      <c r="CU94">
        <v>0</v>
      </c>
      <c r="CV94">
        <v>9</v>
      </c>
      <c r="CW94">
        <v>11</v>
      </c>
      <c r="CX94">
        <v>22</v>
      </c>
      <c r="CY94" s="16">
        <v>137</v>
      </c>
      <c r="CZ94">
        <v>0</v>
      </c>
      <c r="DA94">
        <v>24</v>
      </c>
      <c r="DB94">
        <v>1</v>
      </c>
      <c r="DC94">
        <v>8</v>
      </c>
      <c r="DD94">
        <v>0</v>
      </c>
      <c r="DE94">
        <v>1</v>
      </c>
      <c r="DF94">
        <v>2</v>
      </c>
      <c r="DG94">
        <v>7</v>
      </c>
      <c r="DH94" s="16">
        <v>43</v>
      </c>
      <c r="DI94">
        <v>11</v>
      </c>
      <c r="DJ94">
        <v>114</v>
      </c>
      <c r="DK94">
        <v>4</v>
      </c>
      <c r="DL94">
        <v>92</v>
      </c>
      <c r="DM94">
        <v>7</v>
      </c>
      <c r="DN94">
        <v>17</v>
      </c>
      <c r="DO94">
        <v>27</v>
      </c>
      <c r="DP94">
        <v>70</v>
      </c>
      <c r="DQ94" s="16">
        <v>342</v>
      </c>
      <c r="DZ94" s="16">
        <v>0</v>
      </c>
      <c r="EI94" s="16">
        <v>0</v>
      </c>
      <c r="EJ94">
        <v>0</v>
      </c>
      <c r="EK94">
        <v>18</v>
      </c>
      <c r="EL94">
        <v>0</v>
      </c>
      <c r="EM94">
        <v>6</v>
      </c>
      <c r="EN94">
        <v>0</v>
      </c>
      <c r="EO94">
        <v>0</v>
      </c>
      <c r="EQ94">
        <v>4</v>
      </c>
      <c r="ER94" s="16">
        <v>28</v>
      </c>
      <c r="ES94">
        <v>0</v>
      </c>
      <c r="ET94">
        <v>33</v>
      </c>
      <c r="EU94">
        <v>4</v>
      </c>
      <c r="EV94">
        <v>42</v>
      </c>
      <c r="EW94">
        <v>0</v>
      </c>
      <c r="EX94">
        <v>2</v>
      </c>
      <c r="EZ94">
        <v>8</v>
      </c>
      <c r="FA94" s="16">
        <v>89</v>
      </c>
      <c r="FB94">
        <v>21.86</v>
      </c>
      <c r="FC94">
        <v>3.55</v>
      </c>
      <c r="FD94">
        <v>24.75</v>
      </c>
      <c r="FE94">
        <v>549.23</v>
      </c>
      <c r="FF94">
        <v>11</v>
      </c>
      <c r="FG94">
        <v>10</v>
      </c>
      <c r="FH94">
        <v>2</v>
      </c>
      <c r="FJ94">
        <v>20.329999999999998</v>
      </c>
      <c r="FK94">
        <v>3.41</v>
      </c>
      <c r="FL94">
        <v>26.82</v>
      </c>
      <c r="FM94">
        <v>599.74</v>
      </c>
      <c r="FN94">
        <v>103</v>
      </c>
      <c r="FO94">
        <v>41</v>
      </c>
      <c r="FP94">
        <v>13</v>
      </c>
      <c r="FR94">
        <v>3.16</v>
      </c>
      <c r="FW94">
        <v>99</v>
      </c>
      <c r="FZ94">
        <v>2.93</v>
      </c>
      <c r="GE94">
        <v>811</v>
      </c>
      <c r="GH94">
        <v>3.16</v>
      </c>
      <c r="GM94">
        <v>17</v>
      </c>
      <c r="GN94">
        <v>1</v>
      </c>
      <c r="GP94">
        <v>2.84</v>
      </c>
      <c r="GU94">
        <v>183</v>
      </c>
      <c r="GV94">
        <v>18</v>
      </c>
      <c r="GX94">
        <v>3.13</v>
      </c>
      <c r="HC94">
        <v>18</v>
      </c>
      <c r="HD94">
        <v>1</v>
      </c>
      <c r="HF94">
        <v>2.9</v>
      </c>
      <c r="HK94">
        <v>122</v>
      </c>
      <c r="HL94">
        <v>8</v>
      </c>
      <c r="HN94">
        <v>3.17</v>
      </c>
      <c r="HS94">
        <v>17</v>
      </c>
      <c r="HT94">
        <v>1</v>
      </c>
      <c r="HV94">
        <v>2.99</v>
      </c>
      <c r="IA94">
        <v>145</v>
      </c>
      <c r="IB94">
        <v>8</v>
      </c>
      <c r="ID94">
        <v>3.19</v>
      </c>
      <c r="II94">
        <v>47</v>
      </c>
      <c r="IJ94">
        <v>4</v>
      </c>
      <c r="IL94">
        <v>3</v>
      </c>
      <c r="IQ94">
        <v>361</v>
      </c>
      <c r="IR94">
        <v>19</v>
      </c>
      <c r="JJ94">
        <v>28</v>
      </c>
      <c r="JK94">
        <v>97</v>
      </c>
      <c r="JL94">
        <v>12</v>
      </c>
      <c r="JM94">
        <v>41</v>
      </c>
      <c r="JN94">
        <v>16</v>
      </c>
      <c r="JO94">
        <v>94</v>
      </c>
      <c r="JR94">
        <v>3</v>
      </c>
      <c r="JS94">
        <v>16</v>
      </c>
      <c r="JT94">
        <v>9</v>
      </c>
      <c r="JU94">
        <v>49</v>
      </c>
      <c r="JV94" s="15">
        <f>BF94+BX94+CP94+DH94+DZ94</f>
        <v>92</v>
      </c>
      <c r="JW94" s="15">
        <f>BO94+CG94+CY94+DQ94+EI94</f>
        <v>758</v>
      </c>
      <c r="JX94" s="15">
        <f>JV94+JW94</f>
        <v>850</v>
      </c>
      <c r="JY94" s="17">
        <f>V94</f>
        <v>21</v>
      </c>
      <c r="JZ94" s="17">
        <f>AE94</f>
        <v>147</v>
      </c>
      <c r="KA94" s="17">
        <f>AN94</f>
        <v>88</v>
      </c>
      <c r="KB94" s="17">
        <f>AW94</f>
        <v>716</v>
      </c>
      <c r="KC94" s="18">
        <f>IF((KA94-JV94)&lt;0,JV94-KA94,"match")</f>
        <v>4</v>
      </c>
      <c r="KD94" s="19">
        <f>IF(KC94="match","match",IF((JV94&gt;KA94),KC94/JV94,KC94/KA94))</f>
        <v>4.3478260869565216E-2</v>
      </c>
      <c r="KE94" s="18">
        <f>IF((KB94-JW94)&lt;0,JW94-KB94,"match")</f>
        <v>42</v>
      </c>
      <c r="KF94" s="19">
        <f>IF(KE94="match","match",IF((JW94&gt;KB94),KE94/JW94,KE94/KB94))</f>
        <v>5.5408970976253295E-2</v>
      </c>
      <c r="KG94" s="20">
        <f>ROUND(FC94,1)</f>
        <v>3.6</v>
      </c>
      <c r="KH94" s="20">
        <f>ROUND(FK94,1)</f>
        <v>3.4</v>
      </c>
      <c r="KI94" s="21">
        <f>KA94-JY94</f>
        <v>67</v>
      </c>
      <c r="KJ94">
        <f>GL94</f>
        <v>0</v>
      </c>
      <c r="KK94">
        <f>BF94</f>
        <v>16</v>
      </c>
      <c r="KL94" s="22">
        <f>IFERROR(KJ94/KK94,"N/A")</f>
        <v>0</v>
      </c>
      <c r="KM94" s="19" t="str">
        <f>IF((KJ94&lt;&gt;0)*AND(KK94=0),"bad data","ok")</f>
        <v>ok</v>
      </c>
      <c r="KN94">
        <f>GK94</f>
        <v>0</v>
      </c>
      <c r="KO94" s="23">
        <f>IFERROR(KN94/KK94,"N/A")</f>
        <v>0</v>
      </c>
      <c r="KP94">
        <f>HB94</f>
        <v>0</v>
      </c>
      <c r="KQ94">
        <f>BX94</f>
        <v>17</v>
      </c>
      <c r="KR94" s="22">
        <f>IFERROR(KP94/KQ94,"N/A")</f>
        <v>0</v>
      </c>
      <c r="KS94" s="19" t="str">
        <f>IF((KP94&lt;&gt;0)*AND(KQ94=0),"bad data","ok")</f>
        <v>ok</v>
      </c>
      <c r="KT94">
        <f>HA94</f>
        <v>0</v>
      </c>
      <c r="KU94" s="24">
        <f>IFERROR(KT94/KQ94,"N/A")</f>
        <v>0</v>
      </c>
      <c r="KV94">
        <f>HR94</f>
        <v>0</v>
      </c>
      <c r="KW94">
        <f>CP94</f>
        <v>16</v>
      </c>
      <c r="KX94" s="22">
        <f>IFERROR(KV94/KW94,"N/A")</f>
        <v>0</v>
      </c>
      <c r="KY94" s="19" t="str">
        <f>IF((KV94&lt;&gt;0)*AND(KW94=0),"bad data","ok")</f>
        <v>ok</v>
      </c>
      <c r="KZ94">
        <f>HQ94</f>
        <v>0</v>
      </c>
      <c r="LA94" s="24">
        <f>IFERROR(KZ94/KW94,"N/A")</f>
        <v>0</v>
      </c>
      <c r="LB94">
        <f>IH94</f>
        <v>0</v>
      </c>
      <c r="LC94">
        <f>DH94</f>
        <v>43</v>
      </c>
      <c r="LD94" s="22">
        <f>IFERROR(LB94/LC94,"N/A")</f>
        <v>0</v>
      </c>
      <c r="LE94" s="19" t="str">
        <f>IF((LB94&lt;&gt;0)*AND(LC94=0),"bad data","ok")</f>
        <v>ok</v>
      </c>
      <c r="LF94">
        <f>IG94</f>
        <v>0</v>
      </c>
      <c r="LG94" s="24">
        <f>IFERROR(LF94/LC94,"N/A")</f>
        <v>0</v>
      </c>
      <c r="LH94">
        <f>IX94</f>
        <v>0</v>
      </c>
      <c r="LI94">
        <f>DZ94</f>
        <v>0</v>
      </c>
      <c r="LJ94" s="22" t="str">
        <f>IFERROR(LH94/LI94,"N/A")</f>
        <v>N/A</v>
      </c>
      <c r="LK94" s="19" t="str">
        <f>IF((LH94&lt;&gt;0)*AND(LI94=0),"bad data","ok")</f>
        <v>ok</v>
      </c>
      <c r="LL94">
        <f>IW94</f>
        <v>0</v>
      </c>
      <c r="LM94" s="24" t="str">
        <f>IFERROR(LL94/LI94,"N/A")</f>
        <v>N/A</v>
      </c>
      <c r="LN94">
        <f>GT94</f>
        <v>0</v>
      </c>
      <c r="LO94">
        <f>BO94</f>
        <v>165</v>
      </c>
      <c r="LP94" s="22">
        <f>IFERROR(LN94/LO94,"N/A")</f>
        <v>0</v>
      </c>
      <c r="LQ94" s="19" t="str">
        <f>IF((LN94&lt;&gt;0)*AND(LO94=0),"bad data","ok")</f>
        <v>ok</v>
      </c>
      <c r="LR94">
        <f>GS94</f>
        <v>0</v>
      </c>
      <c r="LS94" s="24">
        <f>IFERROR(LR94/LO94,"N/A")</f>
        <v>0</v>
      </c>
      <c r="LT94">
        <f>HJ94</f>
        <v>0</v>
      </c>
      <c r="LU94">
        <f>CG94</f>
        <v>114</v>
      </c>
      <c r="LV94" s="22">
        <f>IFERROR(LT94/LU94,"N/A")</f>
        <v>0</v>
      </c>
      <c r="LW94" s="19" t="str">
        <f>IF((LT94&lt;&gt;0)*AND(LU94=0),"bad data","ok")</f>
        <v>ok</v>
      </c>
      <c r="LX94">
        <f>HI94</f>
        <v>0</v>
      </c>
      <c r="LY94" s="24">
        <f>IFERROR(LX94/LU94,"N/A")</f>
        <v>0</v>
      </c>
      <c r="LZ94">
        <f>HZ94</f>
        <v>0</v>
      </c>
      <c r="MA94">
        <f>CY94</f>
        <v>137</v>
      </c>
      <c r="MB94" s="22">
        <f>IFERROR(LZ94/MA94,"N/A")</f>
        <v>0</v>
      </c>
      <c r="MC94" s="19" t="str">
        <f>IF((LZ94&lt;&gt;0)*AND(MA94=0),"bad data","ok")</f>
        <v>ok</v>
      </c>
      <c r="MD94">
        <f>HY94</f>
        <v>0</v>
      </c>
      <c r="ME94" s="24">
        <f>IFERROR(MD94/MA94,"N/A")</f>
        <v>0</v>
      </c>
      <c r="MF94">
        <f>IP94</f>
        <v>0</v>
      </c>
      <c r="MG94">
        <f>DQ94</f>
        <v>342</v>
      </c>
      <c r="MH94" s="22">
        <f>IFERROR(MF94/MG94,"N/A")</f>
        <v>0</v>
      </c>
      <c r="MI94" s="19" t="str">
        <f>IF((MF94&lt;&gt;0)*AND(MG94=0),"bad data","ok")</f>
        <v>ok</v>
      </c>
      <c r="MJ94">
        <f>IO94</f>
        <v>0</v>
      </c>
      <c r="MK94" s="24">
        <f>IFERROR(MJ94/MG94,"N/A")</f>
        <v>0</v>
      </c>
      <c r="ML94">
        <f>JF94</f>
        <v>0</v>
      </c>
      <c r="MM94">
        <f>EI94</f>
        <v>0</v>
      </c>
      <c r="MN94" s="22" t="str">
        <f>IFERROR(ML94/MM94,"N/A")</f>
        <v>N/A</v>
      </c>
      <c r="MO94" s="19" t="str">
        <f>IF((ML94&lt;&gt;0)*AND(MM94=0),"bad data","ok")</f>
        <v>ok</v>
      </c>
      <c r="MP94">
        <f>JE94</f>
        <v>0</v>
      </c>
      <c r="MQ94" s="24" t="str">
        <f>IFERROR(MP94/MM94,"N/A")</f>
        <v>N/A</v>
      </c>
    </row>
    <row r="95" spans="1:355" x14ac:dyDescent="0.3">
      <c r="A95">
        <v>4217</v>
      </c>
      <c r="B95">
        <v>11.07</v>
      </c>
      <c r="C95" t="s">
        <v>387</v>
      </c>
      <c r="D95" s="15" t="s">
        <v>387</v>
      </c>
      <c r="E95" s="15">
        <v>116</v>
      </c>
      <c r="F95" t="s">
        <v>356</v>
      </c>
      <c r="G95" t="s">
        <v>357</v>
      </c>
      <c r="H95" s="15" t="s">
        <v>358</v>
      </c>
      <c r="I95">
        <v>115</v>
      </c>
      <c r="J95">
        <f>_xlfn.IFNA(VLOOKUP(I95,top15institutions,1,0),"no")</f>
        <v>115</v>
      </c>
      <c r="K95" t="s">
        <v>368</v>
      </c>
      <c r="L95" t="s">
        <v>373</v>
      </c>
      <c r="M95" t="s">
        <v>370</v>
      </c>
      <c r="N95">
        <v>0</v>
      </c>
      <c r="O95">
        <v>17</v>
      </c>
      <c r="P95">
        <v>1</v>
      </c>
      <c r="Q95">
        <v>8</v>
      </c>
      <c r="R95">
        <v>0</v>
      </c>
      <c r="S95">
        <v>2</v>
      </c>
      <c r="T95">
        <v>1</v>
      </c>
      <c r="U95">
        <v>1</v>
      </c>
      <c r="V95" s="16">
        <v>30</v>
      </c>
      <c r="W95">
        <v>0</v>
      </c>
      <c r="X95">
        <v>104</v>
      </c>
      <c r="Y95">
        <v>1</v>
      </c>
      <c r="Z95">
        <v>40</v>
      </c>
      <c r="AA95">
        <v>0</v>
      </c>
      <c r="AB95">
        <v>7</v>
      </c>
      <c r="AC95">
        <v>12</v>
      </c>
      <c r="AD95">
        <v>24</v>
      </c>
      <c r="AE95" s="16">
        <v>188</v>
      </c>
      <c r="AF95">
        <v>0</v>
      </c>
      <c r="AG95">
        <v>69</v>
      </c>
      <c r="AH95">
        <v>5</v>
      </c>
      <c r="AI95">
        <v>22</v>
      </c>
      <c r="AJ95">
        <v>0</v>
      </c>
      <c r="AK95">
        <v>8</v>
      </c>
      <c r="AM95">
        <v>17</v>
      </c>
      <c r="AN95" s="16">
        <v>121</v>
      </c>
      <c r="AO95">
        <v>4</v>
      </c>
      <c r="AP95">
        <v>443</v>
      </c>
      <c r="AQ95">
        <v>18</v>
      </c>
      <c r="AR95">
        <v>228</v>
      </c>
      <c r="AS95">
        <v>7</v>
      </c>
      <c r="AT95">
        <v>50</v>
      </c>
      <c r="AV95">
        <v>139</v>
      </c>
      <c r="AW95" s="16">
        <v>889</v>
      </c>
      <c r="AX95">
        <v>0</v>
      </c>
      <c r="AY95">
        <v>17</v>
      </c>
      <c r="AZ95">
        <v>1</v>
      </c>
      <c r="BA95">
        <v>8</v>
      </c>
      <c r="BB95">
        <v>0</v>
      </c>
      <c r="BC95">
        <v>2</v>
      </c>
      <c r="BD95">
        <v>0</v>
      </c>
      <c r="BE95">
        <v>2</v>
      </c>
      <c r="BF95" s="16">
        <v>30</v>
      </c>
      <c r="BG95">
        <v>0</v>
      </c>
      <c r="BH95">
        <v>121</v>
      </c>
      <c r="BI95">
        <v>2</v>
      </c>
      <c r="BJ95">
        <v>37</v>
      </c>
      <c r="BK95">
        <v>0</v>
      </c>
      <c r="BL95">
        <v>13</v>
      </c>
      <c r="BM95">
        <v>9</v>
      </c>
      <c r="BN95">
        <v>25</v>
      </c>
      <c r="BO95" s="16">
        <v>207</v>
      </c>
      <c r="BP95">
        <v>0</v>
      </c>
      <c r="BQ95">
        <v>15</v>
      </c>
      <c r="BR95">
        <v>0</v>
      </c>
      <c r="BS95">
        <v>5</v>
      </c>
      <c r="BT95">
        <v>0</v>
      </c>
      <c r="BU95">
        <v>4</v>
      </c>
      <c r="BV95">
        <v>1</v>
      </c>
      <c r="BW95">
        <v>1</v>
      </c>
      <c r="BX95" s="16">
        <v>26</v>
      </c>
      <c r="BY95">
        <v>0</v>
      </c>
      <c r="BZ95">
        <v>102</v>
      </c>
      <c r="CA95">
        <v>3</v>
      </c>
      <c r="CB95">
        <v>54</v>
      </c>
      <c r="CC95">
        <v>0</v>
      </c>
      <c r="CD95">
        <v>9</v>
      </c>
      <c r="CE95">
        <v>4</v>
      </c>
      <c r="CF95">
        <v>27</v>
      </c>
      <c r="CG95" s="16">
        <v>199</v>
      </c>
      <c r="CH95">
        <v>0</v>
      </c>
      <c r="CI95">
        <v>10</v>
      </c>
      <c r="CJ95">
        <v>1</v>
      </c>
      <c r="CK95">
        <v>1</v>
      </c>
      <c r="CL95">
        <v>0</v>
      </c>
      <c r="CM95">
        <v>2</v>
      </c>
      <c r="CN95">
        <v>1</v>
      </c>
      <c r="CO95">
        <v>4</v>
      </c>
      <c r="CP95" s="16">
        <v>19</v>
      </c>
      <c r="CQ95">
        <v>0</v>
      </c>
      <c r="CR95">
        <v>89</v>
      </c>
      <c r="CS95">
        <v>6</v>
      </c>
      <c r="CT95">
        <v>30</v>
      </c>
      <c r="CU95">
        <v>2</v>
      </c>
      <c r="CV95">
        <v>7</v>
      </c>
      <c r="CW95">
        <v>13</v>
      </c>
      <c r="CX95">
        <v>22</v>
      </c>
      <c r="CY95" s="16">
        <v>169</v>
      </c>
      <c r="CZ95">
        <v>0</v>
      </c>
      <c r="DA95">
        <v>27</v>
      </c>
      <c r="DB95">
        <v>3</v>
      </c>
      <c r="DC95">
        <v>8</v>
      </c>
      <c r="DD95">
        <v>0</v>
      </c>
      <c r="DE95">
        <v>0</v>
      </c>
      <c r="DF95">
        <v>4</v>
      </c>
      <c r="DG95">
        <v>10</v>
      </c>
      <c r="DH95" s="16">
        <v>52</v>
      </c>
      <c r="DI95">
        <v>4</v>
      </c>
      <c r="DJ95">
        <v>131</v>
      </c>
      <c r="DK95">
        <v>7</v>
      </c>
      <c r="DL95">
        <v>107</v>
      </c>
      <c r="DM95">
        <v>5</v>
      </c>
      <c r="DN95">
        <v>21</v>
      </c>
      <c r="DO95">
        <v>30</v>
      </c>
      <c r="DP95">
        <v>65</v>
      </c>
      <c r="DQ95" s="16">
        <v>370</v>
      </c>
      <c r="DZ95" s="16">
        <v>0</v>
      </c>
      <c r="EI95" s="16">
        <v>0</v>
      </c>
      <c r="EJ95">
        <v>0</v>
      </c>
      <c r="EK95">
        <v>18</v>
      </c>
      <c r="EL95">
        <v>0</v>
      </c>
      <c r="EM95">
        <v>8</v>
      </c>
      <c r="EN95">
        <v>0</v>
      </c>
      <c r="EO95">
        <v>0</v>
      </c>
      <c r="EQ95">
        <v>6</v>
      </c>
      <c r="ER95" s="16">
        <v>32</v>
      </c>
      <c r="ES95">
        <v>0</v>
      </c>
      <c r="ET95">
        <v>33</v>
      </c>
      <c r="EU95">
        <v>4</v>
      </c>
      <c r="EV95">
        <v>48</v>
      </c>
      <c r="EW95">
        <v>0</v>
      </c>
      <c r="EX95">
        <v>2</v>
      </c>
      <c r="EZ95">
        <v>10</v>
      </c>
      <c r="FA95" s="16">
        <v>97</v>
      </c>
      <c r="FB95">
        <v>18.95</v>
      </c>
      <c r="FC95">
        <v>3.67</v>
      </c>
      <c r="FD95">
        <v>26.15</v>
      </c>
      <c r="FE95">
        <v>582.30999999999995</v>
      </c>
      <c r="FF95">
        <v>27</v>
      </c>
      <c r="FG95">
        <v>3</v>
      </c>
      <c r="FH95">
        <v>2</v>
      </c>
      <c r="FJ95">
        <v>20.079999999999998</v>
      </c>
      <c r="FK95">
        <v>3.38</v>
      </c>
      <c r="FL95">
        <v>26.9</v>
      </c>
      <c r="FM95">
        <v>613.66</v>
      </c>
      <c r="FN95">
        <v>135</v>
      </c>
      <c r="FO95">
        <v>50</v>
      </c>
      <c r="FP95">
        <v>14</v>
      </c>
      <c r="FR95">
        <v>3.11</v>
      </c>
      <c r="FW95">
        <v>136</v>
      </c>
      <c r="FZ95">
        <v>2.95</v>
      </c>
      <c r="GE95">
        <v>1013</v>
      </c>
      <c r="GH95">
        <v>2.85</v>
      </c>
      <c r="GM95">
        <v>31</v>
      </c>
      <c r="GN95">
        <v>1</v>
      </c>
      <c r="GP95">
        <v>2.74</v>
      </c>
      <c r="GU95">
        <v>226</v>
      </c>
      <c r="GV95">
        <v>19</v>
      </c>
      <c r="GX95">
        <v>3.24</v>
      </c>
      <c r="HC95">
        <v>28</v>
      </c>
      <c r="HD95">
        <v>2</v>
      </c>
      <c r="HF95">
        <v>3.01</v>
      </c>
      <c r="HK95">
        <v>213</v>
      </c>
      <c r="HL95">
        <v>14</v>
      </c>
      <c r="HN95">
        <v>3.18</v>
      </c>
      <c r="HS95">
        <v>20</v>
      </c>
      <c r="HT95">
        <v>1</v>
      </c>
      <c r="HV95">
        <v>3.03</v>
      </c>
      <c r="IA95">
        <v>184</v>
      </c>
      <c r="IB95">
        <v>15</v>
      </c>
      <c r="ID95">
        <v>3.17</v>
      </c>
      <c r="II95">
        <v>57</v>
      </c>
      <c r="IJ95">
        <v>5</v>
      </c>
      <c r="IL95">
        <v>3.01</v>
      </c>
      <c r="IQ95">
        <v>390</v>
      </c>
      <c r="IR95">
        <v>20</v>
      </c>
      <c r="JJ95">
        <v>32</v>
      </c>
      <c r="JK95">
        <v>107</v>
      </c>
      <c r="JL95">
        <v>10</v>
      </c>
      <c r="JM95">
        <v>54</v>
      </c>
      <c r="JN95">
        <v>17</v>
      </c>
      <c r="JO95">
        <v>122</v>
      </c>
      <c r="JR95">
        <v>3</v>
      </c>
      <c r="JS95">
        <v>29</v>
      </c>
      <c r="JT95">
        <v>7</v>
      </c>
      <c r="JU95">
        <v>73</v>
      </c>
      <c r="JV95" s="15">
        <f>BF95+BX95+CP95+DH95+DZ95</f>
        <v>127</v>
      </c>
      <c r="JW95" s="15">
        <f>BO95+CG95+CY95+DQ95+EI95</f>
        <v>945</v>
      </c>
      <c r="JX95" s="15">
        <f>JV95+JW95</f>
        <v>1072</v>
      </c>
      <c r="JY95" s="17">
        <f>V95</f>
        <v>30</v>
      </c>
      <c r="JZ95" s="17">
        <f>AE95</f>
        <v>188</v>
      </c>
      <c r="KA95" s="17">
        <f>AN95</f>
        <v>121</v>
      </c>
      <c r="KB95" s="17">
        <f>AW95</f>
        <v>889</v>
      </c>
      <c r="KC95" s="18">
        <f>IF((KA95-JV95)&lt;0,JV95-KA95,"match")</f>
        <v>6</v>
      </c>
      <c r="KD95" s="19">
        <f>IF(KC95="match","match",IF((JV95&gt;KA95),KC95/JV95,KC95/KA95))</f>
        <v>4.7244094488188976E-2</v>
      </c>
      <c r="KE95" s="18">
        <f>IF((KB95-JW95)&lt;0,JW95-KB95,"match")</f>
        <v>56</v>
      </c>
      <c r="KF95" s="19">
        <f>IF(KE95="match","match",IF((JW95&gt;KB95),KE95/JW95,KE95/KB95))</f>
        <v>5.9259259259259262E-2</v>
      </c>
      <c r="KG95" s="20">
        <f>ROUND(FC95,1)</f>
        <v>3.7</v>
      </c>
      <c r="KH95" s="20">
        <f>ROUND(FK95,1)</f>
        <v>3.4</v>
      </c>
      <c r="KI95" s="21">
        <f>KA95-JY95</f>
        <v>91</v>
      </c>
      <c r="KJ95">
        <f>GL95</f>
        <v>0</v>
      </c>
      <c r="KK95">
        <f>BF95</f>
        <v>30</v>
      </c>
      <c r="KL95" s="22">
        <f>IFERROR(KJ95/KK95,"N/A")</f>
        <v>0</v>
      </c>
      <c r="KM95" s="19" t="str">
        <f>IF((KJ95&lt;&gt;0)*AND(KK95=0),"bad data","ok")</f>
        <v>ok</v>
      </c>
      <c r="KN95">
        <f>GK95</f>
        <v>0</v>
      </c>
      <c r="KO95" s="23">
        <f>IFERROR(KN95/KK95,"N/A")</f>
        <v>0</v>
      </c>
      <c r="KP95">
        <f>HB95</f>
        <v>0</v>
      </c>
      <c r="KQ95">
        <f>BX95</f>
        <v>26</v>
      </c>
      <c r="KR95" s="22">
        <f>IFERROR(KP95/KQ95,"N/A")</f>
        <v>0</v>
      </c>
      <c r="KS95" s="19" t="str">
        <f>IF((KP95&lt;&gt;0)*AND(KQ95=0),"bad data","ok")</f>
        <v>ok</v>
      </c>
      <c r="KT95">
        <f>HA95</f>
        <v>0</v>
      </c>
      <c r="KU95" s="24">
        <f>IFERROR(KT95/KQ95,"N/A")</f>
        <v>0</v>
      </c>
      <c r="KV95">
        <f>HR95</f>
        <v>0</v>
      </c>
      <c r="KW95">
        <f>CP95</f>
        <v>19</v>
      </c>
      <c r="KX95" s="22">
        <f>IFERROR(KV95/KW95,"N/A")</f>
        <v>0</v>
      </c>
      <c r="KY95" s="19" t="str">
        <f>IF((KV95&lt;&gt;0)*AND(KW95=0),"bad data","ok")</f>
        <v>ok</v>
      </c>
      <c r="KZ95">
        <f>HQ95</f>
        <v>0</v>
      </c>
      <c r="LA95" s="24">
        <f>IFERROR(KZ95/KW95,"N/A")</f>
        <v>0</v>
      </c>
      <c r="LB95">
        <f>IH95</f>
        <v>0</v>
      </c>
      <c r="LC95">
        <f>DH95</f>
        <v>52</v>
      </c>
      <c r="LD95" s="22">
        <f>IFERROR(LB95/LC95,"N/A")</f>
        <v>0</v>
      </c>
      <c r="LE95" s="19" t="str">
        <f>IF((LB95&lt;&gt;0)*AND(LC95=0),"bad data","ok")</f>
        <v>ok</v>
      </c>
      <c r="LF95">
        <f>IG95</f>
        <v>0</v>
      </c>
      <c r="LG95" s="24">
        <f>IFERROR(LF95/LC95,"N/A")</f>
        <v>0</v>
      </c>
      <c r="LH95">
        <f>IX95</f>
        <v>0</v>
      </c>
      <c r="LI95">
        <f>DZ95</f>
        <v>0</v>
      </c>
      <c r="LJ95" s="22" t="str">
        <f>IFERROR(LH95/LI95,"N/A")</f>
        <v>N/A</v>
      </c>
      <c r="LK95" s="19" t="str">
        <f>IF((LH95&lt;&gt;0)*AND(LI95=0),"bad data","ok")</f>
        <v>ok</v>
      </c>
      <c r="LL95">
        <f>IW95</f>
        <v>0</v>
      </c>
      <c r="LM95" s="24" t="str">
        <f>IFERROR(LL95/LI95,"N/A")</f>
        <v>N/A</v>
      </c>
      <c r="LN95">
        <f>GT95</f>
        <v>0</v>
      </c>
      <c r="LO95">
        <f>BO95</f>
        <v>207</v>
      </c>
      <c r="LP95" s="22">
        <f>IFERROR(LN95/LO95,"N/A")</f>
        <v>0</v>
      </c>
      <c r="LQ95" s="19" t="str">
        <f>IF((LN95&lt;&gt;0)*AND(LO95=0),"bad data","ok")</f>
        <v>ok</v>
      </c>
      <c r="LR95">
        <f>GS95</f>
        <v>0</v>
      </c>
      <c r="LS95" s="24">
        <f>IFERROR(LR95/LO95,"N/A")</f>
        <v>0</v>
      </c>
      <c r="LT95">
        <f>HJ95</f>
        <v>0</v>
      </c>
      <c r="LU95">
        <f>CG95</f>
        <v>199</v>
      </c>
      <c r="LV95" s="22">
        <f>IFERROR(LT95/LU95,"N/A")</f>
        <v>0</v>
      </c>
      <c r="LW95" s="19" t="str">
        <f>IF((LT95&lt;&gt;0)*AND(LU95=0),"bad data","ok")</f>
        <v>ok</v>
      </c>
      <c r="LX95">
        <f>HI95</f>
        <v>0</v>
      </c>
      <c r="LY95" s="24">
        <f>IFERROR(LX95/LU95,"N/A")</f>
        <v>0</v>
      </c>
      <c r="LZ95">
        <f>HZ95</f>
        <v>0</v>
      </c>
      <c r="MA95">
        <f>CY95</f>
        <v>169</v>
      </c>
      <c r="MB95" s="22">
        <f>IFERROR(LZ95/MA95,"N/A")</f>
        <v>0</v>
      </c>
      <c r="MC95" s="19" t="str">
        <f>IF((LZ95&lt;&gt;0)*AND(MA95=0),"bad data","ok")</f>
        <v>ok</v>
      </c>
      <c r="MD95">
        <f>HY95</f>
        <v>0</v>
      </c>
      <c r="ME95" s="24">
        <f>IFERROR(MD95/MA95,"N/A")</f>
        <v>0</v>
      </c>
      <c r="MF95">
        <f>IP95</f>
        <v>0</v>
      </c>
      <c r="MG95">
        <f>DQ95</f>
        <v>370</v>
      </c>
      <c r="MH95" s="22">
        <f>IFERROR(MF95/MG95,"N/A")</f>
        <v>0</v>
      </c>
      <c r="MI95" s="19" t="str">
        <f>IF((MF95&lt;&gt;0)*AND(MG95=0),"bad data","ok")</f>
        <v>ok</v>
      </c>
      <c r="MJ95">
        <f>IO95</f>
        <v>0</v>
      </c>
      <c r="MK95" s="24">
        <f>IFERROR(MJ95/MG95,"N/A")</f>
        <v>0</v>
      </c>
      <c r="ML95">
        <f>JF95</f>
        <v>0</v>
      </c>
      <c r="MM95">
        <f>EI95</f>
        <v>0</v>
      </c>
      <c r="MN95" s="22" t="str">
        <f>IFERROR(ML95/MM95,"N/A")</f>
        <v>N/A</v>
      </c>
      <c r="MO95" s="19" t="str">
        <f>IF((ML95&lt;&gt;0)*AND(MM95=0),"bad data","ok")</f>
        <v>ok</v>
      </c>
      <c r="MP95">
        <f>JE95</f>
        <v>0</v>
      </c>
      <c r="MQ95" s="24" t="str">
        <f>IFERROR(MP95/MM95,"N/A")</f>
        <v>N/A</v>
      </c>
    </row>
    <row r="96" spans="1:355" x14ac:dyDescent="0.3">
      <c r="A96">
        <v>5081</v>
      </c>
      <c r="B96">
        <v>11.07</v>
      </c>
      <c r="C96" t="s">
        <v>387</v>
      </c>
      <c r="D96" s="15" t="s">
        <v>387</v>
      </c>
      <c r="E96" s="15">
        <v>116</v>
      </c>
      <c r="F96" t="s">
        <v>356</v>
      </c>
      <c r="G96" t="s">
        <v>357</v>
      </c>
      <c r="H96" s="15" t="s">
        <v>358</v>
      </c>
      <c r="I96">
        <v>115</v>
      </c>
      <c r="J96">
        <f>_xlfn.IFNA(VLOOKUP(I96,top15institutions,1,0),"no")</f>
        <v>115</v>
      </c>
      <c r="K96" t="s">
        <v>368</v>
      </c>
      <c r="L96" t="s">
        <v>378</v>
      </c>
      <c r="M96" t="s">
        <v>370</v>
      </c>
      <c r="V96" s="16">
        <v>0</v>
      </c>
      <c r="AE96" s="16">
        <v>0</v>
      </c>
      <c r="AF96">
        <v>0</v>
      </c>
      <c r="AG96">
        <v>43</v>
      </c>
      <c r="AH96">
        <v>2</v>
      </c>
      <c r="AI96">
        <v>18</v>
      </c>
      <c r="AJ96">
        <v>0</v>
      </c>
      <c r="AK96">
        <v>5</v>
      </c>
      <c r="AL96">
        <v>5</v>
      </c>
      <c r="AM96">
        <v>8</v>
      </c>
      <c r="AN96" s="16">
        <v>81</v>
      </c>
      <c r="AO96">
        <v>0</v>
      </c>
      <c r="AP96">
        <v>292</v>
      </c>
      <c r="AQ96">
        <v>16</v>
      </c>
      <c r="AR96">
        <v>136</v>
      </c>
      <c r="AS96">
        <v>2</v>
      </c>
      <c r="AT96">
        <v>36</v>
      </c>
      <c r="AU96">
        <v>27</v>
      </c>
      <c r="AV96">
        <v>78</v>
      </c>
      <c r="AW96" s="16">
        <v>587</v>
      </c>
      <c r="BF96" s="16">
        <v>0</v>
      </c>
      <c r="BO96" s="16">
        <v>0</v>
      </c>
      <c r="BX96" s="16">
        <v>0</v>
      </c>
      <c r="CG96" s="16">
        <v>0</v>
      </c>
      <c r="CP96" s="16">
        <v>0</v>
      </c>
      <c r="CY96" s="16">
        <v>0</v>
      </c>
      <c r="DH96" s="16">
        <v>0</v>
      </c>
      <c r="DQ96" s="16">
        <v>0</v>
      </c>
      <c r="DZ96" s="16">
        <v>0</v>
      </c>
      <c r="EI96" s="16">
        <v>0</v>
      </c>
      <c r="ER96" s="16">
        <v>0</v>
      </c>
      <c r="FA96" s="16">
        <v>0</v>
      </c>
      <c r="FW96">
        <v>87</v>
      </c>
      <c r="FX96">
        <v>6</v>
      </c>
      <c r="GE96">
        <v>639</v>
      </c>
      <c r="GF96">
        <v>52</v>
      </c>
      <c r="JV96" s="15">
        <f>BF96+BX96+CP96+DH96+DZ96</f>
        <v>0</v>
      </c>
      <c r="JW96" s="15">
        <f>BO96+CG96+CY96+DQ96+EI96</f>
        <v>0</v>
      </c>
      <c r="JX96" s="15">
        <f>JV96+JW96</f>
        <v>0</v>
      </c>
      <c r="JY96" s="17">
        <f>V96</f>
        <v>0</v>
      </c>
      <c r="JZ96" s="17">
        <f>AE96</f>
        <v>0</v>
      </c>
      <c r="KA96" s="17">
        <f>AN96</f>
        <v>81</v>
      </c>
      <c r="KB96" s="17">
        <f>AW96</f>
        <v>587</v>
      </c>
      <c r="KC96" s="18" t="str">
        <f>IF((KA96-JV96)&lt;0,JV96-KA96,"match")</f>
        <v>match</v>
      </c>
      <c r="KD96" s="19" t="str">
        <f>IF(KC96="match","match",IF((JV96&gt;KA96),KC96/JV96,KC96/KA96))</f>
        <v>match</v>
      </c>
      <c r="KE96" s="18" t="str">
        <f>IF((KB96-JW96)&lt;0,JW96-KB96,"match")</f>
        <v>match</v>
      </c>
      <c r="KF96" s="19" t="str">
        <f>IF(KE96="match","match",IF((JW96&gt;KB96),KE96/JW96,KE96/KB96))</f>
        <v>match</v>
      </c>
      <c r="KG96" s="20">
        <f>ROUND(FC96,1)</f>
        <v>0</v>
      </c>
      <c r="KH96" s="20">
        <f>ROUND(FK96,1)</f>
        <v>0</v>
      </c>
      <c r="KI96" s="21">
        <f>KA96-JY96</f>
        <v>81</v>
      </c>
      <c r="KJ96">
        <f>GL96</f>
        <v>0</v>
      </c>
      <c r="KK96">
        <f>BF96</f>
        <v>0</v>
      </c>
      <c r="KL96" s="22" t="str">
        <f>IFERROR(KJ96/KK96,"N/A")</f>
        <v>N/A</v>
      </c>
      <c r="KM96" s="19" t="str">
        <f>IF((KJ96&lt;&gt;0)*AND(KK96=0),"bad data","ok")</f>
        <v>ok</v>
      </c>
      <c r="KN96">
        <f>GK96</f>
        <v>0</v>
      </c>
      <c r="KO96" s="23" t="str">
        <f>IFERROR(KN96/KK96,"N/A")</f>
        <v>N/A</v>
      </c>
      <c r="KP96">
        <f>HB96</f>
        <v>0</v>
      </c>
      <c r="KQ96">
        <f>BX96</f>
        <v>0</v>
      </c>
      <c r="KR96" s="22" t="str">
        <f>IFERROR(KP96/KQ96,"N/A")</f>
        <v>N/A</v>
      </c>
      <c r="KS96" s="19" t="str">
        <f>IF((KP96&lt;&gt;0)*AND(KQ96=0),"bad data","ok")</f>
        <v>ok</v>
      </c>
      <c r="KT96">
        <f>HA96</f>
        <v>0</v>
      </c>
      <c r="KU96" s="24" t="str">
        <f>IFERROR(KT96/KQ96,"N/A")</f>
        <v>N/A</v>
      </c>
      <c r="KV96">
        <f>HR96</f>
        <v>0</v>
      </c>
      <c r="KW96">
        <f>CP96</f>
        <v>0</v>
      </c>
      <c r="KX96" s="22" t="str">
        <f>IFERROR(KV96/KW96,"N/A")</f>
        <v>N/A</v>
      </c>
      <c r="KY96" s="19" t="str">
        <f>IF((KV96&lt;&gt;0)*AND(KW96=0),"bad data","ok")</f>
        <v>ok</v>
      </c>
      <c r="KZ96">
        <f>HQ96</f>
        <v>0</v>
      </c>
      <c r="LA96" s="24" t="str">
        <f>IFERROR(KZ96/KW96,"N/A")</f>
        <v>N/A</v>
      </c>
      <c r="LB96">
        <f>IH96</f>
        <v>0</v>
      </c>
      <c r="LC96">
        <f>DH96</f>
        <v>0</v>
      </c>
      <c r="LD96" s="22" t="str">
        <f>IFERROR(LB96/LC96,"N/A")</f>
        <v>N/A</v>
      </c>
      <c r="LE96" s="19" t="str">
        <f>IF((LB96&lt;&gt;0)*AND(LC96=0),"bad data","ok")</f>
        <v>ok</v>
      </c>
      <c r="LF96">
        <f>IG96</f>
        <v>0</v>
      </c>
      <c r="LG96" s="24" t="str">
        <f>IFERROR(LF96/LC96,"N/A")</f>
        <v>N/A</v>
      </c>
      <c r="LH96">
        <f>IX96</f>
        <v>0</v>
      </c>
      <c r="LI96">
        <f>DZ96</f>
        <v>0</v>
      </c>
      <c r="LJ96" s="22" t="str">
        <f>IFERROR(LH96/LI96,"N/A")</f>
        <v>N/A</v>
      </c>
      <c r="LK96" s="19" t="str">
        <f>IF((LH96&lt;&gt;0)*AND(LI96=0),"bad data","ok")</f>
        <v>ok</v>
      </c>
      <c r="LL96">
        <f>IW96</f>
        <v>0</v>
      </c>
      <c r="LM96" s="24" t="str">
        <f>IFERROR(LL96/LI96,"N/A")</f>
        <v>N/A</v>
      </c>
      <c r="LN96">
        <f>GT96</f>
        <v>0</v>
      </c>
      <c r="LO96">
        <f>BO96</f>
        <v>0</v>
      </c>
      <c r="LP96" s="22" t="str">
        <f>IFERROR(LN96/LO96,"N/A")</f>
        <v>N/A</v>
      </c>
      <c r="LQ96" s="19" t="str">
        <f>IF((LN96&lt;&gt;0)*AND(LO96=0),"bad data","ok")</f>
        <v>ok</v>
      </c>
      <c r="LR96">
        <f>GS96</f>
        <v>0</v>
      </c>
      <c r="LS96" s="24" t="str">
        <f>IFERROR(LR96/LO96,"N/A")</f>
        <v>N/A</v>
      </c>
      <c r="LT96">
        <f>HJ96</f>
        <v>0</v>
      </c>
      <c r="LU96">
        <f>CG96</f>
        <v>0</v>
      </c>
      <c r="LV96" s="22" t="str">
        <f>IFERROR(LT96/LU96,"N/A")</f>
        <v>N/A</v>
      </c>
      <c r="LW96" s="19" t="str">
        <f>IF((LT96&lt;&gt;0)*AND(LU96=0),"bad data","ok")</f>
        <v>ok</v>
      </c>
      <c r="LX96">
        <f>HI96</f>
        <v>0</v>
      </c>
      <c r="LY96" s="24" t="str">
        <f>IFERROR(LX96/LU96,"N/A")</f>
        <v>N/A</v>
      </c>
      <c r="LZ96">
        <f>HZ96</f>
        <v>0</v>
      </c>
      <c r="MA96">
        <f>CY96</f>
        <v>0</v>
      </c>
      <c r="MB96" s="22" t="str">
        <f>IFERROR(LZ96/MA96,"N/A")</f>
        <v>N/A</v>
      </c>
      <c r="MC96" s="19" t="str">
        <f>IF((LZ96&lt;&gt;0)*AND(MA96=0),"bad data","ok")</f>
        <v>ok</v>
      </c>
      <c r="MD96">
        <f>HY96</f>
        <v>0</v>
      </c>
      <c r="ME96" s="24" t="str">
        <f>IFERROR(MD96/MA96,"N/A")</f>
        <v>N/A</v>
      </c>
      <c r="MF96">
        <f>IP96</f>
        <v>0</v>
      </c>
      <c r="MG96">
        <f>DQ96</f>
        <v>0</v>
      </c>
      <c r="MH96" s="22" t="str">
        <f>IFERROR(MF96/MG96,"N/A")</f>
        <v>N/A</v>
      </c>
      <c r="MI96" s="19" t="str">
        <f>IF((MF96&lt;&gt;0)*AND(MG96=0),"bad data","ok")</f>
        <v>ok</v>
      </c>
      <c r="MJ96">
        <f>IO96</f>
        <v>0</v>
      </c>
      <c r="MK96" s="24" t="str">
        <f>IFERROR(MJ96/MG96,"N/A")</f>
        <v>N/A</v>
      </c>
      <c r="ML96">
        <f>JF96</f>
        <v>0</v>
      </c>
      <c r="MM96">
        <f>EI96</f>
        <v>0</v>
      </c>
      <c r="MN96" s="22" t="str">
        <f>IFERROR(ML96/MM96,"N/A")</f>
        <v>N/A</v>
      </c>
      <c r="MO96" s="19" t="str">
        <f>IF((ML96&lt;&gt;0)*AND(MM96=0),"bad data","ok")</f>
        <v>ok</v>
      </c>
      <c r="MP96">
        <f>JE96</f>
        <v>0</v>
      </c>
      <c r="MQ96" s="24" t="str">
        <f>IFERROR(MP96/MM96,"N/A")</f>
        <v>N/A</v>
      </c>
    </row>
    <row r="97" spans="1:355" x14ac:dyDescent="0.3">
      <c r="A97">
        <v>4208</v>
      </c>
      <c r="B97">
        <v>14.02</v>
      </c>
      <c r="C97" t="s">
        <v>394</v>
      </c>
      <c r="D97" s="15" t="s">
        <v>394</v>
      </c>
      <c r="E97" s="15">
        <v>100</v>
      </c>
      <c r="F97" t="s">
        <v>356</v>
      </c>
      <c r="G97" t="s">
        <v>357</v>
      </c>
      <c r="H97" s="15" t="s">
        <v>358</v>
      </c>
      <c r="I97">
        <v>115</v>
      </c>
      <c r="J97">
        <f>_xlfn.IFNA(VLOOKUP(I97,top15institutions,1,0),"no")</f>
        <v>115</v>
      </c>
      <c r="K97" t="s">
        <v>368</v>
      </c>
      <c r="L97" t="s">
        <v>366</v>
      </c>
      <c r="M97" t="s">
        <v>370</v>
      </c>
      <c r="N97">
        <v>0</v>
      </c>
      <c r="O97">
        <v>2</v>
      </c>
      <c r="P97">
        <v>0</v>
      </c>
      <c r="Q97">
        <v>8</v>
      </c>
      <c r="R97">
        <v>0</v>
      </c>
      <c r="S97">
        <v>2</v>
      </c>
      <c r="T97">
        <v>2</v>
      </c>
      <c r="U97">
        <v>3</v>
      </c>
      <c r="V97" s="16">
        <v>17</v>
      </c>
      <c r="W97">
        <v>0</v>
      </c>
      <c r="X97">
        <v>20</v>
      </c>
      <c r="Y97">
        <v>2</v>
      </c>
      <c r="Z97">
        <v>43</v>
      </c>
      <c r="AA97">
        <v>0</v>
      </c>
      <c r="AB97">
        <v>5</v>
      </c>
      <c r="AC97">
        <v>1</v>
      </c>
      <c r="AD97">
        <v>19</v>
      </c>
      <c r="AE97" s="16">
        <v>90</v>
      </c>
      <c r="AF97">
        <v>0</v>
      </c>
      <c r="AG97">
        <v>6</v>
      </c>
      <c r="AH97">
        <v>6</v>
      </c>
      <c r="AI97">
        <v>35</v>
      </c>
      <c r="AJ97">
        <v>0</v>
      </c>
      <c r="AK97">
        <v>2</v>
      </c>
      <c r="AM97">
        <v>17</v>
      </c>
      <c r="AN97" s="16">
        <v>66</v>
      </c>
      <c r="AO97">
        <v>1</v>
      </c>
      <c r="AP97">
        <v>83</v>
      </c>
      <c r="AQ97">
        <v>12</v>
      </c>
      <c r="AR97">
        <v>129</v>
      </c>
      <c r="AS97">
        <v>17</v>
      </c>
      <c r="AT97">
        <v>13</v>
      </c>
      <c r="AV97">
        <v>95</v>
      </c>
      <c r="AW97" s="16">
        <v>350</v>
      </c>
      <c r="AX97">
        <v>0</v>
      </c>
      <c r="AY97">
        <v>2</v>
      </c>
      <c r="AZ97">
        <v>1</v>
      </c>
      <c r="BA97">
        <v>11</v>
      </c>
      <c r="BB97">
        <v>0</v>
      </c>
      <c r="BC97">
        <v>1</v>
      </c>
      <c r="BD97">
        <v>4</v>
      </c>
      <c r="BE97">
        <v>3</v>
      </c>
      <c r="BF97" s="16">
        <v>22</v>
      </c>
      <c r="BG97">
        <v>0</v>
      </c>
      <c r="BH97">
        <v>21</v>
      </c>
      <c r="BI97">
        <v>2</v>
      </c>
      <c r="BJ97">
        <v>46</v>
      </c>
      <c r="BK97">
        <v>0</v>
      </c>
      <c r="BL97">
        <v>4</v>
      </c>
      <c r="BM97">
        <v>1</v>
      </c>
      <c r="BN97">
        <v>18</v>
      </c>
      <c r="BO97" s="16">
        <v>92</v>
      </c>
      <c r="BP97">
        <v>0</v>
      </c>
      <c r="BQ97">
        <v>2</v>
      </c>
      <c r="BR97">
        <v>3</v>
      </c>
      <c r="BS97">
        <v>6</v>
      </c>
      <c r="BT97">
        <v>0</v>
      </c>
      <c r="BU97">
        <v>1</v>
      </c>
      <c r="BV97">
        <v>5</v>
      </c>
      <c r="BW97">
        <v>4</v>
      </c>
      <c r="BX97" s="16">
        <v>21</v>
      </c>
      <c r="BY97">
        <v>0</v>
      </c>
      <c r="BZ97">
        <v>9</v>
      </c>
      <c r="CA97">
        <v>0</v>
      </c>
      <c r="CB97">
        <v>30</v>
      </c>
      <c r="CC97">
        <v>1</v>
      </c>
      <c r="CD97">
        <v>2</v>
      </c>
      <c r="CE97">
        <v>4</v>
      </c>
      <c r="CF97">
        <v>15</v>
      </c>
      <c r="CG97" s="16">
        <v>61</v>
      </c>
      <c r="CH97">
        <v>0</v>
      </c>
      <c r="CI97">
        <v>1</v>
      </c>
      <c r="CJ97">
        <v>2</v>
      </c>
      <c r="CK97">
        <v>5</v>
      </c>
      <c r="CL97">
        <v>0</v>
      </c>
      <c r="CM97">
        <v>0</v>
      </c>
      <c r="CN97">
        <v>1</v>
      </c>
      <c r="CO97">
        <v>1</v>
      </c>
      <c r="CP97" s="16">
        <v>10</v>
      </c>
      <c r="CQ97">
        <v>0</v>
      </c>
      <c r="CR97">
        <v>19</v>
      </c>
      <c r="CS97">
        <v>2</v>
      </c>
      <c r="CT97">
        <v>30</v>
      </c>
      <c r="CU97">
        <v>3</v>
      </c>
      <c r="CV97">
        <v>3</v>
      </c>
      <c r="CW97">
        <v>4</v>
      </c>
      <c r="CX97">
        <v>25</v>
      </c>
      <c r="CY97" s="16">
        <v>86</v>
      </c>
      <c r="CZ97">
        <v>0</v>
      </c>
      <c r="DA97">
        <v>1</v>
      </c>
      <c r="DB97">
        <v>0</v>
      </c>
      <c r="DC97">
        <v>13</v>
      </c>
      <c r="DD97">
        <v>0</v>
      </c>
      <c r="DE97">
        <v>0</v>
      </c>
      <c r="DF97">
        <v>2</v>
      </c>
      <c r="DG97">
        <v>9</v>
      </c>
      <c r="DH97" s="16">
        <v>25</v>
      </c>
      <c r="DI97">
        <v>1</v>
      </c>
      <c r="DJ97">
        <v>34</v>
      </c>
      <c r="DK97">
        <v>8</v>
      </c>
      <c r="DL97">
        <v>23</v>
      </c>
      <c r="DM97">
        <v>13</v>
      </c>
      <c r="DN97">
        <v>4</v>
      </c>
      <c r="DO97">
        <v>4</v>
      </c>
      <c r="DP97">
        <v>37</v>
      </c>
      <c r="DQ97" s="16">
        <v>124</v>
      </c>
      <c r="DZ97" s="16">
        <v>0</v>
      </c>
      <c r="EI97" s="16">
        <v>0</v>
      </c>
      <c r="ER97" s="16">
        <v>0</v>
      </c>
      <c r="FA97" s="16">
        <v>0</v>
      </c>
      <c r="FB97">
        <v>19</v>
      </c>
      <c r="FC97">
        <v>3.52</v>
      </c>
      <c r="FD97">
        <v>23.5</v>
      </c>
      <c r="FE97">
        <v>534.71</v>
      </c>
      <c r="FF97">
        <v>15</v>
      </c>
      <c r="FG97">
        <v>1</v>
      </c>
      <c r="FH97">
        <v>3</v>
      </c>
      <c r="FJ97">
        <v>20.260000000000002</v>
      </c>
      <c r="FK97">
        <v>3.34</v>
      </c>
      <c r="FL97">
        <v>25.35</v>
      </c>
      <c r="FM97">
        <v>578.66</v>
      </c>
      <c r="FN97">
        <v>59</v>
      </c>
      <c r="FO97">
        <v>29</v>
      </c>
      <c r="FP97">
        <v>4</v>
      </c>
      <c r="FR97">
        <v>2.99</v>
      </c>
      <c r="FW97">
        <v>86</v>
      </c>
      <c r="FZ97">
        <v>2.87</v>
      </c>
      <c r="GE97">
        <v>387</v>
      </c>
      <c r="GH97">
        <v>3.04</v>
      </c>
      <c r="GM97">
        <v>24</v>
      </c>
      <c r="GN97">
        <v>2</v>
      </c>
      <c r="GP97">
        <v>2.93</v>
      </c>
      <c r="GU97">
        <v>93</v>
      </c>
      <c r="GV97">
        <v>1</v>
      </c>
      <c r="GX97">
        <v>3.01</v>
      </c>
      <c r="HC97">
        <v>26</v>
      </c>
      <c r="HD97">
        <v>5</v>
      </c>
      <c r="HF97">
        <v>2.79</v>
      </c>
      <c r="HK97">
        <v>62</v>
      </c>
      <c r="HL97">
        <v>1</v>
      </c>
      <c r="HN97">
        <v>2.89</v>
      </c>
      <c r="HS97">
        <v>11</v>
      </c>
      <c r="HT97">
        <v>1</v>
      </c>
      <c r="HV97">
        <v>2.83</v>
      </c>
      <c r="IA97">
        <v>90</v>
      </c>
      <c r="IB97">
        <v>4</v>
      </c>
      <c r="ID97">
        <v>3.03</v>
      </c>
      <c r="II97">
        <v>25</v>
      </c>
      <c r="IJ97">
        <v>0</v>
      </c>
      <c r="IL97">
        <v>2.93</v>
      </c>
      <c r="IQ97">
        <v>142</v>
      </c>
      <c r="IR97">
        <v>18</v>
      </c>
      <c r="JL97">
        <v>3</v>
      </c>
      <c r="JM97">
        <v>10</v>
      </c>
      <c r="JN97">
        <v>4</v>
      </c>
      <c r="JO97">
        <v>16</v>
      </c>
      <c r="JR97">
        <v>4</v>
      </c>
      <c r="JS97">
        <v>3</v>
      </c>
      <c r="JT97">
        <v>6</v>
      </c>
      <c r="JU97">
        <v>22</v>
      </c>
      <c r="JV97" s="15">
        <f>BF97+BX97+CP97+DH97+DZ97</f>
        <v>78</v>
      </c>
      <c r="JW97" s="15">
        <f>BO97+CG97+CY97+DQ97+EI97</f>
        <v>363</v>
      </c>
      <c r="JX97" s="15">
        <f>JV97+JW97</f>
        <v>441</v>
      </c>
      <c r="JY97" s="17">
        <f>V97</f>
        <v>17</v>
      </c>
      <c r="JZ97" s="17">
        <f>AE97</f>
        <v>90</v>
      </c>
      <c r="KA97" s="17">
        <f>AN97</f>
        <v>66</v>
      </c>
      <c r="KB97" s="17">
        <f>AW97</f>
        <v>350</v>
      </c>
      <c r="KC97" s="18">
        <f>IF((KA97-JV97)&lt;0,JV97-KA97,"match")</f>
        <v>12</v>
      </c>
      <c r="KD97" s="19">
        <f>IF(KC97="match","match",IF((JV97&gt;KA97),KC97/JV97,KC97/KA97))</f>
        <v>0.15384615384615385</v>
      </c>
      <c r="KE97" s="18">
        <f>IF((KB97-JW97)&lt;0,JW97-KB97,"match")</f>
        <v>13</v>
      </c>
      <c r="KF97" s="19">
        <f>IF(KE97="match","match",IF((JW97&gt;KB97),KE97/JW97,KE97/KB97))</f>
        <v>3.5812672176308541E-2</v>
      </c>
      <c r="KG97" s="20">
        <f>ROUND(FC97,1)</f>
        <v>3.5</v>
      </c>
      <c r="KH97" s="20">
        <f>ROUND(FK97,1)</f>
        <v>3.3</v>
      </c>
      <c r="KI97" s="21">
        <f>KA97-JY97</f>
        <v>49</v>
      </c>
      <c r="KJ97">
        <f>GL97</f>
        <v>0</v>
      </c>
      <c r="KK97">
        <f>BF97</f>
        <v>22</v>
      </c>
      <c r="KL97" s="22">
        <f>IFERROR(KJ97/KK97,"N/A")</f>
        <v>0</v>
      </c>
      <c r="KM97" s="19" t="str">
        <f>IF((KJ97&lt;&gt;0)*AND(KK97=0),"bad data","ok")</f>
        <v>ok</v>
      </c>
      <c r="KN97">
        <f>GK97</f>
        <v>0</v>
      </c>
      <c r="KO97" s="23">
        <f>IFERROR(KN97/KK97,"N/A")</f>
        <v>0</v>
      </c>
      <c r="KP97">
        <f>HB97</f>
        <v>0</v>
      </c>
      <c r="KQ97">
        <f>BX97</f>
        <v>21</v>
      </c>
      <c r="KR97" s="22">
        <f>IFERROR(KP97/KQ97,"N/A")</f>
        <v>0</v>
      </c>
      <c r="KS97" s="19" t="str">
        <f>IF((KP97&lt;&gt;0)*AND(KQ97=0),"bad data","ok")</f>
        <v>ok</v>
      </c>
      <c r="KT97">
        <f>HA97</f>
        <v>0</v>
      </c>
      <c r="KU97" s="24">
        <f>IFERROR(KT97/KQ97,"N/A")</f>
        <v>0</v>
      </c>
      <c r="KV97">
        <f>HR97</f>
        <v>0</v>
      </c>
      <c r="KW97">
        <f>CP97</f>
        <v>10</v>
      </c>
      <c r="KX97" s="22">
        <f>IFERROR(KV97/KW97,"N/A")</f>
        <v>0</v>
      </c>
      <c r="KY97" s="19" t="str">
        <f>IF((KV97&lt;&gt;0)*AND(KW97=0),"bad data","ok")</f>
        <v>ok</v>
      </c>
      <c r="KZ97">
        <f>HQ97</f>
        <v>0</v>
      </c>
      <c r="LA97" s="24">
        <f>IFERROR(KZ97/KW97,"N/A")</f>
        <v>0</v>
      </c>
      <c r="LB97">
        <f>IH97</f>
        <v>0</v>
      </c>
      <c r="LC97">
        <f>DH97</f>
        <v>25</v>
      </c>
      <c r="LD97" s="22">
        <f>IFERROR(LB97/LC97,"N/A")</f>
        <v>0</v>
      </c>
      <c r="LE97" s="19" t="str">
        <f>IF((LB97&lt;&gt;0)*AND(LC97=0),"bad data","ok")</f>
        <v>ok</v>
      </c>
      <c r="LF97">
        <f>IG97</f>
        <v>0</v>
      </c>
      <c r="LG97" s="24">
        <f>IFERROR(LF97/LC97,"N/A")</f>
        <v>0</v>
      </c>
      <c r="LH97">
        <f>IX97</f>
        <v>0</v>
      </c>
      <c r="LI97">
        <f>DZ97</f>
        <v>0</v>
      </c>
      <c r="LJ97" s="22" t="str">
        <f>IFERROR(LH97/LI97,"N/A")</f>
        <v>N/A</v>
      </c>
      <c r="LK97" s="19" t="str">
        <f>IF((LH97&lt;&gt;0)*AND(LI97=0),"bad data","ok")</f>
        <v>ok</v>
      </c>
      <c r="LL97">
        <f>IW97</f>
        <v>0</v>
      </c>
      <c r="LM97" s="24" t="str">
        <f>IFERROR(LL97/LI97,"N/A")</f>
        <v>N/A</v>
      </c>
      <c r="LN97">
        <f>GT97</f>
        <v>0</v>
      </c>
      <c r="LO97">
        <f>BO97</f>
        <v>92</v>
      </c>
      <c r="LP97" s="22">
        <f>IFERROR(LN97/LO97,"N/A")</f>
        <v>0</v>
      </c>
      <c r="LQ97" s="19" t="str">
        <f>IF((LN97&lt;&gt;0)*AND(LO97=0),"bad data","ok")</f>
        <v>ok</v>
      </c>
      <c r="LR97">
        <f>GS97</f>
        <v>0</v>
      </c>
      <c r="LS97" s="24">
        <f>IFERROR(LR97/LO97,"N/A")</f>
        <v>0</v>
      </c>
      <c r="LT97">
        <f>HJ97</f>
        <v>0</v>
      </c>
      <c r="LU97">
        <f>CG97</f>
        <v>61</v>
      </c>
      <c r="LV97" s="22">
        <f>IFERROR(LT97/LU97,"N/A")</f>
        <v>0</v>
      </c>
      <c r="LW97" s="19" t="str">
        <f>IF((LT97&lt;&gt;0)*AND(LU97=0),"bad data","ok")</f>
        <v>ok</v>
      </c>
      <c r="LX97">
        <f>HI97</f>
        <v>0</v>
      </c>
      <c r="LY97" s="24">
        <f>IFERROR(LX97/LU97,"N/A")</f>
        <v>0</v>
      </c>
      <c r="LZ97">
        <f>HZ97</f>
        <v>0</v>
      </c>
      <c r="MA97">
        <f>CY97</f>
        <v>86</v>
      </c>
      <c r="MB97" s="22">
        <f>IFERROR(LZ97/MA97,"N/A")</f>
        <v>0</v>
      </c>
      <c r="MC97" s="19" t="str">
        <f>IF((LZ97&lt;&gt;0)*AND(MA97=0),"bad data","ok")</f>
        <v>ok</v>
      </c>
      <c r="MD97">
        <f>HY97</f>
        <v>0</v>
      </c>
      <c r="ME97" s="24">
        <f>IFERROR(MD97/MA97,"N/A")</f>
        <v>0</v>
      </c>
      <c r="MF97">
        <f>IP97</f>
        <v>0</v>
      </c>
      <c r="MG97">
        <f>DQ97</f>
        <v>124</v>
      </c>
      <c r="MH97" s="22">
        <f>IFERROR(MF97/MG97,"N/A")</f>
        <v>0</v>
      </c>
      <c r="MI97" s="19" t="str">
        <f>IF((MF97&lt;&gt;0)*AND(MG97=0),"bad data","ok")</f>
        <v>ok</v>
      </c>
      <c r="MJ97">
        <f>IO97</f>
        <v>0</v>
      </c>
      <c r="MK97" s="24">
        <f>IFERROR(MJ97/MG97,"N/A")</f>
        <v>0</v>
      </c>
      <c r="ML97">
        <f>JF97</f>
        <v>0</v>
      </c>
      <c r="MM97">
        <f>EI97</f>
        <v>0</v>
      </c>
      <c r="MN97" s="22" t="str">
        <f>IFERROR(ML97/MM97,"N/A")</f>
        <v>N/A</v>
      </c>
      <c r="MO97" s="19" t="str">
        <f>IF((ML97&lt;&gt;0)*AND(MM97=0),"bad data","ok")</f>
        <v>ok</v>
      </c>
      <c r="MP97">
        <f>JE97</f>
        <v>0</v>
      </c>
      <c r="MQ97" s="24" t="str">
        <f>IFERROR(MP97/MM97,"N/A")</f>
        <v>N/A</v>
      </c>
    </row>
    <row r="98" spans="1:355" x14ac:dyDescent="0.3">
      <c r="A98">
        <v>4209</v>
      </c>
      <c r="B98">
        <v>14.02</v>
      </c>
      <c r="C98" t="s">
        <v>394</v>
      </c>
      <c r="D98" s="15" t="s">
        <v>394</v>
      </c>
      <c r="E98" s="15">
        <v>100</v>
      </c>
      <c r="F98" t="s">
        <v>356</v>
      </c>
      <c r="G98" t="s">
        <v>357</v>
      </c>
      <c r="H98" s="15" t="s">
        <v>358</v>
      </c>
      <c r="I98">
        <v>115</v>
      </c>
      <c r="J98">
        <f>_xlfn.IFNA(VLOOKUP(I98,top15institutions,1,0),"no")</f>
        <v>115</v>
      </c>
      <c r="K98" t="s">
        <v>368</v>
      </c>
      <c r="L98" t="s">
        <v>367</v>
      </c>
      <c r="M98" t="s">
        <v>370</v>
      </c>
      <c r="N98">
        <v>0</v>
      </c>
      <c r="O98">
        <v>2</v>
      </c>
      <c r="P98">
        <v>1</v>
      </c>
      <c r="Q98">
        <v>6</v>
      </c>
      <c r="R98">
        <v>0</v>
      </c>
      <c r="S98">
        <v>0</v>
      </c>
      <c r="T98">
        <v>0</v>
      </c>
      <c r="U98">
        <v>2</v>
      </c>
      <c r="V98" s="16">
        <v>11</v>
      </c>
      <c r="W98">
        <v>0</v>
      </c>
      <c r="X98">
        <v>25</v>
      </c>
      <c r="Y98">
        <v>3</v>
      </c>
      <c r="Z98">
        <v>38</v>
      </c>
      <c r="AA98">
        <v>0</v>
      </c>
      <c r="AB98">
        <v>2</v>
      </c>
      <c r="AC98">
        <v>7</v>
      </c>
      <c r="AD98">
        <v>15</v>
      </c>
      <c r="AE98" s="16">
        <v>90</v>
      </c>
      <c r="AF98">
        <v>0</v>
      </c>
      <c r="AG98">
        <v>8</v>
      </c>
      <c r="AH98">
        <v>8</v>
      </c>
      <c r="AI98">
        <v>38</v>
      </c>
      <c r="AJ98">
        <v>0</v>
      </c>
      <c r="AK98">
        <v>2</v>
      </c>
      <c r="AM98">
        <v>19</v>
      </c>
      <c r="AN98" s="16">
        <v>75</v>
      </c>
      <c r="AO98">
        <v>0</v>
      </c>
      <c r="AP98">
        <v>112</v>
      </c>
      <c r="AQ98">
        <v>14</v>
      </c>
      <c r="AR98">
        <v>169</v>
      </c>
      <c r="AS98">
        <v>11</v>
      </c>
      <c r="AT98">
        <v>21</v>
      </c>
      <c r="AV98">
        <v>90</v>
      </c>
      <c r="AW98" s="16">
        <v>417</v>
      </c>
      <c r="AX98">
        <v>0</v>
      </c>
      <c r="AY98">
        <v>2</v>
      </c>
      <c r="AZ98">
        <v>2</v>
      </c>
      <c r="BA98">
        <v>4</v>
      </c>
      <c r="BB98">
        <v>0</v>
      </c>
      <c r="BC98">
        <v>0</v>
      </c>
      <c r="BD98">
        <v>0</v>
      </c>
      <c r="BE98">
        <v>5</v>
      </c>
      <c r="BF98" s="16">
        <v>13</v>
      </c>
      <c r="BG98">
        <v>0</v>
      </c>
      <c r="BH98">
        <v>34</v>
      </c>
      <c r="BI98">
        <v>3</v>
      </c>
      <c r="BJ98">
        <v>54</v>
      </c>
      <c r="BK98">
        <v>0</v>
      </c>
      <c r="BL98">
        <v>2</v>
      </c>
      <c r="BM98">
        <v>3</v>
      </c>
      <c r="BN98">
        <v>17</v>
      </c>
      <c r="BO98" s="16">
        <v>113</v>
      </c>
      <c r="BP98">
        <v>0</v>
      </c>
      <c r="BQ98">
        <v>1</v>
      </c>
      <c r="BR98">
        <v>0</v>
      </c>
      <c r="BS98">
        <v>12</v>
      </c>
      <c r="BT98">
        <v>0</v>
      </c>
      <c r="BU98">
        <v>2</v>
      </c>
      <c r="BV98">
        <v>3</v>
      </c>
      <c r="BW98">
        <v>0</v>
      </c>
      <c r="BX98" s="16">
        <v>18</v>
      </c>
      <c r="BY98">
        <v>0</v>
      </c>
      <c r="BZ98">
        <v>27</v>
      </c>
      <c r="CA98">
        <v>1</v>
      </c>
      <c r="CB98">
        <v>45</v>
      </c>
      <c r="CC98">
        <v>0</v>
      </c>
      <c r="CD98">
        <v>6</v>
      </c>
      <c r="CE98">
        <v>6</v>
      </c>
      <c r="CF98">
        <v>14</v>
      </c>
      <c r="CG98" s="16">
        <v>99</v>
      </c>
      <c r="CH98">
        <v>0</v>
      </c>
      <c r="CI98">
        <v>5</v>
      </c>
      <c r="CJ98">
        <v>5</v>
      </c>
      <c r="CK98">
        <v>7</v>
      </c>
      <c r="CL98">
        <v>0</v>
      </c>
      <c r="CM98">
        <v>0</v>
      </c>
      <c r="CN98">
        <v>4</v>
      </c>
      <c r="CO98">
        <v>4</v>
      </c>
      <c r="CP98" s="16">
        <v>25</v>
      </c>
      <c r="CQ98">
        <v>0</v>
      </c>
      <c r="CR98">
        <v>13</v>
      </c>
      <c r="CS98">
        <v>1</v>
      </c>
      <c r="CT98">
        <v>32</v>
      </c>
      <c r="CU98">
        <v>0</v>
      </c>
      <c r="CV98">
        <v>4</v>
      </c>
      <c r="CW98">
        <v>5</v>
      </c>
      <c r="CX98">
        <v>13</v>
      </c>
      <c r="CY98" s="16">
        <v>68</v>
      </c>
      <c r="CZ98">
        <v>0</v>
      </c>
      <c r="DA98">
        <v>0</v>
      </c>
      <c r="DB98">
        <v>1</v>
      </c>
      <c r="DC98">
        <v>15</v>
      </c>
      <c r="DD98">
        <v>0</v>
      </c>
      <c r="DE98">
        <v>0</v>
      </c>
      <c r="DF98">
        <v>1</v>
      </c>
      <c r="DG98">
        <v>10</v>
      </c>
      <c r="DH98" s="16">
        <v>27</v>
      </c>
      <c r="DI98">
        <v>0</v>
      </c>
      <c r="DJ98">
        <v>38</v>
      </c>
      <c r="DK98">
        <v>9</v>
      </c>
      <c r="DL98">
        <v>38</v>
      </c>
      <c r="DM98">
        <v>11</v>
      </c>
      <c r="DN98">
        <v>9</v>
      </c>
      <c r="DO98">
        <v>9</v>
      </c>
      <c r="DP98">
        <v>46</v>
      </c>
      <c r="DQ98" s="16">
        <v>160</v>
      </c>
      <c r="DZ98" s="16">
        <v>0</v>
      </c>
      <c r="EI98" s="16">
        <v>0</v>
      </c>
      <c r="ER98" s="16">
        <v>0</v>
      </c>
      <c r="FA98" s="16">
        <v>0</v>
      </c>
      <c r="FB98">
        <v>19.809999999999999</v>
      </c>
      <c r="FC98">
        <v>3.39</v>
      </c>
      <c r="FD98">
        <v>23</v>
      </c>
      <c r="FE98">
        <v>541.25</v>
      </c>
      <c r="FF98">
        <v>7</v>
      </c>
      <c r="FG98">
        <v>4</v>
      </c>
      <c r="FH98">
        <v>1</v>
      </c>
      <c r="FJ98">
        <v>20.309999999999999</v>
      </c>
      <c r="FK98">
        <v>3.45</v>
      </c>
      <c r="FL98">
        <v>27.61</v>
      </c>
      <c r="FM98">
        <v>591.32000000000005</v>
      </c>
      <c r="FN98">
        <v>61</v>
      </c>
      <c r="FO98">
        <v>28</v>
      </c>
      <c r="FP98">
        <v>5</v>
      </c>
      <c r="FR98">
        <v>2.83</v>
      </c>
      <c r="FW98">
        <v>90</v>
      </c>
      <c r="FZ98">
        <v>2.83</v>
      </c>
      <c r="GE98">
        <v>461</v>
      </c>
      <c r="GH98">
        <v>2.5299999999999998</v>
      </c>
      <c r="GM98">
        <v>15</v>
      </c>
      <c r="GN98">
        <v>2</v>
      </c>
      <c r="GP98">
        <v>2.59</v>
      </c>
      <c r="GU98">
        <v>115</v>
      </c>
      <c r="GV98">
        <v>2</v>
      </c>
      <c r="GX98">
        <v>2.67</v>
      </c>
      <c r="HC98">
        <v>19</v>
      </c>
      <c r="HD98">
        <v>1</v>
      </c>
      <c r="HF98">
        <v>2.9</v>
      </c>
      <c r="HK98">
        <v>101</v>
      </c>
      <c r="HL98">
        <v>2</v>
      </c>
      <c r="HN98">
        <v>3.11</v>
      </c>
      <c r="HS98">
        <v>26</v>
      </c>
      <c r="HT98">
        <v>1</v>
      </c>
      <c r="HV98">
        <v>2.91</v>
      </c>
      <c r="IA98">
        <v>73</v>
      </c>
      <c r="IB98">
        <v>5</v>
      </c>
      <c r="ID98">
        <v>3.03</v>
      </c>
      <c r="II98">
        <v>30</v>
      </c>
      <c r="IJ98">
        <v>3</v>
      </c>
      <c r="IL98">
        <v>2.93</v>
      </c>
      <c r="IQ98">
        <v>172</v>
      </c>
      <c r="IR98">
        <v>12</v>
      </c>
      <c r="JL98">
        <v>3</v>
      </c>
      <c r="JM98">
        <v>8</v>
      </c>
      <c r="JN98">
        <v>6</v>
      </c>
      <c r="JO98">
        <v>22</v>
      </c>
      <c r="JR98">
        <v>0</v>
      </c>
      <c r="JS98">
        <v>10</v>
      </c>
      <c r="JT98">
        <v>0</v>
      </c>
      <c r="JU98">
        <v>26</v>
      </c>
      <c r="JV98" s="15">
        <f>BF98+BX98+CP98+DH98+DZ98</f>
        <v>83</v>
      </c>
      <c r="JW98" s="15">
        <f>BO98+CG98+CY98+DQ98+EI98</f>
        <v>440</v>
      </c>
      <c r="JX98" s="15">
        <f>JV98+JW98</f>
        <v>523</v>
      </c>
      <c r="JY98" s="17">
        <f>V98</f>
        <v>11</v>
      </c>
      <c r="JZ98" s="17">
        <f>AE98</f>
        <v>90</v>
      </c>
      <c r="KA98" s="17">
        <f>AN98</f>
        <v>75</v>
      </c>
      <c r="KB98" s="17">
        <f>AW98</f>
        <v>417</v>
      </c>
      <c r="KC98" s="18">
        <f>IF((KA98-JV98)&lt;0,JV98-KA98,"match")</f>
        <v>8</v>
      </c>
      <c r="KD98" s="19">
        <f>IF(KC98="match","match",IF((JV98&gt;KA98),KC98/JV98,KC98/KA98))</f>
        <v>9.6385542168674704E-2</v>
      </c>
      <c r="KE98" s="18">
        <f>IF((KB98-JW98)&lt;0,JW98-KB98,"match")</f>
        <v>23</v>
      </c>
      <c r="KF98" s="19">
        <f>IF(KE98="match","match",IF((JW98&gt;KB98),KE98/JW98,KE98/KB98))</f>
        <v>5.2272727272727269E-2</v>
      </c>
      <c r="KG98" s="20">
        <f>ROUND(FC98,1)</f>
        <v>3.4</v>
      </c>
      <c r="KH98" s="20">
        <f>ROUND(FK98,1)</f>
        <v>3.5</v>
      </c>
      <c r="KI98" s="21">
        <f>KA98-JY98</f>
        <v>64</v>
      </c>
      <c r="KJ98">
        <f>GL98</f>
        <v>0</v>
      </c>
      <c r="KK98">
        <f>BF98</f>
        <v>13</v>
      </c>
      <c r="KL98" s="22">
        <f>IFERROR(KJ98/KK98,"N/A")</f>
        <v>0</v>
      </c>
      <c r="KM98" s="19" t="str">
        <f>IF((KJ98&lt;&gt;0)*AND(KK98=0),"bad data","ok")</f>
        <v>ok</v>
      </c>
      <c r="KN98">
        <f>GK98</f>
        <v>0</v>
      </c>
      <c r="KO98" s="23">
        <f>IFERROR(KN98/KK98,"N/A")</f>
        <v>0</v>
      </c>
      <c r="KP98">
        <f>HB98</f>
        <v>0</v>
      </c>
      <c r="KQ98">
        <f>BX98</f>
        <v>18</v>
      </c>
      <c r="KR98" s="22">
        <f>IFERROR(KP98/KQ98,"N/A")</f>
        <v>0</v>
      </c>
      <c r="KS98" s="19" t="str">
        <f>IF((KP98&lt;&gt;0)*AND(KQ98=0),"bad data","ok")</f>
        <v>ok</v>
      </c>
      <c r="KT98">
        <f>HA98</f>
        <v>0</v>
      </c>
      <c r="KU98" s="24">
        <f>IFERROR(KT98/KQ98,"N/A")</f>
        <v>0</v>
      </c>
      <c r="KV98">
        <f>HR98</f>
        <v>0</v>
      </c>
      <c r="KW98">
        <f>CP98</f>
        <v>25</v>
      </c>
      <c r="KX98" s="22">
        <f>IFERROR(KV98/KW98,"N/A")</f>
        <v>0</v>
      </c>
      <c r="KY98" s="19" t="str">
        <f>IF((KV98&lt;&gt;0)*AND(KW98=0),"bad data","ok")</f>
        <v>ok</v>
      </c>
      <c r="KZ98">
        <f>HQ98</f>
        <v>0</v>
      </c>
      <c r="LA98" s="24">
        <f>IFERROR(KZ98/KW98,"N/A")</f>
        <v>0</v>
      </c>
      <c r="LB98">
        <f>IH98</f>
        <v>0</v>
      </c>
      <c r="LC98">
        <f>DH98</f>
        <v>27</v>
      </c>
      <c r="LD98" s="22">
        <f>IFERROR(LB98/LC98,"N/A")</f>
        <v>0</v>
      </c>
      <c r="LE98" s="19" t="str">
        <f>IF((LB98&lt;&gt;0)*AND(LC98=0),"bad data","ok")</f>
        <v>ok</v>
      </c>
      <c r="LF98">
        <f>IG98</f>
        <v>0</v>
      </c>
      <c r="LG98" s="24">
        <f>IFERROR(LF98/LC98,"N/A")</f>
        <v>0</v>
      </c>
      <c r="LH98">
        <f>IX98</f>
        <v>0</v>
      </c>
      <c r="LI98">
        <f>DZ98</f>
        <v>0</v>
      </c>
      <c r="LJ98" s="22" t="str">
        <f>IFERROR(LH98/LI98,"N/A")</f>
        <v>N/A</v>
      </c>
      <c r="LK98" s="19" t="str">
        <f>IF((LH98&lt;&gt;0)*AND(LI98=0),"bad data","ok")</f>
        <v>ok</v>
      </c>
      <c r="LL98">
        <f>IW98</f>
        <v>0</v>
      </c>
      <c r="LM98" s="24" t="str">
        <f>IFERROR(LL98/LI98,"N/A")</f>
        <v>N/A</v>
      </c>
      <c r="LN98">
        <f>GT98</f>
        <v>0</v>
      </c>
      <c r="LO98">
        <f>BO98</f>
        <v>113</v>
      </c>
      <c r="LP98" s="22">
        <f>IFERROR(LN98/LO98,"N/A")</f>
        <v>0</v>
      </c>
      <c r="LQ98" s="19" t="str">
        <f>IF((LN98&lt;&gt;0)*AND(LO98=0),"bad data","ok")</f>
        <v>ok</v>
      </c>
      <c r="LR98">
        <f>GS98</f>
        <v>0</v>
      </c>
      <c r="LS98" s="24">
        <f>IFERROR(LR98/LO98,"N/A")</f>
        <v>0</v>
      </c>
      <c r="LT98">
        <f>HJ98</f>
        <v>0</v>
      </c>
      <c r="LU98">
        <f>CG98</f>
        <v>99</v>
      </c>
      <c r="LV98" s="22">
        <f>IFERROR(LT98/LU98,"N/A")</f>
        <v>0</v>
      </c>
      <c r="LW98" s="19" t="str">
        <f>IF((LT98&lt;&gt;0)*AND(LU98=0),"bad data","ok")</f>
        <v>ok</v>
      </c>
      <c r="LX98">
        <f>HI98</f>
        <v>0</v>
      </c>
      <c r="LY98" s="24">
        <f>IFERROR(LX98/LU98,"N/A")</f>
        <v>0</v>
      </c>
      <c r="LZ98">
        <f>HZ98</f>
        <v>0</v>
      </c>
      <c r="MA98">
        <f>CY98</f>
        <v>68</v>
      </c>
      <c r="MB98" s="22">
        <f>IFERROR(LZ98/MA98,"N/A")</f>
        <v>0</v>
      </c>
      <c r="MC98" s="19" t="str">
        <f>IF((LZ98&lt;&gt;0)*AND(MA98=0),"bad data","ok")</f>
        <v>ok</v>
      </c>
      <c r="MD98">
        <f>HY98</f>
        <v>0</v>
      </c>
      <c r="ME98" s="24">
        <f>IFERROR(MD98/MA98,"N/A")</f>
        <v>0</v>
      </c>
      <c r="MF98">
        <f>IP98</f>
        <v>0</v>
      </c>
      <c r="MG98">
        <f>DQ98</f>
        <v>160</v>
      </c>
      <c r="MH98" s="22">
        <f>IFERROR(MF98/MG98,"N/A")</f>
        <v>0</v>
      </c>
      <c r="MI98" s="19" t="str">
        <f>IF((MF98&lt;&gt;0)*AND(MG98=0),"bad data","ok")</f>
        <v>ok</v>
      </c>
      <c r="MJ98">
        <f>IO98</f>
        <v>0</v>
      </c>
      <c r="MK98" s="24">
        <f>IFERROR(MJ98/MG98,"N/A")</f>
        <v>0</v>
      </c>
      <c r="ML98">
        <f>JF98</f>
        <v>0</v>
      </c>
      <c r="MM98">
        <f>EI98</f>
        <v>0</v>
      </c>
      <c r="MN98" s="22" t="str">
        <f>IFERROR(ML98/MM98,"N/A")</f>
        <v>N/A</v>
      </c>
      <c r="MO98" s="19" t="str">
        <f>IF((ML98&lt;&gt;0)*AND(MM98=0),"bad data","ok")</f>
        <v>ok</v>
      </c>
      <c r="MP98">
        <f>JE98</f>
        <v>0</v>
      </c>
      <c r="MQ98" s="24" t="str">
        <f>IFERROR(MP98/MM98,"N/A")</f>
        <v>N/A</v>
      </c>
    </row>
    <row r="99" spans="1:355" x14ac:dyDescent="0.3">
      <c r="A99">
        <v>4210</v>
      </c>
      <c r="B99">
        <v>14.02</v>
      </c>
      <c r="C99" t="s">
        <v>394</v>
      </c>
      <c r="D99" s="15" t="s">
        <v>394</v>
      </c>
      <c r="E99" s="15">
        <v>100</v>
      </c>
      <c r="F99" t="s">
        <v>356</v>
      </c>
      <c r="G99" t="s">
        <v>357</v>
      </c>
      <c r="H99" s="15" t="s">
        <v>358</v>
      </c>
      <c r="I99">
        <v>115</v>
      </c>
      <c r="J99">
        <f>_xlfn.IFNA(VLOOKUP(I99,top15institutions,1,0),"no")</f>
        <v>115</v>
      </c>
      <c r="K99" t="s">
        <v>368</v>
      </c>
      <c r="L99" t="s">
        <v>371</v>
      </c>
      <c r="M99" t="s">
        <v>370</v>
      </c>
      <c r="N99">
        <v>0</v>
      </c>
      <c r="O99">
        <v>3</v>
      </c>
      <c r="P99">
        <v>2</v>
      </c>
      <c r="Q99">
        <v>4</v>
      </c>
      <c r="R99">
        <v>0</v>
      </c>
      <c r="S99">
        <v>0</v>
      </c>
      <c r="T99">
        <v>2</v>
      </c>
      <c r="U99">
        <v>2</v>
      </c>
      <c r="V99" s="16">
        <v>13</v>
      </c>
      <c r="W99">
        <v>0</v>
      </c>
      <c r="X99">
        <v>20</v>
      </c>
      <c r="Y99">
        <v>4</v>
      </c>
      <c r="Z99">
        <v>33</v>
      </c>
      <c r="AA99">
        <v>0</v>
      </c>
      <c r="AB99">
        <v>3</v>
      </c>
      <c r="AC99">
        <v>3</v>
      </c>
      <c r="AD99">
        <v>15</v>
      </c>
      <c r="AE99" s="16">
        <v>78</v>
      </c>
      <c r="AF99">
        <v>0</v>
      </c>
      <c r="AG99">
        <v>15</v>
      </c>
      <c r="AH99">
        <v>12</v>
      </c>
      <c r="AI99">
        <v>37</v>
      </c>
      <c r="AJ99">
        <v>0</v>
      </c>
      <c r="AK99">
        <v>1</v>
      </c>
      <c r="AM99">
        <v>12</v>
      </c>
      <c r="AN99" s="16">
        <v>77</v>
      </c>
      <c r="AO99">
        <v>0</v>
      </c>
      <c r="AP99">
        <v>118</v>
      </c>
      <c r="AQ99">
        <v>21</v>
      </c>
      <c r="AR99">
        <v>194</v>
      </c>
      <c r="AS99">
        <v>5</v>
      </c>
      <c r="AT99">
        <v>25</v>
      </c>
      <c r="AV99">
        <v>97</v>
      </c>
      <c r="AW99" s="16">
        <v>460</v>
      </c>
      <c r="AX99">
        <v>0</v>
      </c>
      <c r="AY99">
        <v>7</v>
      </c>
      <c r="AZ99">
        <v>4</v>
      </c>
      <c r="BA99">
        <v>2</v>
      </c>
      <c r="BB99">
        <v>0</v>
      </c>
      <c r="BC99">
        <v>0</v>
      </c>
      <c r="BD99">
        <v>0</v>
      </c>
      <c r="BE99">
        <v>3</v>
      </c>
      <c r="BF99" s="16">
        <v>16</v>
      </c>
      <c r="BG99">
        <v>0</v>
      </c>
      <c r="BH99">
        <v>24</v>
      </c>
      <c r="BI99">
        <v>9</v>
      </c>
      <c r="BJ99">
        <v>46</v>
      </c>
      <c r="BK99">
        <v>0</v>
      </c>
      <c r="BL99">
        <v>5</v>
      </c>
      <c r="BM99">
        <v>4</v>
      </c>
      <c r="BN99">
        <v>22</v>
      </c>
      <c r="BO99" s="16">
        <v>110</v>
      </c>
      <c r="BP99">
        <v>0</v>
      </c>
      <c r="BQ99">
        <v>2</v>
      </c>
      <c r="BR99">
        <v>2</v>
      </c>
      <c r="BS99">
        <v>10</v>
      </c>
      <c r="BT99">
        <v>0</v>
      </c>
      <c r="BU99">
        <v>0</v>
      </c>
      <c r="BV99">
        <v>3</v>
      </c>
      <c r="BW99">
        <v>2</v>
      </c>
      <c r="BX99" s="16">
        <v>19</v>
      </c>
      <c r="BY99">
        <v>0</v>
      </c>
      <c r="BZ99">
        <v>28</v>
      </c>
      <c r="CA99">
        <v>1</v>
      </c>
      <c r="CB99">
        <v>42</v>
      </c>
      <c r="CC99">
        <v>0</v>
      </c>
      <c r="CD99">
        <v>3</v>
      </c>
      <c r="CE99">
        <v>3</v>
      </c>
      <c r="CF99">
        <v>12</v>
      </c>
      <c r="CG99" s="16">
        <v>89</v>
      </c>
      <c r="CH99">
        <v>0</v>
      </c>
      <c r="CI99">
        <v>0</v>
      </c>
      <c r="CJ99">
        <v>1</v>
      </c>
      <c r="CK99">
        <v>5</v>
      </c>
      <c r="CL99">
        <v>0</v>
      </c>
      <c r="CM99">
        <v>1</v>
      </c>
      <c r="CN99">
        <v>3</v>
      </c>
      <c r="CO99">
        <v>0</v>
      </c>
      <c r="CP99" s="16">
        <v>10</v>
      </c>
      <c r="CQ99">
        <v>0</v>
      </c>
      <c r="CR99">
        <v>28</v>
      </c>
      <c r="CS99">
        <v>3</v>
      </c>
      <c r="CT99">
        <v>48</v>
      </c>
      <c r="CU99">
        <v>0</v>
      </c>
      <c r="CV99">
        <v>5</v>
      </c>
      <c r="CW99">
        <v>5</v>
      </c>
      <c r="CX99">
        <v>14</v>
      </c>
      <c r="CY99" s="16">
        <v>103</v>
      </c>
      <c r="CZ99">
        <v>0</v>
      </c>
      <c r="DA99">
        <v>6</v>
      </c>
      <c r="DB99">
        <v>5</v>
      </c>
      <c r="DC99">
        <v>20</v>
      </c>
      <c r="DD99">
        <v>0</v>
      </c>
      <c r="DE99">
        <v>0</v>
      </c>
      <c r="DF99">
        <v>4</v>
      </c>
      <c r="DG99">
        <v>7</v>
      </c>
      <c r="DH99" s="16">
        <v>42</v>
      </c>
      <c r="DI99">
        <v>0</v>
      </c>
      <c r="DJ99">
        <v>38</v>
      </c>
      <c r="DK99">
        <v>8</v>
      </c>
      <c r="DL99">
        <v>58</v>
      </c>
      <c r="DM99">
        <v>5</v>
      </c>
      <c r="DN99">
        <v>12</v>
      </c>
      <c r="DO99">
        <v>15</v>
      </c>
      <c r="DP99">
        <v>49</v>
      </c>
      <c r="DQ99" s="16">
        <v>185</v>
      </c>
      <c r="DZ99" s="16">
        <v>0</v>
      </c>
      <c r="EI99" s="16">
        <v>0</v>
      </c>
      <c r="ER99" s="16">
        <v>0</v>
      </c>
      <c r="FA99" s="16">
        <v>0</v>
      </c>
      <c r="FB99">
        <v>18.77</v>
      </c>
      <c r="FC99">
        <v>3.69</v>
      </c>
      <c r="FD99">
        <v>23.8</v>
      </c>
      <c r="FE99">
        <v>572.30999999999995</v>
      </c>
      <c r="FF99">
        <v>12</v>
      </c>
      <c r="FG99">
        <v>1</v>
      </c>
      <c r="FH99">
        <v>2</v>
      </c>
      <c r="FJ99">
        <v>20.23</v>
      </c>
      <c r="FK99">
        <v>3.37</v>
      </c>
      <c r="FL99">
        <v>25.38</v>
      </c>
      <c r="FM99">
        <v>574.84</v>
      </c>
      <c r="FN99">
        <v>55</v>
      </c>
      <c r="FO99">
        <v>21</v>
      </c>
      <c r="FP99">
        <v>6</v>
      </c>
      <c r="FR99">
        <v>2.94</v>
      </c>
      <c r="FW99">
        <v>97</v>
      </c>
      <c r="FZ99">
        <v>2.85</v>
      </c>
      <c r="GE99">
        <v>516</v>
      </c>
      <c r="GH99">
        <v>2.85</v>
      </c>
      <c r="GM99">
        <v>18</v>
      </c>
      <c r="GN99">
        <v>2</v>
      </c>
      <c r="GP99">
        <v>2.69</v>
      </c>
      <c r="GU99">
        <v>116</v>
      </c>
      <c r="GV99">
        <v>6</v>
      </c>
      <c r="GX99">
        <v>2.92</v>
      </c>
      <c r="HC99">
        <v>23</v>
      </c>
      <c r="HD99">
        <v>4</v>
      </c>
      <c r="HF99">
        <v>2.87</v>
      </c>
      <c r="HK99">
        <v>90</v>
      </c>
      <c r="HL99">
        <v>1</v>
      </c>
      <c r="HN99">
        <v>3.05</v>
      </c>
      <c r="HS99">
        <v>10</v>
      </c>
      <c r="HT99">
        <v>0</v>
      </c>
      <c r="HV99">
        <v>2.92</v>
      </c>
      <c r="IA99">
        <v>110</v>
      </c>
      <c r="IB99">
        <v>7</v>
      </c>
      <c r="ID99">
        <v>2.95</v>
      </c>
      <c r="II99">
        <v>46</v>
      </c>
      <c r="IJ99">
        <v>4</v>
      </c>
      <c r="IL99">
        <v>2.94</v>
      </c>
      <c r="IQ99">
        <v>200</v>
      </c>
      <c r="IR99">
        <v>15</v>
      </c>
      <c r="JL99">
        <v>5</v>
      </c>
      <c r="JM99">
        <v>16</v>
      </c>
      <c r="JN99">
        <v>7</v>
      </c>
      <c r="JO99">
        <v>32</v>
      </c>
      <c r="JR99">
        <v>3</v>
      </c>
      <c r="JS99">
        <v>12</v>
      </c>
      <c r="JT99">
        <v>4</v>
      </c>
      <c r="JU99">
        <v>23</v>
      </c>
      <c r="JV99" s="15">
        <f>BF99+BX99+CP99+DH99+DZ99</f>
        <v>87</v>
      </c>
      <c r="JW99" s="15">
        <f>BO99+CG99+CY99+DQ99+EI99</f>
        <v>487</v>
      </c>
      <c r="JX99" s="15">
        <f>JV99+JW99</f>
        <v>574</v>
      </c>
      <c r="JY99" s="17">
        <f>V99</f>
        <v>13</v>
      </c>
      <c r="JZ99" s="17">
        <f>AE99</f>
        <v>78</v>
      </c>
      <c r="KA99" s="17">
        <f>AN99</f>
        <v>77</v>
      </c>
      <c r="KB99" s="17">
        <f>AW99</f>
        <v>460</v>
      </c>
      <c r="KC99" s="18">
        <f>IF((KA99-JV99)&lt;0,JV99-KA99,"match")</f>
        <v>10</v>
      </c>
      <c r="KD99" s="19">
        <f>IF(KC99="match","match",IF((JV99&gt;KA99),KC99/JV99,KC99/KA99))</f>
        <v>0.11494252873563218</v>
      </c>
      <c r="KE99" s="18">
        <f>IF((KB99-JW99)&lt;0,JW99-KB99,"match")</f>
        <v>27</v>
      </c>
      <c r="KF99" s="19">
        <f>IF(KE99="match","match",IF((JW99&gt;KB99),KE99/JW99,KE99/KB99))</f>
        <v>5.5441478439425054E-2</v>
      </c>
      <c r="KG99" s="20">
        <f>ROUND(FC99,1)</f>
        <v>3.7</v>
      </c>
      <c r="KH99" s="20">
        <f>ROUND(FK99,1)</f>
        <v>3.4</v>
      </c>
      <c r="KI99" s="21">
        <f>KA99-JY99</f>
        <v>64</v>
      </c>
      <c r="KJ99">
        <f>GL99</f>
        <v>0</v>
      </c>
      <c r="KK99">
        <f>BF99</f>
        <v>16</v>
      </c>
      <c r="KL99" s="22">
        <f>IFERROR(KJ99/KK99,"N/A")</f>
        <v>0</v>
      </c>
      <c r="KM99" s="19" t="str">
        <f>IF((KJ99&lt;&gt;0)*AND(KK99=0),"bad data","ok")</f>
        <v>ok</v>
      </c>
      <c r="KN99">
        <f>GK99</f>
        <v>0</v>
      </c>
      <c r="KO99" s="23">
        <f>IFERROR(KN99/KK99,"N/A")</f>
        <v>0</v>
      </c>
      <c r="KP99">
        <f>HB99</f>
        <v>0</v>
      </c>
      <c r="KQ99">
        <f>BX99</f>
        <v>19</v>
      </c>
      <c r="KR99" s="22">
        <f>IFERROR(KP99/KQ99,"N/A")</f>
        <v>0</v>
      </c>
      <c r="KS99" s="19" t="str">
        <f>IF((KP99&lt;&gt;0)*AND(KQ99=0),"bad data","ok")</f>
        <v>ok</v>
      </c>
      <c r="KT99">
        <f>HA99</f>
        <v>0</v>
      </c>
      <c r="KU99" s="24">
        <f>IFERROR(KT99/KQ99,"N/A")</f>
        <v>0</v>
      </c>
      <c r="KV99">
        <f>HR99</f>
        <v>0</v>
      </c>
      <c r="KW99">
        <f>CP99</f>
        <v>10</v>
      </c>
      <c r="KX99" s="22">
        <f>IFERROR(KV99/KW99,"N/A")</f>
        <v>0</v>
      </c>
      <c r="KY99" s="19" t="str">
        <f>IF((KV99&lt;&gt;0)*AND(KW99=0),"bad data","ok")</f>
        <v>ok</v>
      </c>
      <c r="KZ99">
        <f>HQ99</f>
        <v>0</v>
      </c>
      <c r="LA99" s="24">
        <f>IFERROR(KZ99/KW99,"N/A")</f>
        <v>0</v>
      </c>
      <c r="LB99">
        <f>IH99</f>
        <v>0</v>
      </c>
      <c r="LC99">
        <f>DH99</f>
        <v>42</v>
      </c>
      <c r="LD99" s="22">
        <f>IFERROR(LB99/LC99,"N/A")</f>
        <v>0</v>
      </c>
      <c r="LE99" s="19" t="str">
        <f>IF((LB99&lt;&gt;0)*AND(LC99=0),"bad data","ok")</f>
        <v>ok</v>
      </c>
      <c r="LF99">
        <f>IG99</f>
        <v>0</v>
      </c>
      <c r="LG99" s="24">
        <f>IFERROR(LF99/LC99,"N/A")</f>
        <v>0</v>
      </c>
      <c r="LH99">
        <f>IX99</f>
        <v>0</v>
      </c>
      <c r="LI99">
        <f>DZ99</f>
        <v>0</v>
      </c>
      <c r="LJ99" s="22" t="str">
        <f>IFERROR(LH99/LI99,"N/A")</f>
        <v>N/A</v>
      </c>
      <c r="LK99" s="19" t="str">
        <f>IF((LH99&lt;&gt;0)*AND(LI99=0),"bad data","ok")</f>
        <v>ok</v>
      </c>
      <c r="LL99">
        <f>IW99</f>
        <v>0</v>
      </c>
      <c r="LM99" s="24" t="str">
        <f>IFERROR(LL99/LI99,"N/A")</f>
        <v>N/A</v>
      </c>
      <c r="LN99">
        <f>GT99</f>
        <v>0</v>
      </c>
      <c r="LO99">
        <f>BO99</f>
        <v>110</v>
      </c>
      <c r="LP99" s="22">
        <f>IFERROR(LN99/LO99,"N/A")</f>
        <v>0</v>
      </c>
      <c r="LQ99" s="19" t="str">
        <f>IF((LN99&lt;&gt;0)*AND(LO99=0),"bad data","ok")</f>
        <v>ok</v>
      </c>
      <c r="LR99">
        <f>GS99</f>
        <v>0</v>
      </c>
      <c r="LS99" s="24">
        <f>IFERROR(LR99/LO99,"N/A")</f>
        <v>0</v>
      </c>
      <c r="LT99">
        <f>HJ99</f>
        <v>0</v>
      </c>
      <c r="LU99">
        <f>CG99</f>
        <v>89</v>
      </c>
      <c r="LV99" s="22">
        <f>IFERROR(LT99/LU99,"N/A")</f>
        <v>0</v>
      </c>
      <c r="LW99" s="19" t="str">
        <f>IF((LT99&lt;&gt;0)*AND(LU99=0),"bad data","ok")</f>
        <v>ok</v>
      </c>
      <c r="LX99">
        <f>HI99</f>
        <v>0</v>
      </c>
      <c r="LY99" s="24">
        <f>IFERROR(LX99/LU99,"N/A")</f>
        <v>0</v>
      </c>
      <c r="LZ99">
        <f>HZ99</f>
        <v>0</v>
      </c>
      <c r="MA99">
        <f>CY99</f>
        <v>103</v>
      </c>
      <c r="MB99" s="22">
        <f>IFERROR(LZ99/MA99,"N/A")</f>
        <v>0</v>
      </c>
      <c r="MC99" s="19" t="str">
        <f>IF((LZ99&lt;&gt;0)*AND(MA99=0),"bad data","ok")</f>
        <v>ok</v>
      </c>
      <c r="MD99">
        <f>HY99</f>
        <v>0</v>
      </c>
      <c r="ME99" s="24">
        <f>IFERROR(MD99/MA99,"N/A")</f>
        <v>0</v>
      </c>
      <c r="MF99">
        <f>IP99</f>
        <v>0</v>
      </c>
      <c r="MG99">
        <f>DQ99</f>
        <v>185</v>
      </c>
      <c r="MH99" s="22">
        <f>IFERROR(MF99/MG99,"N/A")</f>
        <v>0</v>
      </c>
      <c r="MI99" s="19" t="str">
        <f>IF((MF99&lt;&gt;0)*AND(MG99=0),"bad data","ok")</f>
        <v>ok</v>
      </c>
      <c r="MJ99">
        <f>IO99</f>
        <v>0</v>
      </c>
      <c r="MK99" s="24">
        <f>IFERROR(MJ99/MG99,"N/A")</f>
        <v>0</v>
      </c>
      <c r="ML99">
        <f>JF99</f>
        <v>0</v>
      </c>
      <c r="MM99">
        <f>EI99</f>
        <v>0</v>
      </c>
      <c r="MN99" s="22" t="str">
        <f>IFERROR(ML99/MM99,"N/A")</f>
        <v>N/A</v>
      </c>
      <c r="MO99" s="19" t="str">
        <f>IF((ML99&lt;&gt;0)*AND(MM99=0),"bad data","ok")</f>
        <v>ok</v>
      </c>
      <c r="MP99">
        <f>JE99</f>
        <v>0</v>
      </c>
      <c r="MQ99" s="24" t="str">
        <f>IFERROR(MP99/MM99,"N/A")</f>
        <v>N/A</v>
      </c>
    </row>
    <row r="100" spans="1:355" x14ac:dyDescent="0.3">
      <c r="A100">
        <v>4211</v>
      </c>
      <c r="B100">
        <v>14.02</v>
      </c>
      <c r="C100" t="s">
        <v>394</v>
      </c>
      <c r="D100" s="15" t="s">
        <v>394</v>
      </c>
      <c r="E100" s="15">
        <v>100</v>
      </c>
      <c r="F100" t="s">
        <v>356</v>
      </c>
      <c r="G100" t="s">
        <v>357</v>
      </c>
      <c r="H100" s="15" t="s">
        <v>358</v>
      </c>
      <c r="I100">
        <v>115</v>
      </c>
      <c r="J100">
        <f>_xlfn.IFNA(VLOOKUP(I100,top15institutions,1,0),"no")</f>
        <v>115</v>
      </c>
      <c r="K100" t="s">
        <v>368</v>
      </c>
      <c r="L100" t="s">
        <v>372</v>
      </c>
      <c r="M100" t="s">
        <v>383</v>
      </c>
      <c r="N100">
        <v>0</v>
      </c>
      <c r="O100">
        <v>4</v>
      </c>
      <c r="P100">
        <v>0</v>
      </c>
      <c r="Q100">
        <v>2</v>
      </c>
      <c r="R100">
        <v>0</v>
      </c>
      <c r="S100">
        <v>1</v>
      </c>
      <c r="T100">
        <v>1</v>
      </c>
      <c r="U100">
        <v>3</v>
      </c>
      <c r="V100" s="16">
        <v>11</v>
      </c>
      <c r="W100">
        <v>0</v>
      </c>
      <c r="X100">
        <v>27</v>
      </c>
      <c r="Y100">
        <v>2</v>
      </c>
      <c r="Z100">
        <v>58</v>
      </c>
      <c r="AA100">
        <v>0</v>
      </c>
      <c r="AB100">
        <v>5</v>
      </c>
      <c r="AC100">
        <v>3</v>
      </c>
      <c r="AD100">
        <v>27</v>
      </c>
      <c r="AE100" s="16">
        <v>122</v>
      </c>
      <c r="AF100">
        <v>0</v>
      </c>
      <c r="AG100">
        <v>18</v>
      </c>
      <c r="AH100">
        <v>10</v>
      </c>
      <c r="AI100">
        <v>31</v>
      </c>
      <c r="AJ100">
        <v>0</v>
      </c>
      <c r="AK100">
        <v>2</v>
      </c>
      <c r="AM100">
        <v>11</v>
      </c>
      <c r="AN100" s="16">
        <v>72</v>
      </c>
      <c r="AO100">
        <v>0</v>
      </c>
      <c r="AP100">
        <v>126</v>
      </c>
      <c r="AQ100">
        <v>12</v>
      </c>
      <c r="AR100">
        <v>249</v>
      </c>
      <c r="AS100">
        <v>2</v>
      </c>
      <c r="AT100">
        <v>22</v>
      </c>
      <c r="AV100">
        <v>107</v>
      </c>
      <c r="AW100" s="16">
        <v>518</v>
      </c>
      <c r="AX100">
        <v>0</v>
      </c>
      <c r="AY100">
        <v>6</v>
      </c>
      <c r="AZ100">
        <v>0</v>
      </c>
      <c r="BA100">
        <v>4</v>
      </c>
      <c r="BB100">
        <v>0</v>
      </c>
      <c r="BC100">
        <v>1</v>
      </c>
      <c r="BD100">
        <v>1</v>
      </c>
      <c r="BE100">
        <v>0</v>
      </c>
      <c r="BF100" s="16">
        <v>12</v>
      </c>
      <c r="BG100">
        <v>0</v>
      </c>
      <c r="BH100">
        <v>31</v>
      </c>
      <c r="BI100">
        <v>1</v>
      </c>
      <c r="BJ100">
        <v>66</v>
      </c>
      <c r="BK100">
        <v>0</v>
      </c>
      <c r="BL100">
        <v>5</v>
      </c>
      <c r="BM100">
        <v>5</v>
      </c>
      <c r="BN100">
        <v>25</v>
      </c>
      <c r="BO100" s="16">
        <v>133</v>
      </c>
      <c r="BP100">
        <v>0</v>
      </c>
      <c r="BQ100">
        <v>4</v>
      </c>
      <c r="BR100">
        <v>2</v>
      </c>
      <c r="BS100">
        <v>1</v>
      </c>
      <c r="BT100">
        <v>0</v>
      </c>
      <c r="BU100">
        <v>0</v>
      </c>
      <c r="BV100">
        <v>0</v>
      </c>
      <c r="BW100">
        <v>1</v>
      </c>
      <c r="BX100" s="16">
        <v>8</v>
      </c>
      <c r="BY100">
        <v>0</v>
      </c>
      <c r="BZ100">
        <v>17</v>
      </c>
      <c r="CA100">
        <v>1</v>
      </c>
      <c r="CB100">
        <v>47</v>
      </c>
      <c r="CC100">
        <v>0</v>
      </c>
      <c r="CD100">
        <v>4</v>
      </c>
      <c r="CE100">
        <v>2</v>
      </c>
      <c r="CF100">
        <v>14</v>
      </c>
      <c r="CG100" s="16">
        <v>85</v>
      </c>
      <c r="CH100">
        <v>0</v>
      </c>
      <c r="CI100">
        <v>1</v>
      </c>
      <c r="CJ100">
        <v>2</v>
      </c>
      <c r="CK100">
        <v>11</v>
      </c>
      <c r="CL100">
        <v>0</v>
      </c>
      <c r="CM100">
        <v>1</v>
      </c>
      <c r="CN100">
        <v>3</v>
      </c>
      <c r="CO100">
        <v>3</v>
      </c>
      <c r="CP100" s="16">
        <v>21</v>
      </c>
      <c r="CQ100">
        <v>0</v>
      </c>
      <c r="CR100">
        <v>36</v>
      </c>
      <c r="CS100">
        <v>2</v>
      </c>
      <c r="CT100">
        <v>40</v>
      </c>
      <c r="CU100">
        <v>0</v>
      </c>
      <c r="CV100">
        <v>3</v>
      </c>
      <c r="CW100">
        <v>3</v>
      </c>
      <c r="CX100">
        <v>15</v>
      </c>
      <c r="CY100" s="16">
        <v>99</v>
      </c>
      <c r="CZ100">
        <v>0</v>
      </c>
      <c r="DA100">
        <v>7</v>
      </c>
      <c r="DB100">
        <v>6</v>
      </c>
      <c r="DC100">
        <v>15</v>
      </c>
      <c r="DD100">
        <v>0</v>
      </c>
      <c r="DE100">
        <v>0</v>
      </c>
      <c r="DF100">
        <v>2</v>
      </c>
      <c r="DG100">
        <v>7</v>
      </c>
      <c r="DH100" s="16">
        <v>37</v>
      </c>
      <c r="DI100">
        <v>0</v>
      </c>
      <c r="DJ100">
        <v>42</v>
      </c>
      <c r="DK100">
        <v>8</v>
      </c>
      <c r="DL100">
        <v>96</v>
      </c>
      <c r="DM100">
        <v>2</v>
      </c>
      <c r="DN100">
        <v>10</v>
      </c>
      <c r="DO100">
        <v>15</v>
      </c>
      <c r="DP100">
        <v>53</v>
      </c>
      <c r="DQ100" s="16">
        <v>226</v>
      </c>
      <c r="DZ100" s="16">
        <v>0</v>
      </c>
      <c r="EI100" s="16">
        <v>0</v>
      </c>
      <c r="ER100" s="16">
        <v>0</v>
      </c>
      <c r="FA100" s="16">
        <v>0</v>
      </c>
      <c r="FB100">
        <v>19.809999999999999</v>
      </c>
      <c r="FC100">
        <v>3.71</v>
      </c>
      <c r="FD100">
        <v>23.75</v>
      </c>
      <c r="FE100">
        <v>558.75</v>
      </c>
      <c r="FF100">
        <v>9</v>
      </c>
      <c r="FG100">
        <v>2</v>
      </c>
      <c r="FH100">
        <v>2</v>
      </c>
      <c r="FJ100">
        <v>19.96</v>
      </c>
      <c r="FK100">
        <v>3.43</v>
      </c>
      <c r="FL100">
        <v>26.74</v>
      </c>
      <c r="FM100">
        <v>593.72</v>
      </c>
      <c r="FN100">
        <v>91</v>
      </c>
      <c r="FO100">
        <v>31</v>
      </c>
      <c r="FP100">
        <v>9</v>
      </c>
      <c r="FR100">
        <v>3.02</v>
      </c>
      <c r="FW100">
        <v>92</v>
      </c>
      <c r="FZ100">
        <v>2.91</v>
      </c>
      <c r="GE100">
        <v>578</v>
      </c>
      <c r="GH100">
        <v>3.06</v>
      </c>
      <c r="GM100">
        <v>16</v>
      </c>
      <c r="GN100">
        <v>4</v>
      </c>
      <c r="GP100">
        <v>2.84</v>
      </c>
      <c r="GU100">
        <v>146</v>
      </c>
      <c r="GV100">
        <v>13</v>
      </c>
      <c r="GX100">
        <v>3.21</v>
      </c>
      <c r="HC100">
        <v>12</v>
      </c>
      <c r="HD100">
        <v>4</v>
      </c>
      <c r="HF100">
        <v>2.91</v>
      </c>
      <c r="HK100">
        <v>91</v>
      </c>
      <c r="HL100">
        <v>6</v>
      </c>
      <c r="HN100">
        <v>2.91</v>
      </c>
      <c r="HS100">
        <v>25</v>
      </c>
      <c r="HT100">
        <v>4</v>
      </c>
      <c r="HV100">
        <v>2.92</v>
      </c>
      <c r="IA100">
        <v>103</v>
      </c>
      <c r="IB100">
        <v>4</v>
      </c>
      <c r="ID100">
        <v>2.91</v>
      </c>
      <c r="II100">
        <v>39</v>
      </c>
      <c r="IJ100">
        <v>2</v>
      </c>
      <c r="IL100">
        <v>2.95</v>
      </c>
      <c r="IQ100">
        <v>238</v>
      </c>
      <c r="IR100">
        <v>12</v>
      </c>
      <c r="JL100">
        <v>7</v>
      </c>
      <c r="JM100">
        <v>23</v>
      </c>
      <c r="JN100">
        <v>11</v>
      </c>
      <c r="JO100">
        <v>37</v>
      </c>
      <c r="JR100">
        <v>3</v>
      </c>
      <c r="JS100">
        <v>12</v>
      </c>
      <c r="JT100">
        <v>4</v>
      </c>
      <c r="JU100">
        <v>24</v>
      </c>
      <c r="JV100" s="15">
        <f>BF100+BX100+CP100+DH100+DZ100</f>
        <v>78</v>
      </c>
      <c r="JW100" s="15">
        <f>BO100+CG100+CY100+DQ100+EI100</f>
        <v>543</v>
      </c>
      <c r="JX100" s="15">
        <f>JV100+JW100</f>
        <v>621</v>
      </c>
      <c r="JY100" s="17">
        <f>V100</f>
        <v>11</v>
      </c>
      <c r="JZ100" s="17">
        <f>AE100</f>
        <v>122</v>
      </c>
      <c r="KA100" s="17">
        <f>AN100</f>
        <v>72</v>
      </c>
      <c r="KB100" s="17">
        <f>AW100</f>
        <v>518</v>
      </c>
      <c r="KC100" s="18">
        <f>IF((KA100-JV100)&lt;0,JV100-KA100,"match")</f>
        <v>6</v>
      </c>
      <c r="KD100" s="19">
        <f>IF(KC100="match","match",IF((JV100&gt;KA100),KC100/JV100,KC100/KA100))</f>
        <v>7.6923076923076927E-2</v>
      </c>
      <c r="KE100" s="18">
        <f>IF((KB100-JW100)&lt;0,JW100-KB100,"match")</f>
        <v>25</v>
      </c>
      <c r="KF100" s="19">
        <f>IF(KE100="match","match",IF((JW100&gt;KB100),KE100/JW100,KE100/KB100))</f>
        <v>4.6040515653775323E-2</v>
      </c>
      <c r="KG100" s="20">
        <f>ROUND(FC100,1)</f>
        <v>3.7</v>
      </c>
      <c r="KH100" s="20">
        <f>ROUND(FK100,1)</f>
        <v>3.4</v>
      </c>
      <c r="KI100" s="21">
        <f>KA100-JY100</f>
        <v>61</v>
      </c>
      <c r="KJ100">
        <f>GL100</f>
        <v>0</v>
      </c>
      <c r="KK100">
        <f>BF100</f>
        <v>12</v>
      </c>
      <c r="KL100" s="22">
        <f>IFERROR(KJ100/KK100,"N/A")</f>
        <v>0</v>
      </c>
      <c r="KM100" s="19" t="str">
        <f>IF((KJ100&lt;&gt;0)*AND(KK100=0),"bad data","ok")</f>
        <v>ok</v>
      </c>
      <c r="KN100">
        <f>GK100</f>
        <v>0</v>
      </c>
      <c r="KO100" s="23">
        <f>IFERROR(KN100/KK100,"N/A")</f>
        <v>0</v>
      </c>
      <c r="KP100">
        <f>HB100</f>
        <v>0</v>
      </c>
      <c r="KQ100">
        <f>BX100</f>
        <v>8</v>
      </c>
      <c r="KR100" s="22">
        <f>IFERROR(KP100/KQ100,"N/A")</f>
        <v>0</v>
      </c>
      <c r="KS100" s="19" t="str">
        <f>IF((KP100&lt;&gt;0)*AND(KQ100=0),"bad data","ok")</f>
        <v>ok</v>
      </c>
      <c r="KT100">
        <f>HA100</f>
        <v>0</v>
      </c>
      <c r="KU100" s="24">
        <f>IFERROR(KT100/KQ100,"N/A")</f>
        <v>0</v>
      </c>
      <c r="KV100">
        <f>HR100</f>
        <v>0</v>
      </c>
      <c r="KW100">
        <f>CP100</f>
        <v>21</v>
      </c>
      <c r="KX100" s="22">
        <f>IFERROR(KV100/KW100,"N/A")</f>
        <v>0</v>
      </c>
      <c r="KY100" s="19" t="str">
        <f>IF((KV100&lt;&gt;0)*AND(KW100=0),"bad data","ok")</f>
        <v>ok</v>
      </c>
      <c r="KZ100">
        <f>HQ100</f>
        <v>0</v>
      </c>
      <c r="LA100" s="24">
        <f>IFERROR(KZ100/KW100,"N/A")</f>
        <v>0</v>
      </c>
      <c r="LB100">
        <f>IH100</f>
        <v>0</v>
      </c>
      <c r="LC100">
        <f>DH100</f>
        <v>37</v>
      </c>
      <c r="LD100" s="22">
        <f>IFERROR(LB100/LC100,"N/A")</f>
        <v>0</v>
      </c>
      <c r="LE100" s="19" t="str">
        <f>IF((LB100&lt;&gt;0)*AND(LC100=0),"bad data","ok")</f>
        <v>ok</v>
      </c>
      <c r="LF100">
        <f>IG100</f>
        <v>0</v>
      </c>
      <c r="LG100" s="24">
        <f>IFERROR(LF100/LC100,"N/A")</f>
        <v>0</v>
      </c>
      <c r="LH100">
        <f>IX100</f>
        <v>0</v>
      </c>
      <c r="LI100">
        <f>DZ100</f>
        <v>0</v>
      </c>
      <c r="LJ100" s="22" t="str">
        <f>IFERROR(LH100/LI100,"N/A")</f>
        <v>N/A</v>
      </c>
      <c r="LK100" s="19" t="str">
        <f>IF((LH100&lt;&gt;0)*AND(LI100=0),"bad data","ok")</f>
        <v>ok</v>
      </c>
      <c r="LL100">
        <f>IW100</f>
        <v>0</v>
      </c>
      <c r="LM100" s="24" t="str">
        <f>IFERROR(LL100/LI100,"N/A")</f>
        <v>N/A</v>
      </c>
      <c r="LN100">
        <f>GT100</f>
        <v>0</v>
      </c>
      <c r="LO100">
        <f>BO100</f>
        <v>133</v>
      </c>
      <c r="LP100" s="22">
        <f>IFERROR(LN100/LO100,"N/A")</f>
        <v>0</v>
      </c>
      <c r="LQ100" s="19" t="str">
        <f>IF((LN100&lt;&gt;0)*AND(LO100=0),"bad data","ok")</f>
        <v>ok</v>
      </c>
      <c r="LR100">
        <f>GS100</f>
        <v>0</v>
      </c>
      <c r="LS100" s="24">
        <f>IFERROR(LR100/LO100,"N/A")</f>
        <v>0</v>
      </c>
      <c r="LT100">
        <f>HJ100</f>
        <v>0</v>
      </c>
      <c r="LU100">
        <f>CG100</f>
        <v>85</v>
      </c>
      <c r="LV100" s="22">
        <f>IFERROR(LT100/LU100,"N/A")</f>
        <v>0</v>
      </c>
      <c r="LW100" s="19" t="str">
        <f>IF((LT100&lt;&gt;0)*AND(LU100=0),"bad data","ok")</f>
        <v>ok</v>
      </c>
      <c r="LX100">
        <f>HI100</f>
        <v>0</v>
      </c>
      <c r="LY100" s="24">
        <f>IFERROR(LX100/LU100,"N/A")</f>
        <v>0</v>
      </c>
      <c r="LZ100">
        <f>HZ100</f>
        <v>0</v>
      </c>
      <c r="MA100">
        <f>CY100</f>
        <v>99</v>
      </c>
      <c r="MB100" s="22">
        <f>IFERROR(LZ100/MA100,"N/A")</f>
        <v>0</v>
      </c>
      <c r="MC100" s="19" t="str">
        <f>IF((LZ100&lt;&gt;0)*AND(MA100=0),"bad data","ok")</f>
        <v>ok</v>
      </c>
      <c r="MD100">
        <f>HY100</f>
        <v>0</v>
      </c>
      <c r="ME100" s="24">
        <f>IFERROR(MD100/MA100,"N/A")</f>
        <v>0</v>
      </c>
      <c r="MF100">
        <f>IP100</f>
        <v>0</v>
      </c>
      <c r="MG100">
        <f>DQ100</f>
        <v>226</v>
      </c>
      <c r="MH100" s="22">
        <f>IFERROR(MF100/MG100,"N/A")</f>
        <v>0</v>
      </c>
      <c r="MI100" s="19" t="str">
        <f>IF((MF100&lt;&gt;0)*AND(MG100=0),"bad data","ok")</f>
        <v>ok</v>
      </c>
      <c r="MJ100">
        <f>IO100</f>
        <v>0</v>
      </c>
      <c r="MK100" s="24">
        <f>IFERROR(MJ100/MG100,"N/A")</f>
        <v>0</v>
      </c>
      <c r="ML100">
        <f>JF100</f>
        <v>0</v>
      </c>
      <c r="MM100">
        <f>EI100</f>
        <v>0</v>
      </c>
      <c r="MN100" s="22" t="str">
        <f>IFERROR(ML100/MM100,"N/A")</f>
        <v>N/A</v>
      </c>
      <c r="MO100" s="19" t="str">
        <f>IF((ML100&lt;&gt;0)*AND(MM100=0),"bad data","ok")</f>
        <v>ok</v>
      </c>
      <c r="MP100">
        <f>JE100</f>
        <v>0</v>
      </c>
      <c r="MQ100" s="24" t="str">
        <f>IFERROR(MP100/MM100,"N/A")</f>
        <v>N/A</v>
      </c>
    </row>
    <row r="101" spans="1:355" x14ac:dyDescent="0.3">
      <c r="A101">
        <v>4212</v>
      </c>
      <c r="B101">
        <v>14.02</v>
      </c>
      <c r="C101" t="s">
        <v>394</v>
      </c>
      <c r="D101" s="15" t="s">
        <v>394</v>
      </c>
      <c r="E101" s="15">
        <v>100</v>
      </c>
      <c r="F101" t="s">
        <v>356</v>
      </c>
      <c r="G101" t="s">
        <v>357</v>
      </c>
      <c r="H101" s="15" t="s">
        <v>358</v>
      </c>
      <c r="I101">
        <v>115</v>
      </c>
      <c r="J101">
        <f>_xlfn.IFNA(VLOOKUP(I101,top15institutions,1,0),"no")</f>
        <v>115</v>
      </c>
      <c r="K101" t="s">
        <v>368</v>
      </c>
      <c r="L101" t="s">
        <v>373</v>
      </c>
      <c r="M101" t="s">
        <v>383</v>
      </c>
      <c r="N101">
        <v>0</v>
      </c>
      <c r="O101">
        <v>10</v>
      </c>
      <c r="P101">
        <v>1</v>
      </c>
      <c r="Q101">
        <v>10</v>
      </c>
      <c r="R101">
        <v>0</v>
      </c>
      <c r="S101">
        <v>0</v>
      </c>
      <c r="T101">
        <v>0</v>
      </c>
      <c r="U101">
        <v>4</v>
      </c>
      <c r="V101" s="16">
        <v>25</v>
      </c>
      <c r="W101">
        <v>6</v>
      </c>
      <c r="X101">
        <v>50</v>
      </c>
      <c r="Y101">
        <v>8</v>
      </c>
      <c r="Z101">
        <v>85</v>
      </c>
      <c r="AA101">
        <v>2</v>
      </c>
      <c r="AB101">
        <v>9</v>
      </c>
      <c r="AC101">
        <v>17</v>
      </c>
      <c r="AD101">
        <v>81</v>
      </c>
      <c r="AE101" s="16">
        <v>258</v>
      </c>
      <c r="AF101">
        <v>0</v>
      </c>
      <c r="AG101">
        <v>13</v>
      </c>
      <c r="AH101">
        <v>8</v>
      </c>
      <c r="AI101">
        <v>28</v>
      </c>
      <c r="AJ101">
        <v>0</v>
      </c>
      <c r="AK101">
        <v>6</v>
      </c>
      <c r="AM101">
        <v>7</v>
      </c>
      <c r="AN101" s="16">
        <v>62</v>
      </c>
      <c r="AO101">
        <v>0</v>
      </c>
      <c r="AP101">
        <v>129</v>
      </c>
      <c r="AQ101">
        <v>8</v>
      </c>
      <c r="AR101">
        <v>231</v>
      </c>
      <c r="AS101">
        <v>1</v>
      </c>
      <c r="AT101">
        <v>14</v>
      </c>
      <c r="AV101">
        <v>102</v>
      </c>
      <c r="AW101" s="16">
        <v>485</v>
      </c>
      <c r="AX101">
        <v>0</v>
      </c>
      <c r="AY101">
        <v>2</v>
      </c>
      <c r="AZ101">
        <v>0</v>
      </c>
      <c r="BA101">
        <v>7</v>
      </c>
      <c r="BB101">
        <v>0</v>
      </c>
      <c r="BC101">
        <v>0</v>
      </c>
      <c r="BD101">
        <v>0</v>
      </c>
      <c r="BE101">
        <v>1</v>
      </c>
      <c r="BF101" s="16">
        <v>10</v>
      </c>
      <c r="BG101">
        <v>0</v>
      </c>
      <c r="BH101">
        <v>21</v>
      </c>
      <c r="BI101">
        <v>1</v>
      </c>
      <c r="BJ101">
        <v>43</v>
      </c>
      <c r="BK101">
        <v>0</v>
      </c>
      <c r="BL101">
        <v>2</v>
      </c>
      <c r="BM101">
        <v>0</v>
      </c>
      <c r="BN101">
        <v>13</v>
      </c>
      <c r="BO101" s="16">
        <v>80</v>
      </c>
      <c r="BP101">
        <v>0</v>
      </c>
      <c r="BQ101">
        <v>2</v>
      </c>
      <c r="BR101">
        <v>0</v>
      </c>
      <c r="BS101">
        <v>4</v>
      </c>
      <c r="BT101">
        <v>0</v>
      </c>
      <c r="BU101">
        <v>4</v>
      </c>
      <c r="BV101">
        <v>0</v>
      </c>
      <c r="BW101">
        <v>0</v>
      </c>
      <c r="BX101" s="16">
        <v>10</v>
      </c>
      <c r="BY101">
        <v>0</v>
      </c>
      <c r="BZ101">
        <v>26</v>
      </c>
      <c r="CA101">
        <v>0</v>
      </c>
      <c r="CB101">
        <v>53</v>
      </c>
      <c r="CC101">
        <v>0</v>
      </c>
      <c r="CD101">
        <v>5</v>
      </c>
      <c r="CE101">
        <v>2</v>
      </c>
      <c r="CF101">
        <v>21</v>
      </c>
      <c r="CG101" s="16">
        <v>107</v>
      </c>
      <c r="CH101">
        <v>0</v>
      </c>
      <c r="CI101">
        <v>3</v>
      </c>
      <c r="CJ101">
        <v>3</v>
      </c>
      <c r="CL101">
        <v>0</v>
      </c>
      <c r="CM101">
        <v>0</v>
      </c>
      <c r="CN101">
        <v>0</v>
      </c>
      <c r="CO101">
        <v>3</v>
      </c>
      <c r="CP101" s="16">
        <v>9</v>
      </c>
      <c r="CQ101">
        <v>0</v>
      </c>
      <c r="CR101">
        <v>16</v>
      </c>
      <c r="CS101">
        <v>0</v>
      </c>
      <c r="CT101">
        <v>38</v>
      </c>
      <c r="CU101">
        <v>0</v>
      </c>
      <c r="CV101">
        <v>1</v>
      </c>
      <c r="CW101">
        <v>1</v>
      </c>
      <c r="CX101">
        <v>20</v>
      </c>
      <c r="CY101" s="16">
        <v>76</v>
      </c>
      <c r="CZ101">
        <v>0</v>
      </c>
      <c r="DA101">
        <v>6</v>
      </c>
      <c r="DB101">
        <v>5</v>
      </c>
      <c r="DC101">
        <v>17</v>
      </c>
      <c r="DD101">
        <v>0</v>
      </c>
      <c r="DE101">
        <v>2</v>
      </c>
      <c r="DF101">
        <v>4</v>
      </c>
      <c r="DG101">
        <v>3</v>
      </c>
      <c r="DH101" s="16">
        <v>37</v>
      </c>
      <c r="DI101">
        <v>0</v>
      </c>
      <c r="DJ101">
        <v>66</v>
      </c>
      <c r="DK101">
        <v>7</v>
      </c>
      <c r="DL101">
        <v>97</v>
      </c>
      <c r="DM101">
        <v>1</v>
      </c>
      <c r="DN101">
        <v>6</v>
      </c>
      <c r="DO101">
        <v>4</v>
      </c>
      <c r="DP101">
        <v>48</v>
      </c>
      <c r="DQ101" s="16">
        <v>229</v>
      </c>
      <c r="DZ101" s="16">
        <v>0</v>
      </c>
      <c r="EI101" s="16">
        <v>0</v>
      </c>
      <c r="ER101" s="16">
        <v>0</v>
      </c>
      <c r="FA101" s="16">
        <v>0</v>
      </c>
      <c r="FB101">
        <v>21.25</v>
      </c>
      <c r="FC101">
        <v>3.61</v>
      </c>
      <c r="FD101">
        <v>24.79</v>
      </c>
      <c r="FE101">
        <v>569.38</v>
      </c>
      <c r="FF101">
        <v>17</v>
      </c>
      <c r="FG101">
        <v>8</v>
      </c>
      <c r="FH101">
        <v>3</v>
      </c>
      <c r="FJ101">
        <v>20.61</v>
      </c>
      <c r="FK101">
        <v>3.51</v>
      </c>
      <c r="FL101">
        <v>25.61</v>
      </c>
      <c r="FM101">
        <v>591.34</v>
      </c>
      <c r="FN101">
        <v>175</v>
      </c>
      <c r="FO101">
        <v>79</v>
      </c>
      <c r="FP101">
        <v>69</v>
      </c>
      <c r="FR101">
        <v>3.01</v>
      </c>
      <c r="FW101">
        <v>78</v>
      </c>
      <c r="FZ101">
        <v>2.83</v>
      </c>
      <c r="GE101">
        <v>530</v>
      </c>
      <c r="GH101">
        <v>3.01</v>
      </c>
      <c r="GM101">
        <v>10</v>
      </c>
      <c r="GN101">
        <v>0</v>
      </c>
      <c r="GP101">
        <v>2.73</v>
      </c>
      <c r="GU101">
        <v>92</v>
      </c>
      <c r="GV101">
        <v>12</v>
      </c>
      <c r="GX101">
        <v>3</v>
      </c>
      <c r="HC101">
        <v>10</v>
      </c>
      <c r="HD101">
        <v>0</v>
      </c>
      <c r="HF101">
        <v>2.81</v>
      </c>
      <c r="HK101">
        <v>118</v>
      </c>
      <c r="HL101">
        <v>11</v>
      </c>
      <c r="HN101">
        <v>3.01</v>
      </c>
      <c r="HS101">
        <v>18</v>
      </c>
      <c r="HT101">
        <v>5</v>
      </c>
      <c r="HV101">
        <v>2.89</v>
      </c>
      <c r="IA101">
        <v>80</v>
      </c>
      <c r="IB101">
        <v>4</v>
      </c>
      <c r="ID101">
        <v>3.01</v>
      </c>
      <c r="II101">
        <v>40</v>
      </c>
      <c r="IJ101">
        <v>3</v>
      </c>
      <c r="IL101">
        <v>2.89</v>
      </c>
      <c r="IQ101">
        <v>240</v>
      </c>
      <c r="IR101">
        <v>11</v>
      </c>
      <c r="JL101">
        <v>7</v>
      </c>
      <c r="JM101">
        <v>136</v>
      </c>
      <c r="JN101">
        <v>10</v>
      </c>
      <c r="JO101">
        <v>237</v>
      </c>
      <c r="JR101">
        <v>3</v>
      </c>
      <c r="JS101">
        <v>45</v>
      </c>
      <c r="JT101">
        <v>8</v>
      </c>
      <c r="JU101">
        <v>99</v>
      </c>
      <c r="JV101" s="15">
        <f>BF101+BX101+CP101+DH101+DZ101</f>
        <v>66</v>
      </c>
      <c r="JW101" s="15">
        <f>BO101+CG101+CY101+DQ101+EI101</f>
        <v>492</v>
      </c>
      <c r="JX101" s="15">
        <f>JV101+JW101</f>
        <v>558</v>
      </c>
      <c r="JY101" s="17">
        <f>V101</f>
        <v>25</v>
      </c>
      <c r="JZ101" s="17">
        <f>AE101</f>
        <v>258</v>
      </c>
      <c r="KA101" s="17">
        <f>AN101</f>
        <v>62</v>
      </c>
      <c r="KB101" s="17">
        <f>AW101</f>
        <v>485</v>
      </c>
      <c r="KC101" s="18">
        <f>IF((KA101-JV101)&lt;0,JV101-KA101,"match")</f>
        <v>4</v>
      </c>
      <c r="KD101" s="19">
        <f>IF(KC101="match","match",IF((JV101&gt;KA101),KC101/JV101,KC101/KA101))</f>
        <v>6.0606060606060608E-2</v>
      </c>
      <c r="KE101" s="18">
        <f>IF((KB101-JW101)&lt;0,JW101-KB101,"match")</f>
        <v>7</v>
      </c>
      <c r="KF101" s="19">
        <f>IF(KE101="match","match",IF((JW101&gt;KB101),KE101/JW101,KE101/KB101))</f>
        <v>1.4227642276422764E-2</v>
      </c>
      <c r="KG101" s="20">
        <f>ROUND(FC101,1)</f>
        <v>3.6</v>
      </c>
      <c r="KH101" s="20">
        <f>ROUND(FK101,1)</f>
        <v>3.5</v>
      </c>
      <c r="KI101" s="21">
        <f>KA101-JY101</f>
        <v>37</v>
      </c>
      <c r="KJ101">
        <f>GL101</f>
        <v>0</v>
      </c>
      <c r="KK101">
        <f>BF101</f>
        <v>10</v>
      </c>
      <c r="KL101" s="22">
        <f>IFERROR(KJ101/KK101,"N/A")</f>
        <v>0</v>
      </c>
      <c r="KM101" s="19" t="str">
        <f>IF((KJ101&lt;&gt;0)*AND(KK101=0),"bad data","ok")</f>
        <v>ok</v>
      </c>
      <c r="KN101">
        <f>GK101</f>
        <v>0</v>
      </c>
      <c r="KO101" s="23">
        <f>IFERROR(KN101/KK101,"N/A")</f>
        <v>0</v>
      </c>
      <c r="KP101">
        <f>HB101</f>
        <v>0</v>
      </c>
      <c r="KQ101">
        <f>BX101</f>
        <v>10</v>
      </c>
      <c r="KR101" s="22">
        <f>IFERROR(KP101/KQ101,"N/A")</f>
        <v>0</v>
      </c>
      <c r="KS101" s="19" t="str">
        <f>IF((KP101&lt;&gt;0)*AND(KQ101=0),"bad data","ok")</f>
        <v>ok</v>
      </c>
      <c r="KT101">
        <f>HA101</f>
        <v>0</v>
      </c>
      <c r="KU101" s="24">
        <f>IFERROR(KT101/KQ101,"N/A")</f>
        <v>0</v>
      </c>
      <c r="KV101">
        <f>HR101</f>
        <v>0</v>
      </c>
      <c r="KW101">
        <f>CP101</f>
        <v>9</v>
      </c>
      <c r="KX101" s="22">
        <f>IFERROR(KV101/KW101,"N/A")</f>
        <v>0</v>
      </c>
      <c r="KY101" s="19" t="str">
        <f>IF((KV101&lt;&gt;0)*AND(KW101=0),"bad data","ok")</f>
        <v>ok</v>
      </c>
      <c r="KZ101">
        <f>HQ101</f>
        <v>0</v>
      </c>
      <c r="LA101" s="24">
        <f>IFERROR(KZ101/KW101,"N/A")</f>
        <v>0</v>
      </c>
      <c r="LB101">
        <f>IH101</f>
        <v>0</v>
      </c>
      <c r="LC101">
        <f>DH101</f>
        <v>37</v>
      </c>
      <c r="LD101" s="22">
        <f>IFERROR(LB101/LC101,"N/A")</f>
        <v>0</v>
      </c>
      <c r="LE101" s="19" t="str">
        <f>IF((LB101&lt;&gt;0)*AND(LC101=0),"bad data","ok")</f>
        <v>ok</v>
      </c>
      <c r="LF101">
        <f>IG101</f>
        <v>0</v>
      </c>
      <c r="LG101" s="24">
        <f>IFERROR(LF101/LC101,"N/A")</f>
        <v>0</v>
      </c>
      <c r="LH101">
        <f>IX101</f>
        <v>0</v>
      </c>
      <c r="LI101">
        <f>DZ101</f>
        <v>0</v>
      </c>
      <c r="LJ101" s="22" t="str">
        <f>IFERROR(LH101/LI101,"N/A")</f>
        <v>N/A</v>
      </c>
      <c r="LK101" s="19" t="str">
        <f>IF((LH101&lt;&gt;0)*AND(LI101=0),"bad data","ok")</f>
        <v>ok</v>
      </c>
      <c r="LL101">
        <f>IW101</f>
        <v>0</v>
      </c>
      <c r="LM101" s="24" t="str">
        <f>IFERROR(LL101/LI101,"N/A")</f>
        <v>N/A</v>
      </c>
      <c r="LN101">
        <f>GT101</f>
        <v>0</v>
      </c>
      <c r="LO101">
        <f>BO101</f>
        <v>80</v>
      </c>
      <c r="LP101" s="22">
        <f>IFERROR(LN101/LO101,"N/A")</f>
        <v>0</v>
      </c>
      <c r="LQ101" s="19" t="str">
        <f>IF((LN101&lt;&gt;0)*AND(LO101=0),"bad data","ok")</f>
        <v>ok</v>
      </c>
      <c r="LR101">
        <f>GS101</f>
        <v>0</v>
      </c>
      <c r="LS101" s="24">
        <f>IFERROR(LR101/LO101,"N/A")</f>
        <v>0</v>
      </c>
      <c r="LT101">
        <f>HJ101</f>
        <v>0</v>
      </c>
      <c r="LU101">
        <f>CG101</f>
        <v>107</v>
      </c>
      <c r="LV101" s="22">
        <f>IFERROR(LT101/LU101,"N/A")</f>
        <v>0</v>
      </c>
      <c r="LW101" s="19" t="str">
        <f>IF((LT101&lt;&gt;0)*AND(LU101=0),"bad data","ok")</f>
        <v>ok</v>
      </c>
      <c r="LX101">
        <f>HI101</f>
        <v>0</v>
      </c>
      <c r="LY101" s="24">
        <f>IFERROR(LX101/LU101,"N/A")</f>
        <v>0</v>
      </c>
      <c r="LZ101">
        <f>HZ101</f>
        <v>0</v>
      </c>
      <c r="MA101">
        <f>CY101</f>
        <v>76</v>
      </c>
      <c r="MB101" s="22">
        <f>IFERROR(LZ101/MA101,"N/A")</f>
        <v>0</v>
      </c>
      <c r="MC101" s="19" t="str">
        <f>IF((LZ101&lt;&gt;0)*AND(MA101=0),"bad data","ok")</f>
        <v>ok</v>
      </c>
      <c r="MD101">
        <f>HY101</f>
        <v>0</v>
      </c>
      <c r="ME101" s="24">
        <f>IFERROR(MD101/MA101,"N/A")</f>
        <v>0</v>
      </c>
      <c r="MF101">
        <f>IP101</f>
        <v>0</v>
      </c>
      <c r="MG101">
        <f>DQ101</f>
        <v>229</v>
      </c>
      <c r="MH101" s="22">
        <f>IFERROR(MF101/MG101,"N/A")</f>
        <v>0</v>
      </c>
      <c r="MI101" s="19" t="str">
        <f>IF((MF101&lt;&gt;0)*AND(MG101=0),"bad data","ok")</f>
        <v>ok</v>
      </c>
      <c r="MJ101">
        <f>IO101</f>
        <v>0</v>
      </c>
      <c r="MK101" s="24">
        <f>IFERROR(MJ101/MG101,"N/A")</f>
        <v>0</v>
      </c>
      <c r="ML101">
        <f>JF101</f>
        <v>0</v>
      </c>
      <c r="MM101">
        <f>EI101</f>
        <v>0</v>
      </c>
      <c r="MN101" s="22" t="str">
        <f>IFERROR(ML101/MM101,"N/A")</f>
        <v>N/A</v>
      </c>
      <c r="MO101" s="19" t="str">
        <f>IF((ML101&lt;&gt;0)*AND(MM101=0),"bad data","ok")</f>
        <v>ok</v>
      </c>
      <c r="MP101">
        <f>JE101</f>
        <v>0</v>
      </c>
      <c r="MQ101" s="24" t="str">
        <f>IFERROR(MP101/MM101,"N/A")</f>
        <v>N/A</v>
      </c>
    </row>
    <row r="102" spans="1:355" x14ac:dyDescent="0.3">
      <c r="A102">
        <v>4218</v>
      </c>
      <c r="B102">
        <v>14.09</v>
      </c>
      <c r="C102" t="s">
        <v>397</v>
      </c>
      <c r="D102" s="15" t="s">
        <v>397</v>
      </c>
      <c r="E102" s="15">
        <v>113</v>
      </c>
      <c r="F102" t="s">
        <v>356</v>
      </c>
      <c r="G102" t="s">
        <v>357</v>
      </c>
      <c r="H102" s="15" t="s">
        <v>358</v>
      </c>
      <c r="I102">
        <v>115</v>
      </c>
      <c r="J102">
        <f>_xlfn.IFNA(VLOOKUP(I102,top15institutions,1,0),"no")</f>
        <v>115</v>
      </c>
      <c r="K102" t="s">
        <v>368</v>
      </c>
      <c r="L102" t="s">
        <v>366</v>
      </c>
      <c r="M102" t="s">
        <v>370</v>
      </c>
      <c r="N102">
        <v>0</v>
      </c>
      <c r="O102">
        <v>3</v>
      </c>
      <c r="P102">
        <v>2</v>
      </c>
      <c r="Q102">
        <v>2</v>
      </c>
      <c r="R102">
        <v>0</v>
      </c>
      <c r="S102">
        <v>0</v>
      </c>
      <c r="T102">
        <v>0</v>
      </c>
      <c r="U102">
        <v>0</v>
      </c>
      <c r="V102" s="16">
        <v>7</v>
      </c>
      <c r="W102">
        <v>0</v>
      </c>
      <c r="X102">
        <v>26</v>
      </c>
      <c r="Y102">
        <v>4</v>
      </c>
      <c r="Z102">
        <v>27</v>
      </c>
      <c r="AA102">
        <v>0</v>
      </c>
      <c r="AB102">
        <v>2</v>
      </c>
      <c r="AC102">
        <v>0</v>
      </c>
      <c r="AD102">
        <v>12</v>
      </c>
      <c r="AE102" s="16">
        <v>71</v>
      </c>
      <c r="AF102">
        <v>0</v>
      </c>
      <c r="AG102">
        <v>14</v>
      </c>
      <c r="AH102">
        <v>3</v>
      </c>
      <c r="AI102">
        <v>17</v>
      </c>
      <c r="AJ102">
        <v>0</v>
      </c>
      <c r="AK102">
        <v>2</v>
      </c>
      <c r="AM102">
        <v>3</v>
      </c>
      <c r="AN102" s="16">
        <v>39</v>
      </c>
      <c r="AO102">
        <v>0</v>
      </c>
      <c r="AP102">
        <v>116</v>
      </c>
      <c r="AQ102">
        <v>19</v>
      </c>
      <c r="AR102">
        <v>135</v>
      </c>
      <c r="AS102">
        <v>17</v>
      </c>
      <c r="AT102">
        <v>4</v>
      </c>
      <c r="AV102">
        <v>46</v>
      </c>
      <c r="AW102" s="16">
        <v>337</v>
      </c>
      <c r="AX102">
        <v>0</v>
      </c>
      <c r="AY102">
        <v>7</v>
      </c>
      <c r="AZ102">
        <v>1</v>
      </c>
      <c r="BA102">
        <v>5</v>
      </c>
      <c r="BB102">
        <v>0</v>
      </c>
      <c r="BC102">
        <v>0</v>
      </c>
      <c r="BD102">
        <v>0</v>
      </c>
      <c r="BE102">
        <v>0</v>
      </c>
      <c r="BF102" s="16">
        <v>13</v>
      </c>
      <c r="BG102">
        <v>0</v>
      </c>
      <c r="BH102">
        <v>31</v>
      </c>
      <c r="BI102">
        <v>5</v>
      </c>
      <c r="BJ102">
        <v>40</v>
      </c>
      <c r="BK102">
        <v>0</v>
      </c>
      <c r="BL102">
        <v>4</v>
      </c>
      <c r="BM102">
        <v>1</v>
      </c>
      <c r="BN102">
        <v>9</v>
      </c>
      <c r="BO102" s="16">
        <v>90</v>
      </c>
      <c r="BP102">
        <v>0</v>
      </c>
      <c r="BQ102">
        <v>3</v>
      </c>
      <c r="BR102">
        <v>0</v>
      </c>
      <c r="BS102">
        <v>2</v>
      </c>
      <c r="BT102">
        <v>0</v>
      </c>
      <c r="BU102">
        <v>2</v>
      </c>
      <c r="BV102">
        <v>0</v>
      </c>
      <c r="BW102">
        <v>2</v>
      </c>
      <c r="BX102" s="16">
        <v>9</v>
      </c>
      <c r="BY102">
        <v>0</v>
      </c>
      <c r="BZ102">
        <v>31</v>
      </c>
      <c r="CA102">
        <v>3</v>
      </c>
      <c r="CB102">
        <v>24</v>
      </c>
      <c r="CC102">
        <v>5</v>
      </c>
      <c r="CD102">
        <v>0</v>
      </c>
      <c r="CE102">
        <v>1</v>
      </c>
      <c r="CF102">
        <v>7</v>
      </c>
      <c r="CG102" s="16">
        <v>71</v>
      </c>
      <c r="CH102">
        <v>0</v>
      </c>
      <c r="CI102">
        <v>4</v>
      </c>
      <c r="CJ102">
        <v>1</v>
      </c>
      <c r="CK102">
        <v>2</v>
      </c>
      <c r="CL102">
        <v>0</v>
      </c>
      <c r="CM102">
        <v>0</v>
      </c>
      <c r="CN102">
        <v>1</v>
      </c>
      <c r="CO102">
        <v>1</v>
      </c>
      <c r="CP102" s="16">
        <v>9</v>
      </c>
      <c r="CQ102">
        <v>0</v>
      </c>
      <c r="CR102">
        <v>25</v>
      </c>
      <c r="CS102">
        <v>6</v>
      </c>
      <c r="CT102">
        <v>36</v>
      </c>
      <c r="CU102">
        <v>4</v>
      </c>
      <c r="CV102">
        <v>0</v>
      </c>
      <c r="CW102">
        <v>0</v>
      </c>
      <c r="CX102">
        <v>8</v>
      </c>
      <c r="CY102" s="16">
        <v>79</v>
      </c>
      <c r="CZ102">
        <v>0</v>
      </c>
      <c r="DA102">
        <v>0</v>
      </c>
      <c r="DB102">
        <v>1</v>
      </c>
      <c r="DC102">
        <v>8</v>
      </c>
      <c r="DD102">
        <v>0</v>
      </c>
      <c r="DE102">
        <v>0</v>
      </c>
      <c r="DF102">
        <v>4</v>
      </c>
      <c r="DG102">
        <v>0</v>
      </c>
      <c r="DH102" s="16">
        <v>13</v>
      </c>
      <c r="DI102">
        <v>0</v>
      </c>
      <c r="DJ102">
        <v>29</v>
      </c>
      <c r="DK102">
        <v>5</v>
      </c>
      <c r="DL102">
        <v>35</v>
      </c>
      <c r="DM102">
        <v>8</v>
      </c>
      <c r="DN102">
        <v>0</v>
      </c>
      <c r="DO102">
        <v>7</v>
      </c>
      <c r="DP102">
        <v>22</v>
      </c>
      <c r="DQ102" s="16">
        <v>106</v>
      </c>
      <c r="DZ102" s="16">
        <v>0</v>
      </c>
      <c r="EI102" s="16">
        <v>0</v>
      </c>
      <c r="ER102" s="16">
        <v>0</v>
      </c>
      <c r="FA102" s="16">
        <v>0</v>
      </c>
      <c r="FB102">
        <v>19.77</v>
      </c>
      <c r="FC102">
        <v>3.21</v>
      </c>
      <c r="FD102">
        <v>22.67</v>
      </c>
      <c r="FE102">
        <v>470</v>
      </c>
      <c r="FF102">
        <v>5</v>
      </c>
      <c r="FG102">
        <v>2</v>
      </c>
      <c r="FH102">
        <v>0</v>
      </c>
      <c r="FJ102">
        <v>21.29</v>
      </c>
      <c r="FK102">
        <v>3.35</v>
      </c>
      <c r="FL102">
        <v>24.73</v>
      </c>
      <c r="FM102">
        <v>531.11</v>
      </c>
      <c r="FN102">
        <v>44</v>
      </c>
      <c r="FO102">
        <v>24</v>
      </c>
      <c r="FP102">
        <v>6</v>
      </c>
      <c r="FR102">
        <v>3.04</v>
      </c>
      <c r="FW102">
        <v>46</v>
      </c>
      <c r="FZ102">
        <v>2.78</v>
      </c>
      <c r="GE102">
        <v>360</v>
      </c>
      <c r="GH102">
        <v>3.01</v>
      </c>
      <c r="GM102">
        <v>13</v>
      </c>
      <c r="GN102">
        <v>0</v>
      </c>
      <c r="GP102">
        <v>2.65</v>
      </c>
      <c r="GU102">
        <v>90</v>
      </c>
      <c r="GV102">
        <v>0</v>
      </c>
      <c r="GX102">
        <v>3.21</v>
      </c>
      <c r="HC102">
        <v>9</v>
      </c>
      <c r="HD102">
        <v>0</v>
      </c>
      <c r="HF102">
        <v>2.79</v>
      </c>
      <c r="HK102">
        <v>73</v>
      </c>
      <c r="HL102">
        <v>2</v>
      </c>
      <c r="HN102">
        <v>2.87</v>
      </c>
      <c r="HS102">
        <v>11</v>
      </c>
      <c r="HT102">
        <v>2</v>
      </c>
      <c r="HV102">
        <v>2.84</v>
      </c>
      <c r="IA102">
        <v>88</v>
      </c>
      <c r="IB102">
        <v>9</v>
      </c>
      <c r="ID102">
        <v>3.09</v>
      </c>
      <c r="II102">
        <v>13</v>
      </c>
      <c r="IJ102">
        <v>0</v>
      </c>
      <c r="IL102">
        <v>2.85</v>
      </c>
      <c r="IQ102">
        <v>109</v>
      </c>
      <c r="IR102">
        <v>3</v>
      </c>
      <c r="JL102">
        <v>0</v>
      </c>
      <c r="JM102">
        <v>16</v>
      </c>
      <c r="JN102">
        <v>0</v>
      </c>
      <c r="JO102">
        <v>25</v>
      </c>
      <c r="JR102">
        <v>2</v>
      </c>
      <c r="JS102">
        <v>4</v>
      </c>
      <c r="JT102">
        <v>5</v>
      </c>
      <c r="JU102">
        <v>17</v>
      </c>
      <c r="JV102" s="15">
        <f>BF102+BX102+CP102+DH102+DZ102</f>
        <v>44</v>
      </c>
      <c r="JW102" s="15">
        <f>BO102+CG102+CY102+DQ102+EI102</f>
        <v>346</v>
      </c>
      <c r="JX102" s="15">
        <f>JV102+JW102</f>
        <v>390</v>
      </c>
      <c r="JY102" s="17">
        <f>V102</f>
        <v>7</v>
      </c>
      <c r="JZ102" s="17">
        <f>AE102</f>
        <v>71</v>
      </c>
      <c r="KA102" s="17">
        <f>AN102</f>
        <v>39</v>
      </c>
      <c r="KB102" s="17">
        <f>AW102</f>
        <v>337</v>
      </c>
      <c r="KC102" s="18">
        <f>IF((KA102-JV102)&lt;0,JV102-KA102,"match")</f>
        <v>5</v>
      </c>
      <c r="KD102" s="19">
        <f>IF(KC102="match","match",IF((JV102&gt;KA102),KC102/JV102,KC102/KA102))</f>
        <v>0.11363636363636363</v>
      </c>
      <c r="KE102" s="18">
        <f>IF((KB102-JW102)&lt;0,JW102-KB102,"match")</f>
        <v>9</v>
      </c>
      <c r="KF102" s="19">
        <f>IF(KE102="match","match",IF((JW102&gt;KB102),KE102/JW102,KE102/KB102))</f>
        <v>2.6011560693641619E-2</v>
      </c>
      <c r="KG102" s="20">
        <f>ROUND(FC102,1)</f>
        <v>3.2</v>
      </c>
      <c r="KH102" s="20">
        <f>ROUND(FK102,1)</f>
        <v>3.4</v>
      </c>
      <c r="KI102" s="21">
        <f>KA102-JY102</f>
        <v>32</v>
      </c>
      <c r="KJ102">
        <f>GL102</f>
        <v>0</v>
      </c>
      <c r="KK102">
        <f>BF102</f>
        <v>13</v>
      </c>
      <c r="KL102" s="22">
        <f>IFERROR(KJ102/KK102,"N/A")</f>
        <v>0</v>
      </c>
      <c r="KM102" s="19" t="str">
        <f>IF((KJ102&lt;&gt;0)*AND(KK102=0),"bad data","ok")</f>
        <v>ok</v>
      </c>
      <c r="KN102">
        <f>GK102</f>
        <v>0</v>
      </c>
      <c r="KO102" s="23">
        <f>IFERROR(KN102/KK102,"N/A")</f>
        <v>0</v>
      </c>
      <c r="KP102">
        <f>HB102</f>
        <v>0</v>
      </c>
      <c r="KQ102">
        <f>BX102</f>
        <v>9</v>
      </c>
      <c r="KR102" s="22">
        <f>IFERROR(KP102/KQ102,"N/A")</f>
        <v>0</v>
      </c>
      <c r="KS102" s="19" t="str">
        <f>IF((KP102&lt;&gt;0)*AND(KQ102=0),"bad data","ok")</f>
        <v>ok</v>
      </c>
      <c r="KT102">
        <f>HA102</f>
        <v>0</v>
      </c>
      <c r="KU102" s="24">
        <f>IFERROR(KT102/KQ102,"N/A")</f>
        <v>0</v>
      </c>
      <c r="KV102">
        <f>HR102</f>
        <v>0</v>
      </c>
      <c r="KW102">
        <f>CP102</f>
        <v>9</v>
      </c>
      <c r="KX102" s="22">
        <f>IFERROR(KV102/KW102,"N/A")</f>
        <v>0</v>
      </c>
      <c r="KY102" s="19" t="str">
        <f>IF((KV102&lt;&gt;0)*AND(KW102=0),"bad data","ok")</f>
        <v>ok</v>
      </c>
      <c r="KZ102">
        <f>HQ102</f>
        <v>0</v>
      </c>
      <c r="LA102" s="24">
        <f>IFERROR(KZ102/KW102,"N/A")</f>
        <v>0</v>
      </c>
      <c r="LB102">
        <f>IH102</f>
        <v>0</v>
      </c>
      <c r="LC102">
        <f>DH102</f>
        <v>13</v>
      </c>
      <c r="LD102" s="22">
        <f>IFERROR(LB102/LC102,"N/A")</f>
        <v>0</v>
      </c>
      <c r="LE102" s="19" t="str">
        <f>IF((LB102&lt;&gt;0)*AND(LC102=0),"bad data","ok")</f>
        <v>ok</v>
      </c>
      <c r="LF102">
        <f>IG102</f>
        <v>0</v>
      </c>
      <c r="LG102" s="24">
        <f>IFERROR(LF102/LC102,"N/A")</f>
        <v>0</v>
      </c>
      <c r="LH102">
        <f>IX102</f>
        <v>0</v>
      </c>
      <c r="LI102">
        <f>DZ102</f>
        <v>0</v>
      </c>
      <c r="LJ102" s="22" t="str">
        <f>IFERROR(LH102/LI102,"N/A")</f>
        <v>N/A</v>
      </c>
      <c r="LK102" s="19" t="str">
        <f>IF((LH102&lt;&gt;0)*AND(LI102=0),"bad data","ok")</f>
        <v>ok</v>
      </c>
      <c r="LL102">
        <f>IW102</f>
        <v>0</v>
      </c>
      <c r="LM102" s="24" t="str">
        <f>IFERROR(LL102/LI102,"N/A")</f>
        <v>N/A</v>
      </c>
      <c r="LN102">
        <f>GT102</f>
        <v>0</v>
      </c>
      <c r="LO102">
        <f>BO102</f>
        <v>90</v>
      </c>
      <c r="LP102" s="22">
        <f>IFERROR(LN102/LO102,"N/A")</f>
        <v>0</v>
      </c>
      <c r="LQ102" s="19" t="str">
        <f>IF((LN102&lt;&gt;0)*AND(LO102=0),"bad data","ok")</f>
        <v>ok</v>
      </c>
      <c r="LR102">
        <f>GS102</f>
        <v>0</v>
      </c>
      <c r="LS102" s="24">
        <f>IFERROR(LR102/LO102,"N/A")</f>
        <v>0</v>
      </c>
      <c r="LT102">
        <f>HJ102</f>
        <v>0</v>
      </c>
      <c r="LU102">
        <f>CG102</f>
        <v>71</v>
      </c>
      <c r="LV102" s="22">
        <f>IFERROR(LT102/LU102,"N/A")</f>
        <v>0</v>
      </c>
      <c r="LW102" s="19" t="str">
        <f>IF((LT102&lt;&gt;0)*AND(LU102=0),"bad data","ok")</f>
        <v>ok</v>
      </c>
      <c r="LX102">
        <f>HI102</f>
        <v>0</v>
      </c>
      <c r="LY102" s="24">
        <f>IFERROR(LX102/LU102,"N/A")</f>
        <v>0</v>
      </c>
      <c r="LZ102">
        <f>HZ102</f>
        <v>0</v>
      </c>
      <c r="MA102">
        <f>CY102</f>
        <v>79</v>
      </c>
      <c r="MB102" s="22">
        <f>IFERROR(LZ102/MA102,"N/A")</f>
        <v>0</v>
      </c>
      <c r="MC102" s="19" t="str">
        <f>IF((LZ102&lt;&gt;0)*AND(MA102=0),"bad data","ok")</f>
        <v>ok</v>
      </c>
      <c r="MD102">
        <f>HY102</f>
        <v>0</v>
      </c>
      <c r="ME102" s="24">
        <f>IFERROR(MD102/MA102,"N/A")</f>
        <v>0</v>
      </c>
      <c r="MF102">
        <f>IP102</f>
        <v>0</v>
      </c>
      <c r="MG102">
        <f>DQ102</f>
        <v>106</v>
      </c>
      <c r="MH102" s="22">
        <f>IFERROR(MF102/MG102,"N/A")</f>
        <v>0</v>
      </c>
      <c r="MI102" s="19" t="str">
        <f>IF((MF102&lt;&gt;0)*AND(MG102=0),"bad data","ok")</f>
        <v>ok</v>
      </c>
      <c r="MJ102">
        <f>IO102</f>
        <v>0</v>
      </c>
      <c r="MK102" s="24">
        <f>IFERROR(MJ102/MG102,"N/A")</f>
        <v>0</v>
      </c>
      <c r="ML102">
        <f>JF102</f>
        <v>0</v>
      </c>
      <c r="MM102">
        <f>EI102</f>
        <v>0</v>
      </c>
      <c r="MN102" s="22" t="str">
        <f>IFERROR(ML102/MM102,"N/A")</f>
        <v>N/A</v>
      </c>
      <c r="MO102" s="19" t="str">
        <f>IF((ML102&lt;&gt;0)*AND(MM102=0),"bad data","ok")</f>
        <v>ok</v>
      </c>
      <c r="MP102">
        <f>JE102</f>
        <v>0</v>
      </c>
      <c r="MQ102" s="24" t="str">
        <f>IFERROR(MP102/MM102,"N/A")</f>
        <v>N/A</v>
      </c>
    </row>
    <row r="103" spans="1:355" x14ac:dyDescent="0.3">
      <c r="A103">
        <v>4219</v>
      </c>
      <c r="B103">
        <v>14.09</v>
      </c>
      <c r="C103" t="s">
        <v>397</v>
      </c>
      <c r="D103" s="15" t="s">
        <v>397</v>
      </c>
      <c r="E103" s="15">
        <v>113</v>
      </c>
      <c r="F103" t="s">
        <v>356</v>
      </c>
      <c r="G103" t="s">
        <v>357</v>
      </c>
      <c r="H103" s="15" t="s">
        <v>358</v>
      </c>
      <c r="I103">
        <v>115</v>
      </c>
      <c r="J103">
        <f>_xlfn.IFNA(VLOOKUP(I103,top15institutions,1,0),"no")</f>
        <v>115</v>
      </c>
      <c r="K103" t="s">
        <v>368</v>
      </c>
      <c r="L103" t="s">
        <v>367</v>
      </c>
      <c r="M103" t="s">
        <v>370</v>
      </c>
      <c r="N103">
        <v>0</v>
      </c>
      <c r="O103">
        <v>5</v>
      </c>
      <c r="P103">
        <v>0</v>
      </c>
      <c r="Q103">
        <v>4</v>
      </c>
      <c r="R103">
        <v>0</v>
      </c>
      <c r="S103">
        <v>1</v>
      </c>
      <c r="T103">
        <v>1</v>
      </c>
      <c r="U103">
        <v>0</v>
      </c>
      <c r="V103" s="16">
        <v>11</v>
      </c>
      <c r="W103">
        <v>0</v>
      </c>
      <c r="X103">
        <v>31</v>
      </c>
      <c r="Y103">
        <v>5</v>
      </c>
      <c r="Z103">
        <v>28</v>
      </c>
      <c r="AA103">
        <v>0</v>
      </c>
      <c r="AB103">
        <v>2</v>
      </c>
      <c r="AC103">
        <v>6</v>
      </c>
      <c r="AD103">
        <v>8</v>
      </c>
      <c r="AE103" s="16">
        <v>80</v>
      </c>
      <c r="AF103">
        <v>0</v>
      </c>
      <c r="AG103">
        <v>19</v>
      </c>
      <c r="AH103">
        <v>2</v>
      </c>
      <c r="AI103">
        <v>15</v>
      </c>
      <c r="AJ103">
        <v>0</v>
      </c>
      <c r="AK103">
        <v>3</v>
      </c>
      <c r="AM103">
        <v>2</v>
      </c>
      <c r="AN103" s="16">
        <v>41</v>
      </c>
      <c r="AO103">
        <v>1</v>
      </c>
      <c r="AP103">
        <v>152</v>
      </c>
      <c r="AQ103">
        <v>21</v>
      </c>
      <c r="AR103">
        <v>156</v>
      </c>
      <c r="AS103">
        <v>10</v>
      </c>
      <c r="AT103">
        <v>8</v>
      </c>
      <c r="AV103">
        <v>59</v>
      </c>
      <c r="AW103" s="16">
        <v>407</v>
      </c>
      <c r="AX103">
        <v>0</v>
      </c>
      <c r="AY103">
        <v>4</v>
      </c>
      <c r="AZ103">
        <v>0</v>
      </c>
      <c r="BA103">
        <v>5</v>
      </c>
      <c r="BB103">
        <v>0</v>
      </c>
      <c r="BC103">
        <v>2</v>
      </c>
      <c r="BD103">
        <v>0</v>
      </c>
      <c r="BE103">
        <v>0</v>
      </c>
      <c r="BF103" s="16">
        <v>11</v>
      </c>
      <c r="BG103">
        <v>0</v>
      </c>
      <c r="BH103">
        <v>46</v>
      </c>
      <c r="BI103">
        <v>10</v>
      </c>
      <c r="BJ103">
        <v>49</v>
      </c>
      <c r="BK103">
        <v>0</v>
      </c>
      <c r="BL103">
        <v>8</v>
      </c>
      <c r="BM103">
        <v>2</v>
      </c>
      <c r="BN103">
        <v>12</v>
      </c>
      <c r="BO103" s="16">
        <v>127</v>
      </c>
      <c r="BP103">
        <v>0</v>
      </c>
      <c r="BQ103">
        <v>9</v>
      </c>
      <c r="BR103">
        <v>0</v>
      </c>
      <c r="BS103">
        <v>2</v>
      </c>
      <c r="BT103">
        <v>0</v>
      </c>
      <c r="BU103">
        <v>1</v>
      </c>
      <c r="BV103">
        <v>0</v>
      </c>
      <c r="BW103">
        <v>0</v>
      </c>
      <c r="BX103" s="16">
        <v>12</v>
      </c>
      <c r="BY103">
        <v>0</v>
      </c>
      <c r="BZ103">
        <v>29</v>
      </c>
      <c r="CA103">
        <v>2</v>
      </c>
      <c r="CB103">
        <v>24</v>
      </c>
      <c r="CC103">
        <v>0</v>
      </c>
      <c r="CD103">
        <v>0</v>
      </c>
      <c r="CE103">
        <v>2</v>
      </c>
      <c r="CF103">
        <v>10</v>
      </c>
      <c r="CG103" s="16">
        <v>67</v>
      </c>
      <c r="CH103">
        <v>0</v>
      </c>
      <c r="CI103">
        <v>1</v>
      </c>
      <c r="CJ103">
        <v>0</v>
      </c>
      <c r="CK103">
        <v>4</v>
      </c>
      <c r="CL103">
        <v>0</v>
      </c>
      <c r="CM103">
        <v>0</v>
      </c>
      <c r="CN103">
        <v>2</v>
      </c>
      <c r="CO103">
        <v>2</v>
      </c>
      <c r="CP103" s="16">
        <v>9</v>
      </c>
      <c r="CQ103">
        <v>1</v>
      </c>
      <c r="CR103">
        <v>38</v>
      </c>
      <c r="CS103">
        <v>5</v>
      </c>
      <c r="CT103">
        <v>39</v>
      </c>
      <c r="CU103">
        <v>2</v>
      </c>
      <c r="CV103">
        <v>0</v>
      </c>
      <c r="CW103">
        <v>3</v>
      </c>
      <c r="CX103">
        <v>7</v>
      </c>
      <c r="CY103" s="16">
        <v>95</v>
      </c>
      <c r="CZ103">
        <v>0</v>
      </c>
      <c r="DA103">
        <v>5</v>
      </c>
      <c r="DB103">
        <v>2</v>
      </c>
      <c r="DC103">
        <v>4</v>
      </c>
      <c r="DD103">
        <v>0</v>
      </c>
      <c r="DE103">
        <v>0</v>
      </c>
      <c r="DF103">
        <v>2</v>
      </c>
      <c r="DG103">
        <v>0</v>
      </c>
      <c r="DH103" s="16">
        <v>13</v>
      </c>
      <c r="DI103">
        <v>0</v>
      </c>
      <c r="DJ103">
        <v>39</v>
      </c>
      <c r="DK103">
        <v>4</v>
      </c>
      <c r="DL103">
        <v>44</v>
      </c>
      <c r="DM103">
        <v>8</v>
      </c>
      <c r="DN103">
        <v>0</v>
      </c>
      <c r="DO103">
        <v>6</v>
      </c>
      <c r="DP103">
        <v>30</v>
      </c>
      <c r="DQ103" s="16">
        <v>131</v>
      </c>
      <c r="DZ103" s="16">
        <v>0</v>
      </c>
      <c r="EI103" s="16">
        <v>0</v>
      </c>
      <c r="ER103" s="16">
        <v>0</v>
      </c>
      <c r="FA103" s="16">
        <v>0</v>
      </c>
      <c r="FB103">
        <v>19.059999999999999</v>
      </c>
      <c r="FC103">
        <v>3.54</v>
      </c>
      <c r="FD103">
        <v>23</v>
      </c>
      <c r="FE103">
        <v>530</v>
      </c>
      <c r="FF103">
        <v>9</v>
      </c>
      <c r="FG103">
        <v>1</v>
      </c>
      <c r="FH103">
        <v>1</v>
      </c>
      <c r="FJ103">
        <v>20.84</v>
      </c>
      <c r="FK103">
        <v>3.27</v>
      </c>
      <c r="FL103">
        <v>24</v>
      </c>
      <c r="FM103">
        <v>543.77</v>
      </c>
      <c r="FN103">
        <v>51</v>
      </c>
      <c r="FO103">
        <v>24</v>
      </c>
      <c r="FP103">
        <v>3</v>
      </c>
      <c r="FR103">
        <v>2.78</v>
      </c>
      <c r="FW103">
        <v>47</v>
      </c>
      <c r="FZ103">
        <v>2.83</v>
      </c>
      <c r="GE103">
        <v>433</v>
      </c>
      <c r="GH103">
        <v>2.08</v>
      </c>
      <c r="GM103">
        <v>11</v>
      </c>
      <c r="GN103">
        <v>0</v>
      </c>
      <c r="GP103">
        <v>2.64</v>
      </c>
      <c r="GU103">
        <v>132</v>
      </c>
      <c r="GV103">
        <v>5</v>
      </c>
      <c r="GX103">
        <v>3.22</v>
      </c>
      <c r="HC103">
        <v>12</v>
      </c>
      <c r="HD103">
        <v>0</v>
      </c>
      <c r="HF103">
        <v>2.93</v>
      </c>
      <c r="HK103">
        <v>68</v>
      </c>
      <c r="HL103">
        <v>1</v>
      </c>
      <c r="HN103">
        <v>2.89</v>
      </c>
      <c r="HS103">
        <v>11</v>
      </c>
      <c r="HT103">
        <v>2</v>
      </c>
      <c r="HV103">
        <v>2.85</v>
      </c>
      <c r="IA103">
        <v>96</v>
      </c>
      <c r="IB103">
        <v>1</v>
      </c>
      <c r="ID103">
        <v>2.94</v>
      </c>
      <c r="II103">
        <v>13</v>
      </c>
      <c r="IJ103">
        <v>0</v>
      </c>
      <c r="IL103">
        <v>2.9</v>
      </c>
      <c r="IQ103">
        <v>137</v>
      </c>
      <c r="IR103">
        <v>6</v>
      </c>
      <c r="JL103">
        <v>3</v>
      </c>
      <c r="JM103">
        <v>9</v>
      </c>
      <c r="JN103">
        <v>3</v>
      </c>
      <c r="JO103">
        <v>15</v>
      </c>
      <c r="JR103">
        <v>1</v>
      </c>
      <c r="JS103">
        <v>13</v>
      </c>
      <c r="JT103">
        <v>3</v>
      </c>
      <c r="JU103">
        <v>28</v>
      </c>
      <c r="JV103" s="15">
        <f>BF103+BX103+CP103+DH103+DZ103</f>
        <v>45</v>
      </c>
      <c r="JW103" s="15">
        <f>BO103+CG103+CY103+DQ103+EI103</f>
        <v>420</v>
      </c>
      <c r="JX103" s="15">
        <f>JV103+JW103</f>
        <v>465</v>
      </c>
      <c r="JY103" s="17">
        <f>V103</f>
        <v>11</v>
      </c>
      <c r="JZ103" s="17">
        <f>AE103</f>
        <v>80</v>
      </c>
      <c r="KA103" s="17">
        <f>AN103</f>
        <v>41</v>
      </c>
      <c r="KB103" s="17">
        <f>AW103</f>
        <v>407</v>
      </c>
      <c r="KC103" s="18">
        <f>IF((KA103-JV103)&lt;0,JV103-KA103,"match")</f>
        <v>4</v>
      </c>
      <c r="KD103" s="19">
        <f>IF(KC103="match","match",IF((JV103&gt;KA103),KC103/JV103,KC103/KA103))</f>
        <v>8.8888888888888892E-2</v>
      </c>
      <c r="KE103" s="18">
        <f>IF((KB103-JW103)&lt;0,JW103-KB103,"match")</f>
        <v>13</v>
      </c>
      <c r="KF103" s="19">
        <f>IF(KE103="match","match",IF((JW103&gt;KB103),KE103/JW103,KE103/KB103))</f>
        <v>3.0952380952380953E-2</v>
      </c>
      <c r="KG103" s="20">
        <f>ROUND(FC103,1)</f>
        <v>3.5</v>
      </c>
      <c r="KH103" s="20">
        <f>ROUND(FK103,1)</f>
        <v>3.3</v>
      </c>
      <c r="KI103" s="21">
        <f>KA103-JY103</f>
        <v>30</v>
      </c>
      <c r="KJ103">
        <f>GL103</f>
        <v>0</v>
      </c>
      <c r="KK103">
        <f>BF103</f>
        <v>11</v>
      </c>
      <c r="KL103" s="22">
        <f>IFERROR(KJ103/KK103,"N/A")</f>
        <v>0</v>
      </c>
      <c r="KM103" s="19" t="str">
        <f>IF((KJ103&lt;&gt;0)*AND(KK103=0),"bad data","ok")</f>
        <v>ok</v>
      </c>
      <c r="KN103">
        <f>GK103</f>
        <v>0</v>
      </c>
      <c r="KO103" s="23">
        <f>IFERROR(KN103/KK103,"N/A")</f>
        <v>0</v>
      </c>
      <c r="KP103">
        <f>HB103</f>
        <v>0</v>
      </c>
      <c r="KQ103">
        <f>BX103</f>
        <v>12</v>
      </c>
      <c r="KR103" s="22">
        <f>IFERROR(KP103/KQ103,"N/A")</f>
        <v>0</v>
      </c>
      <c r="KS103" s="19" t="str">
        <f>IF((KP103&lt;&gt;0)*AND(KQ103=0),"bad data","ok")</f>
        <v>ok</v>
      </c>
      <c r="KT103">
        <f>HA103</f>
        <v>0</v>
      </c>
      <c r="KU103" s="24">
        <f>IFERROR(KT103/KQ103,"N/A")</f>
        <v>0</v>
      </c>
      <c r="KV103">
        <f>HR103</f>
        <v>0</v>
      </c>
      <c r="KW103">
        <f>CP103</f>
        <v>9</v>
      </c>
      <c r="KX103" s="22">
        <f>IFERROR(KV103/KW103,"N/A")</f>
        <v>0</v>
      </c>
      <c r="KY103" s="19" t="str">
        <f>IF((KV103&lt;&gt;0)*AND(KW103=0),"bad data","ok")</f>
        <v>ok</v>
      </c>
      <c r="KZ103">
        <f>HQ103</f>
        <v>0</v>
      </c>
      <c r="LA103" s="24">
        <f>IFERROR(KZ103/KW103,"N/A")</f>
        <v>0</v>
      </c>
      <c r="LB103">
        <f>IH103</f>
        <v>0</v>
      </c>
      <c r="LC103">
        <f>DH103</f>
        <v>13</v>
      </c>
      <c r="LD103" s="22">
        <f>IFERROR(LB103/LC103,"N/A")</f>
        <v>0</v>
      </c>
      <c r="LE103" s="19" t="str">
        <f>IF((LB103&lt;&gt;0)*AND(LC103=0),"bad data","ok")</f>
        <v>ok</v>
      </c>
      <c r="LF103">
        <f>IG103</f>
        <v>0</v>
      </c>
      <c r="LG103" s="24">
        <f>IFERROR(LF103/LC103,"N/A")</f>
        <v>0</v>
      </c>
      <c r="LH103">
        <f>IX103</f>
        <v>0</v>
      </c>
      <c r="LI103">
        <f>DZ103</f>
        <v>0</v>
      </c>
      <c r="LJ103" s="22" t="str">
        <f>IFERROR(LH103/LI103,"N/A")</f>
        <v>N/A</v>
      </c>
      <c r="LK103" s="19" t="str">
        <f>IF((LH103&lt;&gt;0)*AND(LI103=0),"bad data","ok")</f>
        <v>ok</v>
      </c>
      <c r="LL103">
        <f>IW103</f>
        <v>0</v>
      </c>
      <c r="LM103" s="24" t="str">
        <f>IFERROR(LL103/LI103,"N/A")</f>
        <v>N/A</v>
      </c>
      <c r="LN103">
        <f>GT103</f>
        <v>0</v>
      </c>
      <c r="LO103">
        <f>BO103</f>
        <v>127</v>
      </c>
      <c r="LP103" s="22">
        <f>IFERROR(LN103/LO103,"N/A")</f>
        <v>0</v>
      </c>
      <c r="LQ103" s="19" t="str">
        <f>IF((LN103&lt;&gt;0)*AND(LO103=0),"bad data","ok")</f>
        <v>ok</v>
      </c>
      <c r="LR103">
        <f>GS103</f>
        <v>0</v>
      </c>
      <c r="LS103" s="24">
        <f>IFERROR(LR103/LO103,"N/A")</f>
        <v>0</v>
      </c>
      <c r="LT103">
        <f>HJ103</f>
        <v>0</v>
      </c>
      <c r="LU103">
        <f>CG103</f>
        <v>67</v>
      </c>
      <c r="LV103" s="22">
        <f>IFERROR(LT103/LU103,"N/A")</f>
        <v>0</v>
      </c>
      <c r="LW103" s="19" t="str">
        <f>IF((LT103&lt;&gt;0)*AND(LU103=0),"bad data","ok")</f>
        <v>ok</v>
      </c>
      <c r="LX103">
        <f>HI103</f>
        <v>0</v>
      </c>
      <c r="LY103" s="24">
        <f>IFERROR(LX103/LU103,"N/A")</f>
        <v>0</v>
      </c>
      <c r="LZ103">
        <f>HZ103</f>
        <v>0</v>
      </c>
      <c r="MA103">
        <f>CY103</f>
        <v>95</v>
      </c>
      <c r="MB103" s="22">
        <f>IFERROR(LZ103/MA103,"N/A")</f>
        <v>0</v>
      </c>
      <c r="MC103" s="19" t="str">
        <f>IF((LZ103&lt;&gt;0)*AND(MA103=0),"bad data","ok")</f>
        <v>ok</v>
      </c>
      <c r="MD103">
        <f>HY103</f>
        <v>0</v>
      </c>
      <c r="ME103" s="24">
        <f>IFERROR(MD103/MA103,"N/A")</f>
        <v>0</v>
      </c>
      <c r="MF103">
        <f>IP103</f>
        <v>0</v>
      </c>
      <c r="MG103">
        <f>DQ103</f>
        <v>131</v>
      </c>
      <c r="MH103" s="22">
        <f>IFERROR(MF103/MG103,"N/A")</f>
        <v>0</v>
      </c>
      <c r="MI103" s="19" t="str">
        <f>IF((MF103&lt;&gt;0)*AND(MG103=0),"bad data","ok")</f>
        <v>ok</v>
      </c>
      <c r="MJ103">
        <f>IO103</f>
        <v>0</v>
      </c>
      <c r="MK103" s="24">
        <f>IFERROR(MJ103/MG103,"N/A")</f>
        <v>0</v>
      </c>
      <c r="ML103">
        <f>JF103</f>
        <v>0</v>
      </c>
      <c r="MM103">
        <f>EI103</f>
        <v>0</v>
      </c>
      <c r="MN103" s="22" t="str">
        <f>IFERROR(ML103/MM103,"N/A")</f>
        <v>N/A</v>
      </c>
      <c r="MO103" s="19" t="str">
        <f>IF((ML103&lt;&gt;0)*AND(MM103=0),"bad data","ok")</f>
        <v>ok</v>
      </c>
      <c r="MP103">
        <f>JE103</f>
        <v>0</v>
      </c>
      <c r="MQ103" s="24" t="str">
        <f>IFERROR(MP103/MM103,"N/A")</f>
        <v>N/A</v>
      </c>
    </row>
    <row r="104" spans="1:355" x14ac:dyDescent="0.3">
      <c r="A104">
        <v>4220</v>
      </c>
      <c r="B104">
        <v>14.09</v>
      </c>
      <c r="C104" t="s">
        <v>397</v>
      </c>
      <c r="D104" s="15" t="s">
        <v>397</v>
      </c>
      <c r="E104" s="15">
        <v>113</v>
      </c>
      <c r="F104" t="s">
        <v>356</v>
      </c>
      <c r="G104" t="s">
        <v>357</v>
      </c>
      <c r="H104" s="15" t="s">
        <v>358</v>
      </c>
      <c r="I104">
        <v>115</v>
      </c>
      <c r="J104">
        <f>_xlfn.IFNA(VLOOKUP(I104,top15institutions,1,0),"no")</f>
        <v>115</v>
      </c>
      <c r="K104" t="s">
        <v>368</v>
      </c>
      <c r="L104" t="s">
        <v>371</v>
      </c>
      <c r="M104" t="s">
        <v>370</v>
      </c>
      <c r="N104">
        <v>0</v>
      </c>
      <c r="O104">
        <v>3</v>
      </c>
      <c r="P104">
        <v>0</v>
      </c>
      <c r="Q104">
        <v>7</v>
      </c>
      <c r="R104">
        <v>0</v>
      </c>
      <c r="S104">
        <v>0</v>
      </c>
      <c r="T104">
        <v>0</v>
      </c>
      <c r="U104">
        <v>1</v>
      </c>
      <c r="V104" s="16">
        <v>11</v>
      </c>
      <c r="W104">
        <v>0</v>
      </c>
      <c r="X104">
        <v>27</v>
      </c>
      <c r="Y104">
        <v>4</v>
      </c>
      <c r="Z104">
        <v>30</v>
      </c>
      <c r="AA104">
        <v>1</v>
      </c>
      <c r="AB104">
        <v>1</v>
      </c>
      <c r="AC104">
        <v>3</v>
      </c>
      <c r="AD104">
        <v>6</v>
      </c>
      <c r="AE104" s="16">
        <v>72</v>
      </c>
      <c r="AF104">
        <v>0</v>
      </c>
      <c r="AG104">
        <v>20</v>
      </c>
      <c r="AH104">
        <v>2</v>
      </c>
      <c r="AI104">
        <v>23</v>
      </c>
      <c r="AJ104">
        <v>0</v>
      </c>
      <c r="AK104">
        <v>0</v>
      </c>
      <c r="AM104">
        <v>1</v>
      </c>
      <c r="AN104" s="16">
        <v>46</v>
      </c>
      <c r="AO104">
        <v>2</v>
      </c>
      <c r="AP104">
        <v>162</v>
      </c>
      <c r="AQ104">
        <v>17</v>
      </c>
      <c r="AR104">
        <v>193</v>
      </c>
      <c r="AS104">
        <v>8</v>
      </c>
      <c r="AT104">
        <v>10</v>
      </c>
      <c r="AV104">
        <v>72</v>
      </c>
      <c r="AW104" s="16">
        <v>464</v>
      </c>
      <c r="AX104">
        <v>0</v>
      </c>
      <c r="AY104">
        <v>4</v>
      </c>
      <c r="AZ104">
        <v>0</v>
      </c>
      <c r="BA104">
        <v>7</v>
      </c>
      <c r="BB104">
        <v>0</v>
      </c>
      <c r="BC104">
        <v>0</v>
      </c>
      <c r="BD104">
        <v>0</v>
      </c>
      <c r="BE104">
        <v>0</v>
      </c>
      <c r="BF104" s="16">
        <v>11</v>
      </c>
      <c r="BG104">
        <v>1</v>
      </c>
      <c r="BH104">
        <v>39</v>
      </c>
      <c r="BI104">
        <v>6</v>
      </c>
      <c r="BJ104">
        <v>58</v>
      </c>
      <c r="BK104">
        <v>2</v>
      </c>
      <c r="BL104">
        <v>3</v>
      </c>
      <c r="BM104">
        <v>1</v>
      </c>
      <c r="BN104">
        <v>12</v>
      </c>
      <c r="BO104" s="16">
        <v>122</v>
      </c>
      <c r="BP104">
        <v>0</v>
      </c>
      <c r="BQ104">
        <v>2</v>
      </c>
      <c r="BR104">
        <v>0</v>
      </c>
      <c r="BS104">
        <v>5</v>
      </c>
      <c r="BT104">
        <v>0</v>
      </c>
      <c r="BU104">
        <v>0</v>
      </c>
      <c r="BV104">
        <v>0</v>
      </c>
      <c r="BW104">
        <v>0</v>
      </c>
      <c r="BX104" s="16">
        <v>7</v>
      </c>
      <c r="BY104">
        <v>0</v>
      </c>
      <c r="BZ104">
        <v>33</v>
      </c>
      <c r="CA104">
        <v>3</v>
      </c>
      <c r="CB104">
        <v>31</v>
      </c>
      <c r="CC104">
        <v>0</v>
      </c>
      <c r="CD104">
        <v>5</v>
      </c>
      <c r="CE104">
        <v>1</v>
      </c>
      <c r="CF104">
        <v>17</v>
      </c>
      <c r="CG104" s="16">
        <v>90</v>
      </c>
      <c r="CH104">
        <v>0</v>
      </c>
      <c r="CI104">
        <v>8</v>
      </c>
      <c r="CJ104">
        <v>0</v>
      </c>
      <c r="CK104">
        <v>4</v>
      </c>
      <c r="CL104">
        <v>0</v>
      </c>
      <c r="CM104">
        <v>0</v>
      </c>
      <c r="CN104">
        <v>0</v>
      </c>
      <c r="CO104">
        <v>1</v>
      </c>
      <c r="CP104" s="16">
        <v>13</v>
      </c>
      <c r="CQ104">
        <v>1</v>
      </c>
      <c r="CR104">
        <v>37</v>
      </c>
      <c r="CS104">
        <v>3</v>
      </c>
      <c r="CT104">
        <v>40</v>
      </c>
      <c r="CU104">
        <v>0</v>
      </c>
      <c r="CV104">
        <v>2</v>
      </c>
      <c r="CW104">
        <v>3</v>
      </c>
      <c r="CX104">
        <v>11</v>
      </c>
      <c r="CY104" s="16">
        <v>97</v>
      </c>
      <c r="CZ104">
        <v>0</v>
      </c>
      <c r="DA104">
        <v>6</v>
      </c>
      <c r="DB104">
        <v>2</v>
      </c>
      <c r="DC104">
        <v>7</v>
      </c>
      <c r="DD104">
        <v>0</v>
      </c>
      <c r="DE104">
        <v>0</v>
      </c>
      <c r="DF104">
        <v>6</v>
      </c>
      <c r="DG104">
        <v>0</v>
      </c>
      <c r="DH104" s="16">
        <v>21</v>
      </c>
      <c r="DI104">
        <v>0</v>
      </c>
      <c r="DJ104">
        <v>53</v>
      </c>
      <c r="DK104">
        <v>5</v>
      </c>
      <c r="DL104">
        <v>64</v>
      </c>
      <c r="DM104">
        <v>6</v>
      </c>
      <c r="DN104">
        <v>0</v>
      </c>
      <c r="DO104">
        <v>12</v>
      </c>
      <c r="DP104">
        <v>32</v>
      </c>
      <c r="DQ104" s="16">
        <v>172</v>
      </c>
      <c r="DZ104" s="16">
        <v>0</v>
      </c>
      <c r="EI104" s="16">
        <v>0</v>
      </c>
      <c r="ER104" s="16">
        <v>0</v>
      </c>
      <c r="FA104" s="16">
        <v>0</v>
      </c>
      <c r="FB104">
        <v>19.399999999999999</v>
      </c>
      <c r="FC104">
        <v>3.73</v>
      </c>
      <c r="FD104">
        <v>24.5</v>
      </c>
      <c r="FE104">
        <v>551.42999999999995</v>
      </c>
      <c r="FF104">
        <v>8</v>
      </c>
      <c r="FG104">
        <v>3</v>
      </c>
      <c r="FH104">
        <v>1</v>
      </c>
      <c r="FJ104">
        <v>20.53</v>
      </c>
      <c r="FK104">
        <v>3.31</v>
      </c>
      <c r="FL104">
        <v>24.35</v>
      </c>
      <c r="FM104">
        <v>551.27</v>
      </c>
      <c r="FN104">
        <v>50</v>
      </c>
      <c r="FO104">
        <v>20</v>
      </c>
      <c r="FP104">
        <v>4</v>
      </c>
      <c r="FR104">
        <v>2.85</v>
      </c>
      <c r="FW104">
        <v>57</v>
      </c>
      <c r="FZ104">
        <v>2.86</v>
      </c>
      <c r="GE104">
        <v>497</v>
      </c>
      <c r="GH104">
        <v>2.5499999999999998</v>
      </c>
      <c r="GM104">
        <v>13</v>
      </c>
      <c r="GN104">
        <v>2</v>
      </c>
      <c r="GP104">
        <v>2.64</v>
      </c>
      <c r="GU104">
        <v>128</v>
      </c>
      <c r="GV104">
        <v>6</v>
      </c>
      <c r="GX104">
        <v>2.84</v>
      </c>
      <c r="HC104">
        <v>8</v>
      </c>
      <c r="HD104">
        <v>1</v>
      </c>
      <c r="HF104">
        <v>2.87</v>
      </c>
      <c r="HK104">
        <v>92</v>
      </c>
      <c r="HL104">
        <v>2</v>
      </c>
      <c r="HN104">
        <v>3.14</v>
      </c>
      <c r="HS104">
        <v>15</v>
      </c>
      <c r="HT104">
        <v>2</v>
      </c>
      <c r="HV104">
        <v>2.96</v>
      </c>
      <c r="IA104">
        <v>97</v>
      </c>
      <c r="IB104">
        <v>2</v>
      </c>
      <c r="ID104">
        <v>2.89</v>
      </c>
      <c r="II104">
        <v>21</v>
      </c>
      <c r="IJ104">
        <v>0</v>
      </c>
      <c r="IL104">
        <v>2.96</v>
      </c>
      <c r="IQ104">
        <v>180</v>
      </c>
      <c r="IR104">
        <v>8</v>
      </c>
      <c r="JL104">
        <v>1</v>
      </c>
      <c r="JM104">
        <v>14</v>
      </c>
      <c r="JN104">
        <v>2</v>
      </c>
      <c r="JO104">
        <v>32</v>
      </c>
      <c r="JR104">
        <v>0</v>
      </c>
      <c r="JS104">
        <v>8</v>
      </c>
      <c r="JT104">
        <v>0</v>
      </c>
      <c r="JU104">
        <v>21</v>
      </c>
      <c r="JV104" s="15">
        <f>BF104+BX104+CP104+DH104+DZ104</f>
        <v>52</v>
      </c>
      <c r="JW104" s="15">
        <f>BO104+CG104+CY104+DQ104+EI104</f>
        <v>481</v>
      </c>
      <c r="JX104" s="15">
        <f>JV104+JW104</f>
        <v>533</v>
      </c>
      <c r="JY104" s="17">
        <f>V104</f>
        <v>11</v>
      </c>
      <c r="JZ104" s="17">
        <f>AE104</f>
        <v>72</v>
      </c>
      <c r="KA104" s="17">
        <f>AN104</f>
        <v>46</v>
      </c>
      <c r="KB104" s="17">
        <f>AW104</f>
        <v>464</v>
      </c>
      <c r="KC104" s="18">
        <f>IF((KA104-JV104)&lt;0,JV104-KA104,"match")</f>
        <v>6</v>
      </c>
      <c r="KD104" s="19">
        <f>IF(KC104="match","match",IF((JV104&gt;KA104),KC104/JV104,KC104/KA104))</f>
        <v>0.11538461538461539</v>
      </c>
      <c r="KE104" s="18">
        <f>IF((KB104-JW104)&lt;0,JW104-KB104,"match")</f>
        <v>17</v>
      </c>
      <c r="KF104" s="19">
        <f>IF(KE104="match","match",IF((JW104&gt;KB104),KE104/JW104,KE104/KB104))</f>
        <v>3.5343035343035345E-2</v>
      </c>
      <c r="KG104" s="20">
        <f>ROUND(FC104,1)</f>
        <v>3.7</v>
      </c>
      <c r="KH104" s="20">
        <f>ROUND(FK104,1)</f>
        <v>3.3</v>
      </c>
      <c r="KI104" s="21">
        <f>KA104-JY104</f>
        <v>35</v>
      </c>
      <c r="KJ104">
        <f>GL104</f>
        <v>0</v>
      </c>
      <c r="KK104">
        <f>BF104</f>
        <v>11</v>
      </c>
      <c r="KL104" s="22">
        <f>IFERROR(KJ104/KK104,"N/A")</f>
        <v>0</v>
      </c>
      <c r="KM104" s="19" t="str">
        <f>IF((KJ104&lt;&gt;0)*AND(KK104=0),"bad data","ok")</f>
        <v>ok</v>
      </c>
      <c r="KN104">
        <f>GK104</f>
        <v>0</v>
      </c>
      <c r="KO104" s="23">
        <f>IFERROR(KN104/KK104,"N/A")</f>
        <v>0</v>
      </c>
      <c r="KP104">
        <f>HB104</f>
        <v>0</v>
      </c>
      <c r="KQ104">
        <f>BX104</f>
        <v>7</v>
      </c>
      <c r="KR104" s="22">
        <f>IFERROR(KP104/KQ104,"N/A")</f>
        <v>0</v>
      </c>
      <c r="KS104" s="19" t="str">
        <f>IF((KP104&lt;&gt;0)*AND(KQ104=0),"bad data","ok")</f>
        <v>ok</v>
      </c>
      <c r="KT104">
        <f>HA104</f>
        <v>0</v>
      </c>
      <c r="KU104" s="24">
        <f>IFERROR(KT104/KQ104,"N/A")</f>
        <v>0</v>
      </c>
      <c r="KV104">
        <f>HR104</f>
        <v>0</v>
      </c>
      <c r="KW104">
        <f>CP104</f>
        <v>13</v>
      </c>
      <c r="KX104" s="22">
        <f>IFERROR(KV104/KW104,"N/A")</f>
        <v>0</v>
      </c>
      <c r="KY104" s="19" t="str">
        <f>IF((KV104&lt;&gt;0)*AND(KW104=0),"bad data","ok")</f>
        <v>ok</v>
      </c>
      <c r="KZ104">
        <f>HQ104</f>
        <v>0</v>
      </c>
      <c r="LA104" s="24">
        <f>IFERROR(KZ104/KW104,"N/A")</f>
        <v>0</v>
      </c>
      <c r="LB104">
        <f>IH104</f>
        <v>0</v>
      </c>
      <c r="LC104">
        <f>DH104</f>
        <v>21</v>
      </c>
      <c r="LD104" s="22">
        <f>IFERROR(LB104/LC104,"N/A")</f>
        <v>0</v>
      </c>
      <c r="LE104" s="19" t="str">
        <f>IF((LB104&lt;&gt;0)*AND(LC104=0),"bad data","ok")</f>
        <v>ok</v>
      </c>
      <c r="LF104">
        <f>IG104</f>
        <v>0</v>
      </c>
      <c r="LG104" s="24">
        <f>IFERROR(LF104/LC104,"N/A")</f>
        <v>0</v>
      </c>
      <c r="LH104">
        <f>IX104</f>
        <v>0</v>
      </c>
      <c r="LI104">
        <f>DZ104</f>
        <v>0</v>
      </c>
      <c r="LJ104" s="22" t="str">
        <f>IFERROR(LH104/LI104,"N/A")</f>
        <v>N/A</v>
      </c>
      <c r="LK104" s="19" t="str">
        <f>IF((LH104&lt;&gt;0)*AND(LI104=0),"bad data","ok")</f>
        <v>ok</v>
      </c>
      <c r="LL104">
        <f>IW104</f>
        <v>0</v>
      </c>
      <c r="LM104" s="24" t="str">
        <f>IFERROR(LL104/LI104,"N/A")</f>
        <v>N/A</v>
      </c>
      <c r="LN104">
        <f>GT104</f>
        <v>0</v>
      </c>
      <c r="LO104">
        <f>BO104</f>
        <v>122</v>
      </c>
      <c r="LP104" s="22">
        <f>IFERROR(LN104/LO104,"N/A")</f>
        <v>0</v>
      </c>
      <c r="LQ104" s="19" t="str">
        <f>IF((LN104&lt;&gt;0)*AND(LO104=0),"bad data","ok")</f>
        <v>ok</v>
      </c>
      <c r="LR104">
        <f>GS104</f>
        <v>0</v>
      </c>
      <c r="LS104" s="24">
        <f>IFERROR(LR104/LO104,"N/A")</f>
        <v>0</v>
      </c>
      <c r="LT104">
        <f>HJ104</f>
        <v>0</v>
      </c>
      <c r="LU104">
        <f>CG104</f>
        <v>90</v>
      </c>
      <c r="LV104" s="22">
        <f>IFERROR(LT104/LU104,"N/A")</f>
        <v>0</v>
      </c>
      <c r="LW104" s="19" t="str">
        <f>IF((LT104&lt;&gt;0)*AND(LU104=0),"bad data","ok")</f>
        <v>ok</v>
      </c>
      <c r="LX104">
        <f>HI104</f>
        <v>0</v>
      </c>
      <c r="LY104" s="24">
        <f>IFERROR(LX104/LU104,"N/A")</f>
        <v>0</v>
      </c>
      <c r="LZ104">
        <f>HZ104</f>
        <v>0</v>
      </c>
      <c r="MA104">
        <f>CY104</f>
        <v>97</v>
      </c>
      <c r="MB104" s="22">
        <f>IFERROR(LZ104/MA104,"N/A")</f>
        <v>0</v>
      </c>
      <c r="MC104" s="19" t="str">
        <f>IF((LZ104&lt;&gt;0)*AND(MA104=0),"bad data","ok")</f>
        <v>ok</v>
      </c>
      <c r="MD104">
        <f>HY104</f>
        <v>0</v>
      </c>
      <c r="ME104" s="24">
        <f>IFERROR(MD104/MA104,"N/A")</f>
        <v>0</v>
      </c>
      <c r="MF104">
        <f>IP104</f>
        <v>0</v>
      </c>
      <c r="MG104">
        <f>DQ104</f>
        <v>172</v>
      </c>
      <c r="MH104" s="22">
        <f>IFERROR(MF104/MG104,"N/A")</f>
        <v>0</v>
      </c>
      <c r="MI104" s="19" t="str">
        <f>IF((MF104&lt;&gt;0)*AND(MG104=0),"bad data","ok")</f>
        <v>ok</v>
      </c>
      <c r="MJ104">
        <f>IO104</f>
        <v>0</v>
      </c>
      <c r="MK104" s="24">
        <f>IFERROR(MJ104/MG104,"N/A")</f>
        <v>0</v>
      </c>
      <c r="ML104">
        <f>JF104</f>
        <v>0</v>
      </c>
      <c r="MM104">
        <f>EI104</f>
        <v>0</v>
      </c>
      <c r="MN104" s="22" t="str">
        <f>IFERROR(ML104/MM104,"N/A")</f>
        <v>N/A</v>
      </c>
      <c r="MO104" s="19" t="str">
        <f>IF((ML104&lt;&gt;0)*AND(MM104=0),"bad data","ok")</f>
        <v>ok</v>
      </c>
      <c r="MP104">
        <f>JE104</f>
        <v>0</v>
      </c>
      <c r="MQ104" s="24" t="str">
        <f>IFERROR(MP104/MM104,"N/A")</f>
        <v>N/A</v>
      </c>
    </row>
    <row r="105" spans="1:355" x14ac:dyDescent="0.3">
      <c r="A105">
        <v>4221</v>
      </c>
      <c r="B105">
        <v>14.09</v>
      </c>
      <c r="C105" t="s">
        <v>397</v>
      </c>
      <c r="D105" s="15" t="s">
        <v>397</v>
      </c>
      <c r="E105" s="15">
        <v>113</v>
      </c>
      <c r="F105" t="s">
        <v>356</v>
      </c>
      <c r="G105" t="s">
        <v>357</v>
      </c>
      <c r="H105" s="15" t="s">
        <v>358</v>
      </c>
      <c r="I105">
        <v>115</v>
      </c>
      <c r="J105">
        <f>_xlfn.IFNA(VLOOKUP(I105,top15institutions,1,0),"no")</f>
        <v>115</v>
      </c>
      <c r="K105" t="s">
        <v>368</v>
      </c>
      <c r="L105" t="s">
        <v>372</v>
      </c>
      <c r="M105" t="s">
        <v>370</v>
      </c>
      <c r="N105">
        <v>0</v>
      </c>
      <c r="O105">
        <v>4</v>
      </c>
      <c r="P105">
        <v>0</v>
      </c>
      <c r="Q105">
        <v>4</v>
      </c>
      <c r="R105">
        <v>0</v>
      </c>
      <c r="S105">
        <v>0</v>
      </c>
      <c r="T105">
        <v>1</v>
      </c>
      <c r="U105">
        <v>1</v>
      </c>
      <c r="V105" s="16">
        <v>10</v>
      </c>
      <c r="W105">
        <v>0</v>
      </c>
      <c r="X105">
        <v>28</v>
      </c>
      <c r="Y105">
        <v>2</v>
      </c>
      <c r="Z105">
        <v>21</v>
      </c>
      <c r="AA105">
        <v>0</v>
      </c>
      <c r="AB105">
        <v>5</v>
      </c>
      <c r="AC105">
        <v>1</v>
      </c>
      <c r="AD105">
        <v>10</v>
      </c>
      <c r="AE105" s="16">
        <v>67</v>
      </c>
      <c r="AF105">
        <v>0</v>
      </c>
      <c r="AG105">
        <v>27</v>
      </c>
      <c r="AH105">
        <v>2</v>
      </c>
      <c r="AI105">
        <v>26</v>
      </c>
      <c r="AJ105">
        <v>0</v>
      </c>
      <c r="AK105">
        <v>1</v>
      </c>
      <c r="AM105">
        <v>3</v>
      </c>
      <c r="AN105" s="16">
        <v>59</v>
      </c>
      <c r="AO105">
        <v>5</v>
      </c>
      <c r="AP105">
        <v>178</v>
      </c>
      <c r="AQ105">
        <v>11</v>
      </c>
      <c r="AR105">
        <v>178</v>
      </c>
      <c r="AS105">
        <v>6</v>
      </c>
      <c r="AT105">
        <v>16</v>
      </c>
      <c r="AV105">
        <v>78</v>
      </c>
      <c r="AW105" s="16">
        <v>472</v>
      </c>
      <c r="AX105">
        <v>0</v>
      </c>
      <c r="AY105">
        <v>5</v>
      </c>
      <c r="AZ105">
        <v>0</v>
      </c>
      <c r="BA105">
        <v>7</v>
      </c>
      <c r="BB105">
        <v>0</v>
      </c>
      <c r="BC105">
        <v>1</v>
      </c>
      <c r="BD105">
        <v>0</v>
      </c>
      <c r="BE105">
        <v>0</v>
      </c>
      <c r="BF105" s="16">
        <v>13</v>
      </c>
      <c r="BG105">
        <v>2</v>
      </c>
      <c r="BH105">
        <v>47</v>
      </c>
      <c r="BI105">
        <v>0</v>
      </c>
      <c r="BJ105">
        <v>32</v>
      </c>
      <c r="BK105">
        <v>0</v>
      </c>
      <c r="BL105">
        <v>8</v>
      </c>
      <c r="BM105">
        <v>2</v>
      </c>
      <c r="BN105">
        <v>14</v>
      </c>
      <c r="BO105" s="16">
        <v>105</v>
      </c>
      <c r="BP105">
        <v>0</v>
      </c>
      <c r="BQ105">
        <v>5</v>
      </c>
      <c r="BR105">
        <v>0</v>
      </c>
      <c r="BS105">
        <v>5</v>
      </c>
      <c r="BT105">
        <v>0</v>
      </c>
      <c r="BU105">
        <v>0</v>
      </c>
      <c r="BV105">
        <v>0</v>
      </c>
      <c r="BW105">
        <v>1</v>
      </c>
      <c r="BX105" s="16">
        <v>11</v>
      </c>
      <c r="BY105">
        <v>1</v>
      </c>
      <c r="BZ105">
        <v>38</v>
      </c>
      <c r="CA105">
        <v>4</v>
      </c>
      <c r="CB105">
        <v>40</v>
      </c>
      <c r="CC105">
        <v>2</v>
      </c>
      <c r="CD105">
        <v>5</v>
      </c>
      <c r="CE105">
        <v>2</v>
      </c>
      <c r="CF105">
        <v>10</v>
      </c>
      <c r="CG105" s="16">
        <v>102</v>
      </c>
      <c r="CH105">
        <v>0</v>
      </c>
      <c r="CI105">
        <v>5</v>
      </c>
      <c r="CJ105">
        <v>0</v>
      </c>
      <c r="CK105">
        <v>6</v>
      </c>
      <c r="CL105">
        <v>0</v>
      </c>
      <c r="CM105">
        <v>0</v>
      </c>
      <c r="CN105">
        <v>0</v>
      </c>
      <c r="CO105">
        <v>1</v>
      </c>
      <c r="CP105" s="16">
        <v>12</v>
      </c>
      <c r="CQ105">
        <v>1</v>
      </c>
      <c r="CR105">
        <v>33</v>
      </c>
      <c r="CS105">
        <v>5</v>
      </c>
      <c r="CT105">
        <v>32</v>
      </c>
      <c r="CU105">
        <v>0</v>
      </c>
      <c r="CV105">
        <v>2</v>
      </c>
      <c r="CW105">
        <v>0</v>
      </c>
      <c r="CX105">
        <v>16</v>
      </c>
      <c r="CY105" s="16">
        <v>89</v>
      </c>
      <c r="CZ105">
        <v>0</v>
      </c>
      <c r="DA105">
        <v>12</v>
      </c>
      <c r="DB105">
        <v>2</v>
      </c>
      <c r="DC105">
        <v>8</v>
      </c>
      <c r="DD105">
        <v>0</v>
      </c>
      <c r="DE105">
        <v>0</v>
      </c>
      <c r="DF105">
        <v>6</v>
      </c>
      <c r="DG105">
        <v>1</v>
      </c>
      <c r="DH105" s="16">
        <v>29</v>
      </c>
      <c r="DI105">
        <v>1</v>
      </c>
      <c r="DJ105">
        <v>60</v>
      </c>
      <c r="DK105">
        <v>2</v>
      </c>
      <c r="DL105">
        <v>74</v>
      </c>
      <c r="DM105">
        <v>4</v>
      </c>
      <c r="DN105">
        <v>1</v>
      </c>
      <c r="DO105">
        <v>13</v>
      </c>
      <c r="DP105">
        <v>38</v>
      </c>
      <c r="DQ105" s="16">
        <v>193</v>
      </c>
      <c r="DZ105" s="16">
        <v>0</v>
      </c>
      <c r="EI105" s="16">
        <v>0</v>
      </c>
      <c r="ER105" s="16">
        <v>0</v>
      </c>
      <c r="FA105" s="16">
        <v>0</v>
      </c>
      <c r="FB105">
        <v>20.67</v>
      </c>
      <c r="FC105">
        <v>3.56</v>
      </c>
      <c r="FD105">
        <v>22.8</v>
      </c>
      <c r="FE105">
        <v>542.86</v>
      </c>
      <c r="FF105">
        <v>7</v>
      </c>
      <c r="FG105">
        <v>2</v>
      </c>
      <c r="FH105">
        <v>1</v>
      </c>
      <c r="FJ105">
        <v>21.05</v>
      </c>
      <c r="FK105">
        <v>3.4</v>
      </c>
      <c r="FL105">
        <v>25.44</v>
      </c>
      <c r="FM105">
        <v>590.39</v>
      </c>
      <c r="FN105">
        <v>50</v>
      </c>
      <c r="FO105">
        <v>5</v>
      </c>
      <c r="FP105">
        <v>5</v>
      </c>
      <c r="FR105">
        <v>2.87</v>
      </c>
      <c r="FW105">
        <v>72</v>
      </c>
      <c r="FZ105">
        <v>2.92</v>
      </c>
      <c r="GE105">
        <v>510</v>
      </c>
      <c r="GH105">
        <v>3.09</v>
      </c>
      <c r="GM105">
        <v>15</v>
      </c>
      <c r="GN105">
        <v>2</v>
      </c>
      <c r="GP105">
        <v>2.94</v>
      </c>
      <c r="GU105">
        <v>111</v>
      </c>
      <c r="GV105">
        <v>6</v>
      </c>
      <c r="GX105">
        <v>2.74</v>
      </c>
      <c r="HC105">
        <v>14</v>
      </c>
      <c r="HD105">
        <v>3</v>
      </c>
      <c r="HF105">
        <v>2.85</v>
      </c>
      <c r="HK105">
        <v>108</v>
      </c>
      <c r="HL105">
        <v>6</v>
      </c>
      <c r="HN105">
        <v>2.76</v>
      </c>
      <c r="HS105">
        <v>12</v>
      </c>
      <c r="HT105">
        <v>0</v>
      </c>
      <c r="HV105">
        <v>2.9</v>
      </c>
      <c r="IA105">
        <v>92</v>
      </c>
      <c r="IB105">
        <v>3</v>
      </c>
      <c r="ID105">
        <v>2.9</v>
      </c>
      <c r="II105">
        <v>31</v>
      </c>
      <c r="IJ105">
        <v>2</v>
      </c>
      <c r="IL105">
        <v>2.97</v>
      </c>
      <c r="IQ105">
        <v>199</v>
      </c>
      <c r="IR105">
        <v>6</v>
      </c>
      <c r="JL105">
        <v>4</v>
      </c>
      <c r="JM105">
        <v>26</v>
      </c>
      <c r="JN105">
        <v>7</v>
      </c>
      <c r="JO105">
        <v>39</v>
      </c>
      <c r="JR105">
        <v>1</v>
      </c>
      <c r="JS105">
        <v>12</v>
      </c>
      <c r="JT105">
        <v>1</v>
      </c>
      <c r="JU105">
        <v>16</v>
      </c>
      <c r="JV105" s="15">
        <f>BF105+BX105+CP105+DH105+DZ105</f>
        <v>65</v>
      </c>
      <c r="JW105" s="15">
        <f>BO105+CG105+CY105+DQ105+EI105</f>
        <v>489</v>
      </c>
      <c r="JX105" s="15">
        <f>JV105+JW105</f>
        <v>554</v>
      </c>
      <c r="JY105" s="17">
        <f>V105</f>
        <v>10</v>
      </c>
      <c r="JZ105" s="17">
        <f>AE105</f>
        <v>67</v>
      </c>
      <c r="KA105" s="17">
        <f>AN105</f>
        <v>59</v>
      </c>
      <c r="KB105" s="17">
        <f>AW105</f>
        <v>472</v>
      </c>
      <c r="KC105" s="18">
        <f>IF((KA105-JV105)&lt;0,JV105-KA105,"match")</f>
        <v>6</v>
      </c>
      <c r="KD105" s="19">
        <f>IF(KC105="match","match",IF((JV105&gt;KA105),KC105/JV105,KC105/KA105))</f>
        <v>9.2307692307692313E-2</v>
      </c>
      <c r="KE105" s="18">
        <f>IF((KB105-JW105)&lt;0,JW105-KB105,"match")</f>
        <v>17</v>
      </c>
      <c r="KF105" s="19">
        <f>IF(KE105="match","match",IF((JW105&gt;KB105),KE105/JW105,KE105/KB105))</f>
        <v>3.4764826175869123E-2</v>
      </c>
      <c r="KG105" s="20">
        <f>ROUND(FC105,1)</f>
        <v>3.6</v>
      </c>
      <c r="KH105" s="20">
        <f>ROUND(FK105,1)</f>
        <v>3.4</v>
      </c>
      <c r="KI105" s="21">
        <f>KA105-JY105</f>
        <v>49</v>
      </c>
      <c r="KJ105">
        <f>GL105</f>
        <v>0</v>
      </c>
      <c r="KK105">
        <f>BF105</f>
        <v>13</v>
      </c>
      <c r="KL105" s="22">
        <f>IFERROR(KJ105/KK105,"N/A")</f>
        <v>0</v>
      </c>
      <c r="KM105" s="19" t="str">
        <f>IF((KJ105&lt;&gt;0)*AND(KK105=0),"bad data","ok")</f>
        <v>ok</v>
      </c>
      <c r="KN105">
        <f>GK105</f>
        <v>0</v>
      </c>
      <c r="KO105" s="23">
        <f>IFERROR(KN105/KK105,"N/A")</f>
        <v>0</v>
      </c>
      <c r="KP105">
        <f>HB105</f>
        <v>0</v>
      </c>
      <c r="KQ105">
        <f>BX105</f>
        <v>11</v>
      </c>
      <c r="KR105" s="22">
        <f>IFERROR(KP105/KQ105,"N/A")</f>
        <v>0</v>
      </c>
      <c r="KS105" s="19" t="str">
        <f>IF((KP105&lt;&gt;0)*AND(KQ105=0),"bad data","ok")</f>
        <v>ok</v>
      </c>
      <c r="KT105">
        <f>HA105</f>
        <v>0</v>
      </c>
      <c r="KU105" s="24">
        <f>IFERROR(KT105/KQ105,"N/A")</f>
        <v>0</v>
      </c>
      <c r="KV105">
        <f>HR105</f>
        <v>0</v>
      </c>
      <c r="KW105">
        <f>CP105</f>
        <v>12</v>
      </c>
      <c r="KX105" s="22">
        <f>IFERROR(KV105/KW105,"N/A")</f>
        <v>0</v>
      </c>
      <c r="KY105" s="19" t="str">
        <f>IF((KV105&lt;&gt;0)*AND(KW105=0),"bad data","ok")</f>
        <v>ok</v>
      </c>
      <c r="KZ105">
        <f>HQ105</f>
        <v>0</v>
      </c>
      <c r="LA105" s="24">
        <f>IFERROR(KZ105/KW105,"N/A")</f>
        <v>0</v>
      </c>
      <c r="LB105">
        <f>IH105</f>
        <v>0</v>
      </c>
      <c r="LC105">
        <f>DH105</f>
        <v>29</v>
      </c>
      <c r="LD105" s="22">
        <f>IFERROR(LB105/LC105,"N/A")</f>
        <v>0</v>
      </c>
      <c r="LE105" s="19" t="str">
        <f>IF((LB105&lt;&gt;0)*AND(LC105=0),"bad data","ok")</f>
        <v>ok</v>
      </c>
      <c r="LF105">
        <f>IG105</f>
        <v>0</v>
      </c>
      <c r="LG105" s="24">
        <f>IFERROR(LF105/LC105,"N/A")</f>
        <v>0</v>
      </c>
      <c r="LH105">
        <f>IX105</f>
        <v>0</v>
      </c>
      <c r="LI105">
        <f>DZ105</f>
        <v>0</v>
      </c>
      <c r="LJ105" s="22" t="str">
        <f>IFERROR(LH105/LI105,"N/A")</f>
        <v>N/A</v>
      </c>
      <c r="LK105" s="19" t="str">
        <f>IF((LH105&lt;&gt;0)*AND(LI105=0),"bad data","ok")</f>
        <v>ok</v>
      </c>
      <c r="LL105">
        <f>IW105</f>
        <v>0</v>
      </c>
      <c r="LM105" s="24" t="str">
        <f>IFERROR(LL105/LI105,"N/A")</f>
        <v>N/A</v>
      </c>
      <c r="LN105">
        <f>GT105</f>
        <v>0</v>
      </c>
      <c r="LO105">
        <f>BO105</f>
        <v>105</v>
      </c>
      <c r="LP105" s="22">
        <f>IFERROR(LN105/LO105,"N/A")</f>
        <v>0</v>
      </c>
      <c r="LQ105" s="19" t="str">
        <f>IF((LN105&lt;&gt;0)*AND(LO105=0),"bad data","ok")</f>
        <v>ok</v>
      </c>
      <c r="LR105">
        <f>GS105</f>
        <v>0</v>
      </c>
      <c r="LS105" s="24">
        <f>IFERROR(LR105/LO105,"N/A")</f>
        <v>0</v>
      </c>
      <c r="LT105">
        <f>HJ105</f>
        <v>0</v>
      </c>
      <c r="LU105">
        <f>CG105</f>
        <v>102</v>
      </c>
      <c r="LV105" s="22">
        <f>IFERROR(LT105/LU105,"N/A")</f>
        <v>0</v>
      </c>
      <c r="LW105" s="19" t="str">
        <f>IF((LT105&lt;&gt;0)*AND(LU105=0),"bad data","ok")</f>
        <v>ok</v>
      </c>
      <c r="LX105">
        <f>HI105</f>
        <v>0</v>
      </c>
      <c r="LY105" s="24">
        <f>IFERROR(LX105/LU105,"N/A")</f>
        <v>0</v>
      </c>
      <c r="LZ105">
        <f>HZ105</f>
        <v>0</v>
      </c>
      <c r="MA105">
        <f>CY105</f>
        <v>89</v>
      </c>
      <c r="MB105" s="22">
        <f>IFERROR(LZ105/MA105,"N/A")</f>
        <v>0</v>
      </c>
      <c r="MC105" s="19" t="str">
        <f>IF((LZ105&lt;&gt;0)*AND(MA105=0),"bad data","ok")</f>
        <v>ok</v>
      </c>
      <c r="MD105">
        <f>HY105</f>
        <v>0</v>
      </c>
      <c r="ME105" s="24">
        <f>IFERROR(MD105/MA105,"N/A")</f>
        <v>0</v>
      </c>
      <c r="MF105">
        <f>IP105</f>
        <v>0</v>
      </c>
      <c r="MG105">
        <f>DQ105</f>
        <v>193</v>
      </c>
      <c r="MH105" s="22">
        <f>IFERROR(MF105/MG105,"N/A")</f>
        <v>0</v>
      </c>
      <c r="MI105" s="19" t="str">
        <f>IF((MF105&lt;&gt;0)*AND(MG105=0),"bad data","ok")</f>
        <v>ok</v>
      </c>
      <c r="MJ105">
        <f>IO105</f>
        <v>0</v>
      </c>
      <c r="MK105" s="24">
        <f>IFERROR(MJ105/MG105,"N/A")</f>
        <v>0</v>
      </c>
      <c r="ML105">
        <f>JF105</f>
        <v>0</v>
      </c>
      <c r="MM105">
        <f>EI105</f>
        <v>0</v>
      </c>
      <c r="MN105" s="22" t="str">
        <f>IFERROR(ML105/MM105,"N/A")</f>
        <v>N/A</v>
      </c>
      <c r="MO105" s="19" t="str">
        <f>IF((ML105&lt;&gt;0)*AND(MM105=0),"bad data","ok")</f>
        <v>ok</v>
      </c>
      <c r="MP105">
        <f>JE105</f>
        <v>0</v>
      </c>
      <c r="MQ105" s="24" t="str">
        <f>IFERROR(MP105/MM105,"N/A")</f>
        <v>N/A</v>
      </c>
    </row>
    <row r="106" spans="1:355" x14ac:dyDescent="0.3">
      <c r="A106">
        <v>4222</v>
      </c>
      <c r="B106">
        <v>14.09</v>
      </c>
      <c r="C106" t="s">
        <v>397</v>
      </c>
      <c r="D106" s="15" t="s">
        <v>397</v>
      </c>
      <c r="E106" s="15">
        <v>113</v>
      </c>
      <c r="F106" t="s">
        <v>356</v>
      </c>
      <c r="G106" t="s">
        <v>357</v>
      </c>
      <c r="H106" s="15" t="s">
        <v>358</v>
      </c>
      <c r="I106">
        <v>115</v>
      </c>
      <c r="J106">
        <f>_xlfn.IFNA(VLOOKUP(I106,top15institutions,1,0),"no")</f>
        <v>115</v>
      </c>
      <c r="K106" t="s">
        <v>368</v>
      </c>
      <c r="L106" t="s">
        <v>373</v>
      </c>
      <c r="M106" t="s">
        <v>370</v>
      </c>
      <c r="N106">
        <v>0</v>
      </c>
      <c r="O106">
        <v>1</v>
      </c>
      <c r="P106">
        <v>0</v>
      </c>
      <c r="Q106">
        <v>3</v>
      </c>
      <c r="R106">
        <v>0</v>
      </c>
      <c r="S106">
        <v>0</v>
      </c>
      <c r="T106">
        <v>0</v>
      </c>
      <c r="U106">
        <v>0</v>
      </c>
      <c r="V106" s="16">
        <v>4</v>
      </c>
      <c r="W106">
        <v>0</v>
      </c>
      <c r="X106">
        <v>34</v>
      </c>
      <c r="Y106">
        <v>2</v>
      </c>
      <c r="Z106">
        <v>29</v>
      </c>
      <c r="AA106">
        <v>0</v>
      </c>
      <c r="AB106">
        <v>2</v>
      </c>
      <c r="AC106">
        <v>5</v>
      </c>
      <c r="AD106">
        <v>9</v>
      </c>
      <c r="AE106" s="16">
        <v>81</v>
      </c>
      <c r="AF106">
        <v>0</v>
      </c>
      <c r="AG106">
        <v>19</v>
      </c>
      <c r="AH106">
        <v>2</v>
      </c>
      <c r="AI106">
        <v>20</v>
      </c>
      <c r="AJ106">
        <v>1</v>
      </c>
      <c r="AK106">
        <v>2</v>
      </c>
      <c r="AM106">
        <v>2</v>
      </c>
      <c r="AN106" s="16">
        <v>46</v>
      </c>
      <c r="AO106">
        <v>1</v>
      </c>
      <c r="AP106">
        <v>196</v>
      </c>
      <c r="AQ106">
        <v>13</v>
      </c>
      <c r="AR106">
        <v>187</v>
      </c>
      <c r="AS106">
        <v>2</v>
      </c>
      <c r="AT106">
        <v>17</v>
      </c>
      <c r="AV106">
        <v>74</v>
      </c>
      <c r="AW106" s="16">
        <v>490</v>
      </c>
      <c r="AX106">
        <v>0</v>
      </c>
      <c r="AY106">
        <v>0</v>
      </c>
      <c r="AZ106">
        <v>0</v>
      </c>
      <c r="BA106">
        <v>1</v>
      </c>
      <c r="BB106">
        <v>0</v>
      </c>
      <c r="BC106">
        <v>1</v>
      </c>
      <c r="BD106">
        <v>0</v>
      </c>
      <c r="BE106">
        <v>0</v>
      </c>
      <c r="BF106" s="16">
        <v>2</v>
      </c>
      <c r="BG106">
        <v>0</v>
      </c>
      <c r="BH106">
        <v>41</v>
      </c>
      <c r="BI106">
        <v>4</v>
      </c>
      <c r="BJ106">
        <v>30</v>
      </c>
      <c r="BK106">
        <v>0</v>
      </c>
      <c r="BL106">
        <v>7</v>
      </c>
      <c r="BM106">
        <v>7</v>
      </c>
      <c r="BN106">
        <v>11</v>
      </c>
      <c r="BO106" s="16">
        <v>100</v>
      </c>
      <c r="BP106">
        <v>0</v>
      </c>
      <c r="BQ106">
        <v>4</v>
      </c>
      <c r="BR106">
        <v>0</v>
      </c>
      <c r="BS106">
        <v>3</v>
      </c>
      <c r="BT106">
        <v>0</v>
      </c>
      <c r="BU106">
        <v>1</v>
      </c>
      <c r="BV106">
        <v>0</v>
      </c>
      <c r="BW106">
        <v>1</v>
      </c>
      <c r="BX106" s="16">
        <v>9</v>
      </c>
      <c r="BY106">
        <v>0</v>
      </c>
      <c r="BZ106">
        <v>41</v>
      </c>
      <c r="CA106">
        <v>0</v>
      </c>
      <c r="CB106">
        <v>34</v>
      </c>
      <c r="CC106">
        <v>0</v>
      </c>
      <c r="CD106">
        <v>8</v>
      </c>
      <c r="CE106">
        <v>3</v>
      </c>
      <c r="CF106">
        <v>13</v>
      </c>
      <c r="CG106" s="16">
        <v>99</v>
      </c>
      <c r="CH106">
        <v>0</v>
      </c>
      <c r="CI106">
        <v>4</v>
      </c>
      <c r="CJ106">
        <v>0</v>
      </c>
      <c r="CK106">
        <v>8</v>
      </c>
      <c r="CL106">
        <v>0</v>
      </c>
      <c r="CM106">
        <v>0</v>
      </c>
      <c r="CN106">
        <v>0</v>
      </c>
      <c r="CO106">
        <v>1</v>
      </c>
      <c r="CP106" s="16">
        <v>13</v>
      </c>
      <c r="CQ106">
        <v>0</v>
      </c>
      <c r="CR106">
        <v>44</v>
      </c>
      <c r="CS106">
        <v>5</v>
      </c>
      <c r="CT106">
        <v>28</v>
      </c>
      <c r="CU106">
        <v>0</v>
      </c>
      <c r="CV106">
        <v>0</v>
      </c>
      <c r="CW106">
        <v>1</v>
      </c>
      <c r="CX106">
        <v>11</v>
      </c>
      <c r="CY106" s="16">
        <v>89</v>
      </c>
      <c r="CZ106">
        <v>0</v>
      </c>
      <c r="DA106">
        <v>11</v>
      </c>
      <c r="DB106">
        <v>2</v>
      </c>
      <c r="DC106">
        <v>8</v>
      </c>
      <c r="DD106">
        <v>1</v>
      </c>
      <c r="DE106">
        <v>0</v>
      </c>
      <c r="DF106">
        <v>3</v>
      </c>
      <c r="DG106">
        <v>0</v>
      </c>
      <c r="DH106" s="16">
        <v>25</v>
      </c>
      <c r="DI106">
        <v>1</v>
      </c>
      <c r="DJ106">
        <v>70</v>
      </c>
      <c r="DK106">
        <v>4</v>
      </c>
      <c r="DL106">
        <v>95</v>
      </c>
      <c r="DM106">
        <v>2</v>
      </c>
      <c r="DN106">
        <v>2</v>
      </c>
      <c r="DO106">
        <v>6</v>
      </c>
      <c r="DP106">
        <v>39</v>
      </c>
      <c r="DQ106" s="16">
        <v>219</v>
      </c>
      <c r="DZ106" s="16">
        <v>0</v>
      </c>
      <c r="EI106" s="16">
        <v>0</v>
      </c>
      <c r="ER106" s="16">
        <v>0</v>
      </c>
      <c r="FA106" s="16">
        <v>0</v>
      </c>
      <c r="FB106">
        <v>21.82</v>
      </c>
      <c r="FC106">
        <v>3.37</v>
      </c>
      <c r="FD106">
        <v>18</v>
      </c>
      <c r="FE106">
        <v>455</v>
      </c>
      <c r="FF106">
        <v>2</v>
      </c>
      <c r="FG106">
        <v>1</v>
      </c>
      <c r="FH106">
        <v>2</v>
      </c>
      <c r="FJ106">
        <v>20.51</v>
      </c>
      <c r="FK106">
        <v>3.39</v>
      </c>
      <c r="FL106">
        <v>26.6</v>
      </c>
      <c r="FM106">
        <v>610.65</v>
      </c>
      <c r="FN106">
        <v>54</v>
      </c>
      <c r="FO106">
        <v>26</v>
      </c>
      <c r="FP106">
        <v>9</v>
      </c>
      <c r="FR106">
        <v>2.9</v>
      </c>
      <c r="FW106">
        <v>61</v>
      </c>
      <c r="FZ106">
        <v>2.89</v>
      </c>
      <c r="GE106">
        <v>532</v>
      </c>
      <c r="GH106">
        <v>2.86</v>
      </c>
      <c r="GM106">
        <v>4</v>
      </c>
      <c r="GN106">
        <v>2</v>
      </c>
      <c r="GP106">
        <v>2.76</v>
      </c>
      <c r="GU106">
        <v>103</v>
      </c>
      <c r="GV106">
        <v>3</v>
      </c>
      <c r="GX106">
        <v>2.96</v>
      </c>
      <c r="HC106">
        <v>12</v>
      </c>
      <c r="HD106">
        <v>3</v>
      </c>
      <c r="HF106">
        <v>2.96</v>
      </c>
      <c r="HK106">
        <v>101</v>
      </c>
      <c r="HL106">
        <v>2</v>
      </c>
      <c r="HN106">
        <v>2.94</v>
      </c>
      <c r="HS106">
        <v>16</v>
      </c>
      <c r="HT106">
        <v>3</v>
      </c>
      <c r="HV106">
        <v>2.81</v>
      </c>
      <c r="IA106">
        <v>95</v>
      </c>
      <c r="IB106">
        <v>6</v>
      </c>
      <c r="ID106">
        <v>2.85</v>
      </c>
      <c r="II106">
        <v>29</v>
      </c>
      <c r="IJ106">
        <v>4</v>
      </c>
      <c r="IL106">
        <v>3.04</v>
      </c>
      <c r="IQ106">
        <v>233</v>
      </c>
      <c r="IR106">
        <v>14</v>
      </c>
      <c r="JL106">
        <v>4</v>
      </c>
      <c r="JM106">
        <v>26</v>
      </c>
      <c r="JN106">
        <v>8</v>
      </c>
      <c r="JO106">
        <v>37</v>
      </c>
      <c r="JR106">
        <v>1</v>
      </c>
      <c r="JS106">
        <v>9</v>
      </c>
      <c r="JT106">
        <v>2</v>
      </c>
      <c r="JU106">
        <v>24</v>
      </c>
      <c r="JV106" s="15">
        <f>BF106+BX106+CP106+DH106+DZ106</f>
        <v>49</v>
      </c>
      <c r="JW106" s="15">
        <f>BO106+CG106+CY106+DQ106+EI106</f>
        <v>507</v>
      </c>
      <c r="JX106" s="15">
        <f>JV106+JW106</f>
        <v>556</v>
      </c>
      <c r="JY106" s="17">
        <f>V106</f>
        <v>4</v>
      </c>
      <c r="JZ106" s="17">
        <f>AE106</f>
        <v>81</v>
      </c>
      <c r="KA106" s="17">
        <f>AN106</f>
        <v>46</v>
      </c>
      <c r="KB106" s="17">
        <f>AW106</f>
        <v>490</v>
      </c>
      <c r="KC106" s="18">
        <f>IF((KA106-JV106)&lt;0,JV106-KA106,"match")</f>
        <v>3</v>
      </c>
      <c r="KD106" s="19">
        <f>IF(KC106="match","match",IF((JV106&gt;KA106),KC106/JV106,KC106/KA106))</f>
        <v>6.1224489795918366E-2</v>
      </c>
      <c r="KE106" s="18">
        <f>IF((KB106-JW106)&lt;0,JW106-KB106,"match")</f>
        <v>17</v>
      </c>
      <c r="KF106" s="19">
        <f>IF(KE106="match","match",IF((JW106&gt;KB106),KE106/JW106,KE106/KB106))</f>
        <v>3.3530571992110451E-2</v>
      </c>
      <c r="KG106" s="20">
        <f>ROUND(FC106,1)</f>
        <v>3.4</v>
      </c>
      <c r="KH106" s="20">
        <f>ROUND(FK106,1)</f>
        <v>3.4</v>
      </c>
      <c r="KI106" s="21">
        <f>KA106-JY106</f>
        <v>42</v>
      </c>
      <c r="KJ106">
        <f>GL106</f>
        <v>0</v>
      </c>
      <c r="KK106">
        <f>BF106</f>
        <v>2</v>
      </c>
      <c r="KL106" s="22">
        <f>IFERROR(KJ106/KK106,"N/A")</f>
        <v>0</v>
      </c>
      <c r="KM106" s="19" t="str">
        <f>IF((KJ106&lt;&gt;0)*AND(KK106=0),"bad data","ok")</f>
        <v>ok</v>
      </c>
      <c r="KN106">
        <f>GK106</f>
        <v>0</v>
      </c>
      <c r="KO106" s="23">
        <f>IFERROR(KN106/KK106,"N/A")</f>
        <v>0</v>
      </c>
      <c r="KP106">
        <f>HB106</f>
        <v>0</v>
      </c>
      <c r="KQ106">
        <f>BX106</f>
        <v>9</v>
      </c>
      <c r="KR106" s="22">
        <f>IFERROR(KP106/KQ106,"N/A")</f>
        <v>0</v>
      </c>
      <c r="KS106" s="19" t="str">
        <f>IF((KP106&lt;&gt;0)*AND(KQ106=0),"bad data","ok")</f>
        <v>ok</v>
      </c>
      <c r="KT106">
        <f>HA106</f>
        <v>0</v>
      </c>
      <c r="KU106" s="24">
        <f>IFERROR(KT106/KQ106,"N/A")</f>
        <v>0</v>
      </c>
      <c r="KV106">
        <f>HR106</f>
        <v>0</v>
      </c>
      <c r="KW106">
        <f>CP106</f>
        <v>13</v>
      </c>
      <c r="KX106" s="22">
        <f>IFERROR(KV106/KW106,"N/A")</f>
        <v>0</v>
      </c>
      <c r="KY106" s="19" t="str">
        <f>IF((KV106&lt;&gt;0)*AND(KW106=0),"bad data","ok")</f>
        <v>ok</v>
      </c>
      <c r="KZ106">
        <f>HQ106</f>
        <v>0</v>
      </c>
      <c r="LA106" s="24">
        <f>IFERROR(KZ106/KW106,"N/A")</f>
        <v>0</v>
      </c>
      <c r="LB106">
        <f>IH106</f>
        <v>0</v>
      </c>
      <c r="LC106">
        <f>DH106</f>
        <v>25</v>
      </c>
      <c r="LD106" s="22">
        <f>IFERROR(LB106/LC106,"N/A")</f>
        <v>0</v>
      </c>
      <c r="LE106" s="19" t="str">
        <f>IF((LB106&lt;&gt;0)*AND(LC106=0),"bad data","ok")</f>
        <v>ok</v>
      </c>
      <c r="LF106">
        <f>IG106</f>
        <v>0</v>
      </c>
      <c r="LG106" s="24">
        <f>IFERROR(LF106/LC106,"N/A")</f>
        <v>0</v>
      </c>
      <c r="LH106">
        <f>IX106</f>
        <v>0</v>
      </c>
      <c r="LI106">
        <f>DZ106</f>
        <v>0</v>
      </c>
      <c r="LJ106" s="22" t="str">
        <f>IFERROR(LH106/LI106,"N/A")</f>
        <v>N/A</v>
      </c>
      <c r="LK106" s="19" t="str">
        <f>IF((LH106&lt;&gt;0)*AND(LI106=0),"bad data","ok")</f>
        <v>ok</v>
      </c>
      <c r="LL106">
        <f>IW106</f>
        <v>0</v>
      </c>
      <c r="LM106" s="24" t="str">
        <f>IFERROR(LL106/LI106,"N/A")</f>
        <v>N/A</v>
      </c>
      <c r="LN106">
        <f>GT106</f>
        <v>0</v>
      </c>
      <c r="LO106">
        <f>BO106</f>
        <v>100</v>
      </c>
      <c r="LP106" s="22">
        <f>IFERROR(LN106/LO106,"N/A")</f>
        <v>0</v>
      </c>
      <c r="LQ106" s="19" t="str">
        <f>IF((LN106&lt;&gt;0)*AND(LO106=0),"bad data","ok")</f>
        <v>ok</v>
      </c>
      <c r="LR106">
        <f>GS106</f>
        <v>0</v>
      </c>
      <c r="LS106" s="24">
        <f>IFERROR(LR106/LO106,"N/A")</f>
        <v>0</v>
      </c>
      <c r="LT106">
        <f>HJ106</f>
        <v>0</v>
      </c>
      <c r="LU106">
        <f>CG106</f>
        <v>99</v>
      </c>
      <c r="LV106" s="22">
        <f>IFERROR(LT106/LU106,"N/A")</f>
        <v>0</v>
      </c>
      <c r="LW106" s="19" t="str">
        <f>IF((LT106&lt;&gt;0)*AND(LU106=0),"bad data","ok")</f>
        <v>ok</v>
      </c>
      <c r="LX106">
        <f>HI106</f>
        <v>0</v>
      </c>
      <c r="LY106" s="24">
        <f>IFERROR(LX106/LU106,"N/A")</f>
        <v>0</v>
      </c>
      <c r="LZ106">
        <f>HZ106</f>
        <v>0</v>
      </c>
      <c r="MA106">
        <f>CY106</f>
        <v>89</v>
      </c>
      <c r="MB106" s="22">
        <f>IFERROR(LZ106/MA106,"N/A")</f>
        <v>0</v>
      </c>
      <c r="MC106" s="19" t="str">
        <f>IF((LZ106&lt;&gt;0)*AND(MA106=0),"bad data","ok")</f>
        <v>ok</v>
      </c>
      <c r="MD106">
        <f>HY106</f>
        <v>0</v>
      </c>
      <c r="ME106" s="24">
        <f>IFERROR(MD106/MA106,"N/A")</f>
        <v>0</v>
      </c>
      <c r="MF106">
        <f>IP106</f>
        <v>0</v>
      </c>
      <c r="MG106">
        <f>DQ106</f>
        <v>219</v>
      </c>
      <c r="MH106" s="22">
        <f>IFERROR(MF106/MG106,"N/A")</f>
        <v>0</v>
      </c>
      <c r="MI106" s="19" t="str">
        <f>IF((MF106&lt;&gt;0)*AND(MG106=0),"bad data","ok")</f>
        <v>ok</v>
      </c>
      <c r="MJ106">
        <f>IO106</f>
        <v>0</v>
      </c>
      <c r="MK106" s="24">
        <f>IFERROR(MJ106/MG106,"N/A")</f>
        <v>0</v>
      </c>
      <c r="ML106">
        <f>JF106</f>
        <v>0</v>
      </c>
      <c r="MM106">
        <f>EI106</f>
        <v>0</v>
      </c>
      <c r="MN106" s="22" t="str">
        <f>IFERROR(ML106/MM106,"N/A")</f>
        <v>N/A</v>
      </c>
      <c r="MO106" s="19" t="str">
        <f>IF((ML106&lt;&gt;0)*AND(MM106=0),"bad data","ok")</f>
        <v>ok</v>
      </c>
      <c r="MP106">
        <f>JE106</f>
        <v>0</v>
      </c>
      <c r="MQ106" s="24" t="str">
        <f>IFERROR(MP106/MM106,"N/A")</f>
        <v>N/A</v>
      </c>
    </row>
    <row r="107" spans="1:355" x14ac:dyDescent="0.3">
      <c r="A107">
        <v>5080</v>
      </c>
      <c r="B107">
        <v>14.09</v>
      </c>
      <c r="C107" t="s">
        <v>397</v>
      </c>
      <c r="D107" s="15" t="s">
        <v>397</v>
      </c>
      <c r="E107" s="15">
        <v>113</v>
      </c>
      <c r="F107" t="s">
        <v>356</v>
      </c>
      <c r="G107" t="s">
        <v>357</v>
      </c>
      <c r="H107" s="15" t="s">
        <v>358</v>
      </c>
      <c r="I107">
        <v>115</v>
      </c>
      <c r="J107">
        <f>_xlfn.IFNA(VLOOKUP(I107,top15institutions,1,0),"no")</f>
        <v>115</v>
      </c>
      <c r="K107" t="s">
        <v>368</v>
      </c>
      <c r="L107" t="s">
        <v>378</v>
      </c>
      <c r="M107" t="s">
        <v>370</v>
      </c>
      <c r="V107" s="16">
        <v>0</v>
      </c>
      <c r="AE107" s="16">
        <v>0</v>
      </c>
      <c r="AF107">
        <v>0</v>
      </c>
      <c r="AG107">
        <v>13</v>
      </c>
      <c r="AH107">
        <v>0</v>
      </c>
      <c r="AI107">
        <v>10</v>
      </c>
      <c r="AJ107">
        <v>0</v>
      </c>
      <c r="AK107">
        <v>2</v>
      </c>
      <c r="AL107">
        <v>1</v>
      </c>
      <c r="AM107">
        <v>1</v>
      </c>
      <c r="AN107" s="16">
        <v>27</v>
      </c>
      <c r="AO107">
        <v>0</v>
      </c>
      <c r="AP107">
        <v>104</v>
      </c>
      <c r="AQ107">
        <v>6</v>
      </c>
      <c r="AR107">
        <v>91</v>
      </c>
      <c r="AS107">
        <v>0</v>
      </c>
      <c r="AT107">
        <v>13</v>
      </c>
      <c r="AU107">
        <v>14</v>
      </c>
      <c r="AV107">
        <v>34</v>
      </c>
      <c r="AW107" s="16">
        <v>262</v>
      </c>
      <c r="BF107" s="16">
        <v>0</v>
      </c>
      <c r="BO107" s="16">
        <v>0</v>
      </c>
      <c r="BX107" s="16">
        <v>0</v>
      </c>
      <c r="CG107" s="16">
        <v>0</v>
      </c>
      <c r="CP107" s="16">
        <v>0</v>
      </c>
      <c r="CY107" s="16">
        <v>0</v>
      </c>
      <c r="DH107" s="16">
        <v>0</v>
      </c>
      <c r="DQ107" s="16">
        <v>0</v>
      </c>
      <c r="DZ107" s="16">
        <v>0</v>
      </c>
      <c r="EI107" s="16">
        <v>0</v>
      </c>
      <c r="ER107" s="16">
        <v>0</v>
      </c>
      <c r="FA107" s="16">
        <v>0</v>
      </c>
      <c r="FW107">
        <v>33</v>
      </c>
      <c r="FX107">
        <v>6</v>
      </c>
      <c r="GE107">
        <v>276</v>
      </c>
      <c r="GF107">
        <v>14</v>
      </c>
      <c r="JV107" s="15">
        <f>BF107+BX107+CP107+DH107+DZ107</f>
        <v>0</v>
      </c>
      <c r="JW107" s="15">
        <f>BO107+CG107+CY107+DQ107+EI107</f>
        <v>0</v>
      </c>
      <c r="JX107" s="15">
        <f>JV107+JW107</f>
        <v>0</v>
      </c>
      <c r="JY107" s="17">
        <f>V107</f>
        <v>0</v>
      </c>
      <c r="JZ107" s="17">
        <f>AE107</f>
        <v>0</v>
      </c>
      <c r="KA107" s="17">
        <f>AN107</f>
        <v>27</v>
      </c>
      <c r="KB107" s="17">
        <f>AW107</f>
        <v>262</v>
      </c>
      <c r="KC107" s="18" t="str">
        <f>IF((KA107-JV107)&lt;0,JV107-KA107,"match")</f>
        <v>match</v>
      </c>
      <c r="KD107" s="19" t="str">
        <f>IF(KC107="match","match",IF((JV107&gt;KA107),KC107/JV107,KC107/KA107))</f>
        <v>match</v>
      </c>
      <c r="KE107" s="18" t="str">
        <f>IF((KB107-JW107)&lt;0,JW107-KB107,"match")</f>
        <v>match</v>
      </c>
      <c r="KF107" s="19" t="str">
        <f>IF(KE107="match","match",IF((JW107&gt;KB107),KE107/JW107,KE107/KB107))</f>
        <v>match</v>
      </c>
      <c r="KG107" s="20">
        <f>ROUND(FC107,1)</f>
        <v>0</v>
      </c>
      <c r="KH107" s="20">
        <f>ROUND(FK107,1)</f>
        <v>0</v>
      </c>
      <c r="KI107" s="21">
        <f>KA107-JY107</f>
        <v>27</v>
      </c>
      <c r="KJ107">
        <f>GL107</f>
        <v>0</v>
      </c>
      <c r="KK107">
        <f>BF107</f>
        <v>0</v>
      </c>
      <c r="KL107" s="22" t="str">
        <f>IFERROR(KJ107/KK107,"N/A")</f>
        <v>N/A</v>
      </c>
      <c r="KM107" s="19" t="str">
        <f>IF((KJ107&lt;&gt;0)*AND(KK107=0),"bad data","ok")</f>
        <v>ok</v>
      </c>
      <c r="KN107">
        <f>GK107</f>
        <v>0</v>
      </c>
      <c r="KO107" s="23" t="str">
        <f>IFERROR(KN107/KK107,"N/A")</f>
        <v>N/A</v>
      </c>
      <c r="KP107">
        <f>HB107</f>
        <v>0</v>
      </c>
      <c r="KQ107">
        <f>BX107</f>
        <v>0</v>
      </c>
      <c r="KR107" s="22" t="str">
        <f>IFERROR(KP107/KQ107,"N/A")</f>
        <v>N/A</v>
      </c>
      <c r="KS107" s="19" t="str">
        <f>IF((KP107&lt;&gt;0)*AND(KQ107=0),"bad data","ok")</f>
        <v>ok</v>
      </c>
      <c r="KT107">
        <f>HA107</f>
        <v>0</v>
      </c>
      <c r="KU107" s="24" t="str">
        <f>IFERROR(KT107/KQ107,"N/A")</f>
        <v>N/A</v>
      </c>
      <c r="KV107">
        <f>HR107</f>
        <v>0</v>
      </c>
      <c r="KW107">
        <f>CP107</f>
        <v>0</v>
      </c>
      <c r="KX107" s="22" t="str">
        <f>IFERROR(KV107/KW107,"N/A")</f>
        <v>N/A</v>
      </c>
      <c r="KY107" s="19" t="str">
        <f>IF((KV107&lt;&gt;0)*AND(KW107=0),"bad data","ok")</f>
        <v>ok</v>
      </c>
      <c r="KZ107">
        <f>HQ107</f>
        <v>0</v>
      </c>
      <c r="LA107" s="24" t="str">
        <f>IFERROR(KZ107/KW107,"N/A")</f>
        <v>N/A</v>
      </c>
      <c r="LB107">
        <f>IH107</f>
        <v>0</v>
      </c>
      <c r="LC107">
        <f>DH107</f>
        <v>0</v>
      </c>
      <c r="LD107" s="22" t="str">
        <f>IFERROR(LB107/LC107,"N/A")</f>
        <v>N/A</v>
      </c>
      <c r="LE107" s="19" t="str">
        <f>IF((LB107&lt;&gt;0)*AND(LC107=0),"bad data","ok")</f>
        <v>ok</v>
      </c>
      <c r="LF107">
        <f>IG107</f>
        <v>0</v>
      </c>
      <c r="LG107" s="24" t="str">
        <f>IFERROR(LF107/LC107,"N/A")</f>
        <v>N/A</v>
      </c>
      <c r="LH107">
        <f>IX107</f>
        <v>0</v>
      </c>
      <c r="LI107">
        <f>DZ107</f>
        <v>0</v>
      </c>
      <c r="LJ107" s="22" t="str">
        <f>IFERROR(LH107/LI107,"N/A")</f>
        <v>N/A</v>
      </c>
      <c r="LK107" s="19" t="str">
        <f>IF((LH107&lt;&gt;0)*AND(LI107=0),"bad data","ok")</f>
        <v>ok</v>
      </c>
      <c r="LL107">
        <f>IW107</f>
        <v>0</v>
      </c>
      <c r="LM107" s="24" t="str">
        <f>IFERROR(LL107/LI107,"N/A")</f>
        <v>N/A</v>
      </c>
      <c r="LN107">
        <f>GT107</f>
        <v>0</v>
      </c>
      <c r="LO107">
        <f>BO107</f>
        <v>0</v>
      </c>
      <c r="LP107" s="22" t="str">
        <f>IFERROR(LN107/LO107,"N/A")</f>
        <v>N/A</v>
      </c>
      <c r="LQ107" s="19" t="str">
        <f>IF((LN107&lt;&gt;0)*AND(LO107=0),"bad data","ok")</f>
        <v>ok</v>
      </c>
      <c r="LR107">
        <f>GS107</f>
        <v>0</v>
      </c>
      <c r="LS107" s="24" t="str">
        <f>IFERROR(LR107/LO107,"N/A")</f>
        <v>N/A</v>
      </c>
      <c r="LT107">
        <f>HJ107</f>
        <v>0</v>
      </c>
      <c r="LU107">
        <f>CG107</f>
        <v>0</v>
      </c>
      <c r="LV107" s="22" t="str">
        <f>IFERROR(LT107/LU107,"N/A")</f>
        <v>N/A</v>
      </c>
      <c r="LW107" s="19" t="str">
        <f>IF((LT107&lt;&gt;0)*AND(LU107=0),"bad data","ok")</f>
        <v>ok</v>
      </c>
      <c r="LX107">
        <f>HI107</f>
        <v>0</v>
      </c>
      <c r="LY107" s="24" t="str">
        <f>IFERROR(LX107/LU107,"N/A")</f>
        <v>N/A</v>
      </c>
      <c r="LZ107">
        <f>HZ107</f>
        <v>0</v>
      </c>
      <c r="MA107">
        <f>CY107</f>
        <v>0</v>
      </c>
      <c r="MB107" s="22" t="str">
        <f>IFERROR(LZ107/MA107,"N/A")</f>
        <v>N/A</v>
      </c>
      <c r="MC107" s="19" t="str">
        <f>IF((LZ107&lt;&gt;0)*AND(MA107=0),"bad data","ok")</f>
        <v>ok</v>
      </c>
      <c r="MD107">
        <f>HY107</f>
        <v>0</v>
      </c>
      <c r="ME107" s="24" t="str">
        <f>IFERROR(MD107/MA107,"N/A")</f>
        <v>N/A</v>
      </c>
      <c r="MF107">
        <f>IP107</f>
        <v>0</v>
      </c>
      <c r="MG107">
        <f>DQ107</f>
        <v>0</v>
      </c>
      <c r="MH107" s="22" t="str">
        <f>IFERROR(MF107/MG107,"N/A")</f>
        <v>N/A</v>
      </c>
      <c r="MI107" s="19" t="str">
        <f>IF((MF107&lt;&gt;0)*AND(MG107=0),"bad data","ok")</f>
        <v>ok</v>
      </c>
      <c r="MJ107">
        <f>IO107</f>
        <v>0</v>
      </c>
      <c r="MK107" s="24" t="str">
        <f>IFERROR(MJ107/MG107,"N/A")</f>
        <v>N/A</v>
      </c>
      <c r="ML107">
        <f>JF107</f>
        <v>0</v>
      </c>
      <c r="MM107">
        <f>EI107</f>
        <v>0</v>
      </c>
      <c r="MN107" s="22" t="str">
        <f>IFERROR(ML107/MM107,"N/A")</f>
        <v>N/A</v>
      </c>
      <c r="MO107" s="19" t="str">
        <f>IF((ML107&lt;&gt;0)*AND(MM107=0),"bad data","ok")</f>
        <v>ok</v>
      </c>
      <c r="MP107">
        <f>JE107</f>
        <v>0</v>
      </c>
      <c r="MQ107" s="24" t="str">
        <f>IFERROR(MP107/MM107,"N/A")</f>
        <v>N/A</v>
      </c>
    </row>
    <row r="108" spans="1:355" x14ac:dyDescent="0.3">
      <c r="A108">
        <v>4909</v>
      </c>
      <c r="B108">
        <v>11.0199</v>
      </c>
      <c r="C108" t="s">
        <v>386</v>
      </c>
      <c r="D108" s="15" t="s">
        <v>387</v>
      </c>
      <c r="E108" s="15">
        <v>120</v>
      </c>
      <c r="F108" t="s">
        <v>356</v>
      </c>
      <c r="G108" t="s">
        <v>357</v>
      </c>
      <c r="H108" s="15" t="s">
        <v>358</v>
      </c>
      <c r="I108">
        <v>157</v>
      </c>
      <c r="J108">
        <f>_xlfn.IFNA(VLOOKUP(I108,top15institutions,1,0),"no")</f>
        <v>157</v>
      </c>
      <c r="K108" t="s">
        <v>368</v>
      </c>
      <c r="L108" t="s">
        <v>367</v>
      </c>
      <c r="M108" t="s">
        <v>370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s="16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2</v>
      </c>
      <c r="AE108" s="16">
        <v>2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 s="16">
        <v>0</v>
      </c>
      <c r="AO108">
        <v>0</v>
      </c>
      <c r="AP108">
        <v>2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5</v>
      </c>
      <c r="AW108" s="16">
        <v>8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 s="16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2</v>
      </c>
      <c r="BO108" s="16">
        <v>2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 s="16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2</v>
      </c>
      <c r="CG108" s="16">
        <v>2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 s="16">
        <v>0</v>
      </c>
      <c r="CQ108">
        <v>0</v>
      </c>
      <c r="CR108">
        <v>1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1</v>
      </c>
      <c r="CY108" s="16">
        <v>2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 s="16">
        <v>0</v>
      </c>
      <c r="DI108">
        <v>0</v>
      </c>
      <c r="DJ108">
        <v>1</v>
      </c>
      <c r="DK108">
        <v>1</v>
      </c>
      <c r="DL108">
        <v>0</v>
      </c>
      <c r="DM108">
        <v>0</v>
      </c>
      <c r="DN108">
        <v>0</v>
      </c>
      <c r="DO108">
        <v>0</v>
      </c>
      <c r="DP108">
        <v>0</v>
      </c>
      <c r="DQ108" s="16">
        <v>2</v>
      </c>
      <c r="DZ108" s="16">
        <v>0</v>
      </c>
      <c r="EI108" s="16">
        <v>0</v>
      </c>
      <c r="ER108" s="16">
        <v>0</v>
      </c>
      <c r="FA108" s="16">
        <v>0</v>
      </c>
      <c r="FB108">
        <v>18</v>
      </c>
      <c r="FE108">
        <v>800</v>
      </c>
      <c r="FF108">
        <v>1</v>
      </c>
      <c r="FG108">
        <v>0</v>
      </c>
      <c r="FH108">
        <v>1</v>
      </c>
      <c r="FJ108">
        <v>18.25</v>
      </c>
      <c r="FK108">
        <v>4.01</v>
      </c>
      <c r="FL108">
        <v>29</v>
      </c>
      <c r="FM108">
        <v>785</v>
      </c>
      <c r="FN108">
        <v>4</v>
      </c>
      <c r="FO108">
        <v>0</v>
      </c>
      <c r="FP108">
        <v>2</v>
      </c>
      <c r="FR108">
        <v>3.2</v>
      </c>
      <c r="FS108">
        <v>2</v>
      </c>
      <c r="FT108">
        <v>3</v>
      </c>
      <c r="FU108">
        <v>2</v>
      </c>
      <c r="FV108">
        <v>0</v>
      </c>
      <c r="FW108">
        <v>6</v>
      </c>
      <c r="FX108">
        <v>6</v>
      </c>
      <c r="FZ108">
        <v>3.13</v>
      </c>
      <c r="GA108">
        <v>2</v>
      </c>
      <c r="GB108">
        <v>8</v>
      </c>
      <c r="GC108">
        <v>4</v>
      </c>
      <c r="GD108">
        <v>0</v>
      </c>
      <c r="GE108">
        <v>12</v>
      </c>
      <c r="GF108">
        <v>4</v>
      </c>
      <c r="GH108">
        <v>3.69</v>
      </c>
      <c r="GI108">
        <v>0</v>
      </c>
      <c r="GJ108">
        <v>1</v>
      </c>
      <c r="GK108">
        <v>0</v>
      </c>
      <c r="GL108">
        <v>0</v>
      </c>
      <c r="GM108">
        <v>1</v>
      </c>
      <c r="GN108">
        <v>1</v>
      </c>
      <c r="GP108">
        <v>3.62</v>
      </c>
      <c r="GQ108">
        <v>1</v>
      </c>
      <c r="GR108">
        <v>3</v>
      </c>
      <c r="GS108">
        <v>0</v>
      </c>
      <c r="GT108">
        <v>0</v>
      </c>
      <c r="GU108">
        <v>4</v>
      </c>
      <c r="GV108">
        <v>2</v>
      </c>
      <c r="GX108">
        <v>2.4700000000000002</v>
      </c>
      <c r="GY108">
        <v>1</v>
      </c>
      <c r="GZ108">
        <v>1</v>
      </c>
      <c r="HA108">
        <v>1</v>
      </c>
      <c r="HB108">
        <v>0</v>
      </c>
      <c r="HC108">
        <v>2</v>
      </c>
      <c r="HD108">
        <v>2</v>
      </c>
      <c r="HF108">
        <v>2.48</v>
      </c>
      <c r="HG108">
        <v>0</v>
      </c>
      <c r="HH108">
        <v>4</v>
      </c>
      <c r="HI108">
        <v>1</v>
      </c>
      <c r="HJ108">
        <v>0</v>
      </c>
      <c r="HK108">
        <v>4</v>
      </c>
      <c r="HL108">
        <v>2</v>
      </c>
      <c r="HN108">
        <v>3.55</v>
      </c>
      <c r="HO108">
        <v>1</v>
      </c>
      <c r="HP108">
        <v>1</v>
      </c>
      <c r="HQ108">
        <v>0</v>
      </c>
      <c r="HR108">
        <v>0</v>
      </c>
      <c r="HS108">
        <v>2</v>
      </c>
      <c r="HT108">
        <v>2</v>
      </c>
      <c r="HV108">
        <v>2.97</v>
      </c>
      <c r="HW108">
        <v>1</v>
      </c>
      <c r="HX108">
        <v>1</v>
      </c>
      <c r="HY108">
        <v>1</v>
      </c>
      <c r="HZ108">
        <v>0</v>
      </c>
      <c r="IA108">
        <v>2</v>
      </c>
      <c r="IB108">
        <v>0</v>
      </c>
      <c r="ID108">
        <v>3.49</v>
      </c>
      <c r="IE108">
        <v>0</v>
      </c>
      <c r="IF108">
        <v>0</v>
      </c>
      <c r="IG108">
        <v>1</v>
      </c>
      <c r="IH108">
        <v>0</v>
      </c>
      <c r="II108">
        <v>1</v>
      </c>
      <c r="IJ108">
        <v>1</v>
      </c>
      <c r="IL108">
        <v>2.92</v>
      </c>
      <c r="IM108">
        <v>0</v>
      </c>
      <c r="IN108">
        <v>0</v>
      </c>
      <c r="IO108">
        <v>2</v>
      </c>
      <c r="IP108">
        <v>0</v>
      </c>
      <c r="IQ108">
        <v>2</v>
      </c>
      <c r="IR108">
        <v>0</v>
      </c>
      <c r="JL108">
        <v>3</v>
      </c>
      <c r="JM108">
        <v>4</v>
      </c>
      <c r="JN108">
        <v>5</v>
      </c>
      <c r="JO108">
        <v>13</v>
      </c>
      <c r="JR108">
        <v>0</v>
      </c>
      <c r="JS108">
        <v>0</v>
      </c>
      <c r="JT108">
        <v>0</v>
      </c>
      <c r="JU108">
        <v>0</v>
      </c>
      <c r="JV108" s="15">
        <f>BF108+BX108+CP108+DH108+DZ108</f>
        <v>0</v>
      </c>
      <c r="JW108" s="15">
        <f>BO108+CG108+CY108+DQ108+EI108</f>
        <v>8</v>
      </c>
      <c r="JX108" s="15">
        <f>JV108+JW108</f>
        <v>8</v>
      </c>
      <c r="JY108" s="17">
        <f>V108</f>
        <v>0</v>
      </c>
      <c r="JZ108" s="17">
        <f>AE108</f>
        <v>2</v>
      </c>
      <c r="KA108" s="17">
        <f>AN108</f>
        <v>0</v>
      </c>
      <c r="KB108" s="17">
        <f>AW108</f>
        <v>8</v>
      </c>
      <c r="KC108" s="18" t="str">
        <f>IF((KA108-JV108)&lt;0,JV108-KA108,"match")</f>
        <v>match</v>
      </c>
      <c r="KD108" s="19" t="str">
        <f>IF(KC108="match","match",IF((JV108&gt;KA108),KC108/JV108,KC108/KA108))</f>
        <v>match</v>
      </c>
      <c r="KE108" s="18" t="str">
        <f>IF((KB108-JW108)&lt;0,JW108-KB108,"match")</f>
        <v>match</v>
      </c>
      <c r="KF108" s="19" t="str">
        <f>IF(KE108="match","match",IF((JW108&gt;KB108),KE108/JW108,KE108/KB108))</f>
        <v>match</v>
      </c>
      <c r="KG108" s="20">
        <f>ROUND(FC108,1)</f>
        <v>0</v>
      </c>
      <c r="KH108" s="20">
        <f>ROUND(FK108,1)</f>
        <v>4</v>
      </c>
      <c r="KI108" s="21">
        <f>KA108-JY108</f>
        <v>0</v>
      </c>
      <c r="KJ108">
        <f>GL108</f>
        <v>0</v>
      </c>
      <c r="KK108">
        <f>BF108</f>
        <v>0</v>
      </c>
      <c r="KL108" s="22" t="str">
        <f>IFERROR(KJ108/KK108,"N/A")</f>
        <v>N/A</v>
      </c>
      <c r="KM108" s="19" t="str">
        <f>IF((KJ108&lt;&gt;0)*AND(KK108=0),"bad data","ok")</f>
        <v>ok</v>
      </c>
      <c r="KN108">
        <f>GK108</f>
        <v>0</v>
      </c>
      <c r="KO108" s="23" t="str">
        <f>IFERROR(KN108/KK108,"N/A")</f>
        <v>N/A</v>
      </c>
      <c r="KP108">
        <f>HB108</f>
        <v>0</v>
      </c>
      <c r="KQ108">
        <f>BX108</f>
        <v>0</v>
      </c>
      <c r="KR108" s="22" t="str">
        <f>IFERROR(KP108/KQ108,"N/A")</f>
        <v>N/A</v>
      </c>
      <c r="KS108" s="19" t="str">
        <f>IF((KP108&lt;&gt;0)*AND(KQ108=0),"bad data","ok")</f>
        <v>ok</v>
      </c>
      <c r="KT108">
        <f>HA108</f>
        <v>1</v>
      </c>
      <c r="KU108" s="24" t="str">
        <f>IFERROR(KT108/KQ108,"N/A")</f>
        <v>N/A</v>
      </c>
      <c r="KV108">
        <f>HR108</f>
        <v>0</v>
      </c>
      <c r="KW108">
        <f>CP108</f>
        <v>0</v>
      </c>
      <c r="KX108" s="22" t="str">
        <f>IFERROR(KV108/KW108,"N/A")</f>
        <v>N/A</v>
      </c>
      <c r="KY108" s="19" t="str">
        <f>IF((KV108&lt;&gt;0)*AND(KW108=0),"bad data","ok")</f>
        <v>ok</v>
      </c>
      <c r="KZ108">
        <f>HQ108</f>
        <v>0</v>
      </c>
      <c r="LA108" s="24" t="str">
        <f>IFERROR(KZ108/KW108,"N/A")</f>
        <v>N/A</v>
      </c>
      <c r="LB108">
        <f>IH108</f>
        <v>0</v>
      </c>
      <c r="LC108">
        <f>DH108</f>
        <v>0</v>
      </c>
      <c r="LD108" s="22" t="str">
        <f>IFERROR(LB108/LC108,"N/A")</f>
        <v>N/A</v>
      </c>
      <c r="LE108" s="19" t="str">
        <f>IF((LB108&lt;&gt;0)*AND(LC108=0),"bad data","ok")</f>
        <v>ok</v>
      </c>
      <c r="LF108">
        <f>IG108</f>
        <v>1</v>
      </c>
      <c r="LG108" s="24" t="str">
        <f>IFERROR(LF108/LC108,"N/A")</f>
        <v>N/A</v>
      </c>
      <c r="LH108">
        <f>IX108</f>
        <v>0</v>
      </c>
      <c r="LI108">
        <f>DZ108</f>
        <v>0</v>
      </c>
      <c r="LJ108" s="22" t="str">
        <f>IFERROR(LH108/LI108,"N/A")</f>
        <v>N/A</v>
      </c>
      <c r="LK108" s="19" t="str">
        <f>IF((LH108&lt;&gt;0)*AND(LI108=0),"bad data","ok")</f>
        <v>ok</v>
      </c>
      <c r="LL108">
        <f>IW108</f>
        <v>0</v>
      </c>
      <c r="LM108" s="24" t="str">
        <f>IFERROR(LL108/LI108,"N/A")</f>
        <v>N/A</v>
      </c>
      <c r="LN108">
        <f>GT108</f>
        <v>0</v>
      </c>
      <c r="LO108">
        <f>BO108</f>
        <v>2</v>
      </c>
      <c r="LP108" s="22">
        <f>IFERROR(LN108/LO108,"N/A")</f>
        <v>0</v>
      </c>
      <c r="LQ108" s="19" t="str">
        <f>IF((LN108&lt;&gt;0)*AND(LO108=0),"bad data","ok")</f>
        <v>ok</v>
      </c>
      <c r="LR108">
        <f>GS108</f>
        <v>0</v>
      </c>
      <c r="LS108" s="24">
        <f>IFERROR(LR108/LO108,"N/A")</f>
        <v>0</v>
      </c>
      <c r="LT108">
        <f>HJ108</f>
        <v>0</v>
      </c>
      <c r="LU108">
        <f>CG108</f>
        <v>2</v>
      </c>
      <c r="LV108" s="22">
        <f>IFERROR(LT108/LU108,"N/A")</f>
        <v>0</v>
      </c>
      <c r="LW108" s="19" t="str">
        <f>IF((LT108&lt;&gt;0)*AND(LU108=0),"bad data","ok")</f>
        <v>ok</v>
      </c>
      <c r="LX108">
        <f>HI108</f>
        <v>1</v>
      </c>
      <c r="LY108" s="24">
        <f>IFERROR(LX108/LU108,"N/A")</f>
        <v>0.5</v>
      </c>
      <c r="LZ108">
        <f>HZ108</f>
        <v>0</v>
      </c>
      <c r="MA108">
        <f>CY108</f>
        <v>2</v>
      </c>
      <c r="MB108" s="22">
        <f>IFERROR(LZ108/MA108,"N/A")</f>
        <v>0</v>
      </c>
      <c r="MC108" s="19" t="str">
        <f>IF((LZ108&lt;&gt;0)*AND(MA108=0),"bad data","ok")</f>
        <v>ok</v>
      </c>
      <c r="MD108">
        <f>HY108</f>
        <v>1</v>
      </c>
      <c r="ME108" s="24">
        <f>IFERROR(MD108/MA108,"N/A")</f>
        <v>0.5</v>
      </c>
      <c r="MF108">
        <f>IP108</f>
        <v>0</v>
      </c>
      <c r="MG108">
        <f>DQ108</f>
        <v>2</v>
      </c>
      <c r="MH108" s="22">
        <f>IFERROR(MF108/MG108,"N/A")</f>
        <v>0</v>
      </c>
      <c r="MI108" s="19" t="str">
        <f>IF((MF108&lt;&gt;0)*AND(MG108=0),"bad data","ok")</f>
        <v>ok</v>
      </c>
      <c r="MJ108">
        <f>IO108</f>
        <v>2</v>
      </c>
      <c r="MK108" s="24">
        <f>IFERROR(MJ108/MG108,"N/A")</f>
        <v>1</v>
      </c>
      <c r="ML108">
        <f>JF108</f>
        <v>0</v>
      </c>
      <c r="MM108">
        <f>EI108</f>
        <v>0</v>
      </c>
      <c r="MN108" s="22" t="str">
        <f>IFERROR(ML108/MM108,"N/A")</f>
        <v>N/A</v>
      </c>
      <c r="MO108" s="19" t="str">
        <f>IF((ML108&lt;&gt;0)*AND(MM108=0),"bad data","ok")</f>
        <v>ok</v>
      </c>
      <c r="MP108">
        <f>JE108</f>
        <v>0</v>
      </c>
      <c r="MQ108" s="24" t="str">
        <f>IFERROR(MP108/MM108,"N/A")</f>
        <v>N/A</v>
      </c>
    </row>
    <row r="109" spans="1:355" x14ac:dyDescent="0.3">
      <c r="A109">
        <v>4910</v>
      </c>
      <c r="B109">
        <v>11.0199</v>
      </c>
      <c r="C109" t="s">
        <v>386</v>
      </c>
      <c r="D109" s="15" t="s">
        <v>387</v>
      </c>
      <c r="E109" s="15">
        <v>120</v>
      </c>
      <c r="F109" t="s">
        <v>356</v>
      </c>
      <c r="G109" t="s">
        <v>357</v>
      </c>
      <c r="H109" s="15" t="s">
        <v>358</v>
      </c>
      <c r="I109">
        <v>157</v>
      </c>
      <c r="J109">
        <f>_xlfn.IFNA(VLOOKUP(I109,top15institutions,1,0),"no")</f>
        <v>157</v>
      </c>
      <c r="K109" t="s">
        <v>368</v>
      </c>
      <c r="L109" t="s">
        <v>371</v>
      </c>
      <c r="M109" t="s">
        <v>370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1</v>
      </c>
      <c r="V109" s="16">
        <v>2</v>
      </c>
      <c r="W109">
        <v>0</v>
      </c>
      <c r="X109">
        <v>2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s="16">
        <v>2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2</v>
      </c>
      <c r="AN109" s="16">
        <v>3</v>
      </c>
      <c r="AO109">
        <v>0</v>
      </c>
      <c r="AP109">
        <v>5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6</v>
      </c>
      <c r="AW109" s="16">
        <v>11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1</v>
      </c>
      <c r="BD109">
        <v>0</v>
      </c>
      <c r="BE109">
        <v>0</v>
      </c>
      <c r="BF109" s="16">
        <v>1</v>
      </c>
      <c r="BG109">
        <v>0</v>
      </c>
      <c r="BH109">
        <v>2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 s="16">
        <v>2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1</v>
      </c>
      <c r="BX109" s="16">
        <v>1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2</v>
      </c>
      <c r="CG109" s="16">
        <v>2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1</v>
      </c>
      <c r="CP109" s="16">
        <v>1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3</v>
      </c>
      <c r="CY109" s="16">
        <v>3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 s="16">
        <v>0</v>
      </c>
      <c r="DI109">
        <v>0</v>
      </c>
      <c r="DJ109">
        <v>3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1</v>
      </c>
      <c r="DQ109" s="16">
        <v>4</v>
      </c>
      <c r="DZ109" s="16">
        <v>0</v>
      </c>
      <c r="EI109" s="16">
        <v>0</v>
      </c>
      <c r="ER109" s="16">
        <v>0</v>
      </c>
      <c r="FA109" s="16">
        <v>0</v>
      </c>
      <c r="FB109">
        <v>17.5</v>
      </c>
      <c r="FC109">
        <v>3.53</v>
      </c>
      <c r="FD109">
        <v>32.5</v>
      </c>
      <c r="FE109">
        <v>680</v>
      </c>
      <c r="FF109">
        <v>3</v>
      </c>
      <c r="FG109">
        <v>1</v>
      </c>
      <c r="FH109">
        <v>0</v>
      </c>
      <c r="FJ109">
        <v>17.670000000000002</v>
      </c>
      <c r="FK109">
        <v>3.19</v>
      </c>
      <c r="FL109">
        <v>34</v>
      </c>
      <c r="FM109">
        <v>760</v>
      </c>
      <c r="FN109">
        <v>6</v>
      </c>
      <c r="FO109">
        <v>3</v>
      </c>
      <c r="FP109">
        <v>1</v>
      </c>
      <c r="FR109">
        <v>3.1</v>
      </c>
      <c r="FS109">
        <v>0</v>
      </c>
      <c r="FT109">
        <v>7</v>
      </c>
      <c r="FU109">
        <v>3</v>
      </c>
      <c r="FV109">
        <v>0</v>
      </c>
      <c r="FW109">
        <v>7</v>
      </c>
      <c r="FX109">
        <v>4</v>
      </c>
      <c r="FZ109">
        <v>3.11</v>
      </c>
      <c r="GA109">
        <v>4</v>
      </c>
      <c r="GB109">
        <v>10</v>
      </c>
      <c r="GC109">
        <v>7</v>
      </c>
      <c r="GD109">
        <v>0</v>
      </c>
      <c r="GE109">
        <v>19</v>
      </c>
      <c r="GF109">
        <v>8</v>
      </c>
      <c r="GH109">
        <v>2.86</v>
      </c>
      <c r="GI109">
        <v>0</v>
      </c>
      <c r="GJ109">
        <v>1</v>
      </c>
      <c r="GK109">
        <v>0</v>
      </c>
      <c r="GL109">
        <v>0</v>
      </c>
      <c r="GM109">
        <v>1</v>
      </c>
      <c r="GN109">
        <v>0</v>
      </c>
      <c r="GP109">
        <v>3.28</v>
      </c>
      <c r="GQ109">
        <v>1</v>
      </c>
      <c r="GR109">
        <v>3</v>
      </c>
      <c r="GS109">
        <v>0</v>
      </c>
      <c r="GT109">
        <v>0</v>
      </c>
      <c r="GU109">
        <v>4</v>
      </c>
      <c r="GV109">
        <v>2</v>
      </c>
      <c r="GX109">
        <v>3.1</v>
      </c>
      <c r="GY109">
        <v>0</v>
      </c>
      <c r="GZ109">
        <v>3</v>
      </c>
      <c r="HA109">
        <v>1</v>
      </c>
      <c r="HB109">
        <v>0</v>
      </c>
      <c r="HC109">
        <v>3</v>
      </c>
      <c r="HD109">
        <v>2</v>
      </c>
      <c r="HF109">
        <v>3.06</v>
      </c>
      <c r="HG109">
        <v>3</v>
      </c>
      <c r="HH109">
        <v>1</v>
      </c>
      <c r="HI109">
        <v>0</v>
      </c>
      <c r="HJ109">
        <v>0</v>
      </c>
      <c r="HK109">
        <v>4</v>
      </c>
      <c r="HL109">
        <v>2</v>
      </c>
      <c r="HN109">
        <v>2.96</v>
      </c>
      <c r="HO109">
        <v>0</v>
      </c>
      <c r="HP109">
        <v>2</v>
      </c>
      <c r="HQ109">
        <v>1</v>
      </c>
      <c r="HR109">
        <v>0</v>
      </c>
      <c r="HS109">
        <v>2</v>
      </c>
      <c r="HT109">
        <v>1</v>
      </c>
      <c r="HV109">
        <v>2.65</v>
      </c>
      <c r="HW109">
        <v>0</v>
      </c>
      <c r="HX109">
        <v>4</v>
      </c>
      <c r="HY109">
        <v>1</v>
      </c>
      <c r="HZ109">
        <v>0</v>
      </c>
      <c r="IA109">
        <v>5</v>
      </c>
      <c r="IB109">
        <v>2</v>
      </c>
      <c r="ID109">
        <v>3.63</v>
      </c>
      <c r="IE109">
        <v>0</v>
      </c>
      <c r="IF109">
        <v>1</v>
      </c>
      <c r="IG109">
        <v>1</v>
      </c>
      <c r="IH109">
        <v>0</v>
      </c>
      <c r="II109">
        <v>1</v>
      </c>
      <c r="IJ109">
        <v>1</v>
      </c>
      <c r="IL109">
        <v>3.41</v>
      </c>
      <c r="IM109">
        <v>0</v>
      </c>
      <c r="IN109">
        <v>2</v>
      </c>
      <c r="IO109">
        <v>6</v>
      </c>
      <c r="IP109">
        <v>0</v>
      </c>
      <c r="IQ109">
        <v>6</v>
      </c>
      <c r="IR109">
        <v>2</v>
      </c>
      <c r="JL109">
        <v>4</v>
      </c>
      <c r="JM109">
        <v>3</v>
      </c>
      <c r="JN109">
        <v>4</v>
      </c>
      <c r="JO109">
        <v>10</v>
      </c>
      <c r="JR109">
        <v>0</v>
      </c>
      <c r="JS109">
        <v>1</v>
      </c>
      <c r="JT109">
        <v>0</v>
      </c>
      <c r="JU109">
        <v>1</v>
      </c>
      <c r="JV109" s="15">
        <f>BF109+BX109+CP109+DH109+DZ109</f>
        <v>3</v>
      </c>
      <c r="JW109" s="15">
        <f>BO109+CG109+CY109+DQ109+EI109</f>
        <v>11</v>
      </c>
      <c r="JX109" s="15">
        <f>JV109+JW109</f>
        <v>14</v>
      </c>
      <c r="JY109" s="17">
        <f>V109</f>
        <v>2</v>
      </c>
      <c r="JZ109" s="17">
        <f>AE109</f>
        <v>2</v>
      </c>
      <c r="KA109" s="17">
        <f>AN109</f>
        <v>3</v>
      </c>
      <c r="KB109" s="17">
        <f>AW109</f>
        <v>11</v>
      </c>
      <c r="KC109" s="18" t="str">
        <f>IF((KA109-JV109)&lt;0,JV109-KA109,"match")</f>
        <v>match</v>
      </c>
      <c r="KD109" s="19" t="str">
        <f>IF(KC109="match","match",IF((JV109&gt;KA109),KC109/JV109,KC109/KA109))</f>
        <v>match</v>
      </c>
      <c r="KE109" s="18" t="str">
        <f>IF((KB109-JW109)&lt;0,JW109-KB109,"match")</f>
        <v>match</v>
      </c>
      <c r="KF109" s="19" t="str">
        <f>IF(KE109="match","match",IF((JW109&gt;KB109),KE109/JW109,KE109/KB109))</f>
        <v>match</v>
      </c>
      <c r="KG109" s="20">
        <f>ROUND(FC109,1)</f>
        <v>3.5</v>
      </c>
      <c r="KH109" s="20">
        <f>ROUND(FK109,1)</f>
        <v>3.2</v>
      </c>
      <c r="KI109" s="21">
        <f>KA109-JY109</f>
        <v>1</v>
      </c>
      <c r="KJ109">
        <f>GL109</f>
        <v>0</v>
      </c>
      <c r="KK109">
        <f>BF109</f>
        <v>1</v>
      </c>
      <c r="KL109" s="22">
        <f>IFERROR(KJ109/KK109,"N/A")</f>
        <v>0</v>
      </c>
      <c r="KM109" s="19" t="str">
        <f>IF((KJ109&lt;&gt;0)*AND(KK109=0),"bad data","ok")</f>
        <v>ok</v>
      </c>
      <c r="KN109">
        <f>GK109</f>
        <v>0</v>
      </c>
      <c r="KO109" s="23">
        <f>IFERROR(KN109/KK109,"N/A")</f>
        <v>0</v>
      </c>
      <c r="KP109">
        <f>HB109</f>
        <v>0</v>
      </c>
      <c r="KQ109">
        <f>BX109</f>
        <v>1</v>
      </c>
      <c r="KR109" s="22">
        <f>IFERROR(KP109/KQ109,"N/A")</f>
        <v>0</v>
      </c>
      <c r="KS109" s="19" t="str">
        <f>IF((KP109&lt;&gt;0)*AND(KQ109=0),"bad data","ok")</f>
        <v>ok</v>
      </c>
      <c r="KT109">
        <f>HA109</f>
        <v>1</v>
      </c>
      <c r="KU109" s="24">
        <f>IFERROR(KT109/KQ109,"N/A")</f>
        <v>1</v>
      </c>
      <c r="KV109">
        <f>HR109</f>
        <v>0</v>
      </c>
      <c r="KW109">
        <f>CP109</f>
        <v>1</v>
      </c>
      <c r="KX109" s="22">
        <f>IFERROR(KV109/KW109,"N/A")</f>
        <v>0</v>
      </c>
      <c r="KY109" s="19" t="str">
        <f>IF((KV109&lt;&gt;0)*AND(KW109=0),"bad data","ok")</f>
        <v>ok</v>
      </c>
      <c r="KZ109">
        <f>HQ109</f>
        <v>1</v>
      </c>
      <c r="LA109" s="24">
        <f>IFERROR(KZ109/KW109,"N/A")</f>
        <v>1</v>
      </c>
      <c r="LB109">
        <f>IH109</f>
        <v>0</v>
      </c>
      <c r="LC109">
        <f>DH109</f>
        <v>0</v>
      </c>
      <c r="LD109" s="22" t="str">
        <f>IFERROR(LB109/LC109,"N/A")</f>
        <v>N/A</v>
      </c>
      <c r="LE109" s="19" t="str">
        <f>IF((LB109&lt;&gt;0)*AND(LC109=0),"bad data","ok")</f>
        <v>ok</v>
      </c>
      <c r="LF109">
        <f>IG109</f>
        <v>1</v>
      </c>
      <c r="LG109" s="24" t="str">
        <f>IFERROR(LF109/LC109,"N/A")</f>
        <v>N/A</v>
      </c>
      <c r="LH109">
        <f>IX109</f>
        <v>0</v>
      </c>
      <c r="LI109">
        <f>DZ109</f>
        <v>0</v>
      </c>
      <c r="LJ109" s="22" t="str">
        <f>IFERROR(LH109/LI109,"N/A")</f>
        <v>N/A</v>
      </c>
      <c r="LK109" s="19" t="str">
        <f>IF((LH109&lt;&gt;0)*AND(LI109=0),"bad data","ok")</f>
        <v>ok</v>
      </c>
      <c r="LL109">
        <f>IW109</f>
        <v>0</v>
      </c>
      <c r="LM109" s="24" t="str">
        <f>IFERROR(LL109/LI109,"N/A")</f>
        <v>N/A</v>
      </c>
      <c r="LN109">
        <f>GT109</f>
        <v>0</v>
      </c>
      <c r="LO109">
        <f>BO109</f>
        <v>2</v>
      </c>
      <c r="LP109" s="22">
        <f>IFERROR(LN109/LO109,"N/A")</f>
        <v>0</v>
      </c>
      <c r="LQ109" s="19" t="str">
        <f>IF((LN109&lt;&gt;0)*AND(LO109=0),"bad data","ok")</f>
        <v>ok</v>
      </c>
      <c r="LR109">
        <f>GS109</f>
        <v>0</v>
      </c>
      <c r="LS109" s="24">
        <f>IFERROR(LR109/LO109,"N/A")</f>
        <v>0</v>
      </c>
      <c r="LT109">
        <f>HJ109</f>
        <v>0</v>
      </c>
      <c r="LU109">
        <f>CG109</f>
        <v>2</v>
      </c>
      <c r="LV109" s="22">
        <f>IFERROR(LT109/LU109,"N/A")</f>
        <v>0</v>
      </c>
      <c r="LW109" s="19" t="str">
        <f>IF((LT109&lt;&gt;0)*AND(LU109=0),"bad data","ok")</f>
        <v>ok</v>
      </c>
      <c r="LX109">
        <f>HI109</f>
        <v>0</v>
      </c>
      <c r="LY109" s="24">
        <f>IFERROR(LX109/LU109,"N/A")</f>
        <v>0</v>
      </c>
      <c r="LZ109">
        <f>HZ109</f>
        <v>0</v>
      </c>
      <c r="MA109">
        <f>CY109</f>
        <v>3</v>
      </c>
      <c r="MB109" s="22">
        <f>IFERROR(LZ109/MA109,"N/A")</f>
        <v>0</v>
      </c>
      <c r="MC109" s="19" t="str">
        <f>IF((LZ109&lt;&gt;0)*AND(MA109=0),"bad data","ok")</f>
        <v>ok</v>
      </c>
      <c r="MD109">
        <f>HY109</f>
        <v>1</v>
      </c>
      <c r="ME109" s="24">
        <f>IFERROR(MD109/MA109,"N/A")</f>
        <v>0.33333333333333331</v>
      </c>
      <c r="MF109">
        <f>IP109</f>
        <v>0</v>
      </c>
      <c r="MG109">
        <f>DQ109</f>
        <v>4</v>
      </c>
      <c r="MH109" s="22">
        <f>IFERROR(MF109/MG109,"N/A")</f>
        <v>0</v>
      </c>
      <c r="MI109" s="19" t="str">
        <f>IF((MF109&lt;&gt;0)*AND(MG109=0),"bad data","ok")</f>
        <v>ok</v>
      </c>
      <c r="MJ109">
        <f>IO109</f>
        <v>6</v>
      </c>
      <c r="MK109" s="24">
        <f>IFERROR(MJ109/MG109,"N/A")</f>
        <v>1.5</v>
      </c>
      <c r="ML109">
        <f>JF109</f>
        <v>0</v>
      </c>
      <c r="MM109">
        <f>EI109</f>
        <v>0</v>
      </c>
      <c r="MN109" s="22" t="str">
        <f>IFERROR(ML109/MM109,"N/A")</f>
        <v>N/A</v>
      </c>
      <c r="MO109" s="19" t="str">
        <f>IF((ML109&lt;&gt;0)*AND(MM109=0),"bad data","ok")</f>
        <v>ok</v>
      </c>
      <c r="MP109">
        <f>JE109</f>
        <v>0</v>
      </c>
      <c r="MQ109" s="24" t="str">
        <f>IFERROR(MP109/MM109,"N/A")</f>
        <v>N/A</v>
      </c>
    </row>
    <row r="110" spans="1:355" x14ac:dyDescent="0.3">
      <c r="A110">
        <v>4911</v>
      </c>
      <c r="B110">
        <v>11.0199</v>
      </c>
      <c r="C110" t="s">
        <v>386</v>
      </c>
      <c r="D110" s="15" t="s">
        <v>387</v>
      </c>
      <c r="E110" s="15">
        <v>120</v>
      </c>
      <c r="F110" t="s">
        <v>356</v>
      </c>
      <c r="G110" t="s">
        <v>357</v>
      </c>
      <c r="H110" s="15" t="s">
        <v>358</v>
      </c>
      <c r="I110">
        <v>157</v>
      </c>
      <c r="J110">
        <f>_xlfn.IFNA(VLOOKUP(I110,top15institutions,1,0),"no")</f>
        <v>157</v>
      </c>
      <c r="K110" t="s">
        <v>368</v>
      </c>
      <c r="L110" t="s">
        <v>372</v>
      </c>
      <c r="M110" t="s">
        <v>370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s="16">
        <v>0</v>
      </c>
      <c r="W110">
        <v>0</v>
      </c>
      <c r="X110">
        <v>3</v>
      </c>
      <c r="Y110">
        <v>0</v>
      </c>
      <c r="Z110">
        <v>2</v>
      </c>
      <c r="AA110">
        <v>0</v>
      </c>
      <c r="AB110">
        <v>0</v>
      </c>
      <c r="AC110">
        <v>0</v>
      </c>
      <c r="AD110">
        <v>2</v>
      </c>
      <c r="AE110" s="16">
        <v>7</v>
      </c>
      <c r="AF110">
        <v>0</v>
      </c>
      <c r="AG110">
        <v>1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2</v>
      </c>
      <c r="AN110" s="16">
        <v>4</v>
      </c>
      <c r="AO110">
        <v>0</v>
      </c>
      <c r="AP110">
        <v>10</v>
      </c>
      <c r="AQ110">
        <v>1</v>
      </c>
      <c r="AR110">
        <v>4</v>
      </c>
      <c r="AS110">
        <v>0</v>
      </c>
      <c r="AT110">
        <v>1</v>
      </c>
      <c r="AU110">
        <v>0</v>
      </c>
      <c r="AV110">
        <v>8</v>
      </c>
      <c r="AW110" s="16">
        <v>24</v>
      </c>
      <c r="AX110">
        <v>0</v>
      </c>
      <c r="AY110">
        <v>1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 s="16">
        <v>1</v>
      </c>
      <c r="BG110">
        <v>0</v>
      </c>
      <c r="BH110">
        <v>6</v>
      </c>
      <c r="BI110">
        <v>0</v>
      </c>
      <c r="BJ110">
        <v>2</v>
      </c>
      <c r="BK110">
        <v>0</v>
      </c>
      <c r="BL110">
        <v>1</v>
      </c>
      <c r="BM110">
        <v>0</v>
      </c>
      <c r="BN110">
        <v>1</v>
      </c>
      <c r="BO110" s="16">
        <v>10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</v>
      </c>
      <c r="BV110">
        <v>0</v>
      </c>
      <c r="BW110">
        <v>0</v>
      </c>
      <c r="BX110" s="16">
        <v>1</v>
      </c>
      <c r="BY110">
        <v>0</v>
      </c>
      <c r="BZ110">
        <v>1</v>
      </c>
      <c r="CA110">
        <v>1</v>
      </c>
      <c r="CB110">
        <v>2</v>
      </c>
      <c r="CC110">
        <v>0</v>
      </c>
      <c r="CD110">
        <v>0</v>
      </c>
      <c r="CE110">
        <v>0</v>
      </c>
      <c r="CF110">
        <v>2</v>
      </c>
      <c r="CG110" s="16">
        <v>6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1</v>
      </c>
      <c r="CP110" s="16">
        <v>1</v>
      </c>
      <c r="CQ110">
        <v>0</v>
      </c>
      <c r="CR110">
        <v>2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1</v>
      </c>
      <c r="CY110" s="16">
        <v>3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1</v>
      </c>
      <c r="DH110" s="16">
        <v>1</v>
      </c>
      <c r="DI110">
        <v>0</v>
      </c>
      <c r="DJ110">
        <v>1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4</v>
      </c>
      <c r="DQ110" s="16">
        <v>5</v>
      </c>
      <c r="DZ110" s="16">
        <v>0</v>
      </c>
      <c r="EI110" s="16">
        <v>0</v>
      </c>
      <c r="ER110" s="16">
        <v>0</v>
      </c>
      <c r="FA110" s="16">
        <v>0</v>
      </c>
      <c r="FF110">
        <v>0</v>
      </c>
      <c r="FG110">
        <v>0</v>
      </c>
      <c r="FH110">
        <v>0</v>
      </c>
      <c r="FJ110">
        <v>18.13</v>
      </c>
      <c r="FK110">
        <v>3.46</v>
      </c>
      <c r="FL110">
        <v>30.25</v>
      </c>
      <c r="FM110">
        <v>767.5</v>
      </c>
      <c r="FN110">
        <v>10</v>
      </c>
      <c r="FO110">
        <v>2</v>
      </c>
      <c r="FP110">
        <v>1</v>
      </c>
      <c r="FR110">
        <v>2.96</v>
      </c>
      <c r="FS110">
        <v>1</v>
      </c>
      <c r="FT110">
        <v>3</v>
      </c>
      <c r="FU110">
        <v>4</v>
      </c>
      <c r="FV110">
        <v>1</v>
      </c>
      <c r="FW110">
        <v>8</v>
      </c>
      <c r="FX110">
        <v>4</v>
      </c>
      <c r="FZ110">
        <v>2.95</v>
      </c>
      <c r="GA110">
        <v>4</v>
      </c>
      <c r="GB110">
        <v>19</v>
      </c>
      <c r="GC110">
        <v>11</v>
      </c>
      <c r="GD110">
        <v>5</v>
      </c>
      <c r="GE110">
        <v>32</v>
      </c>
      <c r="GF110">
        <v>8</v>
      </c>
      <c r="GH110">
        <v>2.4300000000000002</v>
      </c>
      <c r="GI110">
        <v>0</v>
      </c>
      <c r="GJ110">
        <v>1</v>
      </c>
      <c r="GK110">
        <v>0</v>
      </c>
      <c r="GL110">
        <v>0</v>
      </c>
      <c r="GM110">
        <v>1</v>
      </c>
      <c r="GN110">
        <v>0</v>
      </c>
      <c r="GP110">
        <v>2.48</v>
      </c>
      <c r="GQ110">
        <v>0</v>
      </c>
      <c r="GR110">
        <v>8</v>
      </c>
      <c r="GS110">
        <v>0</v>
      </c>
      <c r="GT110">
        <v>4</v>
      </c>
      <c r="GU110">
        <v>12</v>
      </c>
      <c r="GV110">
        <v>2</v>
      </c>
      <c r="GX110">
        <v>2.72</v>
      </c>
      <c r="GY110">
        <v>0</v>
      </c>
      <c r="GZ110">
        <v>1</v>
      </c>
      <c r="HA110">
        <v>0</v>
      </c>
      <c r="HB110">
        <v>0</v>
      </c>
      <c r="HC110">
        <v>1</v>
      </c>
      <c r="HD110">
        <v>0</v>
      </c>
      <c r="HF110">
        <v>3.31</v>
      </c>
      <c r="HG110">
        <v>4</v>
      </c>
      <c r="HH110">
        <v>3</v>
      </c>
      <c r="HI110">
        <v>1</v>
      </c>
      <c r="HJ110">
        <v>0</v>
      </c>
      <c r="HK110">
        <v>7</v>
      </c>
      <c r="HL110">
        <v>1</v>
      </c>
      <c r="HN110">
        <v>2.5299999999999998</v>
      </c>
      <c r="HO110">
        <v>0</v>
      </c>
      <c r="HP110">
        <v>1</v>
      </c>
      <c r="HQ110">
        <v>0</v>
      </c>
      <c r="HR110">
        <v>1</v>
      </c>
      <c r="HS110">
        <v>2</v>
      </c>
      <c r="HT110">
        <v>1</v>
      </c>
      <c r="HV110">
        <v>3.28</v>
      </c>
      <c r="HW110">
        <v>0</v>
      </c>
      <c r="HX110">
        <v>6</v>
      </c>
      <c r="HY110">
        <v>4</v>
      </c>
      <c r="HZ110">
        <v>0</v>
      </c>
      <c r="IA110">
        <v>6</v>
      </c>
      <c r="IB110">
        <v>3</v>
      </c>
      <c r="ID110">
        <v>3.37</v>
      </c>
      <c r="IE110">
        <v>1</v>
      </c>
      <c r="IF110">
        <v>0</v>
      </c>
      <c r="IG110">
        <v>4</v>
      </c>
      <c r="IH110">
        <v>0</v>
      </c>
      <c r="II110">
        <v>4</v>
      </c>
      <c r="IJ110">
        <v>3</v>
      </c>
      <c r="IL110">
        <v>3.11</v>
      </c>
      <c r="IM110">
        <v>0</v>
      </c>
      <c r="IN110">
        <v>2</v>
      </c>
      <c r="IO110">
        <v>6</v>
      </c>
      <c r="IP110">
        <v>1</v>
      </c>
      <c r="IQ110">
        <v>7</v>
      </c>
      <c r="IR110">
        <v>2</v>
      </c>
      <c r="JL110">
        <v>2</v>
      </c>
      <c r="JM110">
        <v>2</v>
      </c>
      <c r="JN110">
        <v>5</v>
      </c>
      <c r="JO110">
        <v>15</v>
      </c>
      <c r="JR110">
        <v>0</v>
      </c>
      <c r="JS110">
        <v>0</v>
      </c>
      <c r="JT110">
        <v>0</v>
      </c>
      <c r="JU110">
        <v>0</v>
      </c>
      <c r="JV110" s="15">
        <f>BF110+BX110+CP110+DH110+DZ110</f>
        <v>4</v>
      </c>
      <c r="JW110" s="15">
        <f>BO110+CG110+CY110+DQ110+EI110</f>
        <v>24</v>
      </c>
      <c r="JX110" s="15">
        <f>JV110+JW110</f>
        <v>28</v>
      </c>
      <c r="JY110" s="17">
        <f>V110</f>
        <v>0</v>
      </c>
      <c r="JZ110" s="17">
        <f>AE110</f>
        <v>7</v>
      </c>
      <c r="KA110" s="17">
        <f>AN110</f>
        <v>4</v>
      </c>
      <c r="KB110" s="17">
        <f>AW110</f>
        <v>24</v>
      </c>
      <c r="KC110" s="18" t="str">
        <f>IF((KA110-JV110)&lt;0,JV110-KA110,"match")</f>
        <v>match</v>
      </c>
      <c r="KD110" s="19" t="str">
        <f>IF(KC110="match","match",IF((JV110&gt;KA110),KC110/JV110,KC110/KA110))</f>
        <v>match</v>
      </c>
      <c r="KE110" s="18" t="str">
        <f>IF((KB110-JW110)&lt;0,JW110-KB110,"match")</f>
        <v>match</v>
      </c>
      <c r="KF110" s="19" t="str">
        <f>IF(KE110="match","match",IF((JW110&gt;KB110),KE110/JW110,KE110/KB110))</f>
        <v>match</v>
      </c>
      <c r="KG110" s="20">
        <f>ROUND(FC110,1)</f>
        <v>0</v>
      </c>
      <c r="KH110" s="20">
        <f>ROUND(FK110,1)</f>
        <v>3.5</v>
      </c>
      <c r="KI110" s="21">
        <f>KA110-JY110</f>
        <v>4</v>
      </c>
      <c r="KJ110">
        <f>GL110</f>
        <v>0</v>
      </c>
      <c r="KK110">
        <f>BF110</f>
        <v>1</v>
      </c>
      <c r="KL110" s="22">
        <f>IFERROR(KJ110/KK110,"N/A")</f>
        <v>0</v>
      </c>
      <c r="KM110" s="19" t="str">
        <f>IF((KJ110&lt;&gt;0)*AND(KK110=0),"bad data","ok")</f>
        <v>ok</v>
      </c>
      <c r="KN110">
        <f>GK110</f>
        <v>0</v>
      </c>
      <c r="KO110" s="23">
        <f>IFERROR(KN110/KK110,"N/A")</f>
        <v>0</v>
      </c>
      <c r="KP110">
        <f>HB110</f>
        <v>0</v>
      </c>
      <c r="KQ110">
        <f>BX110</f>
        <v>1</v>
      </c>
      <c r="KR110" s="22">
        <f>IFERROR(KP110/KQ110,"N/A")</f>
        <v>0</v>
      </c>
      <c r="KS110" s="19" t="str">
        <f>IF((KP110&lt;&gt;0)*AND(KQ110=0),"bad data","ok")</f>
        <v>ok</v>
      </c>
      <c r="KT110">
        <f>HA110</f>
        <v>0</v>
      </c>
      <c r="KU110" s="24">
        <f>IFERROR(KT110/KQ110,"N/A")</f>
        <v>0</v>
      </c>
      <c r="KV110">
        <f>HR110</f>
        <v>1</v>
      </c>
      <c r="KW110">
        <f>CP110</f>
        <v>1</v>
      </c>
      <c r="KX110" s="22">
        <f>IFERROR(KV110/KW110,"N/A")</f>
        <v>1</v>
      </c>
      <c r="KY110" s="19" t="str">
        <f>IF((KV110&lt;&gt;0)*AND(KW110=0),"bad data","ok")</f>
        <v>ok</v>
      </c>
      <c r="KZ110">
        <f>HQ110</f>
        <v>0</v>
      </c>
      <c r="LA110" s="24">
        <f>IFERROR(KZ110/KW110,"N/A")</f>
        <v>0</v>
      </c>
      <c r="LB110">
        <f>IH110</f>
        <v>0</v>
      </c>
      <c r="LC110">
        <f>DH110</f>
        <v>1</v>
      </c>
      <c r="LD110" s="22">
        <f>IFERROR(LB110/LC110,"N/A")</f>
        <v>0</v>
      </c>
      <c r="LE110" s="19" t="str">
        <f>IF((LB110&lt;&gt;0)*AND(LC110=0),"bad data","ok")</f>
        <v>ok</v>
      </c>
      <c r="LF110">
        <f>IG110</f>
        <v>4</v>
      </c>
      <c r="LG110" s="24">
        <f>IFERROR(LF110/LC110,"N/A")</f>
        <v>4</v>
      </c>
      <c r="LH110">
        <f>IX110</f>
        <v>0</v>
      </c>
      <c r="LI110">
        <f>DZ110</f>
        <v>0</v>
      </c>
      <c r="LJ110" s="22" t="str">
        <f>IFERROR(LH110/LI110,"N/A")</f>
        <v>N/A</v>
      </c>
      <c r="LK110" s="19" t="str">
        <f>IF((LH110&lt;&gt;0)*AND(LI110=0),"bad data","ok")</f>
        <v>ok</v>
      </c>
      <c r="LL110">
        <f>IW110</f>
        <v>0</v>
      </c>
      <c r="LM110" s="24" t="str">
        <f>IFERROR(LL110/LI110,"N/A")</f>
        <v>N/A</v>
      </c>
      <c r="LN110">
        <f>GT110</f>
        <v>4</v>
      </c>
      <c r="LO110">
        <f>BO110</f>
        <v>10</v>
      </c>
      <c r="LP110" s="22">
        <f>IFERROR(LN110/LO110,"N/A")</f>
        <v>0.4</v>
      </c>
      <c r="LQ110" s="19" t="str">
        <f>IF((LN110&lt;&gt;0)*AND(LO110=0),"bad data","ok")</f>
        <v>ok</v>
      </c>
      <c r="LR110">
        <f>GS110</f>
        <v>0</v>
      </c>
      <c r="LS110" s="24">
        <f>IFERROR(LR110/LO110,"N/A")</f>
        <v>0</v>
      </c>
      <c r="LT110">
        <f>HJ110</f>
        <v>0</v>
      </c>
      <c r="LU110">
        <f>CG110</f>
        <v>6</v>
      </c>
      <c r="LV110" s="22">
        <f>IFERROR(LT110/LU110,"N/A")</f>
        <v>0</v>
      </c>
      <c r="LW110" s="19" t="str">
        <f>IF((LT110&lt;&gt;0)*AND(LU110=0),"bad data","ok")</f>
        <v>ok</v>
      </c>
      <c r="LX110">
        <f>HI110</f>
        <v>1</v>
      </c>
      <c r="LY110" s="24">
        <f>IFERROR(LX110/LU110,"N/A")</f>
        <v>0.16666666666666666</v>
      </c>
      <c r="LZ110">
        <f>HZ110</f>
        <v>0</v>
      </c>
      <c r="MA110">
        <f>CY110</f>
        <v>3</v>
      </c>
      <c r="MB110" s="22">
        <f>IFERROR(LZ110/MA110,"N/A")</f>
        <v>0</v>
      </c>
      <c r="MC110" s="19" t="str">
        <f>IF((LZ110&lt;&gt;0)*AND(MA110=0),"bad data","ok")</f>
        <v>ok</v>
      </c>
      <c r="MD110">
        <f>HY110</f>
        <v>4</v>
      </c>
      <c r="ME110" s="24">
        <f>IFERROR(MD110/MA110,"N/A")</f>
        <v>1.3333333333333333</v>
      </c>
      <c r="MF110">
        <f>IP110</f>
        <v>1</v>
      </c>
      <c r="MG110">
        <f>DQ110</f>
        <v>5</v>
      </c>
      <c r="MH110" s="22">
        <f>IFERROR(MF110/MG110,"N/A")</f>
        <v>0.2</v>
      </c>
      <c r="MI110" s="19" t="str">
        <f>IF((MF110&lt;&gt;0)*AND(MG110=0),"bad data","ok")</f>
        <v>ok</v>
      </c>
      <c r="MJ110">
        <f>IO110</f>
        <v>6</v>
      </c>
      <c r="MK110" s="24">
        <f>IFERROR(MJ110/MG110,"N/A")</f>
        <v>1.2</v>
      </c>
      <c r="ML110">
        <f>JF110</f>
        <v>0</v>
      </c>
      <c r="MM110">
        <f>EI110</f>
        <v>0</v>
      </c>
      <c r="MN110" s="22" t="str">
        <f>IFERROR(ML110/MM110,"N/A")</f>
        <v>N/A</v>
      </c>
      <c r="MO110" s="19" t="str">
        <f>IF((ML110&lt;&gt;0)*AND(MM110=0),"bad data","ok")</f>
        <v>ok</v>
      </c>
      <c r="MP110">
        <f>JE110</f>
        <v>0</v>
      </c>
      <c r="MQ110" s="24" t="str">
        <f>IFERROR(MP110/MM110,"N/A")</f>
        <v>N/A</v>
      </c>
    </row>
    <row r="111" spans="1:355" x14ac:dyDescent="0.3">
      <c r="A111">
        <v>4912</v>
      </c>
      <c r="B111">
        <v>11.0199</v>
      </c>
      <c r="C111" t="s">
        <v>386</v>
      </c>
      <c r="D111" s="15" t="s">
        <v>387</v>
      </c>
      <c r="E111" s="15">
        <v>120</v>
      </c>
      <c r="F111" t="s">
        <v>356</v>
      </c>
      <c r="G111" t="s">
        <v>357</v>
      </c>
      <c r="H111" s="15" t="s">
        <v>358</v>
      </c>
      <c r="I111">
        <v>157</v>
      </c>
      <c r="J111">
        <f>_xlfn.IFNA(VLOOKUP(I111,top15institutions,1,0),"no")</f>
        <v>157</v>
      </c>
      <c r="K111" t="s">
        <v>368</v>
      </c>
      <c r="L111" t="s">
        <v>373</v>
      </c>
      <c r="M111" t="s">
        <v>370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</v>
      </c>
      <c r="V111" s="16">
        <v>3</v>
      </c>
      <c r="W111">
        <v>0</v>
      </c>
      <c r="X111">
        <v>3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  <c r="AE111" s="16">
        <v>4</v>
      </c>
      <c r="AF111">
        <v>0</v>
      </c>
      <c r="AG111">
        <v>3</v>
      </c>
      <c r="AH111">
        <v>0</v>
      </c>
      <c r="AI111">
        <v>0</v>
      </c>
      <c r="AJ111">
        <v>0</v>
      </c>
      <c r="AK111">
        <v>1</v>
      </c>
      <c r="AL111">
        <v>0</v>
      </c>
      <c r="AM111">
        <v>3</v>
      </c>
      <c r="AN111" s="16">
        <v>7</v>
      </c>
      <c r="AO111">
        <v>0</v>
      </c>
      <c r="AP111">
        <v>20</v>
      </c>
      <c r="AQ111">
        <v>0</v>
      </c>
      <c r="AR111">
        <v>3</v>
      </c>
      <c r="AS111">
        <v>0</v>
      </c>
      <c r="AT111">
        <v>0</v>
      </c>
      <c r="AU111">
        <v>0</v>
      </c>
      <c r="AV111">
        <v>12</v>
      </c>
      <c r="AW111" s="16">
        <v>35</v>
      </c>
      <c r="AX111">
        <v>0</v>
      </c>
      <c r="AY111">
        <v>2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1</v>
      </c>
      <c r="BF111" s="16">
        <v>3</v>
      </c>
      <c r="BG111">
        <v>0</v>
      </c>
      <c r="BH111">
        <v>5</v>
      </c>
      <c r="BI111">
        <v>0</v>
      </c>
      <c r="BJ111">
        <v>1</v>
      </c>
      <c r="BK111">
        <v>0</v>
      </c>
      <c r="BL111">
        <v>0</v>
      </c>
      <c r="BM111">
        <v>0</v>
      </c>
      <c r="BN111">
        <v>2</v>
      </c>
      <c r="BO111" s="16">
        <v>8</v>
      </c>
      <c r="BP111">
        <v>0</v>
      </c>
      <c r="BQ111">
        <v>1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1</v>
      </c>
      <c r="BX111" s="16">
        <v>2</v>
      </c>
      <c r="BY111">
        <v>0</v>
      </c>
      <c r="BZ111">
        <v>8</v>
      </c>
      <c r="CA111">
        <v>0</v>
      </c>
      <c r="CB111">
        <v>1</v>
      </c>
      <c r="CC111">
        <v>0</v>
      </c>
      <c r="CD111">
        <v>0</v>
      </c>
      <c r="CE111">
        <v>0</v>
      </c>
      <c r="CF111">
        <v>2</v>
      </c>
      <c r="CG111" s="16">
        <v>11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1</v>
      </c>
      <c r="CN111">
        <v>0</v>
      </c>
      <c r="CO111">
        <v>1</v>
      </c>
      <c r="CP111" s="16">
        <v>2</v>
      </c>
      <c r="CQ111">
        <v>0</v>
      </c>
      <c r="CR111">
        <v>5</v>
      </c>
      <c r="CS111">
        <v>0</v>
      </c>
      <c r="CT111">
        <v>1</v>
      </c>
      <c r="CU111">
        <v>0</v>
      </c>
      <c r="CV111">
        <v>0</v>
      </c>
      <c r="CW111">
        <v>0</v>
      </c>
      <c r="CX111">
        <v>5</v>
      </c>
      <c r="CY111" s="16">
        <v>11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 s="16">
        <v>0</v>
      </c>
      <c r="DI111">
        <v>0</v>
      </c>
      <c r="DJ111">
        <v>2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3</v>
      </c>
      <c r="DQ111" s="16">
        <v>5</v>
      </c>
      <c r="DZ111" s="16">
        <v>0</v>
      </c>
      <c r="EI111" s="16">
        <v>0</v>
      </c>
      <c r="ER111" s="16">
        <v>0</v>
      </c>
      <c r="FA111" s="16">
        <v>0</v>
      </c>
      <c r="FB111">
        <v>18.329999999999998</v>
      </c>
      <c r="FC111">
        <v>3.71</v>
      </c>
      <c r="FD111">
        <v>30</v>
      </c>
      <c r="FE111">
        <v>620</v>
      </c>
      <c r="FF111">
        <v>3</v>
      </c>
      <c r="FG111">
        <v>0</v>
      </c>
      <c r="FH111">
        <v>0</v>
      </c>
      <c r="FJ111">
        <v>17.71</v>
      </c>
      <c r="FK111">
        <v>3.32</v>
      </c>
      <c r="FL111">
        <v>29.5</v>
      </c>
      <c r="FM111">
        <v>766</v>
      </c>
      <c r="FN111">
        <v>13</v>
      </c>
      <c r="FO111">
        <v>6</v>
      </c>
      <c r="FP111">
        <v>3</v>
      </c>
      <c r="FR111">
        <v>3.28</v>
      </c>
      <c r="FS111">
        <v>1</v>
      </c>
      <c r="FT111">
        <v>10</v>
      </c>
      <c r="FU111">
        <v>3</v>
      </c>
      <c r="FV111">
        <v>1</v>
      </c>
      <c r="FW111">
        <v>12</v>
      </c>
      <c r="FX111">
        <v>5</v>
      </c>
      <c r="FZ111">
        <v>3.08</v>
      </c>
      <c r="GA111">
        <v>4</v>
      </c>
      <c r="GB111">
        <v>40</v>
      </c>
      <c r="GC111">
        <v>19</v>
      </c>
      <c r="GD111">
        <v>3</v>
      </c>
      <c r="GE111">
        <v>53</v>
      </c>
      <c r="GF111">
        <v>18</v>
      </c>
      <c r="GH111">
        <v>3.68</v>
      </c>
      <c r="GI111">
        <v>0</v>
      </c>
      <c r="GJ111">
        <v>3</v>
      </c>
      <c r="GK111">
        <v>0</v>
      </c>
      <c r="GL111">
        <v>0</v>
      </c>
      <c r="GM111">
        <v>3</v>
      </c>
      <c r="GN111">
        <v>0</v>
      </c>
      <c r="GP111">
        <v>3.19</v>
      </c>
      <c r="GQ111">
        <v>0</v>
      </c>
      <c r="GR111">
        <v>12</v>
      </c>
      <c r="GS111">
        <v>0</v>
      </c>
      <c r="GT111">
        <v>0</v>
      </c>
      <c r="GU111">
        <v>12</v>
      </c>
      <c r="GV111">
        <v>4</v>
      </c>
      <c r="GX111">
        <v>3.53</v>
      </c>
      <c r="GY111">
        <v>0</v>
      </c>
      <c r="GZ111">
        <v>3</v>
      </c>
      <c r="HA111">
        <v>0</v>
      </c>
      <c r="HB111">
        <v>1</v>
      </c>
      <c r="HC111">
        <v>4</v>
      </c>
      <c r="HD111">
        <v>2</v>
      </c>
      <c r="HF111">
        <v>2.86</v>
      </c>
      <c r="HG111">
        <v>1</v>
      </c>
      <c r="HH111">
        <v>12</v>
      </c>
      <c r="HI111">
        <v>1</v>
      </c>
      <c r="HJ111">
        <v>3</v>
      </c>
      <c r="HK111">
        <v>16</v>
      </c>
      <c r="HL111">
        <v>5</v>
      </c>
      <c r="HN111">
        <v>2.88</v>
      </c>
      <c r="HO111">
        <v>0</v>
      </c>
      <c r="HP111">
        <v>3</v>
      </c>
      <c r="HQ111">
        <v>2</v>
      </c>
      <c r="HR111">
        <v>0</v>
      </c>
      <c r="HS111">
        <v>3</v>
      </c>
      <c r="HT111">
        <v>1</v>
      </c>
      <c r="HV111">
        <v>3.11</v>
      </c>
      <c r="HW111">
        <v>3</v>
      </c>
      <c r="HX111">
        <v>10</v>
      </c>
      <c r="HY111">
        <v>7</v>
      </c>
      <c r="HZ111">
        <v>0</v>
      </c>
      <c r="IA111">
        <v>13</v>
      </c>
      <c r="IB111">
        <v>2</v>
      </c>
      <c r="ID111">
        <v>2.79</v>
      </c>
      <c r="IE111">
        <v>1</v>
      </c>
      <c r="IF111">
        <v>1</v>
      </c>
      <c r="IG111">
        <v>1</v>
      </c>
      <c r="IH111">
        <v>0</v>
      </c>
      <c r="II111">
        <v>2</v>
      </c>
      <c r="IJ111">
        <v>2</v>
      </c>
      <c r="IL111">
        <v>3.25</v>
      </c>
      <c r="IM111">
        <v>0</v>
      </c>
      <c r="IN111">
        <v>6</v>
      </c>
      <c r="IO111">
        <v>11</v>
      </c>
      <c r="IP111">
        <v>0</v>
      </c>
      <c r="IQ111">
        <v>12</v>
      </c>
      <c r="IR111">
        <v>7</v>
      </c>
      <c r="JL111">
        <v>0</v>
      </c>
      <c r="JM111">
        <v>5</v>
      </c>
      <c r="JN111">
        <v>3</v>
      </c>
      <c r="JO111">
        <v>16</v>
      </c>
      <c r="JR111">
        <v>0</v>
      </c>
      <c r="JS111">
        <v>0</v>
      </c>
      <c r="JT111">
        <v>0</v>
      </c>
      <c r="JU111">
        <v>0</v>
      </c>
      <c r="JV111" s="15">
        <f>BF111+BX111+CP111+DH111+DZ111</f>
        <v>7</v>
      </c>
      <c r="JW111" s="15">
        <f>BO111+CG111+CY111+DQ111+EI111</f>
        <v>35</v>
      </c>
      <c r="JX111" s="15">
        <f>JV111+JW111</f>
        <v>42</v>
      </c>
      <c r="JY111" s="17">
        <f>V111</f>
        <v>3</v>
      </c>
      <c r="JZ111" s="17">
        <f>AE111</f>
        <v>4</v>
      </c>
      <c r="KA111" s="17">
        <f>AN111</f>
        <v>7</v>
      </c>
      <c r="KB111" s="17">
        <f>AW111</f>
        <v>35</v>
      </c>
      <c r="KC111" s="18" t="str">
        <f>IF((KA111-JV111)&lt;0,JV111-KA111,"match")</f>
        <v>match</v>
      </c>
      <c r="KD111" s="19" t="str">
        <f>IF(KC111="match","match",IF((JV111&gt;KA111),KC111/JV111,KC111/KA111))</f>
        <v>match</v>
      </c>
      <c r="KE111" s="18" t="str">
        <f>IF((KB111-JW111)&lt;0,JW111-KB111,"match")</f>
        <v>match</v>
      </c>
      <c r="KF111" s="19" t="str">
        <f>IF(KE111="match","match",IF((JW111&gt;KB111),KE111/JW111,KE111/KB111))</f>
        <v>match</v>
      </c>
      <c r="KG111" s="20">
        <f>ROUND(FC111,1)</f>
        <v>3.7</v>
      </c>
      <c r="KH111" s="20">
        <f>ROUND(FK111,1)</f>
        <v>3.3</v>
      </c>
      <c r="KI111" s="21">
        <f>KA111-JY111</f>
        <v>4</v>
      </c>
      <c r="KJ111">
        <f>GL111</f>
        <v>0</v>
      </c>
      <c r="KK111">
        <f>BF111</f>
        <v>3</v>
      </c>
      <c r="KL111" s="22">
        <f>IFERROR(KJ111/KK111,"N/A")</f>
        <v>0</v>
      </c>
      <c r="KM111" s="19" t="str">
        <f>IF((KJ111&lt;&gt;0)*AND(KK111=0),"bad data","ok")</f>
        <v>ok</v>
      </c>
      <c r="KN111">
        <f>GK111</f>
        <v>0</v>
      </c>
      <c r="KO111" s="23">
        <f>IFERROR(KN111/KK111,"N/A")</f>
        <v>0</v>
      </c>
      <c r="KP111">
        <f>HB111</f>
        <v>1</v>
      </c>
      <c r="KQ111">
        <f>BX111</f>
        <v>2</v>
      </c>
      <c r="KR111" s="22">
        <f>IFERROR(KP111/KQ111,"N/A")</f>
        <v>0.5</v>
      </c>
      <c r="KS111" s="19" t="str">
        <f>IF((KP111&lt;&gt;0)*AND(KQ111=0),"bad data","ok")</f>
        <v>ok</v>
      </c>
      <c r="KT111">
        <f>HA111</f>
        <v>0</v>
      </c>
      <c r="KU111" s="24">
        <f>IFERROR(KT111/KQ111,"N/A")</f>
        <v>0</v>
      </c>
      <c r="KV111">
        <f>HR111</f>
        <v>0</v>
      </c>
      <c r="KW111">
        <f>CP111</f>
        <v>2</v>
      </c>
      <c r="KX111" s="22">
        <f>IFERROR(KV111/KW111,"N/A")</f>
        <v>0</v>
      </c>
      <c r="KY111" s="19" t="str">
        <f>IF((KV111&lt;&gt;0)*AND(KW111=0),"bad data","ok")</f>
        <v>ok</v>
      </c>
      <c r="KZ111">
        <f>HQ111</f>
        <v>2</v>
      </c>
      <c r="LA111" s="24">
        <f>IFERROR(KZ111/KW111,"N/A")</f>
        <v>1</v>
      </c>
      <c r="LB111">
        <f>IH111</f>
        <v>0</v>
      </c>
      <c r="LC111">
        <f>DH111</f>
        <v>0</v>
      </c>
      <c r="LD111" s="22" t="str">
        <f>IFERROR(LB111/LC111,"N/A")</f>
        <v>N/A</v>
      </c>
      <c r="LE111" s="19" t="str">
        <f>IF((LB111&lt;&gt;0)*AND(LC111=0),"bad data","ok")</f>
        <v>ok</v>
      </c>
      <c r="LF111">
        <f>IG111</f>
        <v>1</v>
      </c>
      <c r="LG111" s="24" t="str">
        <f>IFERROR(LF111/LC111,"N/A")</f>
        <v>N/A</v>
      </c>
      <c r="LH111">
        <f>IX111</f>
        <v>0</v>
      </c>
      <c r="LI111">
        <f>DZ111</f>
        <v>0</v>
      </c>
      <c r="LJ111" s="22" t="str">
        <f>IFERROR(LH111/LI111,"N/A")</f>
        <v>N/A</v>
      </c>
      <c r="LK111" s="19" t="str">
        <f>IF((LH111&lt;&gt;0)*AND(LI111=0),"bad data","ok")</f>
        <v>ok</v>
      </c>
      <c r="LL111">
        <f>IW111</f>
        <v>0</v>
      </c>
      <c r="LM111" s="24" t="str">
        <f>IFERROR(LL111/LI111,"N/A")</f>
        <v>N/A</v>
      </c>
      <c r="LN111">
        <f>GT111</f>
        <v>0</v>
      </c>
      <c r="LO111">
        <f>BO111</f>
        <v>8</v>
      </c>
      <c r="LP111" s="22">
        <f>IFERROR(LN111/LO111,"N/A")</f>
        <v>0</v>
      </c>
      <c r="LQ111" s="19" t="str">
        <f>IF((LN111&lt;&gt;0)*AND(LO111=0),"bad data","ok")</f>
        <v>ok</v>
      </c>
      <c r="LR111">
        <f>GS111</f>
        <v>0</v>
      </c>
      <c r="LS111" s="24">
        <f>IFERROR(LR111/LO111,"N/A")</f>
        <v>0</v>
      </c>
      <c r="LT111">
        <f>HJ111</f>
        <v>3</v>
      </c>
      <c r="LU111">
        <f>CG111</f>
        <v>11</v>
      </c>
      <c r="LV111" s="22">
        <f>IFERROR(LT111/LU111,"N/A")</f>
        <v>0.27272727272727271</v>
      </c>
      <c r="LW111" s="19" t="str">
        <f>IF((LT111&lt;&gt;0)*AND(LU111=0),"bad data","ok")</f>
        <v>ok</v>
      </c>
      <c r="LX111">
        <f>HI111</f>
        <v>1</v>
      </c>
      <c r="LY111" s="24">
        <f>IFERROR(LX111/LU111,"N/A")</f>
        <v>9.0909090909090912E-2</v>
      </c>
      <c r="LZ111">
        <f>HZ111</f>
        <v>0</v>
      </c>
      <c r="MA111">
        <f>CY111</f>
        <v>11</v>
      </c>
      <c r="MB111" s="22">
        <f>IFERROR(LZ111/MA111,"N/A")</f>
        <v>0</v>
      </c>
      <c r="MC111" s="19" t="str">
        <f>IF((LZ111&lt;&gt;0)*AND(MA111=0),"bad data","ok")</f>
        <v>ok</v>
      </c>
      <c r="MD111">
        <f>HY111</f>
        <v>7</v>
      </c>
      <c r="ME111" s="24">
        <f>IFERROR(MD111/MA111,"N/A")</f>
        <v>0.63636363636363635</v>
      </c>
      <c r="MF111">
        <f>IP111</f>
        <v>0</v>
      </c>
      <c r="MG111">
        <f>DQ111</f>
        <v>5</v>
      </c>
      <c r="MH111" s="22">
        <f>IFERROR(MF111/MG111,"N/A")</f>
        <v>0</v>
      </c>
      <c r="MI111" s="19" t="str">
        <f>IF((MF111&lt;&gt;0)*AND(MG111=0),"bad data","ok")</f>
        <v>ok</v>
      </c>
      <c r="MJ111">
        <f>IO111</f>
        <v>11</v>
      </c>
      <c r="MK111" s="24">
        <f>IFERROR(MJ111/MG111,"N/A")</f>
        <v>2.2000000000000002</v>
      </c>
      <c r="ML111">
        <f>JF111</f>
        <v>0</v>
      </c>
      <c r="MM111">
        <f>EI111</f>
        <v>0</v>
      </c>
      <c r="MN111" s="22" t="str">
        <f>IFERROR(ML111/MM111,"N/A")</f>
        <v>N/A</v>
      </c>
      <c r="MO111" s="19" t="str">
        <f>IF((ML111&lt;&gt;0)*AND(MM111=0),"bad data","ok")</f>
        <v>ok</v>
      </c>
      <c r="MP111">
        <f>JE111</f>
        <v>0</v>
      </c>
      <c r="MQ111" s="24" t="str">
        <f>IFERROR(MP111/MM111,"N/A")</f>
        <v>N/A</v>
      </c>
    </row>
    <row r="112" spans="1:355" x14ac:dyDescent="0.3">
      <c r="A112">
        <v>4913</v>
      </c>
      <c r="B112">
        <v>11.0199</v>
      </c>
      <c r="C112" t="s">
        <v>386</v>
      </c>
      <c r="D112" s="15" t="s">
        <v>387</v>
      </c>
      <c r="E112" s="15">
        <v>120</v>
      </c>
      <c r="F112" t="s">
        <v>356</v>
      </c>
      <c r="G112" t="s">
        <v>357</v>
      </c>
      <c r="H112" s="15" t="s">
        <v>358</v>
      </c>
      <c r="I112">
        <v>157</v>
      </c>
      <c r="J112">
        <f>_xlfn.IFNA(VLOOKUP(I112,top15institutions,1,0),"no")</f>
        <v>157</v>
      </c>
      <c r="K112" t="s">
        <v>368</v>
      </c>
      <c r="L112" t="s">
        <v>378</v>
      </c>
      <c r="M112" t="s">
        <v>370</v>
      </c>
      <c r="O112">
        <v>1</v>
      </c>
      <c r="U112">
        <v>2</v>
      </c>
      <c r="V112" s="16">
        <v>3</v>
      </c>
      <c r="X112">
        <v>14</v>
      </c>
      <c r="AB112">
        <v>1</v>
      </c>
      <c r="AD112">
        <v>5</v>
      </c>
      <c r="AE112" s="16">
        <v>20</v>
      </c>
      <c r="AF112">
        <v>0</v>
      </c>
      <c r="AG112">
        <v>10</v>
      </c>
      <c r="AH112">
        <v>0</v>
      </c>
      <c r="AI112">
        <v>0</v>
      </c>
      <c r="AJ112">
        <v>0</v>
      </c>
      <c r="AK112">
        <v>1</v>
      </c>
      <c r="AL112">
        <v>0</v>
      </c>
      <c r="AM112">
        <v>4</v>
      </c>
      <c r="AN112" s="16">
        <v>15</v>
      </c>
      <c r="AO112">
        <v>0</v>
      </c>
      <c r="AP112">
        <v>38</v>
      </c>
      <c r="AQ112">
        <v>0</v>
      </c>
      <c r="AR112">
        <v>3</v>
      </c>
      <c r="AS112">
        <v>0</v>
      </c>
      <c r="AT112">
        <v>1</v>
      </c>
      <c r="AU112">
        <v>1</v>
      </c>
      <c r="AV112">
        <v>21</v>
      </c>
      <c r="AW112" s="16">
        <v>64</v>
      </c>
      <c r="AX112">
        <v>0</v>
      </c>
      <c r="AY112">
        <v>3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2</v>
      </c>
      <c r="BF112" s="16">
        <v>5</v>
      </c>
      <c r="BG112">
        <v>0</v>
      </c>
      <c r="BH112">
        <v>10</v>
      </c>
      <c r="BI112">
        <v>0</v>
      </c>
      <c r="BJ112">
        <v>0</v>
      </c>
      <c r="BK112">
        <v>0</v>
      </c>
      <c r="BL112">
        <v>1</v>
      </c>
      <c r="BM112">
        <v>0</v>
      </c>
      <c r="BN112">
        <v>6</v>
      </c>
      <c r="BO112" s="16">
        <v>17</v>
      </c>
      <c r="BP112">
        <v>0</v>
      </c>
      <c r="BQ112">
        <v>2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1</v>
      </c>
      <c r="BX112" s="16">
        <v>3</v>
      </c>
      <c r="BY112">
        <v>0</v>
      </c>
      <c r="BZ112">
        <v>15</v>
      </c>
      <c r="CA112">
        <v>0</v>
      </c>
      <c r="CB112">
        <v>2</v>
      </c>
      <c r="CC112">
        <v>0</v>
      </c>
      <c r="CD112">
        <v>0</v>
      </c>
      <c r="CE112">
        <v>1</v>
      </c>
      <c r="CF112">
        <v>5</v>
      </c>
      <c r="CG112" s="16">
        <v>23</v>
      </c>
      <c r="CH112">
        <v>0</v>
      </c>
      <c r="CI112">
        <v>5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 s="16">
        <v>5</v>
      </c>
      <c r="CQ112">
        <v>0</v>
      </c>
      <c r="CR112">
        <v>9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5</v>
      </c>
      <c r="CY112" s="16">
        <v>14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1</v>
      </c>
      <c r="DF112">
        <v>0</v>
      </c>
      <c r="DG112">
        <v>1</v>
      </c>
      <c r="DH112" s="16">
        <v>2</v>
      </c>
      <c r="DI112">
        <v>0</v>
      </c>
      <c r="DJ112">
        <v>4</v>
      </c>
      <c r="DK112">
        <v>0</v>
      </c>
      <c r="DL112">
        <v>1</v>
      </c>
      <c r="DM112">
        <v>0</v>
      </c>
      <c r="DN112">
        <v>0</v>
      </c>
      <c r="DO112">
        <v>0</v>
      </c>
      <c r="DP112">
        <v>5</v>
      </c>
      <c r="DQ112" s="16">
        <v>10</v>
      </c>
      <c r="DZ112" s="16">
        <v>0</v>
      </c>
      <c r="EI112" s="16">
        <v>0</v>
      </c>
      <c r="ER112" s="16">
        <v>0</v>
      </c>
      <c r="FA112" s="16">
        <v>0</v>
      </c>
      <c r="FB112">
        <v>17.75</v>
      </c>
      <c r="FC112">
        <v>3.69333</v>
      </c>
      <c r="FD112">
        <v>31.666699999999999</v>
      </c>
      <c r="FE112">
        <v>800</v>
      </c>
      <c r="FF112">
        <v>4</v>
      </c>
      <c r="FG112">
        <v>0</v>
      </c>
      <c r="FH112">
        <v>1</v>
      </c>
      <c r="FJ112">
        <v>17.954499999999999</v>
      </c>
      <c r="FK112">
        <v>3.456</v>
      </c>
      <c r="FL112">
        <v>32.833300000000001</v>
      </c>
      <c r="FM112">
        <v>753.33299999999997</v>
      </c>
      <c r="FN112">
        <v>28</v>
      </c>
      <c r="FO112">
        <v>6</v>
      </c>
      <c r="FP112">
        <v>2</v>
      </c>
      <c r="FR112">
        <v>3.34</v>
      </c>
      <c r="FS112">
        <v>0</v>
      </c>
      <c r="FT112">
        <v>22</v>
      </c>
      <c r="FU112">
        <v>3</v>
      </c>
      <c r="FV112">
        <v>0</v>
      </c>
      <c r="FW112">
        <v>25</v>
      </c>
      <c r="FX112">
        <v>10</v>
      </c>
      <c r="FZ112">
        <v>3.28</v>
      </c>
      <c r="GA112">
        <v>7</v>
      </c>
      <c r="GB112">
        <v>67</v>
      </c>
      <c r="GC112">
        <v>13</v>
      </c>
      <c r="GD112">
        <v>4</v>
      </c>
      <c r="GE112">
        <v>91</v>
      </c>
      <c r="GF112">
        <v>27</v>
      </c>
      <c r="GH112">
        <v>3.25</v>
      </c>
      <c r="GI112">
        <v>0</v>
      </c>
      <c r="GJ112">
        <v>6</v>
      </c>
      <c r="GK112">
        <v>0</v>
      </c>
      <c r="GL112">
        <v>0</v>
      </c>
      <c r="GM112">
        <v>6</v>
      </c>
      <c r="GN112">
        <v>1</v>
      </c>
      <c r="GP112">
        <v>3.13</v>
      </c>
      <c r="GQ112">
        <v>4</v>
      </c>
      <c r="GR112">
        <v>17</v>
      </c>
      <c r="GS112">
        <v>0</v>
      </c>
      <c r="GT112">
        <v>1</v>
      </c>
      <c r="GU112">
        <v>22</v>
      </c>
      <c r="GV112">
        <v>5</v>
      </c>
      <c r="GX112">
        <v>3.67</v>
      </c>
      <c r="GY112">
        <v>0</v>
      </c>
      <c r="GZ112">
        <v>5</v>
      </c>
      <c r="HA112">
        <v>0</v>
      </c>
      <c r="HB112">
        <v>0</v>
      </c>
      <c r="HC112">
        <v>5</v>
      </c>
      <c r="HD112">
        <v>2</v>
      </c>
      <c r="HF112">
        <v>3.36</v>
      </c>
      <c r="HG112">
        <v>3</v>
      </c>
      <c r="HH112">
        <v>28</v>
      </c>
      <c r="HI112">
        <v>0</v>
      </c>
      <c r="HJ112">
        <v>0</v>
      </c>
      <c r="HK112">
        <v>31</v>
      </c>
      <c r="HL112">
        <v>8</v>
      </c>
      <c r="HN112">
        <v>3.58</v>
      </c>
      <c r="HO112">
        <v>0</v>
      </c>
      <c r="HP112">
        <v>8</v>
      </c>
      <c r="HQ112">
        <v>0</v>
      </c>
      <c r="HR112">
        <v>0</v>
      </c>
      <c r="HS112">
        <v>8</v>
      </c>
      <c r="HT112">
        <v>3</v>
      </c>
      <c r="HV112">
        <v>3.22</v>
      </c>
      <c r="HW112">
        <v>0</v>
      </c>
      <c r="HX112">
        <v>18</v>
      </c>
      <c r="HY112">
        <v>0</v>
      </c>
      <c r="HZ112">
        <v>1</v>
      </c>
      <c r="IA112">
        <v>19</v>
      </c>
      <c r="IB112">
        <v>5</v>
      </c>
      <c r="ID112">
        <v>2.85</v>
      </c>
      <c r="IE112">
        <v>0</v>
      </c>
      <c r="IF112">
        <v>3</v>
      </c>
      <c r="IG112">
        <v>3</v>
      </c>
      <c r="IH112">
        <v>0</v>
      </c>
      <c r="II112">
        <v>6</v>
      </c>
      <c r="IJ112">
        <v>4</v>
      </c>
      <c r="IL112">
        <v>3.36</v>
      </c>
      <c r="IM112">
        <v>0</v>
      </c>
      <c r="IN112">
        <v>4</v>
      </c>
      <c r="IO112">
        <v>13</v>
      </c>
      <c r="IP112">
        <v>2</v>
      </c>
      <c r="IQ112">
        <v>19</v>
      </c>
      <c r="IR112">
        <v>9</v>
      </c>
      <c r="JL112">
        <v>1</v>
      </c>
      <c r="JM112">
        <v>5</v>
      </c>
      <c r="JN112">
        <v>4</v>
      </c>
      <c r="JO112">
        <v>14</v>
      </c>
      <c r="JS112">
        <v>1</v>
      </c>
      <c r="JU112">
        <v>1</v>
      </c>
      <c r="JV112" s="15">
        <f>BF112+BX112+CP112+DH112+DZ112</f>
        <v>15</v>
      </c>
      <c r="JW112" s="15">
        <f>BO112+CG112+CY112+DQ112+EI112</f>
        <v>64</v>
      </c>
      <c r="JX112" s="15">
        <f>JV112+JW112</f>
        <v>79</v>
      </c>
      <c r="JY112" s="17">
        <f>V112</f>
        <v>3</v>
      </c>
      <c r="JZ112" s="17">
        <f>AE112</f>
        <v>20</v>
      </c>
      <c r="KA112" s="17">
        <f>AN112</f>
        <v>15</v>
      </c>
      <c r="KB112" s="17">
        <f>AW112</f>
        <v>64</v>
      </c>
      <c r="KC112" s="18" t="str">
        <f>IF((KA112-JV112)&lt;0,JV112-KA112,"match")</f>
        <v>match</v>
      </c>
      <c r="KD112" s="19" t="str">
        <f>IF(KC112="match","match",IF((JV112&gt;KA112),KC112/JV112,KC112/KA112))</f>
        <v>match</v>
      </c>
      <c r="KE112" s="18" t="str">
        <f>IF((KB112-JW112)&lt;0,JW112-KB112,"match")</f>
        <v>match</v>
      </c>
      <c r="KF112" s="19" t="str">
        <f>IF(KE112="match","match",IF((JW112&gt;KB112),KE112/JW112,KE112/KB112))</f>
        <v>match</v>
      </c>
      <c r="KG112" s="20">
        <f>ROUND(FC112,1)</f>
        <v>3.7</v>
      </c>
      <c r="KH112" s="20">
        <f>ROUND(FK112,1)</f>
        <v>3.5</v>
      </c>
      <c r="KI112" s="21">
        <f>KA112-JY112</f>
        <v>12</v>
      </c>
      <c r="KJ112">
        <f>GL112</f>
        <v>0</v>
      </c>
      <c r="KK112">
        <f>BF112</f>
        <v>5</v>
      </c>
      <c r="KL112" s="22">
        <f>IFERROR(KJ112/KK112,"N/A")</f>
        <v>0</v>
      </c>
      <c r="KM112" s="19" t="str">
        <f>IF((KJ112&lt;&gt;0)*AND(KK112=0),"bad data","ok")</f>
        <v>ok</v>
      </c>
      <c r="KN112">
        <f>GK112</f>
        <v>0</v>
      </c>
      <c r="KO112" s="23">
        <f>IFERROR(KN112/KK112,"N/A")</f>
        <v>0</v>
      </c>
      <c r="KP112">
        <f>HB112</f>
        <v>0</v>
      </c>
      <c r="KQ112">
        <f>BX112</f>
        <v>3</v>
      </c>
      <c r="KR112" s="22">
        <f>IFERROR(KP112/KQ112,"N/A")</f>
        <v>0</v>
      </c>
      <c r="KS112" s="19" t="str">
        <f>IF((KP112&lt;&gt;0)*AND(KQ112=0),"bad data","ok")</f>
        <v>ok</v>
      </c>
      <c r="KT112">
        <f>HA112</f>
        <v>0</v>
      </c>
      <c r="KU112" s="24">
        <f>IFERROR(KT112/KQ112,"N/A")</f>
        <v>0</v>
      </c>
      <c r="KV112">
        <f>HR112</f>
        <v>0</v>
      </c>
      <c r="KW112">
        <f>CP112</f>
        <v>5</v>
      </c>
      <c r="KX112" s="22">
        <f>IFERROR(KV112/KW112,"N/A")</f>
        <v>0</v>
      </c>
      <c r="KY112" s="19" t="str">
        <f>IF((KV112&lt;&gt;0)*AND(KW112=0),"bad data","ok")</f>
        <v>ok</v>
      </c>
      <c r="KZ112">
        <f>HQ112</f>
        <v>0</v>
      </c>
      <c r="LA112" s="24">
        <f>IFERROR(KZ112/KW112,"N/A")</f>
        <v>0</v>
      </c>
      <c r="LB112">
        <f>IH112</f>
        <v>0</v>
      </c>
      <c r="LC112">
        <f>DH112</f>
        <v>2</v>
      </c>
      <c r="LD112" s="22">
        <f>IFERROR(LB112/LC112,"N/A")</f>
        <v>0</v>
      </c>
      <c r="LE112" s="19" t="str">
        <f>IF((LB112&lt;&gt;0)*AND(LC112=0),"bad data","ok")</f>
        <v>ok</v>
      </c>
      <c r="LF112">
        <f>IG112</f>
        <v>3</v>
      </c>
      <c r="LG112" s="24">
        <f>IFERROR(LF112/LC112,"N/A")</f>
        <v>1.5</v>
      </c>
      <c r="LH112">
        <f>IX112</f>
        <v>0</v>
      </c>
      <c r="LI112">
        <f>DZ112</f>
        <v>0</v>
      </c>
      <c r="LJ112" s="22" t="str">
        <f>IFERROR(LH112/LI112,"N/A")</f>
        <v>N/A</v>
      </c>
      <c r="LK112" s="19" t="str">
        <f>IF((LH112&lt;&gt;0)*AND(LI112=0),"bad data","ok")</f>
        <v>ok</v>
      </c>
      <c r="LL112">
        <f>IW112</f>
        <v>0</v>
      </c>
      <c r="LM112" s="24" t="str">
        <f>IFERROR(LL112/LI112,"N/A")</f>
        <v>N/A</v>
      </c>
      <c r="LN112">
        <f>GT112</f>
        <v>1</v>
      </c>
      <c r="LO112">
        <f>BO112</f>
        <v>17</v>
      </c>
      <c r="LP112" s="22">
        <f>IFERROR(LN112/LO112,"N/A")</f>
        <v>5.8823529411764705E-2</v>
      </c>
      <c r="LQ112" s="19" t="str">
        <f>IF((LN112&lt;&gt;0)*AND(LO112=0),"bad data","ok")</f>
        <v>ok</v>
      </c>
      <c r="LR112">
        <f>GS112</f>
        <v>0</v>
      </c>
      <c r="LS112" s="24">
        <f>IFERROR(LR112/LO112,"N/A")</f>
        <v>0</v>
      </c>
      <c r="LT112">
        <f>HJ112</f>
        <v>0</v>
      </c>
      <c r="LU112">
        <f>CG112</f>
        <v>23</v>
      </c>
      <c r="LV112" s="22">
        <f>IFERROR(LT112/LU112,"N/A")</f>
        <v>0</v>
      </c>
      <c r="LW112" s="19" t="str">
        <f>IF((LT112&lt;&gt;0)*AND(LU112=0),"bad data","ok")</f>
        <v>ok</v>
      </c>
      <c r="LX112">
        <f>HI112</f>
        <v>0</v>
      </c>
      <c r="LY112" s="24">
        <f>IFERROR(LX112/LU112,"N/A")</f>
        <v>0</v>
      </c>
      <c r="LZ112">
        <f>HZ112</f>
        <v>1</v>
      </c>
      <c r="MA112">
        <f>CY112</f>
        <v>14</v>
      </c>
      <c r="MB112" s="22">
        <f>IFERROR(LZ112/MA112,"N/A")</f>
        <v>7.1428571428571425E-2</v>
      </c>
      <c r="MC112" s="19" t="str">
        <f>IF((LZ112&lt;&gt;0)*AND(MA112=0),"bad data","ok")</f>
        <v>ok</v>
      </c>
      <c r="MD112">
        <f>HY112</f>
        <v>0</v>
      </c>
      <c r="ME112" s="24">
        <f>IFERROR(MD112/MA112,"N/A")</f>
        <v>0</v>
      </c>
      <c r="MF112">
        <f>IP112</f>
        <v>2</v>
      </c>
      <c r="MG112">
        <f>DQ112</f>
        <v>10</v>
      </c>
      <c r="MH112" s="22">
        <f>IFERROR(MF112/MG112,"N/A")</f>
        <v>0.2</v>
      </c>
      <c r="MI112" s="19" t="str">
        <f>IF((MF112&lt;&gt;0)*AND(MG112=0),"bad data","ok")</f>
        <v>ok</v>
      </c>
      <c r="MJ112">
        <f>IO112</f>
        <v>13</v>
      </c>
      <c r="MK112" s="24">
        <f>IFERROR(MJ112/MG112,"N/A")</f>
        <v>1.3</v>
      </c>
      <c r="ML112">
        <f>JF112</f>
        <v>0</v>
      </c>
      <c r="MM112">
        <f>EI112</f>
        <v>0</v>
      </c>
      <c r="MN112" s="22" t="str">
        <f>IFERROR(ML112/MM112,"N/A")</f>
        <v>N/A</v>
      </c>
      <c r="MO112" s="19" t="str">
        <f>IF((ML112&lt;&gt;0)*AND(MM112=0),"bad data","ok")</f>
        <v>ok</v>
      </c>
      <c r="MP112">
        <f>JE112</f>
        <v>0</v>
      </c>
      <c r="MQ112" s="24" t="str">
        <f>IFERROR(MP112/MM112,"N/A")</f>
        <v>N/A</v>
      </c>
    </row>
    <row r="113" spans="1:355" x14ac:dyDescent="0.3">
      <c r="A113">
        <v>4914</v>
      </c>
      <c r="B113">
        <v>11.0199</v>
      </c>
      <c r="C113" t="s">
        <v>386</v>
      </c>
      <c r="D113" s="15" t="s">
        <v>387</v>
      </c>
      <c r="E113" s="15">
        <v>120</v>
      </c>
      <c r="F113" t="s">
        <v>356</v>
      </c>
      <c r="G113" t="s">
        <v>357</v>
      </c>
      <c r="H113" s="15" t="s">
        <v>358</v>
      </c>
      <c r="I113">
        <v>157</v>
      </c>
      <c r="J113">
        <f>_xlfn.IFNA(VLOOKUP(I113,top15institutions,1,0),"no")</f>
        <v>157</v>
      </c>
      <c r="K113" t="s">
        <v>368</v>
      </c>
      <c r="L113" t="s">
        <v>367</v>
      </c>
      <c r="M113" t="s">
        <v>370</v>
      </c>
      <c r="N113">
        <v>0</v>
      </c>
      <c r="O113">
        <v>1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 s="16">
        <v>2</v>
      </c>
      <c r="W113">
        <v>0</v>
      </c>
      <c r="X113">
        <v>5</v>
      </c>
      <c r="Y113">
        <v>2</v>
      </c>
      <c r="Z113">
        <v>0</v>
      </c>
      <c r="AA113">
        <v>0</v>
      </c>
      <c r="AB113">
        <v>1</v>
      </c>
      <c r="AC113">
        <v>1</v>
      </c>
      <c r="AD113">
        <v>6</v>
      </c>
      <c r="AE113" s="16">
        <v>15</v>
      </c>
      <c r="AF113">
        <v>0</v>
      </c>
      <c r="AG113">
        <v>1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4</v>
      </c>
      <c r="AN113" s="16">
        <v>6</v>
      </c>
      <c r="AO113">
        <v>0</v>
      </c>
      <c r="AP113">
        <v>13</v>
      </c>
      <c r="AQ113">
        <v>3</v>
      </c>
      <c r="AR113">
        <v>3</v>
      </c>
      <c r="AS113">
        <v>0</v>
      </c>
      <c r="AT113">
        <v>1</v>
      </c>
      <c r="AU113">
        <v>1</v>
      </c>
      <c r="AV113">
        <v>30</v>
      </c>
      <c r="AW113" s="16">
        <v>51</v>
      </c>
      <c r="AX113">
        <v>0</v>
      </c>
      <c r="AY113">
        <v>1</v>
      </c>
      <c r="AZ113">
        <v>0</v>
      </c>
      <c r="BA113">
        <v>1</v>
      </c>
      <c r="BB113">
        <v>0</v>
      </c>
      <c r="BC113">
        <v>0</v>
      </c>
      <c r="BD113">
        <v>0</v>
      </c>
      <c r="BE113">
        <v>0</v>
      </c>
      <c r="BF113" s="16">
        <v>2</v>
      </c>
      <c r="BG113">
        <v>0</v>
      </c>
      <c r="BH113">
        <v>5</v>
      </c>
      <c r="BI113">
        <v>2</v>
      </c>
      <c r="BJ113">
        <v>1</v>
      </c>
      <c r="BK113">
        <v>0</v>
      </c>
      <c r="BL113">
        <v>1</v>
      </c>
      <c r="BM113">
        <v>0</v>
      </c>
      <c r="BN113">
        <v>6</v>
      </c>
      <c r="BO113" s="16">
        <v>15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1</v>
      </c>
      <c r="BX113" s="16">
        <v>1</v>
      </c>
      <c r="BY113">
        <v>0</v>
      </c>
      <c r="BZ113">
        <v>2</v>
      </c>
      <c r="CA113">
        <v>1</v>
      </c>
      <c r="CB113">
        <v>0</v>
      </c>
      <c r="CC113">
        <v>0</v>
      </c>
      <c r="CD113">
        <v>0</v>
      </c>
      <c r="CE113">
        <v>0</v>
      </c>
      <c r="CF113">
        <v>6</v>
      </c>
      <c r="CG113" s="16">
        <v>9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 s="16">
        <v>0</v>
      </c>
      <c r="CQ113">
        <v>0</v>
      </c>
      <c r="CR113">
        <v>4</v>
      </c>
      <c r="CS113">
        <v>0</v>
      </c>
      <c r="CT113">
        <v>1</v>
      </c>
      <c r="CU113">
        <v>0</v>
      </c>
      <c r="CV113">
        <v>0</v>
      </c>
      <c r="CW113">
        <v>1</v>
      </c>
      <c r="CX113">
        <v>6</v>
      </c>
      <c r="CY113" s="16">
        <v>12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3</v>
      </c>
      <c r="DH113" s="16">
        <v>3</v>
      </c>
      <c r="DI113">
        <v>0</v>
      </c>
      <c r="DJ113">
        <v>2</v>
      </c>
      <c r="DK113">
        <v>0</v>
      </c>
      <c r="DL113">
        <v>1</v>
      </c>
      <c r="DM113">
        <v>0</v>
      </c>
      <c r="DN113">
        <v>0</v>
      </c>
      <c r="DO113">
        <v>0</v>
      </c>
      <c r="DP113">
        <v>12</v>
      </c>
      <c r="DQ113" s="16">
        <v>15</v>
      </c>
      <c r="DZ113" s="16">
        <v>0</v>
      </c>
      <c r="EI113" s="16">
        <v>0</v>
      </c>
      <c r="ER113" s="16">
        <v>0</v>
      </c>
      <c r="FA113" s="16">
        <v>0</v>
      </c>
      <c r="FB113">
        <v>18</v>
      </c>
      <c r="FD113">
        <v>31.5</v>
      </c>
      <c r="FF113">
        <v>3</v>
      </c>
      <c r="FG113">
        <v>1</v>
      </c>
      <c r="FH113">
        <v>0</v>
      </c>
      <c r="FJ113">
        <v>18.39</v>
      </c>
      <c r="FL113">
        <v>30.07</v>
      </c>
      <c r="FM113">
        <v>778</v>
      </c>
      <c r="FN113">
        <v>30</v>
      </c>
      <c r="FO113">
        <v>7</v>
      </c>
      <c r="FP113">
        <v>8</v>
      </c>
      <c r="FR113">
        <v>3.43</v>
      </c>
      <c r="FS113">
        <v>3</v>
      </c>
      <c r="FT113">
        <v>6</v>
      </c>
      <c r="FU113">
        <v>4</v>
      </c>
      <c r="FV113">
        <v>0</v>
      </c>
      <c r="FW113">
        <v>11</v>
      </c>
      <c r="FX113">
        <v>5</v>
      </c>
      <c r="FZ113">
        <v>2.98</v>
      </c>
      <c r="GA113">
        <v>14</v>
      </c>
      <c r="GB113">
        <v>38</v>
      </c>
      <c r="GC113">
        <v>19</v>
      </c>
      <c r="GD113">
        <v>7</v>
      </c>
      <c r="GE113">
        <v>71</v>
      </c>
      <c r="GF113">
        <v>20</v>
      </c>
      <c r="GH113">
        <v>3.49</v>
      </c>
      <c r="GI113">
        <v>1</v>
      </c>
      <c r="GJ113">
        <v>1</v>
      </c>
      <c r="GK113">
        <v>0</v>
      </c>
      <c r="GL113">
        <v>0</v>
      </c>
      <c r="GM113">
        <v>2</v>
      </c>
      <c r="GN113">
        <v>0</v>
      </c>
      <c r="GP113">
        <v>3.01</v>
      </c>
      <c r="GQ113">
        <v>7</v>
      </c>
      <c r="GR113">
        <v>14</v>
      </c>
      <c r="GS113">
        <v>0</v>
      </c>
      <c r="GT113">
        <v>3</v>
      </c>
      <c r="GU113">
        <v>24</v>
      </c>
      <c r="GV113">
        <v>9</v>
      </c>
      <c r="GX113">
        <v>3.43</v>
      </c>
      <c r="GY113">
        <v>0</v>
      </c>
      <c r="GZ113">
        <v>2</v>
      </c>
      <c r="HA113">
        <v>0</v>
      </c>
      <c r="HB113">
        <v>0</v>
      </c>
      <c r="HC113">
        <v>2</v>
      </c>
      <c r="HD113">
        <v>1</v>
      </c>
      <c r="HF113">
        <v>3.15</v>
      </c>
      <c r="HG113">
        <v>3</v>
      </c>
      <c r="HH113">
        <v>9</v>
      </c>
      <c r="HI113">
        <v>0</v>
      </c>
      <c r="HJ113">
        <v>2</v>
      </c>
      <c r="HK113">
        <v>14</v>
      </c>
      <c r="HL113">
        <v>2</v>
      </c>
      <c r="HN113">
        <v>3.61</v>
      </c>
      <c r="HO113">
        <v>2</v>
      </c>
      <c r="HP113">
        <v>2</v>
      </c>
      <c r="HQ113">
        <v>2</v>
      </c>
      <c r="HR113">
        <v>0</v>
      </c>
      <c r="HS113">
        <v>4</v>
      </c>
      <c r="HT113">
        <v>4</v>
      </c>
      <c r="HV113">
        <v>2.57</v>
      </c>
      <c r="HW113">
        <v>4</v>
      </c>
      <c r="HX113">
        <v>10</v>
      </c>
      <c r="HY113">
        <v>6</v>
      </c>
      <c r="HZ113">
        <v>0</v>
      </c>
      <c r="IA113">
        <v>15</v>
      </c>
      <c r="IB113">
        <v>3</v>
      </c>
      <c r="ID113">
        <v>3.22</v>
      </c>
      <c r="IE113">
        <v>0</v>
      </c>
      <c r="IF113">
        <v>1</v>
      </c>
      <c r="IG113">
        <v>2</v>
      </c>
      <c r="IH113">
        <v>0</v>
      </c>
      <c r="II113">
        <v>3</v>
      </c>
      <c r="IJ113">
        <v>0</v>
      </c>
      <c r="IL113">
        <v>3.15</v>
      </c>
      <c r="IM113">
        <v>0</v>
      </c>
      <c r="IN113">
        <v>5</v>
      </c>
      <c r="IO113">
        <v>13</v>
      </c>
      <c r="IP113">
        <v>2</v>
      </c>
      <c r="IQ113">
        <v>18</v>
      </c>
      <c r="IR113">
        <v>3</v>
      </c>
      <c r="JL113">
        <v>6</v>
      </c>
      <c r="JM113">
        <v>28</v>
      </c>
      <c r="JN113">
        <v>8</v>
      </c>
      <c r="JO113">
        <v>50</v>
      </c>
      <c r="JR113">
        <v>0</v>
      </c>
      <c r="JS113">
        <v>1</v>
      </c>
      <c r="JT113">
        <v>0</v>
      </c>
      <c r="JU113">
        <v>1</v>
      </c>
      <c r="JV113" s="15">
        <f>BF113+BX113+CP113+DH113+DZ113</f>
        <v>6</v>
      </c>
      <c r="JW113" s="15">
        <f>BO113+CG113+CY113+DQ113+EI113</f>
        <v>51</v>
      </c>
      <c r="JX113" s="15">
        <f>JV113+JW113</f>
        <v>57</v>
      </c>
      <c r="JY113" s="17">
        <f>V113</f>
        <v>2</v>
      </c>
      <c r="JZ113" s="17">
        <f>AE113</f>
        <v>15</v>
      </c>
      <c r="KA113" s="17">
        <f>AN113</f>
        <v>6</v>
      </c>
      <c r="KB113" s="17">
        <f>AW113</f>
        <v>51</v>
      </c>
      <c r="KC113" s="18" t="str">
        <f>IF((KA113-JV113)&lt;0,JV113-KA113,"match")</f>
        <v>match</v>
      </c>
      <c r="KD113" s="19" t="str">
        <f>IF(KC113="match","match",IF((JV113&gt;KA113),KC113/JV113,KC113/KA113))</f>
        <v>match</v>
      </c>
      <c r="KE113" s="18" t="str">
        <f>IF((KB113-JW113)&lt;0,JW113-KB113,"match")</f>
        <v>match</v>
      </c>
      <c r="KF113" s="19" t="str">
        <f>IF(KE113="match","match",IF((JW113&gt;KB113),KE113/JW113,KE113/KB113))</f>
        <v>match</v>
      </c>
      <c r="KG113" s="20">
        <f>ROUND(FC113,1)</f>
        <v>0</v>
      </c>
      <c r="KH113" s="20">
        <f>ROUND(FK113,1)</f>
        <v>0</v>
      </c>
      <c r="KI113" s="21">
        <f>KA113-JY113</f>
        <v>4</v>
      </c>
      <c r="KJ113">
        <f>GL113</f>
        <v>0</v>
      </c>
      <c r="KK113">
        <f>BF113</f>
        <v>2</v>
      </c>
      <c r="KL113" s="22">
        <f>IFERROR(KJ113/KK113,"N/A")</f>
        <v>0</v>
      </c>
      <c r="KM113" s="19" t="str">
        <f>IF((KJ113&lt;&gt;0)*AND(KK113=0),"bad data","ok")</f>
        <v>ok</v>
      </c>
      <c r="KN113">
        <f>GK113</f>
        <v>0</v>
      </c>
      <c r="KO113" s="23">
        <f>IFERROR(KN113/KK113,"N/A")</f>
        <v>0</v>
      </c>
      <c r="KP113">
        <f>HB113</f>
        <v>0</v>
      </c>
      <c r="KQ113">
        <f>BX113</f>
        <v>1</v>
      </c>
      <c r="KR113" s="22">
        <f>IFERROR(KP113/KQ113,"N/A")</f>
        <v>0</v>
      </c>
      <c r="KS113" s="19" t="str">
        <f>IF((KP113&lt;&gt;0)*AND(KQ113=0),"bad data","ok")</f>
        <v>ok</v>
      </c>
      <c r="KT113">
        <f>HA113</f>
        <v>0</v>
      </c>
      <c r="KU113" s="24">
        <f>IFERROR(KT113/KQ113,"N/A")</f>
        <v>0</v>
      </c>
      <c r="KV113">
        <f>HR113</f>
        <v>0</v>
      </c>
      <c r="KW113">
        <f>CP113</f>
        <v>0</v>
      </c>
      <c r="KX113" s="22" t="str">
        <f>IFERROR(KV113/KW113,"N/A")</f>
        <v>N/A</v>
      </c>
      <c r="KY113" s="19" t="str">
        <f>IF((KV113&lt;&gt;0)*AND(KW113=0),"bad data","ok")</f>
        <v>ok</v>
      </c>
      <c r="KZ113">
        <f>HQ113</f>
        <v>2</v>
      </c>
      <c r="LA113" s="24" t="str">
        <f>IFERROR(KZ113/KW113,"N/A")</f>
        <v>N/A</v>
      </c>
      <c r="LB113">
        <f>IH113</f>
        <v>0</v>
      </c>
      <c r="LC113">
        <f>DH113</f>
        <v>3</v>
      </c>
      <c r="LD113" s="22">
        <f>IFERROR(LB113/LC113,"N/A")</f>
        <v>0</v>
      </c>
      <c r="LE113" s="19" t="str">
        <f>IF((LB113&lt;&gt;0)*AND(LC113=0),"bad data","ok")</f>
        <v>ok</v>
      </c>
      <c r="LF113">
        <f>IG113</f>
        <v>2</v>
      </c>
      <c r="LG113" s="24">
        <f>IFERROR(LF113/LC113,"N/A")</f>
        <v>0.66666666666666663</v>
      </c>
      <c r="LH113">
        <f>IX113</f>
        <v>0</v>
      </c>
      <c r="LI113">
        <f>DZ113</f>
        <v>0</v>
      </c>
      <c r="LJ113" s="22" t="str">
        <f>IFERROR(LH113/LI113,"N/A")</f>
        <v>N/A</v>
      </c>
      <c r="LK113" s="19" t="str">
        <f>IF((LH113&lt;&gt;0)*AND(LI113=0),"bad data","ok")</f>
        <v>ok</v>
      </c>
      <c r="LL113">
        <f>IW113</f>
        <v>0</v>
      </c>
      <c r="LM113" s="24" t="str">
        <f>IFERROR(LL113/LI113,"N/A")</f>
        <v>N/A</v>
      </c>
      <c r="LN113">
        <f>GT113</f>
        <v>3</v>
      </c>
      <c r="LO113">
        <f>BO113</f>
        <v>15</v>
      </c>
      <c r="LP113" s="22">
        <f>IFERROR(LN113/LO113,"N/A")</f>
        <v>0.2</v>
      </c>
      <c r="LQ113" s="19" t="str">
        <f>IF((LN113&lt;&gt;0)*AND(LO113=0),"bad data","ok")</f>
        <v>ok</v>
      </c>
      <c r="LR113">
        <f>GS113</f>
        <v>0</v>
      </c>
      <c r="LS113" s="24">
        <f>IFERROR(LR113/LO113,"N/A")</f>
        <v>0</v>
      </c>
      <c r="LT113">
        <f>HJ113</f>
        <v>2</v>
      </c>
      <c r="LU113">
        <f>CG113</f>
        <v>9</v>
      </c>
      <c r="LV113" s="22">
        <f>IFERROR(LT113/LU113,"N/A")</f>
        <v>0.22222222222222221</v>
      </c>
      <c r="LW113" s="19" t="str">
        <f>IF((LT113&lt;&gt;0)*AND(LU113=0),"bad data","ok")</f>
        <v>ok</v>
      </c>
      <c r="LX113">
        <f>HI113</f>
        <v>0</v>
      </c>
      <c r="LY113" s="24">
        <f>IFERROR(LX113/LU113,"N/A")</f>
        <v>0</v>
      </c>
      <c r="LZ113">
        <f>HZ113</f>
        <v>0</v>
      </c>
      <c r="MA113">
        <f>CY113</f>
        <v>12</v>
      </c>
      <c r="MB113" s="22">
        <f>IFERROR(LZ113/MA113,"N/A")</f>
        <v>0</v>
      </c>
      <c r="MC113" s="19" t="str">
        <f>IF((LZ113&lt;&gt;0)*AND(MA113=0),"bad data","ok")</f>
        <v>ok</v>
      </c>
      <c r="MD113">
        <f>HY113</f>
        <v>6</v>
      </c>
      <c r="ME113" s="24">
        <f>IFERROR(MD113/MA113,"N/A")</f>
        <v>0.5</v>
      </c>
      <c r="MF113">
        <f>IP113</f>
        <v>2</v>
      </c>
      <c r="MG113">
        <f>DQ113</f>
        <v>15</v>
      </c>
      <c r="MH113" s="22">
        <f>IFERROR(MF113/MG113,"N/A")</f>
        <v>0.13333333333333333</v>
      </c>
      <c r="MI113" s="19" t="str">
        <f>IF((MF113&lt;&gt;0)*AND(MG113=0),"bad data","ok")</f>
        <v>ok</v>
      </c>
      <c r="MJ113">
        <f>IO113</f>
        <v>13</v>
      </c>
      <c r="MK113" s="24">
        <f>IFERROR(MJ113/MG113,"N/A")</f>
        <v>0.8666666666666667</v>
      </c>
      <c r="ML113">
        <f>JF113</f>
        <v>0</v>
      </c>
      <c r="MM113">
        <f>EI113</f>
        <v>0</v>
      </c>
      <c r="MN113" s="22" t="str">
        <f>IFERROR(ML113/MM113,"N/A")</f>
        <v>N/A</v>
      </c>
      <c r="MO113" s="19" t="str">
        <f>IF((ML113&lt;&gt;0)*AND(MM113=0),"bad data","ok")</f>
        <v>ok</v>
      </c>
      <c r="MP113">
        <f>JE113</f>
        <v>0</v>
      </c>
      <c r="MQ113" s="24" t="str">
        <f>IFERROR(MP113/MM113,"N/A")</f>
        <v>N/A</v>
      </c>
    </row>
    <row r="114" spans="1:355" x14ac:dyDescent="0.3">
      <c r="A114">
        <v>4915</v>
      </c>
      <c r="B114">
        <v>11.0199</v>
      </c>
      <c r="C114" t="s">
        <v>386</v>
      </c>
      <c r="D114" s="15" t="s">
        <v>387</v>
      </c>
      <c r="E114" s="15">
        <v>120</v>
      </c>
      <c r="F114" t="s">
        <v>356</v>
      </c>
      <c r="G114" t="s">
        <v>357</v>
      </c>
      <c r="H114" s="15" t="s">
        <v>358</v>
      </c>
      <c r="I114">
        <v>157</v>
      </c>
      <c r="J114">
        <f>_xlfn.IFNA(VLOOKUP(I114,top15institutions,1,0),"no")</f>
        <v>157</v>
      </c>
      <c r="K114" t="s">
        <v>368</v>
      </c>
      <c r="L114" t="s">
        <v>371</v>
      </c>
      <c r="M114" t="s">
        <v>380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1</v>
      </c>
      <c r="V114" s="16">
        <v>2</v>
      </c>
      <c r="W114">
        <v>0</v>
      </c>
      <c r="X114">
        <v>4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6</v>
      </c>
      <c r="AE114" s="16">
        <v>11</v>
      </c>
      <c r="AF114">
        <v>0</v>
      </c>
      <c r="AG114">
        <v>2</v>
      </c>
      <c r="AH114">
        <v>0</v>
      </c>
      <c r="AI114">
        <v>1</v>
      </c>
      <c r="AJ114">
        <v>0</v>
      </c>
      <c r="AK114">
        <v>0</v>
      </c>
      <c r="AL114">
        <v>0</v>
      </c>
      <c r="AM114">
        <v>7</v>
      </c>
      <c r="AN114" s="16">
        <v>10</v>
      </c>
      <c r="AO114">
        <v>0</v>
      </c>
      <c r="AP114">
        <v>15</v>
      </c>
      <c r="AQ114">
        <v>1</v>
      </c>
      <c r="AR114">
        <v>2</v>
      </c>
      <c r="AS114">
        <v>0</v>
      </c>
      <c r="AT114">
        <v>1</v>
      </c>
      <c r="AU114">
        <v>1</v>
      </c>
      <c r="AV114">
        <v>31</v>
      </c>
      <c r="AW114" s="16">
        <v>51</v>
      </c>
      <c r="AX114">
        <v>0</v>
      </c>
      <c r="AY114">
        <v>0</v>
      </c>
      <c r="AZ114">
        <v>0</v>
      </c>
      <c r="BA114">
        <v>1</v>
      </c>
      <c r="BB114">
        <v>0</v>
      </c>
      <c r="BC114">
        <v>0</v>
      </c>
      <c r="BD114">
        <v>0</v>
      </c>
      <c r="BE114">
        <v>1</v>
      </c>
      <c r="BF114" s="16">
        <v>2</v>
      </c>
      <c r="BG114">
        <v>0</v>
      </c>
      <c r="BH114">
        <v>5</v>
      </c>
      <c r="BI114">
        <v>1</v>
      </c>
      <c r="BJ114">
        <v>1</v>
      </c>
      <c r="BK114">
        <v>0</v>
      </c>
      <c r="BL114">
        <v>1</v>
      </c>
      <c r="BM114">
        <v>0</v>
      </c>
      <c r="BN114">
        <v>9</v>
      </c>
      <c r="BO114" s="16">
        <v>17</v>
      </c>
      <c r="BP114">
        <v>0</v>
      </c>
      <c r="BQ114">
        <v>1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2</v>
      </c>
      <c r="BX114" s="16">
        <v>3</v>
      </c>
      <c r="BY114">
        <v>0</v>
      </c>
      <c r="BZ114">
        <v>5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7</v>
      </c>
      <c r="CG114" s="16">
        <v>12</v>
      </c>
      <c r="CH114">
        <v>0</v>
      </c>
      <c r="CI114">
        <v>1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3</v>
      </c>
      <c r="CP114" s="16">
        <v>4</v>
      </c>
      <c r="CQ114">
        <v>0</v>
      </c>
      <c r="CR114">
        <v>2</v>
      </c>
      <c r="CS114">
        <v>0</v>
      </c>
      <c r="CT114">
        <v>1</v>
      </c>
      <c r="CU114">
        <v>0</v>
      </c>
      <c r="CV114">
        <v>0</v>
      </c>
      <c r="CW114">
        <v>0</v>
      </c>
      <c r="CX114">
        <v>7</v>
      </c>
      <c r="CY114" s="16">
        <v>10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1</v>
      </c>
      <c r="DH114" s="16">
        <v>1</v>
      </c>
      <c r="DI114">
        <v>0</v>
      </c>
      <c r="DJ114">
        <v>3</v>
      </c>
      <c r="DK114">
        <v>0</v>
      </c>
      <c r="DL114">
        <v>0</v>
      </c>
      <c r="DM114">
        <v>0</v>
      </c>
      <c r="DN114">
        <v>0</v>
      </c>
      <c r="DO114">
        <v>1</v>
      </c>
      <c r="DP114">
        <v>8</v>
      </c>
      <c r="DQ114" s="16">
        <v>12</v>
      </c>
      <c r="DZ114" s="16">
        <v>0</v>
      </c>
      <c r="EI114" s="16">
        <v>0</v>
      </c>
      <c r="ER114" s="16">
        <v>0</v>
      </c>
      <c r="FA114" s="16">
        <v>0</v>
      </c>
      <c r="FB114">
        <v>18</v>
      </c>
      <c r="FC114">
        <v>3.34</v>
      </c>
      <c r="FD114">
        <v>28</v>
      </c>
      <c r="FE114">
        <v>763.33</v>
      </c>
      <c r="FF114">
        <v>6</v>
      </c>
      <c r="FG114">
        <v>1</v>
      </c>
      <c r="FH114">
        <v>3</v>
      </c>
      <c r="FJ114">
        <v>18.2</v>
      </c>
      <c r="FK114">
        <v>3.41</v>
      </c>
      <c r="FL114">
        <v>30.22</v>
      </c>
      <c r="FM114">
        <v>764</v>
      </c>
      <c r="FN114">
        <v>25</v>
      </c>
      <c r="FO114">
        <v>5</v>
      </c>
      <c r="FP114">
        <v>9</v>
      </c>
      <c r="FR114">
        <v>3.44</v>
      </c>
      <c r="FS114">
        <v>3</v>
      </c>
      <c r="FT114">
        <v>14</v>
      </c>
      <c r="FU114">
        <v>6</v>
      </c>
      <c r="FV114">
        <v>2</v>
      </c>
      <c r="FW114">
        <v>20</v>
      </c>
      <c r="FX114">
        <v>10</v>
      </c>
      <c r="FZ114">
        <v>3.06</v>
      </c>
      <c r="GA114">
        <v>18</v>
      </c>
      <c r="GB114">
        <v>46</v>
      </c>
      <c r="GC114">
        <v>23</v>
      </c>
      <c r="GD114">
        <v>4</v>
      </c>
      <c r="GE114">
        <v>75</v>
      </c>
      <c r="GF114">
        <v>24</v>
      </c>
      <c r="GH114">
        <v>3.05</v>
      </c>
      <c r="GI114">
        <v>0</v>
      </c>
      <c r="GJ114">
        <v>4</v>
      </c>
      <c r="GK114">
        <v>0</v>
      </c>
      <c r="GL114">
        <v>1</v>
      </c>
      <c r="GM114">
        <v>5</v>
      </c>
      <c r="GN114">
        <v>3</v>
      </c>
      <c r="GP114">
        <v>3.2</v>
      </c>
      <c r="GQ114">
        <v>8</v>
      </c>
      <c r="GR114">
        <v>17</v>
      </c>
      <c r="GS114">
        <v>0</v>
      </c>
      <c r="GT114">
        <v>1</v>
      </c>
      <c r="GU114">
        <v>26</v>
      </c>
      <c r="GV114">
        <v>9</v>
      </c>
      <c r="GX114">
        <v>3.52</v>
      </c>
      <c r="GY114">
        <v>1</v>
      </c>
      <c r="GZ114">
        <v>4</v>
      </c>
      <c r="HA114">
        <v>0</v>
      </c>
      <c r="HB114">
        <v>0</v>
      </c>
      <c r="HC114">
        <v>5</v>
      </c>
      <c r="HD114">
        <v>2</v>
      </c>
      <c r="HF114">
        <v>3.02</v>
      </c>
      <c r="HG114">
        <v>5</v>
      </c>
      <c r="HH114">
        <v>11</v>
      </c>
      <c r="HI114">
        <v>2</v>
      </c>
      <c r="HJ114">
        <v>1</v>
      </c>
      <c r="HK114">
        <v>17</v>
      </c>
      <c r="HL114">
        <v>5</v>
      </c>
      <c r="HN114">
        <v>3.68</v>
      </c>
      <c r="HO114">
        <v>2</v>
      </c>
      <c r="HP114">
        <v>4</v>
      </c>
      <c r="HQ114">
        <v>3</v>
      </c>
      <c r="HR114">
        <v>1</v>
      </c>
      <c r="HS114">
        <v>7</v>
      </c>
      <c r="HT114">
        <v>3</v>
      </c>
      <c r="HV114">
        <v>2.97</v>
      </c>
      <c r="HW114">
        <v>2</v>
      </c>
      <c r="HX114">
        <v>13</v>
      </c>
      <c r="HY114">
        <v>10</v>
      </c>
      <c r="HZ114">
        <v>1</v>
      </c>
      <c r="IA114">
        <v>16</v>
      </c>
      <c r="IB114">
        <v>6</v>
      </c>
      <c r="ID114">
        <v>3.51</v>
      </c>
      <c r="IE114">
        <v>0</v>
      </c>
      <c r="IF114">
        <v>2</v>
      </c>
      <c r="IG114">
        <v>3</v>
      </c>
      <c r="IH114">
        <v>0</v>
      </c>
      <c r="II114">
        <v>3</v>
      </c>
      <c r="IJ114">
        <v>2</v>
      </c>
      <c r="IL114">
        <v>2.94</v>
      </c>
      <c r="IM114">
        <v>3</v>
      </c>
      <c r="IN114">
        <v>5</v>
      </c>
      <c r="IO114">
        <v>11</v>
      </c>
      <c r="IP114">
        <v>1</v>
      </c>
      <c r="IQ114">
        <v>16</v>
      </c>
      <c r="IR114">
        <v>4</v>
      </c>
      <c r="JL114">
        <v>11</v>
      </c>
      <c r="JM114">
        <v>26</v>
      </c>
      <c r="JN114">
        <v>16</v>
      </c>
      <c r="JO114">
        <v>74</v>
      </c>
      <c r="JR114">
        <v>0</v>
      </c>
      <c r="JS114">
        <v>0</v>
      </c>
      <c r="JT114">
        <v>0</v>
      </c>
      <c r="JU114">
        <v>0</v>
      </c>
      <c r="JV114" s="15">
        <f>BF114+BX114+CP114+DH114+DZ114</f>
        <v>10</v>
      </c>
      <c r="JW114" s="15">
        <f>BO114+CG114+CY114+DQ114+EI114</f>
        <v>51</v>
      </c>
      <c r="JX114" s="15">
        <f>JV114+JW114</f>
        <v>61</v>
      </c>
      <c r="JY114" s="17">
        <f>V114</f>
        <v>2</v>
      </c>
      <c r="JZ114" s="17">
        <f>AE114</f>
        <v>11</v>
      </c>
      <c r="KA114" s="17">
        <f>AN114</f>
        <v>10</v>
      </c>
      <c r="KB114" s="17">
        <f>AW114</f>
        <v>51</v>
      </c>
      <c r="KC114" s="18" t="str">
        <f>IF((KA114-JV114)&lt;0,JV114-KA114,"match")</f>
        <v>match</v>
      </c>
      <c r="KD114" s="19" t="str">
        <f>IF(KC114="match","match",IF((JV114&gt;KA114),KC114/JV114,KC114/KA114))</f>
        <v>match</v>
      </c>
      <c r="KE114" s="18" t="str">
        <f>IF((KB114-JW114)&lt;0,JW114-KB114,"match")</f>
        <v>match</v>
      </c>
      <c r="KF114" s="19" t="str">
        <f>IF(KE114="match","match",IF((JW114&gt;KB114),KE114/JW114,KE114/KB114))</f>
        <v>match</v>
      </c>
      <c r="KG114" s="20">
        <f>ROUND(FC114,1)</f>
        <v>3.3</v>
      </c>
      <c r="KH114" s="20">
        <f>ROUND(FK114,1)</f>
        <v>3.4</v>
      </c>
      <c r="KI114" s="21">
        <f>KA114-JY114</f>
        <v>8</v>
      </c>
      <c r="KJ114">
        <f>GL114</f>
        <v>1</v>
      </c>
      <c r="KK114">
        <f>BF114</f>
        <v>2</v>
      </c>
      <c r="KL114" s="22">
        <f>IFERROR(KJ114/KK114,"N/A")</f>
        <v>0.5</v>
      </c>
      <c r="KM114" s="19" t="str">
        <f>IF((KJ114&lt;&gt;0)*AND(KK114=0),"bad data","ok")</f>
        <v>ok</v>
      </c>
      <c r="KN114">
        <f>GK114</f>
        <v>0</v>
      </c>
      <c r="KO114" s="23">
        <f>IFERROR(KN114/KK114,"N/A")</f>
        <v>0</v>
      </c>
      <c r="KP114">
        <f>HB114</f>
        <v>0</v>
      </c>
      <c r="KQ114">
        <f>BX114</f>
        <v>3</v>
      </c>
      <c r="KR114" s="22">
        <f>IFERROR(KP114/KQ114,"N/A")</f>
        <v>0</v>
      </c>
      <c r="KS114" s="19" t="str">
        <f>IF((KP114&lt;&gt;0)*AND(KQ114=0),"bad data","ok")</f>
        <v>ok</v>
      </c>
      <c r="KT114">
        <f>HA114</f>
        <v>0</v>
      </c>
      <c r="KU114" s="24">
        <f>IFERROR(KT114/KQ114,"N/A")</f>
        <v>0</v>
      </c>
      <c r="KV114">
        <f>HR114</f>
        <v>1</v>
      </c>
      <c r="KW114">
        <f>CP114</f>
        <v>4</v>
      </c>
      <c r="KX114" s="22">
        <f>IFERROR(KV114/KW114,"N/A")</f>
        <v>0.25</v>
      </c>
      <c r="KY114" s="19" t="str">
        <f>IF((KV114&lt;&gt;0)*AND(KW114=0),"bad data","ok")</f>
        <v>ok</v>
      </c>
      <c r="KZ114">
        <f>HQ114</f>
        <v>3</v>
      </c>
      <c r="LA114" s="24">
        <f>IFERROR(KZ114/KW114,"N/A")</f>
        <v>0.75</v>
      </c>
      <c r="LB114">
        <f>IH114</f>
        <v>0</v>
      </c>
      <c r="LC114">
        <f>DH114</f>
        <v>1</v>
      </c>
      <c r="LD114" s="22">
        <f>IFERROR(LB114/LC114,"N/A")</f>
        <v>0</v>
      </c>
      <c r="LE114" s="19" t="str">
        <f>IF((LB114&lt;&gt;0)*AND(LC114=0),"bad data","ok")</f>
        <v>ok</v>
      </c>
      <c r="LF114">
        <f>IG114</f>
        <v>3</v>
      </c>
      <c r="LG114" s="24">
        <f>IFERROR(LF114/LC114,"N/A")</f>
        <v>3</v>
      </c>
      <c r="LH114">
        <f>IX114</f>
        <v>0</v>
      </c>
      <c r="LI114">
        <f>DZ114</f>
        <v>0</v>
      </c>
      <c r="LJ114" s="22" t="str">
        <f>IFERROR(LH114/LI114,"N/A")</f>
        <v>N/A</v>
      </c>
      <c r="LK114" s="19" t="str">
        <f>IF((LH114&lt;&gt;0)*AND(LI114=0),"bad data","ok")</f>
        <v>ok</v>
      </c>
      <c r="LL114">
        <f>IW114</f>
        <v>0</v>
      </c>
      <c r="LM114" s="24" t="str">
        <f>IFERROR(LL114/LI114,"N/A")</f>
        <v>N/A</v>
      </c>
      <c r="LN114">
        <f>GT114</f>
        <v>1</v>
      </c>
      <c r="LO114">
        <f>BO114</f>
        <v>17</v>
      </c>
      <c r="LP114" s="22">
        <f>IFERROR(LN114/LO114,"N/A")</f>
        <v>5.8823529411764705E-2</v>
      </c>
      <c r="LQ114" s="19" t="str">
        <f>IF((LN114&lt;&gt;0)*AND(LO114=0),"bad data","ok")</f>
        <v>ok</v>
      </c>
      <c r="LR114">
        <f>GS114</f>
        <v>0</v>
      </c>
      <c r="LS114" s="24">
        <f>IFERROR(LR114/LO114,"N/A")</f>
        <v>0</v>
      </c>
      <c r="LT114">
        <f>HJ114</f>
        <v>1</v>
      </c>
      <c r="LU114">
        <f>CG114</f>
        <v>12</v>
      </c>
      <c r="LV114" s="22">
        <f>IFERROR(LT114/LU114,"N/A")</f>
        <v>8.3333333333333329E-2</v>
      </c>
      <c r="LW114" s="19" t="str">
        <f>IF((LT114&lt;&gt;0)*AND(LU114=0),"bad data","ok")</f>
        <v>ok</v>
      </c>
      <c r="LX114">
        <f>HI114</f>
        <v>2</v>
      </c>
      <c r="LY114" s="24">
        <f>IFERROR(LX114/LU114,"N/A")</f>
        <v>0.16666666666666666</v>
      </c>
      <c r="LZ114">
        <f>HZ114</f>
        <v>1</v>
      </c>
      <c r="MA114">
        <f>CY114</f>
        <v>10</v>
      </c>
      <c r="MB114" s="22">
        <f>IFERROR(LZ114/MA114,"N/A")</f>
        <v>0.1</v>
      </c>
      <c r="MC114" s="19" t="str">
        <f>IF((LZ114&lt;&gt;0)*AND(MA114=0),"bad data","ok")</f>
        <v>ok</v>
      </c>
      <c r="MD114">
        <f>HY114</f>
        <v>10</v>
      </c>
      <c r="ME114" s="24">
        <f>IFERROR(MD114/MA114,"N/A")</f>
        <v>1</v>
      </c>
      <c r="MF114">
        <f>IP114</f>
        <v>1</v>
      </c>
      <c r="MG114">
        <f>DQ114</f>
        <v>12</v>
      </c>
      <c r="MH114" s="22">
        <f>IFERROR(MF114/MG114,"N/A")</f>
        <v>8.3333333333333329E-2</v>
      </c>
      <c r="MI114" s="19" t="str">
        <f>IF((MF114&lt;&gt;0)*AND(MG114=0),"bad data","ok")</f>
        <v>ok</v>
      </c>
      <c r="MJ114">
        <f>IO114</f>
        <v>11</v>
      </c>
      <c r="MK114" s="24">
        <f>IFERROR(MJ114/MG114,"N/A")</f>
        <v>0.91666666666666663</v>
      </c>
      <c r="ML114">
        <f>JF114</f>
        <v>0</v>
      </c>
      <c r="MM114">
        <f>EI114</f>
        <v>0</v>
      </c>
      <c r="MN114" s="22" t="str">
        <f>IFERROR(ML114/MM114,"N/A")</f>
        <v>N/A</v>
      </c>
      <c r="MO114" s="19" t="str">
        <f>IF((ML114&lt;&gt;0)*AND(MM114=0),"bad data","ok")</f>
        <v>ok</v>
      </c>
      <c r="MP114">
        <f>JE114</f>
        <v>0</v>
      </c>
      <c r="MQ114" s="24" t="str">
        <f>IFERROR(MP114/MM114,"N/A")</f>
        <v>N/A</v>
      </c>
    </row>
    <row r="115" spans="1:355" x14ac:dyDescent="0.3">
      <c r="A115">
        <v>4916</v>
      </c>
      <c r="B115">
        <v>11.0199</v>
      </c>
      <c r="C115" t="s">
        <v>386</v>
      </c>
      <c r="D115" s="15" t="s">
        <v>387</v>
      </c>
      <c r="E115" s="15">
        <v>120</v>
      </c>
      <c r="F115" t="s">
        <v>356</v>
      </c>
      <c r="G115" t="s">
        <v>357</v>
      </c>
      <c r="H115" s="15" t="s">
        <v>358</v>
      </c>
      <c r="I115">
        <v>157</v>
      </c>
      <c r="J115">
        <f>_xlfn.IFNA(VLOOKUP(I115,top15institutions,1,0),"no")</f>
        <v>157</v>
      </c>
      <c r="K115" t="s">
        <v>368</v>
      </c>
      <c r="L115" t="s">
        <v>372</v>
      </c>
      <c r="M115" t="s">
        <v>370</v>
      </c>
      <c r="N115">
        <v>0</v>
      </c>
      <c r="O115">
        <v>1</v>
      </c>
      <c r="P115">
        <v>0</v>
      </c>
      <c r="Q115">
        <v>2</v>
      </c>
      <c r="R115">
        <v>0</v>
      </c>
      <c r="S115">
        <v>1</v>
      </c>
      <c r="T115">
        <v>0</v>
      </c>
      <c r="U115">
        <v>2</v>
      </c>
      <c r="V115" s="16">
        <v>6</v>
      </c>
      <c r="W115">
        <v>0</v>
      </c>
      <c r="X115">
        <v>2</v>
      </c>
      <c r="Y115">
        <v>0</v>
      </c>
      <c r="Z115">
        <v>2</v>
      </c>
      <c r="AA115">
        <v>0</v>
      </c>
      <c r="AB115">
        <v>0</v>
      </c>
      <c r="AC115">
        <v>0</v>
      </c>
      <c r="AD115">
        <v>13</v>
      </c>
      <c r="AE115" s="16">
        <v>17</v>
      </c>
      <c r="AF115">
        <v>0</v>
      </c>
      <c r="AG115">
        <v>6</v>
      </c>
      <c r="AH115">
        <v>0</v>
      </c>
      <c r="AI115">
        <v>3</v>
      </c>
      <c r="AJ115">
        <v>0</v>
      </c>
      <c r="AK115">
        <v>3</v>
      </c>
      <c r="AL115">
        <v>0</v>
      </c>
      <c r="AM115">
        <v>13</v>
      </c>
      <c r="AN115" s="16">
        <v>25</v>
      </c>
      <c r="AO115">
        <v>0</v>
      </c>
      <c r="AP115">
        <v>30</v>
      </c>
      <c r="AQ115">
        <v>3</v>
      </c>
      <c r="AR115">
        <v>5</v>
      </c>
      <c r="AS115">
        <v>0</v>
      </c>
      <c r="AT115">
        <v>2</v>
      </c>
      <c r="AU115">
        <v>1</v>
      </c>
      <c r="AV115">
        <v>58</v>
      </c>
      <c r="AW115" s="16">
        <v>99</v>
      </c>
      <c r="AX115">
        <v>0</v>
      </c>
      <c r="AY115">
        <v>3</v>
      </c>
      <c r="AZ115">
        <v>0</v>
      </c>
      <c r="BA115">
        <v>2</v>
      </c>
      <c r="BB115">
        <v>0</v>
      </c>
      <c r="BC115">
        <v>1</v>
      </c>
      <c r="BD115">
        <v>0</v>
      </c>
      <c r="BE115">
        <v>1</v>
      </c>
      <c r="BF115" s="16">
        <v>7</v>
      </c>
      <c r="BG115">
        <v>0</v>
      </c>
      <c r="BH115">
        <v>12</v>
      </c>
      <c r="BI115">
        <v>2</v>
      </c>
      <c r="BJ115">
        <v>3</v>
      </c>
      <c r="BK115">
        <v>0</v>
      </c>
      <c r="BL115">
        <v>1</v>
      </c>
      <c r="BM115">
        <v>0</v>
      </c>
      <c r="BN115">
        <v>25</v>
      </c>
      <c r="BO115" s="16">
        <v>43</v>
      </c>
      <c r="BP115">
        <v>0</v>
      </c>
      <c r="BQ115">
        <v>1</v>
      </c>
      <c r="BR115">
        <v>0</v>
      </c>
      <c r="BS115">
        <v>1</v>
      </c>
      <c r="BT115">
        <v>0</v>
      </c>
      <c r="BU115">
        <v>2</v>
      </c>
      <c r="BV115">
        <v>0</v>
      </c>
      <c r="BW115">
        <v>3</v>
      </c>
      <c r="BX115" s="16">
        <v>7</v>
      </c>
      <c r="BY115">
        <v>0</v>
      </c>
      <c r="BZ115">
        <v>11</v>
      </c>
      <c r="CA115">
        <v>1</v>
      </c>
      <c r="CB115">
        <v>1</v>
      </c>
      <c r="CC115">
        <v>0</v>
      </c>
      <c r="CD115">
        <v>1</v>
      </c>
      <c r="CE115">
        <v>0</v>
      </c>
      <c r="CF115">
        <v>15</v>
      </c>
      <c r="CG115" s="16">
        <v>29</v>
      </c>
      <c r="CH115">
        <v>0</v>
      </c>
      <c r="CI115">
        <v>1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4</v>
      </c>
      <c r="CP115" s="16">
        <v>5</v>
      </c>
      <c r="CQ115">
        <v>0</v>
      </c>
      <c r="CR115">
        <v>4</v>
      </c>
      <c r="CS115">
        <v>0</v>
      </c>
      <c r="CT115">
        <v>1</v>
      </c>
      <c r="CU115">
        <v>0</v>
      </c>
      <c r="CV115">
        <v>0</v>
      </c>
      <c r="CW115">
        <v>0</v>
      </c>
      <c r="CX115">
        <v>10</v>
      </c>
      <c r="CY115" s="16">
        <v>15</v>
      </c>
      <c r="CZ115">
        <v>0</v>
      </c>
      <c r="DA115">
        <v>1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5</v>
      </c>
      <c r="DH115" s="16">
        <v>6</v>
      </c>
      <c r="DI115">
        <v>0</v>
      </c>
      <c r="DJ115">
        <v>3</v>
      </c>
      <c r="DK115">
        <v>0</v>
      </c>
      <c r="DL115">
        <v>0</v>
      </c>
      <c r="DM115">
        <v>0</v>
      </c>
      <c r="DN115">
        <v>0</v>
      </c>
      <c r="DO115">
        <v>1</v>
      </c>
      <c r="DP115">
        <v>8</v>
      </c>
      <c r="DQ115" s="16">
        <v>12</v>
      </c>
      <c r="DZ115" s="16">
        <v>0</v>
      </c>
      <c r="EI115" s="16">
        <v>0</v>
      </c>
      <c r="ER115" s="16">
        <v>0</v>
      </c>
      <c r="FA115" s="16">
        <v>0</v>
      </c>
      <c r="FB115">
        <v>18.29</v>
      </c>
      <c r="FC115">
        <v>3.61</v>
      </c>
      <c r="FD115">
        <v>30.67</v>
      </c>
      <c r="FE115">
        <v>800</v>
      </c>
      <c r="FF115">
        <v>8</v>
      </c>
      <c r="FG115">
        <v>1</v>
      </c>
      <c r="FH115">
        <v>1</v>
      </c>
      <c r="FJ115">
        <v>18.3</v>
      </c>
      <c r="FK115">
        <v>3.47</v>
      </c>
      <c r="FL115">
        <v>29.76</v>
      </c>
      <c r="FM115">
        <v>760.71</v>
      </c>
      <c r="FN115">
        <v>37</v>
      </c>
      <c r="FO115">
        <v>7</v>
      </c>
      <c r="FP115">
        <v>13</v>
      </c>
      <c r="FR115">
        <v>3.22</v>
      </c>
      <c r="FS115">
        <v>6</v>
      </c>
      <c r="FT115">
        <v>18</v>
      </c>
      <c r="FU115">
        <v>14</v>
      </c>
      <c r="FV115">
        <v>1</v>
      </c>
      <c r="FW115">
        <v>32</v>
      </c>
      <c r="FX115">
        <v>7</v>
      </c>
      <c r="FZ115">
        <v>3.11</v>
      </c>
      <c r="GA115">
        <v>22</v>
      </c>
      <c r="GB115">
        <v>95</v>
      </c>
      <c r="GC115">
        <v>29</v>
      </c>
      <c r="GD115">
        <v>8</v>
      </c>
      <c r="GE115">
        <v>139</v>
      </c>
      <c r="GF115">
        <v>40</v>
      </c>
      <c r="GH115">
        <v>2.6</v>
      </c>
      <c r="GI115">
        <v>2</v>
      </c>
      <c r="GJ115">
        <v>6</v>
      </c>
      <c r="GK115">
        <v>0</v>
      </c>
      <c r="GL115">
        <v>1</v>
      </c>
      <c r="GM115">
        <v>9</v>
      </c>
      <c r="GN115">
        <v>2</v>
      </c>
      <c r="GP115">
        <v>3.1</v>
      </c>
      <c r="GQ115">
        <v>10</v>
      </c>
      <c r="GR115">
        <v>46</v>
      </c>
      <c r="GS115">
        <v>0</v>
      </c>
      <c r="GT115">
        <v>2</v>
      </c>
      <c r="GU115">
        <v>58</v>
      </c>
      <c r="GV115">
        <v>15</v>
      </c>
      <c r="GX115">
        <v>3.44</v>
      </c>
      <c r="GY115">
        <v>3</v>
      </c>
      <c r="GZ115">
        <v>5</v>
      </c>
      <c r="HA115">
        <v>0</v>
      </c>
      <c r="HB115">
        <v>0</v>
      </c>
      <c r="HC115">
        <v>8</v>
      </c>
      <c r="HD115">
        <v>1</v>
      </c>
      <c r="HF115">
        <v>3.07</v>
      </c>
      <c r="HG115">
        <v>8</v>
      </c>
      <c r="HH115">
        <v>27</v>
      </c>
      <c r="HI115">
        <v>1</v>
      </c>
      <c r="HJ115">
        <v>2</v>
      </c>
      <c r="HK115">
        <v>37</v>
      </c>
      <c r="HL115">
        <v>8</v>
      </c>
      <c r="HN115">
        <v>3.34</v>
      </c>
      <c r="HO115">
        <v>1</v>
      </c>
      <c r="HP115">
        <v>6</v>
      </c>
      <c r="HQ115">
        <v>6</v>
      </c>
      <c r="HR115">
        <v>0</v>
      </c>
      <c r="HS115">
        <v>7</v>
      </c>
      <c r="HT115">
        <v>2</v>
      </c>
      <c r="HV115">
        <v>3.06</v>
      </c>
      <c r="HW115">
        <v>4</v>
      </c>
      <c r="HX115">
        <v>15</v>
      </c>
      <c r="HY115">
        <v>11</v>
      </c>
      <c r="HZ115">
        <v>3</v>
      </c>
      <c r="IA115">
        <v>24</v>
      </c>
      <c r="IB115">
        <v>9</v>
      </c>
      <c r="ID115">
        <v>3.51</v>
      </c>
      <c r="IE115">
        <v>0</v>
      </c>
      <c r="IF115">
        <v>1</v>
      </c>
      <c r="IG115">
        <v>8</v>
      </c>
      <c r="IH115">
        <v>0</v>
      </c>
      <c r="II115">
        <v>8</v>
      </c>
      <c r="IJ115">
        <v>2</v>
      </c>
      <c r="IL115">
        <v>3.22</v>
      </c>
      <c r="IM115">
        <v>0</v>
      </c>
      <c r="IN115">
        <v>7</v>
      </c>
      <c r="IO115">
        <v>17</v>
      </c>
      <c r="IP115">
        <v>1</v>
      </c>
      <c r="IQ115">
        <v>20</v>
      </c>
      <c r="IR115">
        <v>8</v>
      </c>
      <c r="JL115">
        <v>9</v>
      </c>
      <c r="JM115">
        <v>44</v>
      </c>
      <c r="JN115">
        <v>27</v>
      </c>
      <c r="JO115">
        <v>114</v>
      </c>
      <c r="JR115">
        <v>0</v>
      </c>
      <c r="JS115">
        <v>0</v>
      </c>
      <c r="JT115">
        <v>0</v>
      </c>
      <c r="JU115">
        <v>0</v>
      </c>
      <c r="JV115" s="15">
        <f>BF115+BX115+CP115+DH115+DZ115</f>
        <v>25</v>
      </c>
      <c r="JW115" s="15">
        <f>BO115+CG115+CY115+DQ115+EI115</f>
        <v>99</v>
      </c>
      <c r="JX115" s="15">
        <f>JV115+JW115</f>
        <v>124</v>
      </c>
      <c r="JY115" s="17">
        <f>V115</f>
        <v>6</v>
      </c>
      <c r="JZ115" s="17">
        <f>AE115</f>
        <v>17</v>
      </c>
      <c r="KA115" s="17">
        <f>AN115</f>
        <v>25</v>
      </c>
      <c r="KB115" s="17">
        <f>AW115</f>
        <v>99</v>
      </c>
      <c r="KC115" s="18" t="str">
        <f>IF((KA115-JV115)&lt;0,JV115-KA115,"match")</f>
        <v>match</v>
      </c>
      <c r="KD115" s="19" t="str">
        <f>IF(KC115="match","match",IF((JV115&gt;KA115),KC115/JV115,KC115/KA115))</f>
        <v>match</v>
      </c>
      <c r="KE115" s="18" t="str">
        <f>IF((KB115-JW115)&lt;0,JW115-KB115,"match")</f>
        <v>match</v>
      </c>
      <c r="KF115" s="19" t="str">
        <f>IF(KE115="match","match",IF((JW115&gt;KB115),KE115/JW115,KE115/KB115))</f>
        <v>match</v>
      </c>
      <c r="KG115" s="20">
        <f>ROUND(FC115,1)</f>
        <v>3.6</v>
      </c>
      <c r="KH115" s="20">
        <f>ROUND(FK115,1)</f>
        <v>3.5</v>
      </c>
      <c r="KI115" s="21">
        <f>KA115-JY115</f>
        <v>19</v>
      </c>
      <c r="KJ115">
        <f>GL115</f>
        <v>1</v>
      </c>
      <c r="KK115">
        <f>BF115</f>
        <v>7</v>
      </c>
      <c r="KL115" s="22">
        <f>IFERROR(KJ115/KK115,"N/A")</f>
        <v>0.14285714285714285</v>
      </c>
      <c r="KM115" s="19" t="str">
        <f>IF((KJ115&lt;&gt;0)*AND(KK115=0),"bad data","ok")</f>
        <v>ok</v>
      </c>
      <c r="KN115">
        <f>GK115</f>
        <v>0</v>
      </c>
      <c r="KO115" s="23">
        <f>IFERROR(KN115/KK115,"N/A")</f>
        <v>0</v>
      </c>
      <c r="KP115">
        <f>HB115</f>
        <v>0</v>
      </c>
      <c r="KQ115">
        <f>BX115</f>
        <v>7</v>
      </c>
      <c r="KR115" s="22">
        <f>IFERROR(KP115/KQ115,"N/A")</f>
        <v>0</v>
      </c>
      <c r="KS115" s="19" t="str">
        <f>IF((KP115&lt;&gt;0)*AND(KQ115=0),"bad data","ok")</f>
        <v>ok</v>
      </c>
      <c r="KT115">
        <f>HA115</f>
        <v>0</v>
      </c>
      <c r="KU115" s="24">
        <f>IFERROR(KT115/KQ115,"N/A")</f>
        <v>0</v>
      </c>
      <c r="KV115">
        <f>HR115</f>
        <v>0</v>
      </c>
      <c r="KW115">
        <f>CP115</f>
        <v>5</v>
      </c>
      <c r="KX115" s="22">
        <f>IFERROR(KV115/KW115,"N/A")</f>
        <v>0</v>
      </c>
      <c r="KY115" s="19" t="str">
        <f>IF((KV115&lt;&gt;0)*AND(KW115=0),"bad data","ok")</f>
        <v>ok</v>
      </c>
      <c r="KZ115">
        <f>HQ115</f>
        <v>6</v>
      </c>
      <c r="LA115" s="24">
        <f>IFERROR(KZ115/KW115,"N/A")</f>
        <v>1.2</v>
      </c>
      <c r="LB115">
        <f>IH115</f>
        <v>0</v>
      </c>
      <c r="LC115">
        <f>DH115</f>
        <v>6</v>
      </c>
      <c r="LD115" s="22">
        <f>IFERROR(LB115/LC115,"N/A")</f>
        <v>0</v>
      </c>
      <c r="LE115" s="19" t="str">
        <f>IF((LB115&lt;&gt;0)*AND(LC115=0),"bad data","ok")</f>
        <v>ok</v>
      </c>
      <c r="LF115">
        <f>IG115</f>
        <v>8</v>
      </c>
      <c r="LG115" s="24">
        <f>IFERROR(LF115/LC115,"N/A")</f>
        <v>1.3333333333333333</v>
      </c>
      <c r="LH115">
        <f>IX115</f>
        <v>0</v>
      </c>
      <c r="LI115">
        <f>DZ115</f>
        <v>0</v>
      </c>
      <c r="LJ115" s="22" t="str">
        <f>IFERROR(LH115/LI115,"N/A")</f>
        <v>N/A</v>
      </c>
      <c r="LK115" s="19" t="str">
        <f>IF((LH115&lt;&gt;0)*AND(LI115=0),"bad data","ok")</f>
        <v>ok</v>
      </c>
      <c r="LL115">
        <f>IW115</f>
        <v>0</v>
      </c>
      <c r="LM115" s="24" t="str">
        <f>IFERROR(LL115/LI115,"N/A")</f>
        <v>N/A</v>
      </c>
      <c r="LN115">
        <f>GT115</f>
        <v>2</v>
      </c>
      <c r="LO115">
        <f>BO115</f>
        <v>43</v>
      </c>
      <c r="LP115" s="22">
        <f>IFERROR(LN115/LO115,"N/A")</f>
        <v>4.6511627906976744E-2</v>
      </c>
      <c r="LQ115" s="19" t="str">
        <f>IF((LN115&lt;&gt;0)*AND(LO115=0),"bad data","ok")</f>
        <v>ok</v>
      </c>
      <c r="LR115">
        <f>GS115</f>
        <v>0</v>
      </c>
      <c r="LS115" s="24">
        <f>IFERROR(LR115/LO115,"N/A")</f>
        <v>0</v>
      </c>
      <c r="LT115">
        <f>HJ115</f>
        <v>2</v>
      </c>
      <c r="LU115">
        <f>CG115</f>
        <v>29</v>
      </c>
      <c r="LV115" s="22">
        <f>IFERROR(LT115/LU115,"N/A")</f>
        <v>6.8965517241379309E-2</v>
      </c>
      <c r="LW115" s="19" t="str">
        <f>IF((LT115&lt;&gt;0)*AND(LU115=0),"bad data","ok")</f>
        <v>ok</v>
      </c>
      <c r="LX115">
        <f>HI115</f>
        <v>1</v>
      </c>
      <c r="LY115" s="24">
        <f>IFERROR(LX115/LU115,"N/A")</f>
        <v>3.4482758620689655E-2</v>
      </c>
      <c r="LZ115">
        <f>HZ115</f>
        <v>3</v>
      </c>
      <c r="MA115">
        <f>CY115</f>
        <v>15</v>
      </c>
      <c r="MB115" s="22">
        <f>IFERROR(LZ115/MA115,"N/A")</f>
        <v>0.2</v>
      </c>
      <c r="MC115" s="19" t="str">
        <f>IF((LZ115&lt;&gt;0)*AND(MA115=0),"bad data","ok")</f>
        <v>ok</v>
      </c>
      <c r="MD115">
        <f>HY115</f>
        <v>11</v>
      </c>
      <c r="ME115" s="24">
        <f>IFERROR(MD115/MA115,"N/A")</f>
        <v>0.73333333333333328</v>
      </c>
      <c r="MF115">
        <f>IP115</f>
        <v>1</v>
      </c>
      <c r="MG115">
        <f>DQ115</f>
        <v>12</v>
      </c>
      <c r="MH115" s="22">
        <f>IFERROR(MF115/MG115,"N/A")</f>
        <v>8.3333333333333329E-2</v>
      </c>
      <c r="MI115" s="19" t="str">
        <f>IF((MF115&lt;&gt;0)*AND(MG115=0),"bad data","ok")</f>
        <v>ok</v>
      </c>
      <c r="MJ115">
        <f>IO115</f>
        <v>17</v>
      </c>
      <c r="MK115" s="24">
        <f>IFERROR(MJ115/MG115,"N/A")</f>
        <v>1.4166666666666667</v>
      </c>
      <c r="ML115">
        <f>JF115</f>
        <v>0</v>
      </c>
      <c r="MM115">
        <f>EI115</f>
        <v>0</v>
      </c>
      <c r="MN115" s="22" t="str">
        <f>IFERROR(ML115/MM115,"N/A")</f>
        <v>N/A</v>
      </c>
      <c r="MO115" s="19" t="str">
        <f>IF((ML115&lt;&gt;0)*AND(MM115=0),"bad data","ok")</f>
        <v>ok</v>
      </c>
      <c r="MP115">
        <f>JE115</f>
        <v>0</v>
      </c>
      <c r="MQ115" s="24" t="str">
        <f>IFERROR(MP115/MM115,"N/A")</f>
        <v>N/A</v>
      </c>
    </row>
    <row r="116" spans="1:355" x14ac:dyDescent="0.3">
      <c r="A116">
        <v>4917</v>
      </c>
      <c r="B116">
        <v>11.0199</v>
      </c>
      <c r="C116" t="s">
        <v>386</v>
      </c>
      <c r="D116" s="15" t="s">
        <v>387</v>
      </c>
      <c r="E116" s="15">
        <v>120</v>
      </c>
      <c r="F116" t="s">
        <v>356</v>
      </c>
      <c r="G116" t="s">
        <v>357</v>
      </c>
      <c r="H116" s="15" t="s">
        <v>358</v>
      </c>
      <c r="I116">
        <v>157</v>
      </c>
      <c r="J116">
        <f>_xlfn.IFNA(VLOOKUP(I116,top15institutions,1,0),"no")</f>
        <v>157</v>
      </c>
      <c r="K116" t="s">
        <v>368</v>
      </c>
      <c r="L116" t="s">
        <v>373</v>
      </c>
      <c r="M116" t="s">
        <v>370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 s="16">
        <v>1</v>
      </c>
      <c r="W116">
        <v>0</v>
      </c>
      <c r="X116">
        <v>6</v>
      </c>
      <c r="Y116">
        <v>0</v>
      </c>
      <c r="Z116">
        <v>1</v>
      </c>
      <c r="AA116">
        <v>0</v>
      </c>
      <c r="AB116">
        <v>1</v>
      </c>
      <c r="AC116">
        <v>0</v>
      </c>
      <c r="AD116">
        <v>10</v>
      </c>
      <c r="AE116" s="16">
        <v>18</v>
      </c>
      <c r="AF116">
        <v>0</v>
      </c>
      <c r="AG116">
        <v>7</v>
      </c>
      <c r="AH116">
        <v>2</v>
      </c>
      <c r="AI116">
        <v>1</v>
      </c>
      <c r="AJ116">
        <v>0</v>
      </c>
      <c r="AK116">
        <v>2</v>
      </c>
      <c r="AL116">
        <v>0</v>
      </c>
      <c r="AM116">
        <v>9</v>
      </c>
      <c r="AN116" s="16">
        <v>21</v>
      </c>
      <c r="AO116">
        <v>0</v>
      </c>
      <c r="AP116">
        <v>45</v>
      </c>
      <c r="AQ116">
        <v>1</v>
      </c>
      <c r="AR116">
        <v>6</v>
      </c>
      <c r="AS116">
        <v>0</v>
      </c>
      <c r="AT116">
        <v>5</v>
      </c>
      <c r="AU116">
        <v>0</v>
      </c>
      <c r="AV116">
        <v>73</v>
      </c>
      <c r="AW116" s="16">
        <v>130</v>
      </c>
      <c r="AX116">
        <v>0</v>
      </c>
      <c r="AY116">
        <v>1</v>
      </c>
      <c r="AZ116">
        <v>2</v>
      </c>
      <c r="BA116">
        <v>0</v>
      </c>
      <c r="BB116">
        <v>0</v>
      </c>
      <c r="BC116">
        <v>0</v>
      </c>
      <c r="BD116">
        <v>0</v>
      </c>
      <c r="BE116">
        <v>0</v>
      </c>
      <c r="BF116" s="16">
        <v>3</v>
      </c>
      <c r="BG116">
        <v>0</v>
      </c>
      <c r="BH116">
        <v>12</v>
      </c>
      <c r="BI116">
        <v>0</v>
      </c>
      <c r="BJ116">
        <v>2</v>
      </c>
      <c r="BK116">
        <v>0</v>
      </c>
      <c r="BL116">
        <v>1</v>
      </c>
      <c r="BM116">
        <v>0</v>
      </c>
      <c r="BN116">
        <v>21</v>
      </c>
      <c r="BO116" s="16">
        <v>36</v>
      </c>
      <c r="BP116">
        <v>0</v>
      </c>
      <c r="BQ116">
        <v>2</v>
      </c>
      <c r="BR116">
        <v>0</v>
      </c>
      <c r="BS116">
        <v>1</v>
      </c>
      <c r="BT116">
        <v>0</v>
      </c>
      <c r="BU116">
        <v>1</v>
      </c>
      <c r="BV116">
        <v>0</v>
      </c>
      <c r="BW116">
        <v>2</v>
      </c>
      <c r="BX116" s="16">
        <v>6</v>
      </c>
      <c r="BY116">
        <v>0</v>
      </c>
      <c r="BZ116">
        <v>18</v>
      </c>
      <c r="CA116">
        <v>1</v>
      </c>
      <c r="CB116">
        <v>1</v>
      </c>
      <c r="CC116">
        <v>0</v>
      </c>
      <c r="CD116">
        <v>3</v>
      </c>
      <c r="CE116">
        <v>0</v>
      </c>
      <c r="CF116">
        <v>24</v>
      </c>
      <c r="CG116" s="16">
        <v>47</v>
      </c>
      <c r="CH116">
        <v>0</v>
      </c>
      <c r="CI116">
        <v>2</v>
      </c>
      <c r="CJ116">
        <v>0</v>
      </c>
      <c r="CK116">
        <v>0</v>
      </c>
      <c r="CL116">
        <v>0</v>
      </c>
      <c r="CM116">
        <v>1</v>
      </c>
      <c r="CN116">
        <v>0</v>
      </c>
      <c r="CO116">
        <v>2</v>
      </c>
      <c r="CP116" s="16">
        <v>5</v>
      </c>
      <c r="CQ116">
        <v>0</v>
      </c>
      <c r="CR116">
        <v>13</v>
      </c>
      <c r="CS116">
        <v>0</v>
      </c>
      <c r="CT116">
        <v>1</v>
      </c>
      <c r="CU116">
        <v>0</v>
      </c>
      <c r="CV116">
        <v>1</v>
      </c>
      <c r="CW116">
        <v>0</v>
      </c>
      <c r="CX116">
        <v>19</v>
      </c>
      <c r="CY116" s="16">
        <v>34</v>
      </c>
      <c r="CZ116">
        <v>0</v>
      </c>
      <c r="DA116">
        <v>2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5</v>
      </c>
      <c r="DH116" s="16">
        <v>7</v>
      </c>
      <c r="DI116">
        <v>0</v>
      </c>
      <c r="DJ116">
        <v>2</v>
      </c>
      <c r="DK116">
        <v>0</v>
      </c>
      <c r="DL116">
        <v>2</v>
      </c>
      <c r="DM116">
        <v>0</v>
      </c>
      <c r="DN116">
        <v>0</v>
      </c>
      <c r="DO116">
        <v>0</v>
      </c>
      <c r="DP116">
        <v>9</v>
      </c>
      <c r="DQ116" s="16">
        <v>13</v>
      </c>
      <c r="DZ116" s="16">
        <v>0</v>
      </c>
      <c r="EI116" s="16">
        <v>0</v>
      </c>
      <c r="ER116" s="16">
        <v>0</v>
      </c>
      <c r="FA116" s="16">
        <v>0</v>
      </c>
      <c r="FB116">
        <v>18.2</v>
      </c>
      <c r="FC116">
        <v>4</v>
      </c>
      <c r="FD116">
        <v>35</v>
      </c>
      <c r="FE116">
        <v>800</v>
      </c>
      <c r="FF116">
        <v>10</v>
      </c>
      <c r="FG116">
        <v>5</v>
      </c>
      <c r="FH116">
        <v>4</v>
      </c>
      <c r="FJ116">
        <v>18.04</v>
      </c>
      <c r="FK116">
        <v>3.61</v>
      </c>
      <c r="FL116">
        <v>32.07</v>
      </c>
      <c r="FM116">
        <v>775</v>
      </c>
      <c r="FN116">
        <v>33</v>
      </c>
      <c r="FO116">
        <v>7</v>
      </c>
      <c r="FP116">
        <v>8</v>
      </c>
      <c r="FR116">
        <v>3.32</v>
      </c>
      <c r="FS116">
        <v>3</v>
      </c>
      <c r="FT116">
        <v>29</v>
      </c>
      <c r="FU116">
        <v>16</v>
      </c>
      <c r="FV116">
        <v>0</v>
      </c>
      <c r="FW116">
        <v>40</v>
      </c>
      <c r="FX116">
        <v>19</v>
      </c>
      <c r="FZ116">
        <v>3.22</v>
      </c>
      <c r="GA116">
        <v>19</v>
      </c>
      <c r="GB116">
        <v>139</v>
      </c>
      <c r="GC116">
        <v>38</v>
      </c>
      <c r="GD116">
        <v>16</v>
      </c>
      <c r="GE116">
        <v>190</v>
      </c>
      <c r="GF116">
        <v>60</v>
      </c>
      <c r="GH116">
        <v>3.17</v>
      </c>
      <c r="GI116">
        <v>0</v>
      </c>
      <c r="GJ116">
        <v>7</v>
      </c>
      <c r="GK116">
        <v>0</v>
      </c>
      <c r="GL116">
        <v>0</v>
      </c>
      <c r="GM116">
        <v>7</v>
      </c>
      <c r="GN116">
        <v>4</v>
      </c>
      <c r="GP116">
        <v>3.16</v>
      </c>
      <c r="GQ116">
        <v>3</v>
      </c>
      <c r="GR116">
        <v>47</v>
      </c>
      <c r="GS116">
        <v>0</v>
      </c>
      <c r="GT116">
        <v>4</v>
      </c>
      <c r="GU116">
        <v>54</v>
      </c>
      <c r="GV116">
        <v>18</v>
      </c>
      <c r="GX116">
        <v>3.19</v>
      </c>
      <c r="GY116">
        <v>2</v>
      </c>
      <c r="GZ116">
        <v>9</v>
      </c>
      <c r="HA116">
        <v>0</v>
      </c>
      <c r="HB116">
        <v>0</v>
      </c>
      <c r="HC116">
        <v>11</v>
      </c>
      <c r="HD116">
        <v>5</v>
      </c>
      <c r="HF116">
        <v>3.28</v>
      </c>
      <c r="HG116">
        <v>9</v>
      </c>
      <c r="HH116">
        <v>48</v>
      </c>
      <c r="HI116">
        <v>2</v>
      </c>
      <c r="HJ116">
        <v>5</v>
      </c>
      <c r="HK116">
        <v>62</v>
      </c>
      <c r="HL116">
        <v>15</v>
      </c>
      <c r="HN116">
        <v>3.45</v>
      </c>
      <c r="HO116">
        <v>1</v>
      </c>
      <c r="HP116">
        <v>10</v>
      </c>
      <c r="HQ116">
        <v>5</v>
      </c>
      <c r="HR116">
        <v>0</v>
      </c>
      <c r="HS116">
        <v>11</v>
      </c>
      <c r="HT116">
        <v>6</v>
      </c>
      <c r="HV116">
        <v>3.16</v>
      </c>
      <c r="HW116">
        <v>7</v>
      </c>
      <c r="HX116">
        <v>37</v>
      </c>
      <c r="HY116">
        <v>18</v>
      </c>
      <c r="HZ116">
        <v>4</v>
      </c>
      <c r="IA116">
        <v>51</v>
      </c>
      <c r="IB116">
        <v>17</v>
      </c>
      <c r="ID116">
        <v>3.38</v>
      </c>
      <c r="IE116">
        <v>0</v>
      </c>
      <c r="IF116">
        <v>3</v>
      </c>
      <c r="IG116">
        <v>11</v>
      </c>
      <c r="IH116">
        <v>0</v>
      </c>
      <c r="II116">
        <v>11</v>
      </c>
      <c r="IJ116">
        <v>4</v>
      </c>
      <c r="IL116">
        <v>3.33</v>
      </c>
      <c r="IM116">
        <v>0</v>
      </c>
      <c r="IN116">
        <v>7</v>
      </c>
      <c r="IO116">
        <v>18</v>
      </c>
      <c r="IP116">
        <v>3</v>
      </c>
      <c r="IQ116">
        <v>23</v>
      </c>
      <c r="IR116">
        <v>10</v>
      </c>
      <c r="JL116">
        <v>14</v>
      </c>
      <c r="JM116">
        <v>29</v>
      </c>
      <c r="JN116">
        <v>34</v>
      </c>
      <c r="JO116">
        <v>78</v>
      </c>
      <c r="JR116">
        <v>0</v>
      </c>
      <c r="JS116">
        <v>0</v>
      </c>
      <c r="JT116">
        <v>0</v>
      </c>
      <c r="JU116">
        <v>1</v>
      </c>
      <c r="JV116" s="15">
        <f>BF116+BX116+CP116+DH116+DZ116</f>
        <v>21</v>
      </c>
      <c r="JW116" s="15">
        <f>BO116+CG116+CY116+DQ116+EI116</f>
        <v>130</v>
      </c>
      <c r="JX116" s="15">
        <f>JV116+JW116</f>
        <v>151</v>
      </c>
      <c r="JY116" s="17">
        <f>V116</f>
        <v>1</v>
      </c>
      <c r="JZ116" s="17">
        <f>AE116</f>
        <v>18</v>
      </c>
      <c r="KA116" s="17">
        <f>AN116</f>
        <v>21</v>
      </c>
      <c r="KB116" s="17">
        <f>AW116</f>
        <v>130</v>
      </c>
      <c r="KC116" s="18" t="str">
        <f>IF((KA116-JV116)&lt;0,JV116-KA116,"match")</f>
        <v>match</v>
      </c>
      <c r="KD116" s="19" t="str">
        <f>IF(KC116="match","match",IF((JV116&gt;KA116),KC116/JV116,KC116/KA116))</f>
        <v>match</v>
      </c>
      <c r="KE116" s="18" t="str">
        <f>IF((KB116-JW116)&lt;0,JW116-KB116,"match")</f>
        <v>match</v>
      </c>
      <c r="KF116" s="19" t="str">
        <f>IF(KE116="match","match",IF((JW116&gt;KB116),KE116/JW116,KE116/KB116))</f>
        <v>match</v>
      </c>
      <c r="KG116" s="20">
        <f>ROUND(FC116,1)</f>
        <v>4</v>
      </c>
      <c r="KH116" s="20">
        <f>ROUND(FK116,1)</f>
        <v>3.6</v>
      </c>
      <c r="KI116" s="21">
        <f>KA116-JY116</f>
        <v>20</v>
      </c>
      <c r="KJ116">
        <f>GL116</f>
        <v>0</v>
      </c>
      <c r="KK116">
        <f>BF116</f>
        <v>3</v>
      </c>
      <c r="KL116" s="22">
        <f>IFERROR(KJ116/KK116,"N/A")</f>
        <v>0</v>
      </c>
      <c r="KM116" s="19" t="str">
        <f>IF((KJ116&lt;&gt;0)*AND(KK116=0),"bad data","ok")</f>
        <v>ok</v>
      </c>
      <c r="KN116">
        <f>GK116</f>
        <v>0</v>
      </c>
      <c r="KO116" s="23">
        <f>IFERROR(KN116/KK116,"N/A")</f>
        <v>0</v>
      </c>
      <c r="KP116">
        <f>HB116</f>
        <v>0</v>
      </c>
      <c r="KQ116">
        <f>BX116</f>
        <v>6</v>
      </c>
      <c r="KR116" s="22">
        <f>IFERROR(KP116/KQ116,"N/A")</f>
        <v>0</v>
      </c>
      <c r="KS116" s="19" t="str">
        <f>IF((KP116&lt;&gt;0)*AND(KQ116=0),"bad data","ok")</f>
        <v>ok</v>
      </c>
      <c r="KT116">
        <f>HA116</f>
        <v>0</v>
      </c>
      <c r="KU116" s="24">
        <f>IFERROR(KT116/KQ116,"N/A")</f>
        <v>0</v>
      </c>
      <c r="KV116">
        <f>HR116</f>
        <v>0</v>
      </c>
      <c r="KW116">
        <f>CP116</f>
        <v>5</v>
      </c>
      <c r="KX116" s="22">
        <f>IFERROR(KV116/KW116,"N/A")</f>
        <v>0</v>
      </c>
      <c r="KY116" s="19" t="str">
        <f>IF((KV116&lt;&gt;0)*AND(KW116=0),"bad data","ok")</f>
        <v>ok</v>
      </c>
      <c r="KZ116">
        <f>HQ116</f>
        <v>5</v>
      </c>
      <c r="LA116" s="24">
        <f>IFERROR(KZ116/KW116,"N/A")</f>
        <v>1</v>
      </c>
      <c r="LB116">
        <f>IH116</f>
        <v>0</v>
      </c>
      <c r="LC116">
        <f>DH116</f>
        <v>7</v>
      </c>
      <c r="LD116" s="22">
        <f>IFERROR(LB116/LC116,"N/A")</f>
        <v>0</v>
      </c>
      <c r="LE116" s="19" t="str">
        <f>IF((LB116&lt;&gt;0)*AND(LC116=0),"bad data","ok")</f>
        <v>ok</v>
      </c>
      <c r="LF116">
        <f>IG116</f>
        <v>11</v>
      </c>
      <c r="LG116" s="24">
        <f>IFERROR(LF116/LC116,"N/A")</f>
        <v>1.5714285714285714</v>
      </c>
      <c r="LH116">
        <f>IX116</f>
        <v>0</v>
      </c>
      <c r="LI116">
        <f>DZ116</f>
        <v>0</v>
      </c>
      <c r="LJ116" s="22" t="str">
        <f>IFERROR(LH116/LI116,"N/A")</f>
        <v>N/A</v>
      </c>
      <c r="LK116" s="19" t="str">
        <f>IF((LH116&lt;&gt;0)*AND(LI116=0),"bad data","ok")</f>
        <v>ok</v>
      </c>
      <c r="LL116">
        <f>IW116</f>
        <v>0</v>
      </c>
      <c r="LM116" s="24" t="str">
        <f>IFERROR(LL116/LI116,"N/A")</f>
        <v>N/A</v>
      </c>
      <c r="LN116">
        <f>GT116</f>
        <v>4</v>
      </c>
      <c r="LO116">
        <f>BO116</f>
        <v>36</v>
      </c>
      <c r="LP116" s="22">
        <f>IFERROR(LN116/LO116,"N/A")</f>
        <v>0.1111111111111111</v>
      </c>
      <c r="LQ116" s="19" t="str">
        <f>IF((LN116&lt;&gt;0)*AND(LO116=0),"bad data","ok")</f>
        <v>ok</v>
      </c>
      <c r="LR116">
        <f>GS116</f>
        <v>0</v>
      </c>
      <c r="LS116" s="24">
        <f>IFERROR(LR116/LO116,"N/A")</f>
        <v>0</v>
      </c>
      <c r="LT116">
        <f>HJ116</f>
        <v>5</v>
      </c>
      <c r="LU116">
        <f>CG116</f>
        <v>47</v>
      </c>
      <c r="LV116" s="22">
        <f>IFERROR(LT116/LU116,"N/A")</f>
        <v>0.10638297872340426</v>
      </c>
      <c r="LW116" s="19" t="str">
        <f>IF((LT116&lt;&gt;0)*AND(LU116=0),"bad data","ok")</f>
        <v>ok</v>
      </c>
      <c r="LX116">
        <f>HI116</f>
        <v>2</v>
      </c>
      <c r="LY116" s="24">
        <f>IFERROR(LX116/LU116,"N/A")</f>
        <v>4.2553191489361701E-2</v>
      </c>
      <c r="LZ116">
        <f>HZ116</f>
        <v>4</v>
      </c>
      <c r="MA116">
        <f>CY116</f>
        <v>34</v>
      </c>
      <c r="MB116" s="22">
        <f>IFERROR(LZ116/MA116,"N/A")</f>
        <v>0.11764705882352941</v>
      </c>
      <c r="MC116" s="19" t="str">
        <f>IF((LZ116&lt;&gt;0)*AND(MA116=0),"bad data","ok")</f>
        <v>ok</v>
      </c>
      <c r="MD116">
        <f>HY116</f>
        <v>18</v>
      </c>
      <c r="ME116" s="24">
        <f>IFERROR(MD116/MA116,"N/A")</f>
        <v>0.52941176470588236</v>
      </c>
      <c r="MF116">
        <f>IP116</f>
        <v>3</v>
      </c>
      <c r="MG116">
        <f>DQ116</f>
        <v>13</v>
      </c>
      <c r="MH116" s="22">
        <f>IFERROR(MF116/MG116,"N/A")</f>
        <v>0.23076923076923078</v>
      </c>
      <c r="MI116" s="19" t="str">
        <f>IF((MF116&lt;&gt;0)*AND(MG116=0),"bad data","ok")</f>
        <v>ok</v>
      </c>
      <c r="MJ116">
        <f>IO116</f>
        <v>18</v>
      </c>
      <c r="MK116" s="24">
        <f>IFERROR(MJ116/MG116,"N/A")</f>
        <v>1.3846153846153846</v>
      </c>
      <c r="ML116">
        <f>JF116</f>
        <v>0</v>
      </c>
      <c r="MM116">
        <f>EI116</f>
        <v>0</v>
      </c>
      <c r="MN116" s="22" t="str">
        <f>IFERROR(ML116/MM116,"N/A")</f>
        <v>N/A</v>
      </c>
      <c r="MO116" s="19" t="str">
        <f>IF((ML116&lt;&gt;0)*AND(MM116=0),"bad data","ok")</f>
        <v>ok</v>
      </c>
      <c r="MP116">
        <f>JE116</f>
        <v>0</v>
      </c>
      <c r="MQ116" s="24" t="str">
        <f>IFERROR(MP116/MM116,"N/A")</f>
        <v>N/A</v>
      </c>
    </row>
    <row r="117" spans="1:355" x14ac:dyDescent="0.3">
      <c r="A117">
        <v>4918</v>
      </c>
      <c r="B117">
        <v>11.0199</v>
      </c>
      <c r="C117" t="s">
        <v>386</v>
      </c>
      <c r="D117" s="15" t="s">
        <v>387</v>
      </c>
      <c r="E117" s="15">
        <v>120</v>
      </c>
      <c r="F117" t="s">
        <v>356</v>
      </c>
      <c r="G117" t="s">
        <v>357</v>
      </c>
      <c r="H117" s="15" t="s">
        <v>358</v>
      </c>
      <c r="I117">
        <v>157</v>
      </c>
      <c r="J117">
        <f>_xlfn.IFNA(VLOOKUP(I117,top15institutions,1,0),"no")</f>
        <v>157</v>
      </c>
      <c r="K117" t="s">
        <v>368</v>
      </c>
      <c r="L117" t="s">
        <v>378</v>
      </c>
      <c r="M117" t="s">
        <v>370</v>
      </c>
      <c r="O117">
        <v>6</v>
      </c>
      <c r="U117">
        <v>3</v>
      </c>
      <c r="V117" s="16">
        <v>9</v>
      </c>
      <c r="X117">
        <v>11</v>
      </c>
      <c r="Z117">
        <v>4</v>
      </c>
      <c r="AD117">
        <v>10</v>
      </c>
      <c r="AE117" s="16">
        <v>25</v>
      </c>
      <c r="AF117">
        <v>0</v>
      </c>
      <c r="AG117">
        <v>12</v>
      </c>
      <c r="AH117">
        <v>2</v>
      </c>
      <c r="AI117">
        <v>2</v>
      </c>
      <c r="AJ117">
        <v>0</v>
      </c>
      <c r="AK117">
        <v>2</v>
      </c>
      <c r="AL117">
        <v>0</v>
      </c>
      <c r="AM117">
        <v>7</v>
      </c>
      <c r="AN117" s="16">
        <v>25</v>
      </c>
      <c r="AO117">
        <v>0</v>
      </c>
      <c r="AP117">
        <v>59</v>
      </c>
      <c r="AQ117">
        <v>2</v>
      </c>
      <c r="AR117">
        <v>8</v>
      </c>
      <c r="AS117">
        <v>0</v>
      </c>
      <c r="AT117">
        <v>7</v>
      </c>
      <c r="AU117">
        <v>0</v>
      </c>
      <c r="AV117">
        <v>76</v>
      </c>
      <c r="AW117" s="16">
        <v>152</v>
      </c>
      <c r="AX117">
        <v>0</v>
      </c>
      <c r="AY117">
        <v>5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3</v>
      </c>
      <c r="BF117" s="16">
        <v>8</v>
      </c>
      <c r="BG117">
        <v>0</v>
      </c>
      <c r="BH117">
        <v>12</v>
      </c>
      <c r="BI117">
        <v>1</v>
      </c>
      <c r="BJ117">
        <v>3</v>
      </c>
      <c r="BK117">
        <v>0</v>
      </c>
      <c r="BL117">
        <v>0</v>
      </c>
      <c r="BM117">
        <v>0</v>
      </c>
      <c r="BN117">
        <v>14</v>
      </c>
      <c r="BO117" s="16">
        <v>30</v>
      </c>
      <c r="BP117">
        <v>0</v>
      </c>
      <c r="BQ117">
        <v>2</v>
      </c>
      <c r="BR117">
        <v>2</v>
      </c>
      <c r="BS117">
        <v>0</v>
      </c>
      <c r="BT117">
        <v>0</v>
      </c>
      <c r="BU117">
        <v>0</v>
      </c>
      <c r="BV117">
        <v>0</v>
      </c>
      <c r="BW117">
        <v>1</v>
      </c>
      <c r="BX117" s="16">
        <v>5</v>
      </c>
      <c r="BY117">
        <v>0</v>
      </c>
      <c r="BZ117">
        <v>15</v>
      </c>
      <c r="CA117">
        <v>1</v>
      </c>
      <c r="CB117">
        <v>2</v>
      </c>
      <c r="CC117">
        <v>0</v>
      </c>
      <c r="CD117">
        <v>2</v>
      </c>
      <c r="CE117">
        <v>0</v>
      </c>
      <c r="CF117">
        <v>20</v>
      </c>
      <c r="CG117" s="16">
        <v>40</v>
      </c>
      <c r="CH117">
        <v>0</v>
      </c>
      <c r="CI117">
        <v>2</v>
      </c>
      <c r="CJ117">
        <v>0</v>
      </c>
      <c r="CK117">
        <v>1</v>
      </c>
      <c r="CL117">
        <v>0</v>
      </c>
      <c r="CM117">
        <v>1</v>
      </c>
      <c r="CN117">
        <v>0</v>
      </c>
      <c r="CO117">
        <v>1</v>
      </c>
      <c r="CP117" s="16">
        <v>5</v>
      </c>
      <c r="CQ117">
        <v>0</v>
      </c>
      <c r="CR117">
        <v>23</v>
      </c>
      <c r="CS117">
        <v>0</v>
      </c>
      <c r="CT117">
        <v>1</v>
      </c>
      <c r="CU117">
        <v>0</v>
      </c>
      <c r="CV117">
        <v>3</v>
      </c>
      <c r="CW117">
        <v>0</v>
      </c>
      <c r="CX117">
        <v>20</v>
      </c>
      <c r="CY117" s="16">
        <v>47</v>
      </c>
      <c r="CZ117">
        <v>0</v>
      </c>
      <c r="DA117">
        <v>3</v>
      </c>
      <c r="DB117">
        <v>0</v>
      </c>
      <c r="DC117">
        <v>1</v>
      </c>
      <c r="DD117">
        <v>0</v>
      </c>
      <c r="DE117">
        <v>1</v>
      </c>
      <c r="DF117">
        <v>0</v>
      </c>
      <c r="DG117">
        <v>2</v>
      </c>
      <c r="DH117" s="16">
        <v>7</v>
      </c>
      <c r="DI117">
        <v>0</v>
      </c>
      <c r="DJ117">
        <v>9</v>
      </c>
      <c r="DK117">
        <v>0</v>
      </c>
      <c r="DL117">
        <v>2</v>
      </c>
      <c r="DM117">
        <v>0</v>
      </c>
      <c r="DN117">
        <v>2</v>
      </c>
      <c r="DO117">
        <v>0</v>
      </c>
      <c r="DP117">
        <v>22</v>
      </c>
      <c r="DQ117" s="16">
        <v>35</v>
      </c>
      <c r="DZ117" s="16">
        <v>0</v>
      </c>
      <c r="EI117" s="16">
        <v>0</v>
      </c>
      <c r="ER117" s="16">
        <v>0</v>
      </c>
      <c r="FA117" s="16">
        <v>0</v>
      </c>
      <c r="FB117">
        <v>18</v>
      </c>
      <c r="FC117">
        <v>3.57</v>
      </c>
      <c r="FD117">
        <v>31.166699999999999</v>
      </c>
      <c r="FE117">
        <v>767.14300000000003</v>
      </c>
      <c r="FF117">
        <v>16</v>
      </c>
      <c r="FG117">
        <v>3</v>
      </c>
      <c r="FH117">
        <v>4</v>
      </c>
      <c r="FJ117">
        <v>18</v>
      </c>
      <c r="FK117">
        <v>3.5249999999999999</v>
      </c>
      <c r="FL117">
        <v>32.956499999999998</v>
      </c>
      <c r="FM117">
        <v>773.70399999999995</v>
      </c>
      <c r="FN117">
        <v>55</v>
      </c>
      <c r="FO117">
        <v>14</v>
      </c>
      <c r="FP117">
        <v>16</v>
      </c>
      <c r="FR117">
        <v>3.21</v>
      </c>
      <c r="FS117">
        <v>4</v>
      </c>
      <c r="FT117">
        <v>34</v>
      </c>
      <c r="FU117">
        <v>8</v>
      </c>
      <c r="FV117">
        <v>6</v>
      </c>
      <c r="FW117">
        <v>52</v>
      </c>
      <c r="FX117">
        <v>27</v>
      </c>
      <c r="FZ117">
        <v>3.21</v>
      </c>
      <c r="GA117">
        <v>21</v>
      </c>
      <c r="GB117">
        <v>161</v>
      </c>
      <c r="GC117">
        <v>21</v>
      </c>
      <c r="GD117">
        <v>23</v>
      </c>
      <c r="GE117">
        <v>226</v>
      </c>
      <c r="GF117">
        <v>74</v>
      </c>
      <c r="GH117">
        <v>3.05</v>
      </c>
      <c r="GI117">
        <v>2</v>
      </c>
      <c r="GJ117">
        <v>9</v>
      </c>
      <c r="GK117">
        <v>0</v>
      </c>
      <c r="GL117">
        <v>1</v>
      </c>
      <c r="GM117">
        <v>12</v>
      </c>
      <c r="GN117">
        <v>4</v>
      </c>
      <c r="GP117">
        <v>3.38</v>
      </c>
      <c r="GQ117">
        <v>4</v>
      </c>
      <c r="GR117">
        <v>46</v>
      </c>
      <c r="GS117">
        <v>0</v>
      </c>
      <c r="GT117">
        <v>4</v>
      </c>
      <c r="GU117">
        <v>54</v>
      </c>
      <c r="GV117">
        <v>24</v>
      </c>
      <c r="GX117">
        <v>3.36</v>
      </c>
      <c r="GY117">
        <v>2</v>
      </c>
      <c r="GZ117">
        <v>10</v>
      </c>
      <c r="HA117">
        <v>0</v>
      </c>
      <c r="HB117">
        <v>1</v>
      </c>
      <c r="HC117">
        <v>13</v>
      </c>
      <c r="HD117">
        <v>8</v>
      </c>
      <c r="HF117">
        <v>3.22</v>
      </c>
      <c r="HG117">
        <v>11</v>
      </c>
      <c r="HH117">
        <v>45</v>
      </c>
      <c r="HI117">
        <v>0</v>
      </c>
      <c r="HJ117">
        <v>3</v>
      </c>
      <c r="HK117">
        <v>59</v>
      </c>
      <c r="HL117">
        <v>19</v>
      </c>
      <c r="HN117">
        <v>3.1</v>
      </c>
      <c r="HO117">
        <v>0</v>
      </c>
      <c r="HP117">
        <v>12</v>
      </c>
      <c r="HQ117">
        <v>0</v>
      </c>
      <c r="HR117">
        <v>2</v>
      </c>
      <c r="HS117">
        <v>14</v>
      </c>
      <c r="HT117">
        <v>9</v>
      </c>
      <c r="HV117">
        <v>3.1</v>
      </c>
      <c r="HW117">
        <v>4</v>
      </c>
      <c r="HX117">
        <v>54</v>
      </c>
      <c r="HY117">
        <v>2</v>
      </c>
      <c r="HZ117">
        <v>3</v>
      </c>
      <c r="IA117">
        <v>63</v>
      </c>
      <c r="IB117">
        <v>16</v>
      </c>
      <c r="ID117">
        <v>3.33</v>
      </c>
      <c r="IE117">
        <v>0</v>
      </c>
      <c r="IF117">
        <v>3</v>
      </c>
      <c r="IG117">
        <v>8</v>
      </c>
      <c r="IH117">
        <v>2</v>
      </c>
      <c r="II117">
        <v>13</v>
      </c>
      <c r="IJ117">
        <v>6</v>
      </c>
      <c r="IL117">
        <v>3.13</v>
      </c>
      <c r="IM117">
        <v>2</v>
      </c>
      <c r="IN117">
        <v>16</v>
      </c>
      <c r="IO117">
        <v>19</v>
      </c>
      <c r="IP117">
        <v>13</v>
      </c>
      <c r="IQ117">
        <v>50</v>
      </c>
      <c r="IR117">
        <v>15</v>
      </c>
      <c r="JL117">
        <v>9</v>
      </c>
      <c r="JM117">
        <v>47</v>
      </c>
      <c r="JN117">
        <v>26</v>
      </c>
      <c r="JO117">
        <v>97</v>
      </c>
      <c r="JV117" s="15">
        <f>BF117+BX117+CP117+DH117+DZ117</f>
        <v>25</v>
      </c>
      <c r="JW117" s="15">
        <f>BO117+CG117+CY117+DQ117+EI117</f>
        <v>152</v>
      </c>
      <c r="JX117" s="15">
        <f>JV117+JW117</f>
        <v>177</v>
      </c>
      <c r="JY117" s="17">
        <f>V117</f>
        <v>9</v>
      </c>
      <c r="JZ117" s="17">
        <f>AE117</f>
        <v>25</v>
      </c>
      <c r="KA117" s="17">
        <f>AN117</f>
        <v>25</v>
      </c>
      <c r="KB117" s="17">
        <f>AW117</f>
        <v>152</v>
      </c>
      <c r="KC117" s="18" t="str">
        <f>IF((KA117-JV117)&lt;0,JV117-KA117,"match")</f>
        <v>match</v>
      </c>
      <c r="KD117" s="19" t="str">
        <f>IF(KC117="match","match",IF((JV117&gt;KA117),KC117/JV117,KC117/KA117))</f>
        <v>match</v>
      </c>
      <c r="KE117" s="18" t="str">
        <f>IF((KB117-JW117)&lt;0,JW117-KB117,"match")</f>
        <v>match</v>
      </c>
      <c r="KF117" s="19" t="str">
        <f>IF(KE117="match","match",IF((JW117&gt;KB117),KE117/JW117,KE117/KB117))</f>
        <v>match</v>
      </c>
      <c r="KG117" s="20">
        <f>ROUND(FC117,1)</f>
        <v>3.6</v>
      </c>
      <c r="KH117" s="20">
        <f>ROUND(FK117,1)</f>
        <v>3.5</v>
      </c>
      <c r="KI117" s="21">
        <f>KA117-JY117</f>
        <v>16</v>
      </c>
      <c r="KJ117">
        <f>GL117</f>
        <v>1</v>
      </c>
      <c r="KK117">
        <f>BF117</f>
        <v>8</v>
      </c>
      <c r="KL117" s="22">
        <f>IFERROR(KJ117/KK117,"N/A")</f>
        <v>0.125</v>
      </c>
      <c r="KM117" s="19" t="str">
        <f>IF((KJ117&lt;&gt;0)*AND(KK117=0),"bad data","ok")</f>
        <v>ok</v>
      </c>
      <c r="KN117">
        <f>GK117</f>
        <v>0</v>
      </c>
      <c r="KO117" s="23">
        <f>IFERROR(KN117/KK117,"N/A")</f>
        <v>0</v>
      </c>
      <c r="KP117">
        <f>HB117</f>
        <v>1</v>
      </c>
      <c r="KQ117">
        <f>BX117</f>
        <v>5</v>
      </c>
      <c r="KR117" s="22">
        <f>IFERROR(KP117/KQ117,"N/A")</f>
        <v>0.2</v>
      </c>
      <c r="KS117" s="19" t="str">
        <f>IF((KP117&lt;&gt;0)*AND(KQ117=0),"bad data","ok")</f>
        <v>ok</v>
      </c>
      <c r="KT117">
        <f>HA117</f>
        <v>0</v>
      </c>
      <c r="KU117" s="24">
        <f>IFERROR(KT117/KQ117,"N/A")</f>
        <v>0</v>
      </c>
      <c r="KV117">
        <f>HR117</f>
        <v>2</v>
      </c>
      <c r="KW117">
        <f>CP117</f>
        <v>5</v>
      </c>
      <c r="KX117" s="22">
        <f>IFERROR(KV117/KW117,"N/A")</f>
        <v>0.4</v>
      </c>
      <c r="KY117" s="19" t="str">
        <f>IF((KV117&lt;&gt;0)*AND(KW117=0),"bad data","ok")</f>
        <v>ok</v>
      </c>
      <c r="KZ117">
        <f>HQ117</f>
        <v>0</v>
      </c>
      <c r="LA117" s="24">
        <f>IFERROR(KZ117/KW117,"N/A")</f>
        <v>0</v>
      </c>
      <c r="LB117">
        <f>IH117</f>
        <v>2</v>
      </c>
      <c r="LC117">
        <f>DH117</f>
        <v>7</v>
      </c>
      <c r="LD117" s="22">
        <f>IFERROR(LB117/LC117,"N/A")</f>
        <v>0.2857142857142857</v>
      </c>
      <c r="LE117" s="19" t="str">
        <f>IF((LB117&lt;&gt;0)*AND(LC117=0),"bad data","ok")</f>
        <v>ok</v>
      </c>
      <c r="LF117">
        <f>IG117</f>
        <v>8</v>
      </c>
      <c r="LG117" s="24">
        <f>IFERROR(LF117/LC117,"N/A")</f>
        <v>1.1428571428571428</v>
      </c>
      <c r="LH117">
        <f>IX117</f>
        <v>0</v>
      </c>
      <c r="LI117">
        <f>DZ117</f>
        <v>0</v>
      </c>
      <c r="LJ117" s="22" t="str">
        <f>IFERROR(LH117/LI117,"N/A")</f>
        <v>N/A</v>
      </c>
      <c r="LK117" s="19" t="str">
        <f>IF((LH117&lt;&gt;0)*AND(LI117=0),"bad data","ok")</f>
        <v>ok</v>
      </c>
      <c r="LL117">
        <f>IW117</f>
        <v>0</v>
      </c>
      <c r="LM117" s="24" t="str">
        <f>IFERROR(LL117/LI117,"N/A")</f>
        <v>N/A</v>
      </c>
      <c r="LN117">
        <f>GT117</f>
        <v>4</v>
      </c>
      <c r="LO117">
        <f>BO117</f>
        <v>30</v>
      </c>
      <c r="LP117" s="22">
        <f>IFERROR(LN117/LO117,"N/A")</f>
        <v>0.13333333333333333</v>
      </c>
      <c r="LQ117" s="19" t="str">
        <f>IF((LN117&lt;&gt;0)*AND(LO117=0),"bad data","ok")</f>
        <v>ok</v>
      </c>
      <c r="LR117">
        <f>GS117</f>
        <v>0</v>
      </c>
      <c r="LS117" s="24">
        <f>IFERROR(LR117/LO117,"N/A")</f>
        <v>0</v>
      </c>
      <c r="LT117">
        <f>HJ117</f>
        <v>3</v>
      </c>
      <c r="LU117">
        <f>CG117</f>
        <v>40</v>
      </c>
      <c r="LV117" s="22">
        <f>IFERROR(LT117/LU117,"N/A")</f>
        <v>7.4999999999999997E-2</v>
      </c>
      <c r="LW117" s="19" t="str">
        <f>IF((LT117&lt;&gt;0)*AND(LU117=0),"bad data","ok")</f>
        <v>ok</v>
      </c>
      <c r="LX117">
        <f>HI117</f>
        <v>0</v>
      </c>
      <c r="LY117" s="24">
        <f>IFERROR(LX117/LU117,"N/A")</f>
        <v>0</v>
      </c>
      <c r="LZ117">
        <f>HZ117</f>
        <v>3</v>
      </c>
      <c r="MA117">
        <f>CY117</f>
        <v>47</v>
      </c>
      <c r="MB117" s="22">
        <f>IFERROR(LZ117/MA117,"N/A")</f>
        <v>6.3829787234042548E-2</v>
      </c>
      <c r="MC117" s="19" t="str">
        <f>IF((LZ117&lt;&gt;0)*AND(MA117=0),"bad data","ok")</f>
        <v>ok</v>
      </c>
      <c r="MD117">
        <f>HY117</f>
        <v>2</v>
      </c>
      <c r="ME117" s="24">
        <f>IFERROR(MD117/MA117,"N/A")</f>
        <v>4.2553191489361701E-2</v>
      </c>
      <c r="MF117">
        <f>IP117</f>
        <v>13</v>
      </c>
      <c r="MG117">
        <f>DQ117</f>
        <v>35</v>
      </c>
      <c r="MH117" s="22">
        <f>IFERROR(MF117/MG117,"N/A")</f>
        <v>0.37142857142857144</v>
      </c>
      <c r="MI117" s="19" t="str">
        <f>IF((MF117&lt;&gt;0)*AND(MG117=0),"bad data","ok")</f>
        <v>ok</v>
      </c>
      <c r="MJ117">
        <f>IO117</f>
        <v>19</v>
      </c>
      <c r="MK117" s="24">
        <f>IFERROR(MJ117/MG117,"N/A")</f>
        <v>0.54285714285714282</v>
      </c>
      <c r="ML117">
        <f>JF117</f>
        <v>0</v>
      </c>
      <c r="MM117">
        <f>EI117</f>
        <v>0</v>
      </c>
      <c r="MN117" s="22" t="str">
        <f>IFERROR(ML117/MM117,"N/A")</f>
        <v>N/A</v>
      </c>
      <c r="MO117" s="19" t="str">
        <f>IF((ML117&lt;&gt;0)*AND(MM117=0),"bad data","ok")</f>
        <v>ok</v>
      </c>
      <c r="MP117">
        <f>JE117</f>
        <v>0</v>
      </c>
      <c r="MQ117" s="24" t="str">
        <f>IFERROR(MP117/MM117,"N/A")</f>
        <v>N/A</v>
      </c>
    </row>
    <row r="118" spans="1:355" x14ac:dyDescent="0.3">
      <c r="A118">
        <v>4919</v>
      </c>
      <c r="B118">
        <v>11.0199</v>
      </c>
      <c r="C118" t="s">
        <v>386</v>
      </c>
      <c r="D118" s="15" t="s">
        <v>387</v>
      </c>
      <c r="E118" s="15">
        <v>120</v>
      </c>
      <c r="F118" t="s">
        <v>356</v>
      </c>
      <c r="G118" t="s">
        <v>357</v>
      </c>
      <c r="H118" s="15" t="s">
        <v>358</v>
      </c>
      <c r="I118">
        <v>157</v>
      </c>
      <c r="J118">
        <f>_xlfn.IFNA(VLOOKUP(I118,top15institutions,1,0),"no")</f>
        <v>157</v>
      </c>
      <c r="K118" t="s">
        <v>368</v>
      </c>
      <c r="L118" t="s">
        <v>372</v>
      </c>
      <c r="M118" t="s">
        <v>370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16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s="16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 s="16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 s="16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 s="16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 s="16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 s="16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 s="16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 s="16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 s="16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 s="16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 s="16">
        <v>0</v>
      </c>
      <c r="DZ118" s="16">
        <v>0</v>
      </c>
      <c r="EI118" s="16">
        <v>0</v>
      </c>
      <c r="ER118" s="16">
        <v>0</v>
      </c>
      <c r="FA118" s="16">
        <v>0</v>
      </c>
      <c r="FF118">
        <v>0</v>
      </c>
      <c r="FG118">
        <v>0</v>
      </c>
      <c r="FH118">
        <v>0</v>
      </c>
      <c r="FN118">
        <v>0</v>
      </c>
      <c r="FO118">
        <v>0</v>
      </c>
      <c r="FP118">
        <v>0</v>
      </c>
      <c r="FS118">
        <v>0</v>
      </c>
      <c r="FT118">
        <v>1</v>
      </c>
      <c r="FU118">
        <v>0</v>
      </c>
      <c r="FV118">
        <v>0</v>
      </c>
      <c r="FW118">
        <v>1</v>
      </c>
      <c r="FX118">
        <v>1</v>
      </c>
      <c r="GA118">
        <v>0</v>
      </c>
      <c r="GB118">
        <v>0</v>
      </c>
      <c r="GC118">
        <v>0</v>
      </c>
      <c r="GD118">
        <v>1</v>
      </c>
      <c r="GE118">
        <v>1</v>
      </c>
      <c r="GF118">
        <v>1</v>
      </c>
      <c r="GM118">
        <v>0</v>
      </c>
      <c r="GN118">
        <v>0</v>
      </c>
      <c r="GU118">
        <v>0</v>
      </c>
      <c r="GV118">
        <v>0</v>
      </c>
      <c r="HC118">
        <v>0</v>
      </c>
      <c r="HD118">
        <v>0</v>
      </c>
      <c r="HG118">
        <v>0</v>
      </c>
      <c r="HH118">
        <v>0</v>
      </c>
      <c r="HI118">
        <v>0</v>
      </c>
      <c r="HJ118">
        <v>1</v>
      </c>
      <c r="HK118">
        <v>1</v>
      </c>
      <c r="HL118">
        <v>1</v>
      </c>
      <c r="HO118">
        <v>0</v>
      </c>
      <c r="HP118">
        <v>1</v>
      </c>
      <c r="HQ118">
        <v>0</v>
      </c>
      <c r="HR118">
        <v>0</v>
      </c>
      <c r="HS118">
        <v>1</v>
      </c>
      <c r="HT118">
        <v>1</v>
      </c>
      <c r="IA118">
        <v>0</v>
      </c>
      <c r="IB118">
        <v>0</v>
      </c>
      <c r="II118">
        <v>0</v>
      </c>
      <c r="IJ118">
        <v>0</v>
      </c>
      <c r="IQ118">
        <v>0</v>
      </c>
      <c r="IR118">
        <v>0</v>
      </c>
      <c r="JL118">
        <v>0</v>
      </c>
      <c r="JM118">
        <v>0</v>
      </c>
      <c r="JN118">
        <v>0</v>
      </c>
      <c r="JO118">
        <v>0</v>
      </c>
      <c r="JR118">
        <v>0</v>
      </c>
      <c r="JS118">
        <v>0</v>
      </c>
      <c r="JT118">
        <v>0</v>
      </c>
      <c r="JU118">
        <v>0</v>
      </c>
      <c r="JV118" s="15">
        <f>BF118+BX118+CP118+DH118+DZ118</f>
        <v>0</v>
      </c>
      <c r="JW118" s="15">
        <f>BO118+CG118+CY118+DQ118+EI118</f>
        <v>0</v>
      </c>
      <c r="JX118" s="15">
        <f>JV118+JW118</f>
        <v>0</v>
      </c>
      <c r="JY118" s="17">
        <f>V118</f>
        <v>0</v>
      </c>
      <c r="JZ118" s="17">
        <f>AE118</f>
        <v>0</v>
      </c>
      <c r="KA118" s="17">
        <f>AN118</f>
        <v>0</v>
      </c>
      <c r="KB118" s="17">
        <f>AW118</f>
        <v>0</v>
      </c>
      <c r="KC118" s="18" t="str">
        <f>IF((KA118-JV118)&lt;0,JV118-KA118,"match")</f>
        <v>match</v>
      </c>
      <c r="KD118" s="19" t="str">
        <f>IF(KC118="match","match",IF((JV118&gt;KA118),KC118/JV118,KC118/KA118))</f>
        <v>match</v>
      </c>
      <c r="KE118" s="18" t="str">
        <f>IF((KB118-JW118)&lt;0,JW118-KB118,"match")</f>
        <v>match</v>
      </c>
      <c r="KF118" s="19" t="str">
        <f>IF(KE118="match","match",IF((JW118&gt;KB118),KE118/JW118,KE118/KB118))</f>
        <v>match</v>
      </c>
      <c r="KG118" s="20">
        <f>ROUND(FC118,1)</f>
        <v>0</v>
      </c>
      <c r="KH118" s="20">
        <f>ROUND(FK118,1)</f>
        <v>0</v>
      </c>
      <c r="KI118" s="21">
        <f>KA118-JY118</f>
        <v>0</v>
      </c>
      <c r="KJ118">
        <f>GL118</f>
        <v>0</v>
      </c>
      <c r="KK118">
        <f>BF118</f>
        <v>0</v>
      </c>
      <c r="KL118" s="22" t="str">
        <f>IFERROR(KJ118/KK118,"N/A")</f>
        <v>N/A</v>
      </c>
      <c r="KM118" s="19" t="str">
        <f>IF((KJ118&lt;&gt;0)*AND(KK118=0),"bad data","ok")</f>
        <v>ok</v>
      </c>
      <c r="KN118">
        <f>GK118</f>
        <v>0</v>
      </c>
      <c r="KO118" s="23" t="str">
        <f>IFERROR(KN118/KK118,"N/A")</f>
        <v>N/A</v>
      </c>
      <c r="KP118">
        <f>HB118</f>
        <v>0</v>
      </c>
      <c r="KQ118">
        <f>BX118</f>
        <v>0</v>
      </c>
      <c r="KR118" s="22" t="str">
        <f>IFERROR(KP118/KQ118,"N/A")</f>
        <v>N/A</v>
      </c>
      <c r="KS118" s="19" t="str">
        <f>IF((KP118&lt;&gt;0)*AND(KQ118=0),"bad data","ok")</f>
        <v>ok</v>
      </c>
      <c r="KT118">
        <f>HA118</f>
        <v>0</v>
      </c>
      <c r="KU118" s="24" t="str">
        <f>IFERROR(KT118/KQ118,"N/A")</f>
        <v>N/A</v>
      </c>
      <c r="KV118">
        <f>HR118</f>
        <v>0</v>
      </c>
      <c r="KW118">
        <f>CP118</f>
        <v>0</v>
      </c>
      <c r="KX118" s="22" t="str">
        <f>IFERROR(KV118/KW118,"N/A")</f>
        <v>N/A</v>
      </c>
      <c r="KY118" s="19" t="str">
        <f>IF((KV118&lt;&gt;0)*AND(KW118=0),"bad data","ok")</f>
        <v>ok</v>
      </c>
      <c r="KZ118">
        <f>HQ118</f>
        <v>0</v>
      </c>
      <c r="LA118" s="24" t="str">
        <f>IFERROR(KZ118/KW118,"N/A")</f>
        <v>N/A</v>
      </c>
      <c r="LB118">
        <f>IH118</f>
        <v>0</v>
      </c>
      <c r="LC118">
        <f>DH118</f>
        <v>0</v>
      </c>
      <c r="LD118" s="22" t="str">
        <f>IFERROR(LB118/LC118,"N/A")</f>
        <v>N/A</v>
      </c>
      <c r="LE118" s="19" t="str">
        <f>IF((LB118&lt;&gt;0)*AND(LC118=0),"bad data","ok")</f>
        <v>ok</v>
      </c>
      <c r="LF118">
        <f>IG118</f>
        <v>0</v>
      </c>
      <c r="LG118" s="24" t="str">
        <f>IFERROR(LF118/LC118,"N/A")</f>
        <v>N/A</v>
      </c>
      <c r="LH118">
        <f>IX118</f>
        <v>0</v>
      </c>
      <c r="LI118">
        <f>DZ118</f>
        <v>0</v>
      </c>
      <c r="LJ118" s="22" t="str">
        <f>IFERROR(LH118/LI118,"N/A")</f>
        <v>N/A</v>
      </c>
      <c r="LK118" s="19" t="str">
        <f>IF((LH118&lt;&gt;0)*AND(LI118=0),"bad data","ok")</f>
        <v>ok</v>
      </c>
      <c r="LL118">
        <f>IW118</f>
        <v>0</v>
      </c>
      <c r="LM118" s="24" t="str">
        <f>IFERROR(LL118/LI118,"N/A")</f>
        <v>N/A</v>
      </c>
      <c r="LN118">
        <f>GT118</f>
        <v>0</v>
      </c>
      <c r="LO118">
        <f>BO118</f>
        <v>0</v>
      </c>
      <c r="LP118" s="22" t="str">
        <f>IFERROR(LN118/LO118,"N/A")</f>
        <v>N/A</v>
      </c>
      <c r="LQ118" s="19" t="str">
        <f>IF((LN118&lt;&gt;0)*AND(LO118=0),"bad data","ok")</f>
        <v>ok</v>
      </c>
      <c r="LR118">
        <f>GS118</f>
        <v>0</v>
      </c>
      <c r="LS118" s="24" t="str">
        <f>IFERROR(LR118/LO118,"N/A")</f>
        <v>N/A</v>
      </c>
      <c r="LT118">
        <f>HJ118</f>
        <v>1</v>
      </c>
      <c r="LU118">
        <f>CG118</f>
        <v>0</v>
      </c>
      <c r="LV118" s="22" t="str">
        <f>IFERROR(LT118/LU118,"N/A")</f>
        <v>N/A</v>
      </c>
      <c r="LW118" s="19" t="str">
        <f>IF((LT118&lt;&gt;0)*AND(LU118=0),"bad data","ok")</f>
        <v>bad data</v>
      </c>
      <c r="LX118">
        <f>HI118</f>
        <v>0</v>
      </c>
      <c r="LY118" s="24" t="str">
        <f>IFERROR(LX118/LU118,"N/A")</f>
        <v>N/A</v>
      </c>
      <c r="LZ118">
        <f>HZ118</f>
        <v>0</v>
      </c>
      <c r="MA118">
        <f>CY118</f>
        <v>0</v>
      </c>
      <c r="MB118" s="22" t="str">
        <f>IFERROR(LZ118/MA118,"N/A")</f>
        <v>N/A</v>
      </c>
      <c r="MC118" s="19" t="str">
        <f>IF((LZ118&lt;&gt;0)*AND(MA118=0),"bad data","ok")</f>
        <v>ok</v>
      </c>
      <c r="MD118">
        <f>HY118</f>
        <v>0</v>
      </c>
      <c r="ME118" s="24" t="str">
        <f>IFERROR(MD118/MA118,"N/A")</f>
        <v>N/A</v>
      </c>
      <c r="MF118">
        <f>IP118</f>
        <v>0</v>
      </c>
      <c r="MG118">
        <f>DQ118</f>
        <v>0</v>
      </c>
      <c r="MH118" s="22" t="str">
        <f>IFERROR(MF118/MG118,"N/A")</f>
        <v>N/A</v>
      </c>
      <c r="MI118" s="19" t="str">
        <f>IF((MF118&lt;&gt;0)*AND(MG118=0),"bad data","ok")</f>
        <v>ok</v>
      </c>
      <c r="MJ118">
        <f>IO118</f>
        <v>0</v>
      </c>
      <c r="MK118" s="24" t="str">
        <f>IFERROR(MJ118/MG118,"N/A")</f>
        <v>N/A</v>
      </c>
      <c r="ML118">
        <f>JF118</f>
        <v>0</v>
      </c>
      <c r="MM118">
        <f>EI118</f>
        <v>0</v>
      </c>
      <c r="MN118" s="22" t="str">
        <f>IFERROR(ML118/MM118,"N/A")</f>
        <v>N/A</v>
      </c>
      <c r="MO118" s="19" t="str">
        <f>IF((ML118&lt;&gt;0)*AND(MM118=0),"bad data","ok")</f>
        <v>ok</v>
      </c>
      <c r="MP118">
        <f>JE118</f>
        <v>0</v>
      </c>
      <c r="MQ118" s="24" t="str">
        <f>IFERROR(MP118/MM118,"N/A")</f>
        <v>N/A</v>
      </c>
    </row>
    <row r="119" spans="1:355" x14ac:dyDescent="0.3">
      <c r="A119">
        <v>4920</v>
      </c>
      <c r="B119">
        <v>11.0199</v>
      </c>
      <c r="C119" t="s">
        <v>386</v>
      </c>
      <c r="D119" s="15" t="s">
        <v>387</v>
      </c>
      <c r="E119" s="15">
        <v>120</v>
      </c>
      <c r="F119" t="s">
        <v>356</v>
      </c>
      <c r="G119" t="s">
        <v>357</v>
      </c>
      <c r="H119" s="15" t="s">
        <v>358</v>
      </c>
      <c r="I119">
        <v>157</v>
      </c>
      <c r="J119">
        <f>_xlfn.IFNA(VLOOKUP(I119,top15institutions,1,0),"no")</f>
        <v>157</v>
      </c>
      <c r="K119" t="s">
        <v>368</v>
      </c>
      <c r="L119" t="s">
        <v>373</v>
      </c>
      <c r="M119" t="s">
        <v>370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 s="16">
        <v>1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s="16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 s="16">
        <v>1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5</v>
      </c>
      <c r="AW119" s="16">
        <v>6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</v>
      </c>
      <c r="BF119" s="16">
        <v>1</v>
      </c>
      <c r="BG119">
        <v>0</v>
      </c>
      <c r="BH119">
        <v>1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2</v>
      </c>
      <c r="BO119" s="16">
        <v>3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 s="16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1</v>
      </c>
      <c r="CG119" s="16">
        <v>1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 s="16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1</v>
      </c>
      <c r="CY119" s="16">
        <v>1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 s="16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1</v>
      </c>
      <c r="DQ119" s="16">
        <v>1</v>
      </c>
      <c r="DZ119" s="16">
        <v>0</v>
      </c>
      <c r="EI119" s="16">
        <v>0</v>
      </c>
      <c r="ER119" s="16">
        <v>0</v>
      </c>
      <c r="FA119" s="16">
        <v>0</v>
      </c>
      <c r="FB119">
        <v>18</v>
      </c>
      <c r="FC119">
        <v>4</v>
      </c>
      <c r="FD119">
        <v>33</v>
      </c>
      <c r="FF119">
        <v>1</v>
      </c>
      <c r="FG119">
        <v>0</v>
      </c>
      <c r="FH119">
        <v>0</v>
      </c>
      <c r="FJ119">
        <v>18</v>
      </c>
      <c r="FK119">
        <v>3.45</v>
      </c>
      <c r="FM119">
        <v>680</v>
      </c>
      <c r="FN119">
        <v>1</v>
      </c>
      <c r="FO119">
        <v>0</v>
      </c>
      <c r="FP119">
        <v>0</v>
      </c>
      <c r="FR119">
        <v>3.31</v>
      </c>
      <c r="FS119">
        <v>2</v>
      </c>
      <c r="FT119">
        <v>1</v>
      </c>
      <c r="FU119">
        <v>0</v>
      </c>
      <c r="FV119">
        <v>1</v>
      </c>
      <c r="FW119">
        <v>4</v>
      </c>
      <c r="FX119">
        <v>3</v>
      </c>
      <c r="FZ119">
        <v>2.93</v>
      </c>
      <c r="GA119">
        <v>0</v>
      </c>
      <c r="GB119">
        <v>4</v>
      </c>
      <c r="GC119">
        <v>1</v>
      </c>
      <c r="GD119">
        <v>1</v>
      </c>
      <c r="GE119">
        <v>6</v>
      </c>
      <c r="GF119">
        <v>0</v>
      </c>
      <c r="GH119">
        <v>3.94</v>
      </c>
      <c r="GI119">
        <v>1</v>
      </c>
      <c r="GJ119">
        <v>0</v>
      </c>
      <c r="GK119">
        <v>0</v>
      </c>
      <c r="GL119">
        <v>0</v>
      </c>
      <c r="GM119">
        <v>1</v>
      </c>
      <c r="GN119">
        <v>0</v>
      </c>
      <c r="GP119">
        <v>2.68</v>
      </c>
      <c r="GQ119">
        <v>0</v>
      </c>
      <c r="GR119">
        <v>2</v>
      </c>
      <c r="GS119">
        <v>0</v>
      </c>
      <c r="GT119">
        <v>1</v>
      </c>
      <c r="GU119">
        <v>3</v>
      </c>
      <c r="GV119">
        <v>0</v>
      </c>
      <c r="HC119">
        <v>0</v>
      </c>
      <c r="HD119">
        <v>0</v>
      </c>
      <c r="HF119">
        <v>3.26</v>
      </c>
      <c r="HG119">
        <v>0</v>
      </c>
      <c r="HH119">
        <v>1</v>
      </c>
      <c r="HI119">
        <v>0</v>
      </c>
      <c r="HJ119">
        <v>0</v>
      </c>
      <c r="HK119">
        <v>1</v>
      </c>
      <c r="HL119">
        <v>0</v>
      </c>
      <c r="HN119">
        <v>2.76</v>
      </c>
      <c r="HO119">
        <v>0</v>
      </c>
      <c r="HP119">
        <v>1</v>
      </c>
      <c r="HQ119">
        <v>0</v>
      </c>
      <c r="HR119">
        <v>1</v>
      </c>
      <c r="HS119">
        <v>2</v>
      </c>
      <c r="HT119">
        <v>2</v>
      </c>
      <c r="HV119">
        <v>3.31</v>
      </c>
      <c r="HW119">
        <v>0</v>
      </c>
      <c r="HX119">
        <v>1</v>
      </c>
      <c r="HY119">
        <v>0</v>
      </c>
      <c r="HZ119">
        <v>0</v>
      </c>
      <c r="IA119">
        <v>1</v>
      </c>
      <c r="IB119">
        <v>0</v>
      </c>
      <c r="ID119">
        <v>3.77</v>
      </c>
      <c r="IE119">
        <v>1</v>
      </c>
      <c r="IF119">
        <v>0</v>
      </c>
      <c r="IG119">
        <v>0</v>
      </c>
      <c r="IH119">
        <v>0</v>
      </c>
      <c r="II119">
        <v>1</v>
      </c>
      <c r="IJ119">
        <v>1</v>
      </c>
      <c r="IL119">
        <v>2.93</v>
      </c>
      <c r="IM119">
        <v>0</v>
      </c>
      <c r="IN119">
        <v>0</v>
      </c>
      <c r="IO119">
        <v>1</v>
      </c>
      <c r="IP119">
        <v>0</v>
      </c>
      <c r="IQ119">
        <v>1</v>
      </c>
      <c r="IR119">
        <v>0</v>
      </c>
      <c r="JL119">
        <v>0</v>
      </c>
      <c r="JM119">
        <v>2</v>
      </c>
      <c r="JN119">
        <v>0</v>
      </c>
      <c r="JO119">
        <v>3</v>
      </c>
      <c r="JR119">
        <v>0</v>
      </c>
      <c r="JS119">
        <v>0</v>
      </c>
      <c r="JT119">
        <v>0</v>
      </c>
      <c r="JU119">
        <v>0</v>
      </c>
      <c r="JV119" s="15">
        <f>BF119+BX119+CP119+DH119+DZ119</f>
        <v>1</v>
      </c>
      <c r="JW119" s="15">
        <f>BO119+CG119+CY119+DQ119+EI119</f>
        <v>6</v>
      </c>
      <c r="JX119" s="15">
        <f>JV119+JW119</f>
        <v>7</v>
      </c>
      <c r="JY119" s="17">
        <f>V119</f>
        <v>1</v>
      </c>
      <c r="JZ119" s="17">
        <f>AE119</f>
        <v>1</v>
      </c>
      <c r="KA119" s="17">
        <f>AN119</f>
        <v>1</v>
      </c>
      <c r="KB119" s="17">
        <f>AW119</f>
        <v>6</v>
      </c>
      <c r="KC119" s="18" t="str">
        <f>IF((KA119-JV119)&lt;0,JV119-KA119,"match")</f>
        <v>match</v>
      </c>
      <c r="KD119" s="19" t="str">
        <f>IF(KC119="match","match",IF((JV119&gt;KA119),KC119/JV119,KC119/KA119))</f>
        <v>match</v>
      </c>
      <c r="KE119" s="18" t="str">
        <f>IF((KB119-JW119)&lt;0,JW119-KB119,"match")</f>
        <v>match</v>
      </c>
      <c r="KF119" s="19" t="str">
        <f>IF(KE119="match","match",IF((JW119&gt;KB119),KE119/JW119,KE119/KB119))</f>
        <v>match</v>
      </c>
      <c r="KG119" s="20">
        <f>ROUND(FC119,1)</f>
        <v>4</v>
      </c>
      <c r="KH119" s="20">
        <f>ROUND(FK119,1)</f>
        <v>3.5</v>
      </c>
      <c r="KI119" s="21">
        <f>KA119-JY119</f>
        <v>0</v>
      </c>
      <c r="KJ119">
        <f>GL119</f>
        <v>0</v>
      </c>
      <c r="KK119">
        <f>BF119</f>
        <v>1</v>
      </c>
      <c r="KL119" s="22">
        <f>IFERROR(KJ119/KK119,"N/A")</f>
        <v>0</v>
      </c>
      <c r="KM119" s="19" t="str">
        <f>IF((KJ119&lt;&gt;0)*AND(KK119=0),"bad data","ok")</f>
        <v>ok</v>
      </c>
      <c r="KN119">
        <f>GK119</f>
        <v>0</v>
      </c>
      <c r="KO119" s="23">
        <f>IFERROR(KN119/KK119,"N/A")</f>
        <v>0</v>
      </c>
      <c r="KP119">
        <f>HB119</f>
        <v>0</v>
      </c>
      <c r="KQ119">
        <f>BX119</f>
        <v>0</v>
      </c>
      <c r="KR119" s="22" t="str">
        <f>IFERROR(KP119/KQ119,"N/A")</f>
        <v>N/A</v>
      </c>
      <c r="KS119" s="19" t="str">
        <f>IF((KP119&lt;&gt;0)*AND(KQ119=0),"bad data","ok")</f>
        <v>ok</v>
      </c>
      <c r="KT119">
        <f>HA119</f>
        <v>0</v>
      </c>
      <c r="KU119" s="24" t="str">
        <f>IFERROR(KT119/KQ119,"N/A")</f>
        <v>N/A</v>
      </c>
      <c r="KV119">
        <f>HR119</f>
        <v>1</v>
      </c>
      <c r="KW119">
        <f>CP119</f>
        <v>0</v>
      </c>
      <c r="KX119" s="22" t="str">
        <f>IFERROR(KV119/KW119,"N/A")</f>
        <v>N/A</v>
      </c>
      <c r="KY119" s="19" t="str">
        <f>IF((KV119&lt;&gt;0)*AND(KW119=0),"bad data","ok")</f>
        <v>bad data</v>
      </c>
      <c r="KZ119">
        <f>HQ119</f>
        <v>0</v>
      </c>
      <c r="LA119" s="24" t="str">
        <f>IFERROR(KZ119/KW119,"N/A")</f>
        <v>N/A</v>
      </c>
      <c r="LB119">
        <f>IH119</f>
        <v>0</v>
      </c>
      <c r="LC119">
        <f>DH119</f>
        <v>0</v>
      </c>
      <c r="LD119" s="22" t="str">
        <f>IFERROR(LB119/LC119,"N/A")</f>
        <v>N/A</v>
      </c>
      <c r="LE119" s="19" t="str">
        <f>IF((LB119&lt;&gt;0)*AND(LC119=0),"bad data","ok")</f>
        <v>ok</v>
      </c>
      <c r="LF119">
        <f>IG119</f>
        <v>0</v>
      </c>
      <c r="LG119" s="24" t="str">
        <f>IFERROR(LF119/LC119,"N/A")</f>
        <v>N/A</v>
      </c>
      <c r="LH119">
        <f>IX119</f>
        <v>0</v>
      </c>
      <c r="LI119">
        <f>DZ119</f>
        <v>0</v>
      </c>
      <c r="LJ119" s="22" t="str">
        <f>IFERROR(LH119/LI119,"N/A")</f>
        <v>N/A</v>
      </c>
      <c r="LK119" s="19" t="str">
        <f>IF((LH119&lt;&gt;0)*AND(LI119=0),"bad data","ok")</f>
        <v>ok</v>
      </c>
      <c r="LL119">
        <f>IW119</f>
        <v>0</v>
      </c>
      <c r="LM119" s="24" t="str">
        <f>IFERROR(LL119/LI119,"N/A")</f>
        <v>N/A</v>
      </c>
      <c r="LN119">
        <f>GT119</f>
        <v>1</v>
      </c>
      <c r="LO119">
        <f>BO119</f>
        <v>3</v>
      </c>
      <c r="LP119" s="22">
        <f>IFERROR(LN119/LO119,"N/A")</f>
        <v>0.33333333333333331</v>
      </c>
      <c r="LQ119" s="19" t="str">
        <f>IF((LN119&lt;&gt;0)*AND(LO119=0),"bad data","ok")</f>
        <v>ok</v>
      </c>
      <c r="LR119">
        <f>GS119</f>
        <v>0</v>
      </c>
      <c r="LS119" s="24">
        <f>IFERROR(LR119/LO119,"N/A")</f>
        <v>0</v>
      </c>
      <c r="LT119">
        <f>HJ119</f>
        <v>0</v>
      </c>
      <c r="LU119">
        <f>CG119</f>
        <v>1</v>
      </c>
      <c r="LV119" s="22">
        <f>IFERROR(LT119/LU119,"N/A")</f>
        <v>0</v>
      </c>
      <c r="LW119" s="19" t="str">
        <f>IF((LT119&lt;&gt;0)*AND(LU119=0),"bad data","ok")</f>
        <v>ok</v>
      </c>
      <c r="LX119">
        <f>HI119</f>
        <v>0</v>
      </c>
      <c r="LY119" s="24">
        <f>IFERROR(LX119/LU119,"N/A")</f>
        <v>0</v>
      </c>
      <c r="LZ119">
        <f>HZ119</f>
        <v>0</v>
      </c>
      <c r="MA119">
        <f>CY119</f>
        <v>1</v>
      </c>
      <c r="MB119" s="22">
        <f>IFERROR(LZ119/MA119,"N/A")</f>
        <v>0</v>
      </c>
      <c r="MC119" s="19" t="str">
        <f>IF((LZ119&lt;&gt;0)*AND(MA119=0),"bad data","ok")</f>
        <v>ok</v>
      </c>
      <c r="MD119">
        <f>HY119</f>
        <v>0</v>
      </c>
      <c r="ME119" s="24">
        <f>IFERROR(MD119/MA119,"N/A")</f>
        <v>0</v>
      </c>
      <c r="MF119">
        <f>IP119</f>
        <v>0</v>
      </c>
      <c r="MG119">
        <f>DQ119</f>
        <v>1</v>
      </c>
      <c r="MH119" s="22">
        <f>IFERROR(MF119/MG119,"N/A")</f>
        <v>0</v>
      </c>
      <c r="MI119" s="19" t="str">
        <f>IF((MF119&lt;&gt;0)*AND(MG119=0),"bad data","ok")</f>
        <v>ok</v>
      </c>
      <c r="MJ119">
        <f>IO119</f>
        <v>1</v>
      </c>
      <c r="MK119" s="24">
        <f>IFERROR(MJ119/MG119,"N/A")</f>
        <v>1</v>
      </c>
      <c r="ML119">
        <f>JF119</f>
        <v>0</v>
      </c>
      <c r="MM119">
        <f>EI119</f>
        <v>0</v>
      </c>
      <c r="MN119" s="22" t="str">
        <f>IFERROR(ML119/MM119,"N/A")</f>
        <v>N/A</v>
      </c>
      <c r="MO119" s="19" t="str">
        <f>IF((ML119&lt;&gt;0)*AND(MM119=0),"bad data","ok")</f>
        <v>ok</v>
      </c>
      <c r="MP119">
        <f>JE119</f>
        <v>0</v>
      </c>
      <c r="MQ119" s="24" t="str">
        <f>IFERROR(MP119/MM119,"N/A")</f>
        <v>N/A</v>
      </c>
    </row>
    <row r="120" spans="1:355" x14ac:dyDescent="0.3">
      <c r="A120">
        <v>4921</v>
      </c>
      <c r="B120">
        <v>11.0199</v>
      </c>
      <c r="C120" t="s">
        <v>386</v>
      </c>
      <c r="D120" s="15" t="s">
        <v>387</v>
      </c>
      <c r="E120" s="15">
        <v>120</v>
      </c>
      <c r="F120" t="s">
        <v>356</v>
      </c>
      <c r="G120" t="s">
        <v>357</v>
      </c>
      <c r="H120" s="15" t="s">
        <v>358</v>
      </c>
      <c r="I120">
        <v>157</v>
      </c>
      <c r="J120">
        <f>_xlfn.IFNA(VLOOKUP(I120,top15institutions,1,0),"no")</f>
        <v>157</v>
      </c>
      <c r="K120" t="s">
        <v>368</v>
      </c>
      <c r="L120" t="s">
        <v>378</v>
      </c>
      <c r="M120" t="s">
        <v>370</v>
      </c>
      <c r="V120" s="16">
        <v>0</v>
      </c>
      <c r="X120">
        <v>1</v>
      </c>
      <c r="AC120">
        <v>1</v>
      </c>
      <c r="AE120" s="16">
        <v>2</v>
      </c>
      <c r="AF120">
        <v>0</v>
      </c>
      <c r="AG120">
        <v>2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 s="16">
        <v>2</v>
      </c>
      <c r="AO120">
        <v>0</v>
      </c>
      <c r="AP120">
        <v>2</v>
      </c>
      <c r="AQ120">
        <v>0</v>
      </c>
      <c r="AR120">
        <v>0</v>
      </c>
      <c r="AS120">
        <v>0</v>
      </c>
      <c r="AT120">
        <v>1</v>
      </c>
      <c r="AU120">
        <v>1</v>
      </c>
      <c r="AV120">
        <v>4</v>
      </c>
      <c r="AW120" s="16">
        <v>8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 s="16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1</v>
      </c>
      <c r="BN120">
        <v>0</v>
      </c>
      <c r="BO120" s="16">
        <v>1</v>
      </c>
      <c r="BP120">
        <v>0</v>
      </c>
      <c r="BQ120">
        <v>1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 s="16">
        <v>1</v>
      </c>
      <c r="BY120">
        <v>0</v>
      </c>
      <c r="BZ120">
        <v>2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1</v>
      </c>
      <c r="CG120" s="16">
        <v>3</v>
      </c>
      <c r="CH120">
        <v>0</v>
      </c>
      <c r="CI120">
        <v>1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 s="16">
        <v>1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1</v>
      </c>
      <c r="CY120" s="16">
        <v>1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 s="16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1</v>
      </c>
      <c r="DO120">
        <v>0</v>
      </c>
      <c r="DP120">
        <v>2</v>
      </c>
      <c r="DQ120" s="16">
        <v>3</v>
      </c>
      <c r="DZ120" s="16">
        <v>0</v>
      </c>
      <c r="EI120" s="16">
        <v>0</v>
      </c>
      <c r="ER120" s="16">
        <v>0</v>
      </c>
      <c r="FA120" s="16">
        <v>0</v>
      </c>
      <c r="FF120">
        <v>0</v>
      </c>
      <c r="FG120">
        <v>0</v>
      </c>
      <c r="FJ120">
        <v>17.333300000000001</v>
      </c>
      <c r="FK120">
        <v>3.44</v>
      </c>
      <c r="FL120">
        <v>30</v>
      </c>
      <c r="FM120">
        <v>800</v>
      </c>
      <c r="FN120">
        <v>3</v>
      </c>
      <c r="FO120">
        <v>0</v>
      </c>
      <c r="FP120">
        <v>1</v>
      </c>
      <c r="FR120">
        <v>3.15</v>
      </c>
      <c r="FS120">
        <v>0</v>
      </c>
      <c r="FT120">
        <v>2</v>
      </c>
      <c r="FU120">
        <v>0</v>
      </c>
      <c r="FV120">
        <v>1</v>
      </c>
      <c r="FW120">
        <v>3</v>
      </c>
      <c r="FX120">
        <v>1</v>
      </c>
      <c r="FZ120">
        <v>3</v>
      </c>
      <c r="GA120">
        <v>1</v>
      </c>
      <c r="GB120">
        <v>6</v>
      </c>
      <c r="GC120">
        <v>1</v>
      </c>
      <c r="GD120">
        <v>1</v>
      </c>
      <c r="GE120">
        <v>9</v>
      </c>
      <c r="GF120">
        <v>1</v>
      </c>
      <c r="GM120">
        <v>0</v>
      </c>
      <c r="GN120">
        <v>0</v>
      </c>
      <c r="GP120">
        <v>3.77</v>
      </c>
      <c r="GQ120">
        <v>0</v>
      </c>
      <c r="GR120">
        <v>2</v>
      </c>
      <c r="GS120">
        <v>0</v>
      </c>
      <c r="GT120">
        <v>0</v>
      </c>
      <c r="GU120">
        <v>2</v>
      </c>
      <c r="GV120">
        <v>1</v>
      </c>
      <c r="GX120">
        <v>3.4</v>
      </c>
      <c r="GY120">
        <v>0</v>
      </c>
      <c r="GZ120">
        <v>1</v>
      </c>
      <c r="HA120">
        <v>0</v>
      </c>
      <c r="HB120">
        <v>0</v>
      </c>
      <c r="HC120">
        <v>1</v>
      </c>
      <c r="HD120">
        <v>0</v>
      </c>
      <c r="HF120">
        <v>2.66</v>
      </c>
      <c r="HG120">
        <v>1</v>
      </c>
      <c r="HH120">
        <v>1</v>
      </c>
      <c r="HI120">
        <v>0</v>
      </c>
      <c r="HJ120">
        <v>1</v>
      </c>
      <c r="HK120">
        <v>3</v>
      </c>
      <c r="HL120">
        <v>0</v>
      </c>
      <c r="HN120">
        <v>3.03</v>
      </c>
      <c r="HO120">
        <v>0</v>
      </c>
      <c r="HP120">
        <v>1</v>
      </c>
      <c r="HQ120">
        <v>0</v>
      </c>
      <c r="HR120">
        <v>0</v>
      </c>
      <c r="HS120">
        <v>1</v>
      </c>
      <c r="HT120">
        <v>0</v>
      </c>
      <c r="HV120">
        <v>3.13</v>
      </c>
      <c r="HW120">
        <v>0</v>
      </c>
      <c r="HX120">
        <v>1</v>
      </c>
      <c r="HY120">
        <v>0</v>
      </c>
      <c r="HZ120">
        <v>0</v>
      </c>
      <c r="IA120">
        <v>1</v>
      </c>
      <c r="IB120">
        <v>0</v>
      </c>
      <c r="ID120">
        <v>3.01</v>
      </c>
      <c r="IE120">
        <v>0</v>
      </c>
      <c r="IF120">
        <v>0</v>
      </c>
      <c r="IG120">
        <v>0</v>
      </c>
      <c r="IH120">
        <v>1</v>
      </c>
      <c r="II120">
        <v>1</v>
      </c>
      <c r="IJ120">
        <v>1</v>
      </c>
      <c r="IL120">
        <v>2.77</v>
      </c>
      <c r="IM120">
        <v>0</v>
      </c>
      <c r="IN120">
        <v>2</v>
      </c>
      <c r="IO120">
        <v>1</v>
      </c>
      <c r="IP120">
        <v>0</v>
      </c>
      <c r="IQ120">
        <v>3</v>
      </c>
      <c r="IR120">
        <v>0</v>
      </c>
      <c r="JM120">
        <v>2</v>
      </c>
      <c r="JN120">
        <v>2</v>
      </c>
      <c r="JO120">
        <v>5</v>
      </c>
      <c r="JS120">
        <v>1</v>
      </c>
      <c r="JU120">
        <v>1</v>
      </c>
      <c r="JV120" s="15">
        <f>BF120+BX120+CP120+DH120+DZ120</f>
        <v>2</v>
      </c>
      <c r="JW120" s="15">
        <f>BO120+CG120+CY120+DQ120+EI120</f>
        <v>8</v>
      </c>
      <c r="JX120" s="15">
        <f>JV120+JW120</f>
        <v>10</v>
      </c>
      <c r="JY120" s="17">
        <f>V120</f>
        <v>0</v>
      </c>
      <c r="JZ120" s="17">
        <f>AE120</f>
        <v>2</v>
      </c>
      <c r="KA120" s="17">
        <f>AN120</f>
        <v>2</v>
      </c>
      <c r="KB120" s="17">
        <f>AW120</f>
        <v>8</v>
      </c>
      <c r="KC120" s="18" t="str">
        <f>IF((KA120-JV120)&lt;0,JV120-KA120,"match")</f>
        <v>match</v>
      </c>
      <c r="KD120" s="19" t="str">
        <f>IF(KC120="match","match",IF((JV120&gt;KA120),KC120/JV120,KC120/KA120))</f>
        <v>match</v>
      </c>
      <c r="KE120" s="18" t="str">
        <f>IF((KB120-JW120)&lt;0,JW120-KB120,"match")</f>
        <v>match</v>
      </c>
      <c r="KF120" s="19" t="str">
        <f>IF(KE120="match","match",IF((JW120&gt;KB120),KE120/JW120,KE120/KB120))</f>
        <v>match</v>
      </c>
      <c r="KG120" s="20">
        <f>ROUND(FC120,1)</f>
        <v>0</v>
      </c>
      <c r="KH120" s="20">
        <f>ROUND(FK120,1)</f>
        <v>3.4</v>
      </c>
      <c r="KI120" s="21">
        <f>KA120-JY120</f>
        <v>2</v>
      </c>
      <c r="KJ120">
        <f>GL120</f>
        <v>0</v>
      </c>
      <c r="KK120">
        <f>BF120</f>
        <v>0</v>
      </c>
      <c r="KL120" s="22" t="str">
        <f>IFERROR(KJ120/KK120,"N/A")</f>
        <v>N/A</v>
      </c>
      <c r="KM120" s="19" t="str">
        <f>IF((KJ120&lt;&gt;0)*AND(KK120=0),"bad data","ok")</f>
        <v>ok</v>
      </c>
      <c r="KN120">
        <f>GK120</f>
        <v>0</v>
      </c>
      <c r="KO120" s="23" t="str">
        <f>IFERROR(KN120/KK120,"N/A")</f>
        <v>N/A</v>
      </c>
      <c r="KP120">
        <f>HB120</f>
        <v>0</v>
      </c>
      <c r="KQ120">
        <f>BX120</f>
        <v>1</v>
      </c>
      <c r="KR120" s="22">
        <f>IFERROR(KP120/KQ120,"N/A")</f>
        <v>0</v>
      </c>
      <c r="KS120" s="19" t="str">
        <f>IF((KP120&lt;&gt;0)*AND(KQ120=0),"bad data","ok")</f>
        <v>ok</v>
      </c>
      <c r="KT120">
        <f>HA120</f>
        <v>0</v>
      </c>
      <c r="KU120" s="24">
        <f>IFERROR(KT120/KQ120,"N/A")</f>
        <v>0</v>
      </c>
      <c r="KV120">
        <f>HR120</f>
        <v>0</v>
      </c>
      <c r="KW120">
        <f>CP120</f>
        <v>1</v>
      </c>
      <c r="KX120" s="22">
        <f>IFERROR(KV120/KW120,"N/A")</f>
        <v>0</v>
      </c>
      <c r="KY120" s="19" t="str">
        <f>IF((KV120&lt;&gt;0)*AND(KW120=0),"bad data","ok")</f>
        <v>ok</v>
      </c>
      <c r="KZ120">
        <f>HQ120</f>
        <v>0</v>
      </c>
      <c r="LA120" s="24">
        <f>IFERROR(KZ120/KW120,"N/A")</f>
        <v>0</v>
      </c>
      <c r="LB120">
        <f>IH120</f>
        <v>1</v>
      </c>
      <c r="LC120">
        <f>DH120</f>
        <v>0</v>
      </c>
      <c r="LD120" s="22" t="str">
        <f>IFERROR(LB120/LC120,"N/A")</f>
        <v>N/A</v>
      </c>
      <c r="LE120" s="19" t="str">
        <f>IF((LB120&lt;&gt;0)*AND(LC120=0),"bad data","ok")</f>
        <v>bad data</v>
      </c>
      <c r="LF120">
        <f>IG120</f>
        <v>0</v>
      </c>
      <c r="LG120" s="24" t="str">
        <f>IFERROR(LF120/LC120,"N/A")</f>
        <v>N/A</v>
      </c>
      <c r="LH120">
        <f>IX120</f>
        <v>0</v>
      </c>
      <c r="LI120">
        <f>DZ120</f>
        <v>0</v>
      </c>
      <c r="LJ120" s="22" t="str">
        <f>IFERROR(LH120/LI120,"N/A")</f>
        <v>N/A</v>
      </c>
      <c r="LK120" s="19" t="str">
        <f>IF((LH120&lt;&gt;0)*AND(LI120=0),"bad data","ok")</f>
        <v>ok</v>
      </c>
      <c r="LL120">
        <f>IW120</f>
        <v>0</v>
      </c>
      <c r="LM120" s="24" t="str">
        <f>IFERROR(LL120/LI120,"N/A")</f>
        <v>N/A</v>
      </c>
      <c r="LN120">
        <f>GT120</f>
        <v>0</v>
      </c>
      <c r="LO120">
        <f>BO120</f>
        <v>1</v>
      </c>
      <c r="LP120" s="22">
        <f>IFERROR(LN120/LO120,"N/A")</f>
        <v>0</v>
      </c>
      <c r="LQ120" s="19" t="str">
        <f>IF((LN120&lt;&gt;0)*AND(LO120=0),"bad data","ok")</f>
        <v>ok</v>
      </c>
      <c r="LR120">
        <f>GS120</f>
        <v>0</v>
      </c>
      <c r="LS120" s="24">
        <f>IFERROR(LR120/LO120,"N/A")</f>
        <v>0</v>
      </c>
      <c r="LT120">
        <f>HJ120</f>
        <v>1</v>
      </c>
      <c r="LU120">
        <f>CG120</f>
        <v>3</v>
      </c>
      <c r="LV120" s="22">
        <f>IFERROR(LT120/LU120,"N/A")</f>
        <v>0.33333333333333331</v>
      </c>
      <c r="LW120" s="19" t="str">
        <f>IF((LT120&lt;&gt;0)*AND(LU120=0),"bad data","ok")</f>
        <v>ok</v>
      </c>
      <c r="LX120">
        <f>HI120</f>
        <v>0</v>
      </c>
      <c r="LY120" s="24">
        <f>IFERROR(LX120/LU120,"N/A")</f>
        <v>0</v>
      </c>
      <c r="LZ120">
        <f>HZ120</f>
        <v>0</v>
      </c>
      <c r="MA120">
        <f>CY120</f>
        <v>1</v>
      </c>
      <c r="MB120" s="22">
        <f>IFERROR(LZ120/MA120,"N/A")</f>
        <v>0</v>
      </c>
      <c r="MC120" s="19" t="str">
        <f>IF((LZ120&lt;&gt;0)*AND(MA120=0),"bad data","ok")</f>
        <v>ok</v>
      </c>
      <c r="MD120">
        <f>HY120</f>
        <v>0</v>
      </c>
      <c r="ME120" s="24">
        <f>IFERROR(MD120/MA120,"N/A")</f>
        <v>0</v>
      </c>
      <c r="MF120">
        <f>IP120</f>
        <v>0</v>
      </c>
      <c r="MG120">
        <f>DQ120</f>
        <v>3</v>
      </c>
      <c r="MH120" s="22">
        <f>IFERROR(MF120/MG120,"N/A")</f>
        <v>0</v>
      </c>
      <c r="MI120" s="19" t="str">
        <f>IF((MF120&lt;&gt;0)*AND(MG120=0),"bad data","ok")</f>
        <v>ok</v>
      </c>
      <c r="MJ120">
        <f>IO120</f>
        <v>1</v>
      </c>
      <c r="MK120" s="24">
        <f>IFERROR(MJ120/MG120,"N/A")</f>
        <v>0.33333333333333331</v>
      </c>
      <c r="ML120">
        <f>JF120</f>
        <v>0</v>
      </c>
      <c r="MM120">
        <f>EI120</f>
        <v>0</v>
      </c>
      <c r="MN120" s="22" t="str">
        <f>IFERROR(ML120/MM120,"N/A")</f>
        <v>N/A</v>
      </c>
      <c r="MO120" s="19" t="str">
        <f>IF((ML120&lt;&gt;0)*AND(MM120=0),"bad data","ok")</f>
        <v>ok</v>
      </c>
      <c r="MP120">
        <f>JE120</f>
        <v>0</v>
      </c>
      <c r="MQ120" s="24" t="str">
        <f>IFERROR(MP120/MM120,"N/A")</f>
        <v>N/A</v>
      </c>
    </row>
    <row r="121" spans="1:355" x14ac:dyDescent="0.3">
      <c r="A121">
        <v>4922</v>
      </c>
      <c r="B121">
        <v>11.0199</v>
      </c>
      <c r="C121" t="s">
        <v>386</v>
      </c>
      <c r="D121" s="15" t="s">
        <v>387</v>
      </c>
      <c r="E121" s="15">
        <v>120</v>
      </c>
      <c r="F121" t="s">
        <v>356</v>
      </c>
      <c r="G121" t="s">
        <v>357</v>
      </c>
      <c r="H121" s="15" t="s">
        <v>358</v>
      </c>
      <c r="I121">
        <v>157</v>
      </c>
      <c r="J121">
        <f>_xlfn.IFNA(VLOOKUP(I121,top15institutions,1,0),"no")</f>
        <v>157</v>
      </c>
      <c r="K121" t="s">
        <v>368</v>
      </c>
      <c r="L121" t="s">
        <v>372</v>
      </c>
      <c r="M121" t="s">
        <v>370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 s="16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s="16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 s="16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</v>
      </c>
      <c r="AW121" s="16">
        <v>1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 s="16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 s="16">
        <v>1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 s="16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 s="16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 s="16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 s="16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 s="16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 s="16">
        <v>0</v>
      </c>
      <c r="DZ121" s="16">
        <v>0</v>
      </c>
      <c r="EI121" s="16">
        <v>0</v>
      </c>
      <c r="ER121" s="16">
        <v>0</v>
      </c>
      <c r="FA121" s="16">
        <v>0</v>
      </c>
      <c r="FF121">
        <v>0</v>
      </c>
      <c r="FG121">
        <v>0</v>
      </c>
      <c r="FH121">
        <v>0</v>
      </c>
      <c r="FN121">
        <v>0</v>
      </c>
      <c r="FO121">
        <v>0</v>
      </c>
      <c r="FP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Z121">
        <v>2.77</v>
      </c>
      <c r="GA121">
        <v>0</v>
      </c>
      <c r="GB121">
        <v>1</v>
      </c>
      <c r="GC121">
        <v>0</v>
      </c>
      <c r="GD121">
        <v>0</v>
      </c>
      <c r="GE121">
        <v>1</v>
      </c>
      <c r="GF121">
        <v>0</v>
      </c>
      <c r="GM121">
        <v>0</v>
      </c>
      <c r="GN121">
        <v>0</v>
      </c>
      <c r="GP121">
        <v>2.77</v>
      </c>
      <c r="GQ121">
        <v>0</v>
      </c>
      <c r="GR121">
        <v>1</v>
      </c>
      <c r="GS121">
        <v>0</v>
      </c>
      <c r="GT121">
        <v>0</v>
      </c>
      <c r="GU121">
        <v>1</v>
      </c>
      <c r="GV121">
        <v>0</v>
      </c>
      <c r="HC121">
        <v>0</v>
      </c>
      <c r="HD121">
        <v>0</v>
      </c>
      <c r="HK121">
        <v>0</v>
      </c>
      <c r="HL121">
        <v>0</v>
      </c>
      <c r="HS121">
        <v>0</v>
      </c>
      <c r="HT121">
        <v>0</v>
      </c>
      <c r="IA121">
        <v>0</v>
      </c>
      <c r="IB121">
        <v>0</v>
      </c>
      <c r="II121">
        <v>0</v>
      </c>
      <c r="IJ121">
        <v>0</v>
      </c>
      <c r="IQ121">
        <v>0</v>
      </c>
      <c r="IR121">
        <v>0</v>
      </c>
      <c r="JL121">
        <v>0</v>
      </c>
      <c r="JM121">
        <v>0</v>
      </c>
      <c r="JN121">
        <v>0</v>
      </c>
      <c r="JO121">
        <v>0</v>
      </c>
      <c r="JR121">
        <v>0</v>
      </c>
      <c r="JS121">
        <v>0</v>
      </c>
      <c r="JT121">
        <v>0</v>
      </c>
      <c r="JU121">
        <v>0</v>
      </c>
      <c r="JV121" s="15">
        <f>BF121+BX121+CP121+DH121+DZ121</f>
        <v>0</v>
      </c>
      <c r="JW121" s="15">
        <f>BO121+CG121+CY121+DQ121+EI121</f>
        <v>1</v>
      </c>
      <c r="JX121" s="15">
        <f>JV121+JW121</f>
        <v>1</v>
      </c>
      <c r="JY121" s="17">
        <f>V121</f>
        <v>0</v>
      </c>
      <c r="JZ121" s="17">
        <f>AE121</f>
        <v>0</v>
      </c>
      <c r="KA121" s="17">
        <f>AN121</f>
        <v>0</v>
      </c>
      <c r="KB121" s="17">
        <f>AW121</f>
        <v>1</v>
      </c>
      <c r="KC121" s="18" t="str">
        <f>IF((KA121-JV121)&lt;0,JV121-KA121,"match")</f>
        <v>match</v>
      </c>
      <c r="KD121" s="19" t="str">
        <f>IF(KC121="match","match",IF((JV121&gt;KA121),KC121/JV121,KC121/KA121))</f>
        <v>match</v>
      </c>
      <c r="KE121" s="18" t="str">
        <f>IF((KB121-JW121)&lt;0,JW121-KB121,"match")</f>
        <v>match</v>
      </c>
      <c r="KF121" s="19" t="str">
        <f>IF(KE121="match","match",IF((JW121&gt;KB121),KE121/JW121,KE121/KB121))</f>
        <v>match</v>
      </c>
      <c r="KG121" s="20">
        <f>ROUND(FC121,1)</f>
        <v>0</v>
      </c>
      <c r="KH121" s="20">
        <f>ROUND(FK121,1)</f>
        <v>0</v>
      </c>
      <c r="KI121" s="21">
        <f>KA121-JY121</f>
        <v>0</v>
      </c>
      <c r="KJ121">
        <f>GL121</f>
        <v>0</v>
      </c>
      <c r="KK121">
        <f>BF121</f>
        <v>0</v>
      </c>
      <c r="KL121" s="22" t="str">
        <f>IFERROR(KJ121/KK121,"N/A")</f>
        <v>N/A</v>
      </c>
      <c r="KM121" s="19" t="str">
        <f>IF((KJ121&lt;&gt;0)*AND(KK121=0),"bad data","ok")</f>
        <v>ok</v>
      </c>
      <c r="KN121">
        <f>GK121</f>
        <v>0</v>
      </c>
      <c r="KO121" s="23" t="str">
        <f>IFERROR(KN121/KK121,"N/A")</f>
        <v>N/A</v>
      </c>
      <c r="KP121">
        <f>HB121</f>
        <v>0</v>
      </c>
      <c r="KQ121">
        <f>BX121</f>
        <v>0</v>
      </c>
      <c r="KR121" s="22" t="str">
        <f>IFERROR(KP121/KQ121,"N/A")</f>
        <v>N/A</v>
      </c>
      <c r="KS121" s="19" t="str">
        <f>IF((KP121&lt;&gt;0)*AND(KQ121=0),"bad data","ok")</f>
        <v>ok</v>
      </c>
      <c r="KT121">
        <f>HA121</f>
        <v>0</v>
      </c>
      <c r="KU121" s="24" t="str">
        <f>IFERROR(KT121/KQ121,"N/A")</f>
        <v>N/A</v>
      </c>
      <c r="KV121">
        <f>HR121</f>
        <v>0</v>
      </c>
      <c r="KW121">
        <f>CP121</f>
        <v>0</v>
      </c>
      <c r="KX121" s="22" t="str">
        <f>IFERROR(KV121/KW121,"N/A")</f>
        <v>N/A</v>
      </c>
      <c r="KY121" s="19" t="str">
        <f>IF((KV121&lt;&gt;0)*AND(KW121=0),"bad data","ok")</f>
        <v>ok</v>
      </c>
      <c r="KZ121">
        <f>HQ121</f>
        <v>0</v>
      </c>
      <c r="LA121" s="24" t="str">
        <f>IFERROR(KZ121/KW121,"N/A")</f>
        <v>N/A</v>
      </c>
      <c r="LB121">
        <f>IH121</f>
        <v>0</v>
      </c>
      <c r="LC121">
        <f>DH121</f>
        <v>0</v>
      </c>
      <c r="LD121" s="22" t="str">
        <f>IFERROR(LB121/LC121,"N/A")</f>
        <v>N/A</v>
      </c>
      <c r="LE121" s="19" t="str">
        <f>IF((LB121&lt;&gt;0)*AND(LC121=0),"bad data","ok")</f>
        <v>ok</v>
      </c>
      <c r="LF121">
        <f>IG121</f>
        <v>0</v>
      </c>
      <c r="LG121" s="24" t="str">
        <f>IFERROR(LF121/LC121,"N/A")</f>
        <v>N/A</v>
      </c>
      <c r="LH121">
        <f>IX121</f>
        <v>0</v>
      </c>
      <c r="LI121">
        <f>DZ121</f>
        <v>0</v>
      </c>
      <c r="LJ121" s="22" t="str">
        <f>IFERROR(LH121/LI121,"N/A")</f>
        <v>N/A</v>
      </c>
      <c r="LK121" s="19" t="str">
        <f>IF((LH121&lt;&gt;0)*AND(LI121=0),"bad data","ok")</f>
        <v>ok</v>
      </c>
      <c r="LL121">
        <f>IW121</f>
        <v>0</v>
      </c>
      <c r="LM121" s="24" t="str">
        <f>IFERROR(LL121/LI121,"N/A")</f>
        <v>N/A</v>
      </c>
      <c r="LN121">
        <f>GT121</f>
        <v>0</v>
      </c>
      <c r="LO121">
        <f>BO121</f>
        <v>1</v>
      </c>
      <c r="LP121" s="22">
        <f>IFERROR(LN121/LO121,"N/A")</f>
        <v>0</v>
      </c>
      <c r="LQ121" s="19" t="str">
        <f>IF((LN121&lt;&gt;0)*AND(LO121=0),"bad data","ok")</f>
        <v>ok</v>
      </c>
      <c r="LR121">
        <f>GS121</f>
        <v>0</v>
      </c>
      <c r="LS121" s="24">
        <f>IFERROR(LR121/LO121,"N/A")</f>
        <v>0</v>
      </c>
      <c r="LT121">
        <f>HJ121</f>
        <v>0</v>
      </c>
      <c r="LU121">
        <f>CG121</f>
        <v>0</v>
      </c>
      <c r="LV121" s="22" t="str">
        <f>IFERROR(LT121/LU121,"N/A")</f>
        <v>N/A</v>
      </c>
      <c r="LW121" s="19" t="str">
        <f>IF((LT121&lt;&gt;0)*AND(LU121=0),"bad data","ok")</f>
        <v>ok</v>
      </c>
      <c r="LX121">
        <f>HI121</f>
        <v>0</v>
      </c>
      <c r="LY121" s="24" t="str">
        <f>IFERROR(LX121/LU121,"N/A")</f>
        <v>N/A</v>
      </c>
      <c r="LZ121">
        <f>HZ121</f>
        <v>0</v>
      </c>
      <c r="MA121">
        <f>CY121</f>
        <v>0</v>
      </c>
      <c r="MB121" s="22" t="str">
        <f>IFERROR(LZ121/MA121,"N/A")</f>
        <v>N/A</v>
      </c>
      <c r="MC121" s="19" t="str">
        <f>IF((LZ121&lt;&gt;0)*AND(MA121=0),"bad data","ok")</f>
        <v>ok</v>
      </c>
      <c r="MD121">
        <f>HY121</f>
        <v>0</v>
      </c>
      <c r="ME121" s="24" t="str">
        <f>IFERROR(MD121/MA121,"N/A")</f>
        <v>N/A</v>
      </c>
      <c r="MF121">
        <f>IP121</f>
        <v>0</v>
      </c>
      <c r="MG121">
        <f>DQ121</f>
        <v>0</v>
      </c>
      <c r="MH121" s="22" t="str">
        <f>IFERROR(MF121/MG121,"N/A")</f>
        <v>N/A</v>
      </c>
      <c r="MI121" s="19" t="str">
        <f>IF((MF121&lt;&gt;0)*AND(MG121=0),"bad data","ok")</f>
        <v>ok</v>
      </c>
      <c r="MJ121">
        <f>IO121</f>
        <v>0</v>
      </c>
      <c r="MK121" s="24" t="str">
        <f>IFERROR(MJ121/MG121,"N/A")</f>
        <v>N/A</v>
      </c>
      <c r="ML121">
        <f>JF121</f>
        <v>0</v>
      </c>
      <c r="MM121">
        <f>EI121</f>
        <v>0</v>
      </c>
      <c r="MN121" s="22" t="str">
        <f>IFERROR(ML121/MM121,"N/A")</f>
        <v>N/A</v>
      </c>
      <c r="MO121" s="19" t="str">
        <f>IF((ML121&lt;&gt;0)*AND(MM121=0),"bad data","ok")</f>
        <v>ok</v>
      </c>
      <c r="MP121">
        <f>JE121</f>
        <v>0</v>
      </c>
      <c r="MQ121" s="24" t="str">
        <f>IFERROR(MP121/MM121,"N/A")</f>
        <v>N/A</v>
      </c>
    </row>
    <row r="122" spans="1:355" x14ac:dyDescent="0.3">
      <c r="A122">
        <v>4923</v>
      </c>
      <c r="B122">
        <v>11.0199</v>
      </c>
      <c r="C122" t="s">
        <v>386</v>
      </c>
      <c r="D122" s="15" t="s">
        <v>387</v>
      </c>
      <c r="E122" s="15">
        <v>120</v>
      </c>
      <c r="F122" t="s">
        <v>356</v>
      </c>
      <c r="G122" t="s">
        <v>357</v>
      </c>
      <c r="H122" s="15" t="s">
        <v>358</v>
      </c>
      <c r="I122">
        <v>157</v>
      </c>
      <c r="J122">
        <f>_xlfn.IFNA(VLOOKUP(I122,top15institutions,1,0),"no")</f>
        <v>157</v>
      </c>
      <c r="K122" t="s">
        <v>368</v>
      </c>
      <c r="L122" t="s">
        <v>373</v>
      </c>
      <c r="M122" t="s">
        <v>370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 s="16">
        <v>2</v>
      </c>
      <c r="W122">
        <v>0</v>
      </c>
      <c r="X122">
        <v>2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 s="16">
        <v>3</v>
      </c>
      <c r="AF122">
        <v>0</v>
      </c>
      <c r="AG122">
        <v>1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0</v>
      </c>
      <c r="AN122" s="16">
        <v>2</v>
      </c>
      <c r="AO122">
        <v>0</v>
      </c>
      <c r="AP122">
        <v>3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3</v>
      </c>
      <c r="AW122" s="16">
        <v>6</v>
      </c>
      <c r="AX122">
        <v>0</v>
      </c>
      <c r="AY122">
        <v>1</v>
      </c>
      <c r="AZ122">
        <v>1</v>
      </c>
      <c r="BA122">
        <v>0</v>
      </c>
      <c r="BB122">
        <v>0</v>
      </c>
      <c r="BC122">
        <v>0</v>
      </c>
      <c r="BD122">
        <v>0</v>
      </c>
      <c r="BE122">
        <v>0</v>
      </c>
      <c r="BF122" s="16">
        <v>2</v>
      </c>
      <c r="BG122">
        <v>0</v>
      </c>
      <c r="BH122">
        <v>1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 s="16">
        <v>2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 s="16">
        <v>0</v>
      </c>
      <c r="BY122">
        <v>0</v>
      </c>
      <c r="BZ122">
        <v>2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2</v>
      </c>
      <c r="CG122" s="16">
        <v>4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 s="16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 s="16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 s="16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 s="16">
        <v>0</v>
      </c>
      <c r="DZ122" s="16">
        <v>0</v>
      </c>
      <c r="EI122" s="16">
        <v>0</v>
      </c>
      <c r="ER122" s="16">
        <v>0</v>
      </c>
      <c r="FA122" s="16">
        <v>0</v>
      </c>
      <c r="FB122">
        <v>18</v>
      </c>
      <c r="FC122">
        <v>3.59</v>
      </c>
      <c r="FD122">
        <v>26.5</v>
      </c>
      <c r="FE122">
        <v>710</v>
      </c>
      <c r="FF122">
        <v>2</v>
      </c>
      <c r="FG122">
        <v>0</v>
      </c>
      <c r="FH122">
        <v>0</v>
      </c>
      <c r="FJ122">
        <v>18</v>
      </c>
      <c r="FK122">
        <v>3.14</v>
      </c>
      <c r="FL122">
        <v>33</v>
      </c>
      <c r="FM122">
        <v>746.67</v>
      </c>
      <c r="FN122">
        <v>3</v>
      </c>
      <c r="FO122">
        <v>0</v>
      </c>
      <c r="FP122">
        <v>0</v>
      </c>
      <c r="FR122">
        <v>3.98</v>
      </c>
      <c r="FS122">
        <v>0</v>
      </c>
      <c r="FT122">
        <v>2</v>
      </c>
      <c r="FU122">
        <v>0</v>
      </c>
      <c r="FV122">
        <v>0</v>
      </c>
      <c r="FW122">
        <v>2</v>
      </c>
      <c r="FX122">
        <v>0</v>
      </c>
      <c r="FZ122">
        <v>2.88</v>
      </c>
      <c r="GA122">
        <v>1</v>
      </c>
      <c r="GB122">
        <v>4</v>
      </c>
      <c r="GC122">
        <v>0</v>
      </c>
      <c r="GD122">
        <v>2</v>
      </c>
      <c r="GE122">
        <v>7</v>
      </c>
      <c r="GF122">
        <v>1</v>
      </c>
      <c r="GH122">
        <v>3.98</v>
      </c>
      <c r="GI122">
        <v>0</v>
      </c>
      <c r="GJ122">
        <v>2</v>
      </c>
      <c r="GK122">
        <v>0</v>
      </c>
      <c r="GL122">
        <v>0</v>
      </c>
      <c r="GM122">
        <v>2</v>
      </c>
      <c r="GN122">
        <v>0</v>
      </c>
      <c r="GP122">
        <v>3.16</v>
      </c>
      <c r="GQ122">
        <v>1</v>
      </c>
      <c r="GR122">
        <v>2</v>
      </c>
      <c r="GS122">
        <v>0</v>
      </c>
      <c r="GT122">
        <v>0</v>
      </c>
      <c r="GU122">
        <v>3</v>
      </c>
      <c r="GV122">
        <v>1</v>
      </c>
      <c r="HC122">
        <v>0</v>
      </c>
      <c r="HD122">
        <v>0</v>
      </c>
      <c r="HF122">
        <v>2.6</v>
      </c>
      <c r="HG122">
        <v>0</v>
      </c>
      <c r="HH122">
        <v>2</v>
      </c>
      <c r="HI122">
        <v>0</v>
      </c>
      <c r="HJ122">
        <v>2</v>
      </c>
      <c r="HK122">
        <v>4</v>
      </c>
      <c r="HL122">
        <v>0</v>
      </c>
      <c r="HS122">
        <v>0</v>
      </c>
      <c r="HT122">
        <v>0</v>
      </c>
      <c r="IA122">
        <v>0</v>
      </c>
      <c r="IB122">
        <v>0</v>
      </c>
      <c r="II122">
        <v>0</v>
      </c>
      <c r="IJ122">
        <v>0</v>
      </c>
      <c r="IQ122">
        <v>0</v>
      </c>
      <c r="IR122">
        <v>0</v>
      </c>
      <c r="JL122">
        <v>1</v>
      </c>
      <c r="JM122">
        <v>0</v>
      </c>
      <c r="JN122">
        <v>2</v>
      </c>
      <c r="JO122">
        <v>2</v>
      </c>
      <c r="JR122">
        <v>0</v>
      </c>
      <c r="JS122">
        <v>0</v>
      </c>
      <c r="JT122">
        <v>0</v>
      </c>
      <c r="JU122">
        <v>0</v>
      </c>
      <c r="JV122" s="15">
        <f>BF122+BX122+CP122+DH122+DZ122</f>
        <v>2</v>
      </c>
      <c r="JW122" s="15">
        <f>BO122+CG122+CY122+DQ122+EI122</f>
        <v>6</v>
      </c>
      <c r="JX122" s="15">
        <f>JV122+JW122</f>
        <v>8</v>
      </c>
      <c r="JY122" s="17">
        <f>V122</f>
        <v>2</v>
      </c>
      <c r="JZ122" s="17">
        <f>AE122</f>
        <v>3</v>
      </c>
      <c r="KA122" s="17">
        <f>AN122</f>
        <v>2</v>
      </c>
      <c r="KB122" s="17">
        <f>AW122</f>
        <v>6</v>
      </c>
      <c r="KC122" s="18" t="str">
        <f>IF((KA122-JV122)&lt;0,JV122-KA122,"match")</f>
        <v>match</v>
      </c>
      <c r="KD122" s="19" t="str">
        <f>IF(KC122="match","match",IF((JV122&gt;KA122),KC122/JV122,KC122/KA122))</f>
        <v>match</v>
      </c>
      <c r="KE122" s="18" t="str">
        <f>IF((KB122-JW122)&lt;0,JW122-KB122,"match")</f>
        <v>match</v>
      </c>
      <c r="KF122" s="19" t="str">
        <f>IF(KE122="match","match",IF((JW122&gt;KB122),KE122/JW122,KE122/KB122))</f>
        <v>match</v>
      </c>
      <c r="KG122" s="20">
        <f>ROUND(FC122,1)</f>
        <v>3.6</v>
      </c>
      <c r="KH122" s="20">
        <f>ROUND(FK122,1)</f>
        <v>3.1</v>
      </c>
      <c r="KI122" s="21">
        <f>KA122-JY122</f>
        <v>0</v>
      </c>
      <c r="KJ122">
        <f>GL122</f>
        <v>0</v>
      </c>
      <c r="KK122">
        <f>BF122</f>
        <v>2</v>
      </c>
      <c r="KL122" s="22">
        <f>IFERROR(KJ122/KK122,"N/A")</f>
        <v>0</v>
      </c>
      <c r="KM122" s="19" t="str">
        <f>IF((KJ122&lt;&gt;0)*AND(KK122=0),"bad data","ok")</f>
        <v>ok</v>
      </c>
      <c r="KN122">
        <f>GK122</f>
        <v>0</v>
      </c>
      <c r="KO122" s="23">
        <f>IFERROR(KN122/KK122,"N/A")</f>
        <v>0</v>
      </c>
      <c r="KP122">
        <f>HB122</f>
        <v>0</v>
      </c>
      <c r="KQ122">
        <f>BX122</f>
        <v>0</v>
      </c>
      <c r="KR122" s="22" t="str">
        <f>IFERROR(KP122/KQ122,"N/A")</f>
        <v>N/A</v>
      </c>
      <c r="KS122" s="19" t="str">
        <f>IF((KP122&lt;&gt;0)*AND(KQ122=0),"bad data","ok")</f>
        <v>ok</v>
      </c>
      <c r="KT122">
        <f>HA122</f>
        <v>0</v>
      </c>
      <c r="KU122" s="24" t="str">
        <f>IFERROR(KT122/KQ122,"N/A")</f>
        <v>N/A</v>
      </c>
      <c r="KV122">
        <f>HR122</f>
        <v>0</v>
      </c>
      <c r="KW122">
        <f>CP122</f>
        <v>0</v>
      </c>
      <c r="KX122" s="22" t="str">
        <f>IFERROR(KV122/KW122,"N/A")</f>
        <v>N/A</v>
      </c>
      <c r="KY122" s="19" t="str">
        <f>IF((KV122&lt;&gt;0)*AND(KW122=0),"bad data","ok")</f>
        <v>ok</v>
      </c>
      <c r="KZ122">
        <f>HQ122</f>
        <v>0</v>
      </c>
      <c r="LA122" s="24" t="str">
        <f>IFERROR(KZ122/KW122,"N/A")</f>
        <v>N/A</v>
      </c>
      <c r="LB122">
        <f>IH122</f>
        <v>0</v>
      </c>
      <c r="LC122">
        <f>DH122</f>
        <v>0</v>
      </c>
      <c r="LD122" s="22" t="str">
        <f>IFERROR(LB122/LC122,"N/A")</f>
        <v>N/A</v>
      </c>
      <c r="LE122" s="19" t="str">
        <f>IF((LB122&lt;&gt;0)*AND(LC122=0),"bad data","ok")</f>
        <v>ok</v>
      </c>
      <c r="LF122">
        <f>IG122</f>
        <v>0</v>
      </c>
      <c r="LG122" s="24" t="str">
        <f>IFERROR(LF122/LC122,"N/A")</f>
        <v>N/A</v>
      </c>
      <c r="LH122">
        <f>IX122</f>
        <v>0</v>
      </c>
      <c r="LI122">
        <f>DZ122</f>
        <v>0</v>
      </c>
      <c r="LJ122" s="22" t="str">
        <f>IFERROR(LH122/LI122,"N/A")</f>
        <v>N/A</v>
      </c>
      <c r="LK122" s="19" t="str">
        <f>IF((LH122&lt;&gt;0)*AND(LI122=0),"bad data","ok")</f>
        <v>ok</v>
      </c>
      <c r="LL122">
        <f>IW122</f>
        <v>0</v>
      </c>
      <c r="LM122" s="24" t="str">
        <f>IFERROR(LL122/LI122,"N/A")</f>
        <v>N/A</v>
      </c>
      <c r="LN122">
        <f>GT122</f>
        <v>0</v>
      </c>
      <c r="LO122">
        <f>BO122</f>
        <v>2</v>
      </c>
      <c r="LP122" s="22">
        <f>IFERROR(LN122/LO122,"N/A")</f>
        <v>0</v>
      </c>
      <c r="LQ122" s="19" t="str">
        <f>IF((LN122&lt;&gt;0)*AND(LO122=0),"bad data","ok")</f>
        <v>ok</v>
      </c>
      <c r="LR122">
        <f>GS122</f>
        <v>0</v>
      </c>
      <c r="LS122" s="24">
        <f>IFERROR(LR122/LO122,"N/A")</f>
        <v>0</v>
      </c>
      <c r="LT122">
        <f>HJ122</f>
        <v>2</v>
      </c>
      <c r="LU122">
        <f>CG122</f>
        <v>4</v>
      </c>
      <c r="LV122" s="22">
        <f>IFERROR(LT122/LU122,"N/A")</f>
        <v>0.5</v>
      </c>
      <c r="LW122" s="19" t="str">
        <f>IF((LT122&lt;&gt;0)*AND(LU122=0),"bad data","ok")</f>
        <v>ok</v>
      </c>
      <c r="LX122">
        <f>HI122</f>
        <v>0</v>
      </c>
      <c r="LY122" s="24">
        <f>IFERROR(LX122/LU122,"N/A")</f>
        <v>0</v>
      </c>
      <c r="LZ122">
        <f>HZ122</f>
        <v>0</v>
      </c>
      <c r="MA122">
        <f>CY122</f>
        <v>0</v>
      </c>
      <c r="MB122" s="22" t="str">
        <f>IFERROR(LZ122/MA122,"N/A")</f>
        <v>N/A</v>
      </c>
      <c r="MC122" s="19" t="str">
        <f>IF((LZ122&lt;&gt;0)*AND(MA122=0),"bad data","ok")</f>
        <v>ok</v>
      </c>
      <c r="MD122">
        <f>HY122</f>
        <v>0</v>
      </c>
      <c r="ME122" s="24" t="str">
        <f>IFERROR(MD122/MA122,"N/A")</f>
        <v>N/A</v>
      </c>
      <c r="MF122">
        <f>IP122</f>
        <v>0</v>
      </c>
      <c r="MG122">
        <f>DQ122</f>
        <v>0</v>
      </c>
      <c r="MH122" s="22" t="str">
        <f>IFERROR(MF122/MG122,"N/A")</f>
        <v>N/A</v>
      </c>
      <c r="MI122" s="19" t="str">
        <f>IF((MF122&lt;&gt;0)*AND(MG122=0),"bad data","ok")</f>
        <v>ok</v>
      </c>
      <c r="MJ122">
        <f>IO122</f>
        <v>0</v>
      </c>
      <c r="MK122" s="24" t="str">
        <f>IFERROR(MJ122/MG122,"N/A")</f>
        <v>N/A</v>
      </c>
      <c r="ML122">
        <f>JF122</f>
        <v>0</v>
      </c>
      <c r="MM122">
        <f>EI122</f>
        <v>0</v>
      </c>
      <c r="MN122" s="22" t="str">
        <f>IFERROR(ML122/MM122,"N/A")</f>
        <v>N/A</v>
      </c>
      <c r="MO122" s="19" t="str">
        <f>IF((ML122&lt;&gt;0)*AND(MM122=0),"bad data","ok")</f>
        <v>ok</v>
      </c>
      <c r="MP122">
        <f>JE122</f>
        <v>0</v>
      </c>
      <c r="MQ122" s="24" t="str">
        <f>IFERROR(MP122/MM122,"N/A")</f>
        <v>N/A</v>
      </c>
    </row>
    <row r="123" spans="1:355" x14ac:dyDescent="0.3">
      <c r="A123">
        <v>4924</v>
      </c>
      <c r="B123">
        <v>11.0199</v>
      </c>
      <c r="C123" t="s">
        <v>386</v>
      </c>
      <c r="D123" s="15" t="s">
        <v>387</v>
      </c>
      <c r="E123" s="15">
        <v>120</v>
      </c>
      <c r="F123" t="s">
        <v>356</v>
      </c>
      <c r="G123" t="s">
        <v>357</v>
      </c>
      <c r="H123" s="15" t="s">
        <v>358</v>
      </c>
      <c r="I123">
        <v>157</v>
      </c>
      <c r="J123">
        <f>_xlfn.IFNA(VLOOKUP(I123,top15institutions,1,0),"no")</f>
        <v>157</v>
      </c>
      <c r="K123" t="s">
        <v>368</v>
      </c>
      <c r="L123" t="s">
        <v>378</v>
      </c>
      <c r="M123" t="s">
        <v>370</v>
      </c>
      <c r="O123">
        <v>1</v>
      </c>
      <c r="V123" s="16">
        <v>1</v>
      </c>
      <c r="X123">
        <v>1</v>
      </c>
      <c r="AD123">
        <v>1</v>
      </c>
      <c r="AE123" s="16">
        <v>2</v>
      </c>
      <c r="AF123">
        <v>0</v>
      </c>
      <c r="AG123">
        <v>2</v>
      </c>
      <c r="AH123">
        <v>1</v>
      </c>
      <c r="AI123">
        <v>0</v>
      </c>
      <c r="AJ123">
        <v>0</v>
      </c>
      <c r="AK123">
        <v>1</v>
      </c>
      <c r="AL123">
        <v>0</v>
      </c>
      <c r="AM123">
        <v>0</v>
      </c>
      <c r="AN123" s="16">
        <v>4</v>
      </c>
      <c r="AO123">
        <v>0</v>
      </c>
      <c r="AP123">
        <v>4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6</v>
      </c>
      <c r="AW123" s="16">
        <v>11</v>
      </c>
      <c r="AX123">
        <v>0</v>
      </c>
      <c r="AY123">
        <v>1</v>
      </c>
      <c r="AZ123">
        <v>1</v>
      </c>
      <c r="BA123">
        <v>0</v>
      </c>
      <c r="BB123">
        <v>0</v>
      </c>
      <c r="BC123">
        <v>0</v>
      </c>
      <c r="BD123">
        <v>0</v>
      </c>
      <c r="BE123">
        <v>0</v>
      </c>
      <c r="BF123" s="16">
        <v>2</v>
      </c>
      <c r="BG123">
        <v>0</v>
      </c>
      <c r="BH123">
        <v>1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3</v>
      </c>
      <c r="BO123" s="16">
        <v>4</v>
      </c>
      <c r="BP123">
        <v>0</v>
      </c>
      <c r="BQ123">
        <v>1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 s="16">
        <v>1</v>
      </c>
      <c r="BY123">
        <v>0</v>
      </c>
      <c r="BZ123">
        <v>0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 s="16">
        <v>1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1</v>
      </c>
      <c r="CN123">
        <v>0</v>
      </c>
      <c r="CO123">
        <v>0</v>
      </c>
      <c r="CP123" s="16">
        <v>1</v>
      </c>
      <c r="CQ123">
        <v>0</v>
      </c>
      <c r="CR123">
        <v>3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3</v>
      </c>
      <c r="CY123" s="16">
        <v>6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 s="16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 s="16">
        <v>0</v>
      </c>
      <c r="DZ123" s="16">
        <v>0</v>
      </c>
      <c r="EI123" s="16">
        <v>0</v>
      </c>
      <c r="ER123" s="16">
        <v>0</v>
      </c>
      <c r="FA123" s="16">
        <v>0</v>
      </c>
      <c r="FB123">
        <v>18</v>
      </c>
      <c r="FC123">
        <v>3.7</v>
      </c>
      <c r="FD123">
        <v>33</v>
      </c>
      <c r="FF123">
        <v>2</v>
      </c>
      <c r="FG123">
        <v>1</v>
      </c>
      <c r="FJ123">
        <v>18</v>
      </c>
      <c r="FK123">
        <v>3.59</v>
      </c>
      <c r="FL123">
        <v>32</v>
      </c>
      <c r="FM123">
        <v>620</v>
      </c>
      <c r="FN123">
        <v>7</v>
      </c>
      <c r="FO123">
        <v>4</v>
      </c>
      <c r="FP123">
        <v>1</v>
      </c>
      <c r="FR123">
        <v>2.91</v>
      </c>
      <c r="FS123">
        <v>1</v>
      </c>
      <c r="FT123">
        <v>2</v>
      </c>
      <c r="FU123">
        <v>0</v>
      </c>
      <c r="FV123">
        <v>1</v>
      </c>
      <c r="FW123">
        <v>4</v>
      </c>
      <c r="FX123">
        <v>0</v>
      </c>
      <c r="FZ123">
        <v>2.94</v>
      </c>
      <c r="GA123">
        <v>4</v>
      </c>
      <c r="GB123">
        <v>9</v>
      </c>
      <c r="GC123">
        <v>0</v>
      </c>
      <c r="GD123">
        <v>1</v>
      </c>
      <c r="GE123">
        <v>14</v>
      </c>
      <c r="GF123">
        <v>3</v>
      </c>
      <c r="GH123">
        <v>3.31</v>
      </c>
      <c r="GI123">
        <v>1</v>
      </c>
      <c r="GJ123">
        <v>1</v>
      </c>
      <c r="GK123">
        <v>0</v>
      </c>
      <c r="GL123">
        <v>0</v>
      </c>
      <c r="GM123">
        <v>2</v>
      </c>
      <c r="GN123">
        <v>0</v>
      </c>
      <c r="GP123">
        <v>3.08</v>
      </c>
      <c r="GQ123">
        <v>1</v>
      </c>
      <c r="GR123">
        <v>4</v>
      </c>
      <c r="GS123">
        <v>0</v>
      </c>
      <c r="GT123">
        <v>0</v>
      </c>
      <c r="GU123">
        <v>5</v>
      </c>
      <c r="GV123">
        <v>1</v>
      </c>
      <c r="GX123">
        <v>3.6</v>
      </c>
      <c r="GY123">
        <v>0</v>
      </c>
      <c r="GZ123">
        <v>1</v>
      </c>
      <c r="HA123">
        <v>0</v>
      </c>
      <c r="HB123">
        <v>0</v>
      </c>
      <c r="HC123">
        <v>1</v>
      </c>
      <c r="HD123">
        <v>0</v>
      </c>
      <c r="HF123">
        <v>2.36</v>
      </c>
      <c r="HG123">
        <v>2</v>
      </c>
      <c r="HH123">
        <v>1</v>
      </c>
      <c r="HI123">
        <v>0</v>
      </c>
      <c r="HJ123">
        <v>0</v>
      </c>
      <c r="HK123">
        <v>3</v>
      </c>
      <c r="HL123">
        <v>2</v>
      </c>
      <c r="HN123">
        <v>1.42</v>
      </c>
      <c r="HO123">
        <v>0</v>
      </c>
      <c r="HP123">
        <v>0</v>
      </c>
      <c r="HQ123">
        <v>0</v>
      </c>
      <c r="HR123">
        <v>1</v>
      </c>
      <c r="HS123">
        <v>1</v>
      </c>
      <c r="HT123">
        <v>0</v>
      </c>
      <c r="HV123">
        <v>3.12</v>
      </c>
      <c r="HW123">
        <v>1</v>
      </c>
      <c r="HX123">
        <v>4</v>
      </c>
      <c r="HY123">
        <v>0</v>
      </c>
      <c r="HZ123">
        <v>1</v>
      </c>
      <c r="IA123">
        <v>6</v>
      </c>
      <c r="IB123">
        <v>0</v>
      </c>
      <c r="II123">
        <v>0</v>
      </c>
      <c r="IJ123">
        <v>0</v>
      </c>
      <c r="IQ123">
        <v>0</v>
      </c>
      <c r="IR123">
        <v>0</v>
      </c>
      <c r="JL123">
        <v>1</v>
      </c>
      <c r="JM123">
        <v>1</v>
      </c>
      <c r="JN123">
        <v>2</v>
      </c>
      <c r="JO123">
        <v>8</v>
      </c>
      <c r="JV123" s="15">
        <f>BF123+BX123+CP123+DH123+DZ123</f>
        <v>4</v>
      </c>
      <c r="JW123" s="15">
        <f>BO123+CG123+CY123+DQ123+EI123</f>
        <v>11</v>
      </c>
      <c r="JX123" s="15">
        <f>JV123+JW123</f>
        <v>15</v>
      </c>
      <c r="JY123" s="17">
        <f>V123</f>
        <v>1</v>
      </c>
      <c r="JZ123" s="17">
        <f>AE123</f>
        <v>2</v>
      </c>
      <c r="KA123" s="17">
        <f>AN123</f>
        <v>4</v>
      </c>
      <c r="KB123" s="17">
        <f>AW123</f>
        <v>11</v>
      </c>
      <c r="KC123" s="18" t="str">
        <f>IF((KA123-JV123)&lt;0,JV123-KA123,"match")</f>
        <v>match</v>
      </c>
      <c r="KD123" s="19" t="str">
        <f>IF(KC123="match","match",IF((JV123&gt;KA123),KC123/JV123,KC123/KA123))</f>
        <v>match</v>
      </c>
      <c r="KE123" s="18" t="str">
        <f>IF((KB123-JW123)&lt;0,JW123-KB123,"match")</f>
        <v>match</v>
      </c>
      <c r="KF123" s="19" t="str">
        <f>IF(KE123="match","match",IF((JW123&gt;KB123),KE123/JW123,KE123/KB123))</f>
        <v>match</v>
      </c>
      <c r="KG123" s="20">
        <f>ROUND(FC123,1)</f>
        <v>3.7</v>
      </c>
      <c r="KH123" s="20">
        <f>ROUND(FK123,1)</f>
        <v>3.6</v>
      </c>
      <c r="KI123" s="21">
        <f>KA123-JY123</f>
        <v>3</v>
      </c>
      <c r="KJ123">
        <f>GL123</f>
        <v>0</v>
      </c>
      <c r="KK123">
        <f>BF123</f>
        <v>2</v>
      </c>
      <c r="KL123" s="22">
        <f>IFERROR(KJ123/KK123,"N/A")</f>
        <v>0</v>
      </c>
      <c r="KM123" s="19" t="str">
        <f>IF((KJ123&lt;&gt;0)*AND(KK123=0),"bad data","ok")</f>
        <v>ok</v>
      </c>
      <c r="KN123">
        <f>GK123</f>
        <v>0</v>
      </c>
      <c r="KO123" s="23">
        <f>IFERROR(KN123/KK123,"N/A")</f>
        <v>0</v>
      </c>
      <c r="KP123">
        <f>HB123</f>
        <v>0</v>
      </c>
      <c r="KQ123">
        <f>BX123</f>
        <v>1</v>
      </c>
      <c r="KR123" s="22">
        <f>IFERROR(KP123/KQ123,"N/A")</f>
        <v>0</v>
      </c>
      <c r="KS123" s="19" t="str">
        <f>IF((KP123&lt;&gt;0)*AND(KQ123=0),"bad data","ok")</f>
        <v>ok</v>
      </c>
      <c r="KT123">
        <f>HA123</f>
        <v>0</v>
      </c>
      <c r="KU123" s="24">
        <f>IFERROR(KT123/KQ123,"N/A")</f>
        <v>0</v>
      </c>
      <c r="KV123">
        <f>HR123</f>
        <v>1</v>
      </c>
      <c r="KW123">
        <f>CP123</f>
        <v>1</v>
      </c>
      <c r="KX123" s="22">
        <f>IFERROR(KV123/KW123,"N/A")</f>
        <v>1</v>
      </c>
      <c r="KY123" s="19" t="str">
        <f>IF((KV123&lt;&gt;0)*AND(KW123=0),"bad data","ok")</f>
        <v>ok</v>
      </c>
      <c r="KZ123">
        <f>HQ123</f>
        <v>0</v>
      </c>
      <c r="LA123" s="24">
        <f>IFERROR(KZ123/KW123,"N/A")</f>
        <v>0</v>
      </c>
      <c r="LB123">
        <f>IH123</f>
        <v>0</v>
      </c>
      <c r="LC123">
        <f>DH123</f>
        <v>0</v>
      </c>
      <c r="LD123" s="22" t="str">
        <f>IFERROR(LB123/LC123,"N/A")</f>
        <v>N/A</v>
      </c>
      <c r="LE123" s="19" t="str">
        <f>IF((LB123&lt;&gt;0)*AND(LC123=0),"bad data","ok")</f>
        <v>ok</v>
      </c>
      <c r="LF123">
        <f>IG123</f>
        <v>0</v>
      </c>
      <c r="LG123" s="24" t="str">
        <f>IFERROR(LF123/LC123,"N/A")</f>
        <v>N/A</v>
      </c>
      <c r="LH123">
        <f>IX123</f>
        <v>0</v>
      </c>
      <c r="LI123">
        <f>DZ123</f>
        <v>0</v>
      </c>
      <c r="LJ123" s="22" t="str">
        <f>IFERROR(LH123/LI123,"N/A")</f>
        <v>N/A</v>
      </c>
      <c r="LK123" s="19" t="str">
        <f>IF((LH123&lt;&gt;0)*AND(LI123=0),"bad data","ok")</f>
        <v>ok</v>
      </c>
      <c r="LL123">
        <f>IW123</f>
        <v>0</v>
      </c>
      <c r="LM123" s="24" t="str">
        <f>IFERROR(LL123/LI123,"N/A")</f>
        <v>N/A</v>
      </c>
      <c r="LN123">
        <f>GT123</f>
        <v>0</v>
      </c>
      <c r="LO123">
        <f>BO123</f>
        <v>4</v>
      </c>
      <c r="LP123" s="22">
        <f>IFERROR(LN123/LO123,"N/A")</f>
        <v>0</v>
      </c>
      <c r="LQ123" s="19" t="str">
        <f>IF((LN123&lt;&gt;0)*AND(LO123=0),"bad data","ok")</f>
        <v>ok</v>
      </c>
      <c r="LR123">
        <f>GS123</f>
        <v>0</v>
      </c>
      <c r="LS123" s="24">
        <f>IFERROR(LR123/LO123,"N/A")</f>
        <v>0</v>
      </c>
      <c r="LT123">
        <f>HJ123</f>
        <v>0</v>
      </c>
      <c r="LU123">
        <f>CG123</f>
        <v>1</v>
      </c>
      <c r="LV123" s="22">
        <f>IFERROR(LT123/LU123,"N/A")</f>
        <v>0</v>
      </c>
      <c r="LW123" s="19" t="str">
        <f>IF((LT123&lt;&gt;0)*AND(LU123=0),"bad data","ok")</f>
        <v>ok</v>
      </c>
      <c r="LX123">
        <f>HI123</f>
        <v>0</v>
      </c>
      <c r="LY123" s="24">
        <f>IFERROR(LX123/LU123,"N/A")</f>
        <v>0</v>
      </c>
      <c r="LZ123">
        <f>HZ123</f>
        <v>1</v>
      </c>
      <c r="MA123">
        <f>CY123</f>
        <v>6</v>
      </c>
      <c r="MB123" s="22">
        <f>IFERROR(LZ123/MA123,"N/A")</f>
        <v>0.16666666666666666</v>
      </c>
      <c r="MC123" s="19" t="str">
        <f>IF((LZ123&lt;&gt;0)*AND(MA123=0),"bad data","ok")</f>
        <v>ok</v>
      </c>
      <c r="MD123">
        <f>HY123</f>
        <v>0</v>
      </c>
      <c r="ME123" s="24">
        <f>IFERROR(MD123/MA123,"N/A")</f>
        <v>0</v>
      </c>
      <c r="MF123">
        <f>IP123</f>
        <v>0</v>
      </c>
      <c r="MG123">
        <f>DQ123</f>
        <v>0</v>
      </c>
      <c r="MH123" s="22" t="str">
        <f>IFERROR(MF123/MG123,"N/A")</f>
        <v>N/A</v>
      </c>
      <c r="MI123" s="19" t="str">
        <f>IF((MF123&lt;&gt;0)*AND(MG123=0),"bad data","ok")</f>
        <v>ok</v>
      </c>
      <c r="MJ123">
        <f>IO123</f>
        <v>0</v>
      </c>
      <c r="MK123" s="24" t="str">
        <f>IFERROR(MJ123/MG123,"N/A")</f>
        <v>N/A</v>
      </c>
      <c r="ML123">
        <f>JF123</f>
        <v>0</v>
      </c>
      <c r="MM123">
        <f>EI123</f>
        <v>0</v>
      </c>
      <c r="MN123" s="22" t="str">
        <f>IFERROR(ML123/MM123,"N/A")</f>
        <v>N/A</v>
      </c>
      <c r="MO123" s="19" t="str">
        <f>IF((ML123&lt;&gt;0)*AND(MM123=0),"bad data","ok")</f>
        <v>ok</v>
      </c>
      <c r="MP123">
        <f>JE123</f>
        <v>0</v>
      </c>
      <c r="MQ123" s="24" t="str">
        <f>IFERROR(MP123/MM123,"N/A")</f>
        <v>N/A</v>
      </c>
    </row>
    <row r="124" spans="1:355" x14ac:dyDescent="0.3">
      <c r="A124">
        <v>4925</v>
      </c>
      <c r="B124">
        <v>11.0199</v>
      </c>
      <c r="C124" t="s">
        <v>386</v>
      </c>
      <c r="D124" s="15" t="s">
        <v>387</v>
      </c>
      <c r="E124" s="15">
        <v>120</v>
      </c>
      <c r="F124" t="s">
        <v>356</v>
      </c>
      <c r="G124" t="s">
        <v>357</v>
      </c>
      <c r="H124" s="15" t="s">
        <v>358</v>
      </c>
      <c r="I124">
        <v>157</v>
      </c>
      <c r="J124">
        <f>_xlfn.IFNA(VLOOKUP(I124,top15institutions,1,0),"no")</f>
        <v>157</v>
      </c>
      <c r="K124" t="s">
        <v>368</v>
      </c>
      <c r="L124" t="s">
        <v>372</v>
      </c>
      <c r="M124" t="s">
        <v>370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 s="16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s="16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 s="16">
        <v>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 s="16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 s="16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 s="16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1</v>
      </c>
      <c r="BX124" s="16">
        <v>1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 s="16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 s="16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 s="16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 s="16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 s="16">
        <v>0</v>
      </c>
      <c r="DZ124" s="16">
        <v>0</v>
      </c>
      <c r="EI124" s="16">
        <v>0</v>
      </c>
      <c r="ER124" s="16">
        <v>0</v>
      </c>
      <c r="FA124" s="16">
        <v>0</v>
      </c>
      <c r="FF124">
        <v>0</v>
      </c>
      <c r="FG124">
        <v>0</v>
      </c>
      <c r="FH124">
        <v>0</v>
      </c>
      <c r="FN124">
        <v>0</v>
      </c>
      <c r="FO124">
        <v>0</v>
      </c>
      <c r="FP124">
        <v>0</v>
      </c>
      <c r="FR124">
        <v>3.38</v>
      </c>
      <c r="FS124">
        <v>0</v>
      </c>
      <c r="FT124">
        <v>1</v>
      </c>
      <c r="FU124">
        <v>0</v>
      </c>
      <c r="FV124">
        <v>0</v>
      </c>
      <c r="FW124">
        <v>1</v>
      </c>
      <c r="FX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M124">
        <v>0</v>
      </c>
      <c r="GN124">
        <v>0</v>
      </c>
      <c r="GU124">
        <v>0</v>
      </c>
      <c r="GV124">
        <v>0</v>
      </c>
      <c r="GX124">
        <v>3.38</v>
      </c>
      <c r="GY124">
        <v>0</v>
      </c>
      <c r="GZ124">
        <v>1</v>
      </c>
      <c r="HA124">
        <v>0</v>
      </c>
      <c r="HB124">
        <v>0</v>
      </c>
      <c r="HC124">
        <v>1</v>
      </c>
      <c r="HD124">
        <v>0</v>
      </c>
      <c r="HK124">
        <v>0</v>
      </c>
      <c r="HL124">
        <v>0</v>
      </c>
      <c r="HS124">
        <v>0</v>
      </c>
      <c r="HT124">
        <v>0</v>
      </c>
      <c r="IA124">
        <v>0</v>
      </c>
      <c r="IB124">
        <v>0</v>
      </c>
      <c r="II124">
        <v>0</v>
      </c>
      <c r="IJ124">
        <v>0</v>
      </c>
      <c r="IQ124">
        <v>0</v>
      </c>
      <c r="IR124">
        <v>0</v>
      </c>
      <c r="JL124">
        <v>0</v>
      </c>
      <c r="JM124">
        <v>0</v>
      </c>
      <c r="JN124">
        <v>0</v>
      </c>
      <c r="JO124">
        <v>0</v>
      </c>
      <c r="JR124">
        <v>0</v>
      </c>
      <c r="JS124">
        <v>0</v>
      </c>
      <c r="JT124">
        <v>0</v>
      </c>
      <c r="JU124">
        <v>0</v>
      </c>
      <c r="JV124" s="15">
        <f>BF124+BX124+CP124+DH124+DZ124</f>
        <v>1</v>
      </c>
      <c r="JW124" s="15">
        <f>BO124+CG124+CY124+DQ124+EI124</f>
        <v>0</v>
      </c>
      <c r="JX124" s="15">
        <f>JV124+JW124</f>
        <v>1</v>
      </c>
      <c r="JY124" s="17">
        <f>V124</f>
        <v>0</v>
      </c>
      <c r="JZ124" s="17">
        <f>AE124</f>
        <v>0</v>
      </c>
      <c r="KA124" s="17">
        <f>AN124</f>
        <v>1</v>
      </c>
      <c r="KB124" s="17">
        <f>AW124</f>
        <v>0</v>
      </c>
      <c r="KC124" s="18" t="str">
        <f>IF((KA124-JV124)&lt;0,JV124-KA124,"match")</f>
        <v>match</v>
      </c>
      <c r="KD124" s="19" t="str">
        <f>IF(KC124="match","match",IF((JV124&gt;KA124),KC124/JV124,KC124/KA124))</f>
        <v>match</v>
      </c>
      <c r="KE124" s="18" t="str">
        <f>IF((KB124-JW124)&lt;0,JW124-KB124,"match")</f>
        <v>match</v>
      </c>
      <c r="KF124" s="19" t="str">
        <f>IF(KE124="match","match",IF((JW124&gt;KB124),KE124/JW124,KE124/KB124))</f>
        <v>match</v>
      </c>
      <c r="KG124" s="20">
        <f>ROUND(FC124,1)</f>
        <v>0</v>
      </c>
      <c r="KH124" s="20">
        <f>ROUND(FK124,1)</f>
        <v>0</v>
      </c>
      <c r="KI124" s="21">
        <f>KA124-JY124</f>
        <v>1</v>
      </c>
      <c r="KJ124">
        <f>GL124</f>
        <v>0</v>
      </c>
      <c r="KK124">
        <f>BF124</f>
        <v>0</v>
      </c>
      <c r="KL124" s="22" t="str">
        <f>IFERROR(KJ124/KK124,"N/A")</f>
        <v>N/A</v>
      </c>
      <c r="KM124" s="19" t="str">
        <f>IF((KJ124&lt;&gt;0)*AND(KK124=0),"bad data","ok")</f>
        <v>ok</v>
      </c>
      <c r="KN124">
        <f>GK124</f>
        <v>0</v>
      </c>
      <c r="KO124" s="23" t="str">
        <f>IFERROR(KN124/KK124,"N/A")</f>
        <v>N/A</v>
      </c>
      <c r="KP124">
        <f>HB124</f>
        <v>0</v>
      </c>
      <c r="KQ124">
        <f>BX124</f>
        <v>1</v>
      </c>
      <c r="KR124" s="22">
        <f>IFERROR(KP124/KQ124,"N/A")</f>
        <v>0</v>
      </c>
      <c r="KS124" s="19" t="str">
        <f>IF((KP124&lt;&gt;0)*AND(KQ124=0),"bad data","ok")</f>
        <v>ok</v>
      </c>
      <c r="KT124">
        <f>HA124</f>
        <v>0</v>
      </c>
      <c r="KU124" s="24">
        <f>IFERROR(KT124/KQ124,"N/A")</f>
        <v>0</v>
      </c>
      <c r="KV124">
        <f>HR124</f>
        <v>0</v>
      </c>
      <c r="KW124">
        <f>CP124</f>
        <v>0</v>
      </c>
      <c r="KX124" s="22" t="str">
        <f>IFERROR(KV124/KW124,"N/A")</f>
        <v>N/A</v>
      </c>
      <c r="KY124" s="19" t="str">
        <f>IF((KV124&lt;&gt;0)*AND(KW124=0),"bad data","ok")</f>
        <v>ok</v>
      </c>
      <c r="KZ124">
        <f>HQ124</f>
        <v>0</v>
      </c>
      <c r="LA124" s="24" t="str">
        <f>IFERROR(KZ124/KW124,"N/A")</f>
        <v>N/A</v>
      </c>
      <c r="LB124">
        <f>IH124</f>
        <v>0</v>
      </c>
      <c r="LC124">
        <f>DH124</f>
        <v>0</v>
      </c>
      <c r="LD124" s="22" t="str">
        <f>IFERROR(LB124/LC124,"N/A")</f>
        <v>N/A</v>
      </c>
      <c r="LE124" s="19" t="str">
        <f>IF((LB124&lt;&gt;0)*AND(LC124=0),"bad data","ok")</f>
        <v>ok</v>
      </c>
      <c r="LF124">
        <f>IG124</f>
        <v>0</v>
      </c>
      <c r="LG124" s="24" t="str">
        <f>IFERROR(LF124/LC124,"N/A")</f>
        <v>N/A</v>
      </c>
      <c r="LH124">
        <f>IX124</f>
        <v>0</v>
      </c>
      <c r="LI124">
        <f>DZ124</f>
        <v>0</v>
      </c>
      <c r="LJ124" s="22" t="str">
        <f>IFERROR(LH124/LI124,"N/A")</f>
        <v>N/A</v>
      </c>
      <c r="LK124" s="19" t="str">
        <f>IF((LH124&lt;&gt;0)*AND(LI124=0),"bad data","ok")</f>
        <v>ok</v>
      </c>
      <c r="LL124">
        <f>IW124</f>
        <v>0</v>
      </c>
      <c r="LM124" s="24" t="str">
        <f>IFERROR(LL124/LI124,"N/A")</f>
        <v>N/A</v>
      </c>
      <c r="LN124">
        <f>GT124</f>
        <v>0</v>
      </c>
      <c r="LO124">
        <f>BO124</f>
        <v>0</v>
      </c>
      <c r="LP124" s="22" t="str">
        <f>IFERROR(LN124/LO124,"N/A")</f>
        <v>N/A</v>
      </c>
      <c r="LQ124" s="19" t="str">
        <f>IF((LN124&lt;&gt;0)*AND(LO124=0),"bad data","ok")</f>
        <v>ok</v>
      </c>
      <c r="LR124">
        <f>GS124</f>
        <v>0</v>
      </c>
      <c r="LS124" s="24" t="str">
        <f>IFERROR(LR124/LO124,"N/A")</f>
        <v>N/A</v>
      </c>
      <c r="LT124">
        <f>HJ124</f>
        <v>0</v>
      </c>
      <c r="LU124">
        <f>CG124</f>
        <v>0</v>
      </c>
      <c r="LV124" s="22" t="str">
        <f>IFERROR(LT124/LU124,"N/A")</f>
        <v>N/A</v>
      </c>
      <c r="LW124" s="19" t="str">
        <f>IF((LT124&lt;&gt;0)*AND(LU124=0),"bad data","ok")</f>
        <v>ok</v>
      </c>
      <c r="LX124">
        <f>HI124</f>
        <v>0</v>
      </c>
      <c r="LY124" s="24" t="str">
        <f>IFERROR(LX124/LU124,"N/A")</f>
        <v>N/A</v>
      </c>
      <c r="LZ124">
        <f>HZ124</f>
        <v>0</v>
      </c>
      <c r="MA124">
        <f>CY124</f>
        <v>0</v>
      </c>
      <c r="MB124" s="22" t="str">
        <f>IFERROR(LZ124/MA124,"N/A")</f>
        <v>N/A</v>
      </c>
      <c r="MC124" s="19" t="str">
        <f>IF((LZ124&lt;&gt;0)*AND(MA124=0),"bad data","ok")</f>
        <v>ok</v>
      </c>
      <c r="MD124">
        <f>HY124</f>
        <v>0</v>
      </c>
      <c r="ME124" s="24" t="str">
        <f>IFERROR(MD124/MA124,"N/A")</f>
        <v>N/A</v>
      </c>
      <c r="MF124">
        <f>IP124</f>
        <v>0</v>
      </c>
      <c r="MG124">
        <f>DQ124</f>
        <v>0</v>
      </c>
      <c r="MH124" s="22" t="str">
        <f>IFERROR(MF124/MG124,"N/A")</f>
        <v>N/A</v>
      </c>
      <c r="MI124" s="19" t="str">
        <f>IF((MF124&lt;&gt;0)*AND(MG124=0),"bad data","ok")</f>
        <v>ok</v>
      </c>
      <c r="MJ124">
        <f>IO124</f>
        <v>0</v>
      </c>
      <c r="MK124" s="24" t="str">
        <f>IFERROR(MJ124/MG124,"N/A")</f>
        <v>N/A</v>
      </c>
      <c r="ML124">
        <f>JF124</f>
        <v>0</v>
      </c>
      <c r="MM124">
        <f>EI124</f>
        <v>0</v>
      </c>
      <c r="MN124" s="22" t="str">
        <f>IFERROR(ML124/MM124,"N/A")</f>
        <v>N/A</v>
      </c>
      <c r="MO124" s="19" t="str">
        <f>IF((ML124&lt;&gt;0)*AND(MM124=0),"bad data","ok")</f>
        <v>ok</v>
      </c>
      <c r="MP124">
        <f>JE124</f>
        <v>0</v>
      </c>
      <c r="MQ124" s="24" t="str">
        <f>IFERROR(MP124/MM124,"N/A")</f>
        <v>N/A</v>
      </c>
    </row>
    <row r="125" spans="1:355" x14ac:dyDescent="0.3">
      <c r="A125">
        <v>4926</v>
      </c>
      <c r="B125">
        <v>11.0199</v>
      </c>
      <c r="C125" t="s">
        <v>386</v>
      </c>
      <c r="D125" s="15" t="s">
        <v>387</v>
      </c>
      <c r="E125" s="15">
        <v>120</v>
      </c>
      <c r="F125" t="s">
        <v>356</v>
      </c>
      <c r="G125" t="s">
        <v>357</v>
      </c>
      <c r="H125" s="15" t="s">
        <v>358</v>
      </c>
      <c r="I125">
        <v>157</v>
      </c>
      <c r="J125">
        <f>_xlfn.IFNA(VLOOKUP(I125,top15institutions,1,0),"no")</f>
        <v>157</v>
      </c>
      <c r="K125" t="s">
        <v>368</v>
      </c>
      <c r="L125" t="s">
        <v>373</v>
      </c>
      <c r="M125" t="s">
        <v>370</v>
      </c>
      <c r="N125">
        <v>0</v>
      </c>
      <c r="O125">
        <v>2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 s="16">
        <v>3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3</v>
      </c>
      <c r="AE125" s="16">
        <v>4</v>
      </c>
      <c r="AF125">
        <v>0</v>
      </c>
      <c r="AG125">
        <v>3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2</v>
      </c>
      <c r="AN125" s="16">
        <v>5</v>
      </c>
      <c r="AO125">
        <v>0</v>
      </c>
      <c r="AP125">
        <v>2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6</v>
      </c>
      <c r="AW125" s="16">
        <v>8</v>
      </c>
      <c r="AX125">
        <v>0</v>
      </c>
      <c r="AY125">
        <v>2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</v>
      </c>
      <c r="BF125" s="16">
        <v>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3</v>
      </c>
      <c r="BO125" s="16">
        <v>3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 s="16">
        <v>0</v>
      </c>
      <c r="BY125">
        <v>0</v>
      </c>
      <c r="BZ125">
        <v>2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3</v>
      </c>
      <c r="CG125" s="16">
        <v>5</v>
      </c>
      <c r="CH125">
        <v>0</v>
      </c>
      <c r="CI125">
        <v>1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1</v>
      </c>
      <c r="CP125" s="16">
        <v>2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 s="16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 s="16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 s="16">
        <v>0</v>
      </c>
      <c r="DZ125" s="16">
        <v>0</v>
      </c>
      <c r="EI125" s="16">
        <v>0</v>
      </c>
      <c r="ER125" s="16">
        <v>0</v>
      </c>
      <c r="FA125" s="16">
        <v>0</v>
      </c>
      <c r="FB125">
        <v>18</v>
      </c>
      <c r="FC125">
        <v>3.77</v>
      </c>
      <c r="FD125">
        <v>31.67</v>
      </c>
      <c r="FF125">
        <v>4</v>
      </c>
      <c r="FG125">
        <v>1</v>
      </c>
      <c r="FH125">
        <v>0</v>
      </c>
      <c r="FJ125">
        <v>18</v>
      </c>
      <c r="FK125">
        <v>3.6</v>
      </c>
      <c r="FL125">
        <v>31.5</v>
      </c>
      <c r="FM125">
        <v>715</v>
      </c>
      <c r="FN125">
        <v>5</v>
      </c>
      <c r="FO125">
        <v>1</v>
      </c>
      <c r="FP125">
        <v>0</v>
      </c>
      <c r="FR125">
        <v>3.2</v>
      </c>
      <c r="FS125">
        <v>2</v>
      </c>
      <c r="FT125">
        <v>5</v>
      </c>
      <c r="FU125">
        <v>1</v>
      </c>
      <c r="FV125">
        <v>0</v>
      </c>
      <c r="FW125">
        <v>7</v>
      </c>
      <c r="FX125">
        <v>2</v>
      </c>
      <c r="FZ125">
        <v>3.16</v>
      </c>
      <c r="GA125">
        <v>2</v>
      </c>
      <c r="GB125">
        <v>9</v>
      </c>
      <c r="GC125">
        <v>0</v>
      </c>
      <c r="GD125">
        <v>0</v>
      </c>
      <c r="GE125">
        <v>11</v>
      </c>
      <c r="GF125">
        <v>3</v>
      </c>
      <c r="GH125">
        <v>3.2</v>
      </c>
      <c r="GI125">
        <v>1</v>
      </c>
      <c r="GJ125">
        <v>2</v>
      </c>
      <c r="GK125">
        <v>0</v>
      </c>
      <c r="GL125">
        <v>0</v>
      </c>
      <c r="GM125">
        <v>3</v>
      </c>
      <c r="GN125">
        <v>0</v>
      </c>
      <c r="GP125">
        <v>3.14</v>
      </c>
      <c r="GQ125">
        <v>1</v>
      </c>
      <c r="GR125">
        <v>4</v>
      </c>
      <c r="GS125">
        <v>0</v>
      </c>
      <c r="GT125">
        <v>0</v>
      </c>
      <c r="GU125">
        <v>5</v>
      </c>
      <c r="GV125">
        <v>2</v>
      </c>
      <c r="GX125">
        <v>2.69</v>
      </c>
      <c r="GY125">
        <v>0</v>
      </c>
      <c r="GZ125">
        <v>1</v>
      </c>
      <c r="HA125">
        <v>0</v>
      </c>
      <c r="HB125">
        <v>0</v>
      </c>
      <c r="HC125">
        <v>1</v>
      </c>
      <c r="HD125">
        <v>1</v>
      </c>
      <c r="HF125">
        <v>3.17</v>
      </c>
      <c r="HG125">
        <v>1</v>
      </c>
      <c r="HH125">
        <v>4</v>
      </c>
      <c r="HI125">
        <v>0</v>
      </c>
      <c r="HJ125">
        <v>0</v>
      </c>
      <c r="HK125">
        <v>5</v>
      </c>
      <c r="HL125">
        <v>0</v>
      </c>
      <c r="HN125">
        <v>3.36</v>
      </c>
      <c r="HO125">
        <v>1</v>
      </c>
      <c r="HP125">
        <v>2</v>
      </c>
      <c r="HQ125">
        <v>1</v>
      </c>
      <c r="HR125">
        <v>0</v>
      </c>
      <c r="HS125">
        <v>3</v>
      </c>
      <c r="HT125">
        <v>1</v>
      </c>
      <c r="HW125">
        <v>0</v>
      </c>
      <c r="HX125">
        <v>1</v>
      </c>
      <c r="HY125">
        <v>0</v>
      </c>
      <c r="HZ125">
        <v>0</v>
      </c>
      <c r="IA125">
        <v>1</v>
      </c>
      <c r="IB125">
        <v>1</v>
      </c>
      <c r="II125">
        <v>0</v>
      </c>
      <c r="IJ125">
        <v>0</v>
      </c>
      <c r="IQ125">
        <v>0</v>
      </c>
      <c r="IR125">
        <v>0</v>
      </c>
      <c r="JL125">
        <v>0</v>
      </c>
      <c r="JM125">
        <v>2</v>
      </c>
      <c r="JN125">
        <v>0</v>
      </c>
      <c r="JO125">
        <v>11</v>
      </c>
      <c r="JR125">
        <v>0</v>
      </c>
      <c r="JS125">
        <v>0</v>
      </c>
      <c r="JT125">
        <v>0</v>
      </c>
      <c r="JU125">
        <v>0</v>
      </c>
      <c r="JV125" s="15">
        <f>BF125+BX125+CP125+DH125+DZ125</f>
        <v>5</v>
      </c>
      <c r="JW125" s="15">
        <f>BO125+CG125+CY125+DQ125+EI125</f>
        <v>8</v>
      </c>
      <c r="JX125" s="15">
        <f>JV125+JW125</f>
        <v>13</v>
      </c>
      <c r="JY125" s="17">
        <f>V125</f>
        <v>3</v>
      </c>
      <c r="JZ125" s="17">
        <f>AE125</f>
        <v>4</v>
      </c>
      <c r="KA125" s="17">
        <f>AN125</f>
        <v>5</v>
      </c>
      <c r="KB125" s="17">
        <f>AW125</f>
        <v>8</v>
      </c>
      <c r="KC125" s="18" t="str">
        <f>IF((KA125-JV125)&lt;0,JV125-KA125,"match")</f>
        <v>match</v>
      </c>
      <c r="KD125" s="19" t="str">
        <f>IF(KC125="match","match",IF((JV125&gt;KA125),KC125/JV125,KC125/KA125))</f>
        <v>match</v>
      </c>
      <c r="KE125" s="18" t="str">
        <f>IF((KB125-JW125)&lt;0,JW125-KB125,"match")</f>
        <v>match</v>
      </c>
      <c r="KF125" s="19" t="str">
        <f>IF(KE125="match","match",IF((JW125&gt;KB125),KE125/JW125,KE125/KB125))</f>
        <v>match</v>
      </c>
      <c r="KG125" s="20">
        <f>ROUND(FC125,1)</f>
        <v>3.8</v>
      </c>
      <c r="KH125" s="20">
        <f>ROUND(FK125,1)</f>
        <v>3.6</v>
      </c>
      <c r="KI125" s="21">
        <f>KA125-JY125</f>
        <v>2</v>
      </c>
      <c r="KJ125">
        <f>GL125</f>
        <v>0</v>
      </c>
      <c r="KK125">
        <f>BF125</f>
        <v>3</v>
      </c>
      <c r="KL125" s="22">
        <f>IFERROR(KJ125/KK125,"N/A")</f>
        <v>0</v>
      </c>
      <c r="KM125" s="19" t="str">
        <f>IF((KJ125&lt;&gt;0)*AND(KK125=0),"bad data","ok")</f>
        <v>ok</v>
      </c>
      <c r="KN125">
        <f>GK125</f>
        <v>0</v>
      </c>
      <c r="KO125" s="23">
        <f>IFERROR(KN125/KK125,"N/A")</f>
        <v>0</v>
      </c>
      <c r="KP125">
        <f>HB125</f>
        <v>0</v>
      </c>
      <c r="KQ125">
        <f>BX125</f>
        <v>0</v>
      </c>
      <c r="KR125" s="22" t="str">
        <f>IFERROR(KP125/KQ125,"N/A")</f>
        <v>N/A</v>
      </c>
      <c r="KS125" s="19" t="str">
        <f>IF((KP125&lt;&gt;0)*AND(KQ125=0),"bad data","ok")</f>
        <v>ok</v>
      </c>
      <c r="KT125">
        <f>HA125</f>
        <v>0</v>
      </c>
      <c r="KU125" s="24" t="str">
        <f>IFERROR(KT125/KQ125,"N/A")</f>
        <v>N/A</v>
      </c>
      <c r="KV125">
        <f>HR125</f>
        <v>0</v>
      </c>
      <c r="KW125">
        <f>CP125</f>
        <v>2</v>
      </c>
      <c r="KX125" s="22">
        <f>IFERROR(KV125/KW125,"N/A")</f>
        <v>0</v>
      </c>
      <c r="KY125" s="19" t="str">
        <f>IF((KV125&lt;&gt;0)*AND(KW125=0),"bad data","ok")</f>
        <v>ok</v>
      </c>
      <c r="KZ125">
        <f>HQ125</f>
        <v>1</v>
      </c>
      <c r="LA125" s="24">
        <f>IFERROR(KZ125/KW125,"N/A")</f>
        <v>0.5</v>
      </c>
      <c r="LB125">
        <f>IH125</f>
        <v>0</v>
      </c>
      <c r="LC125">
        <f>DH125</f>
        <v>0</v>
      </c>
      <c r="LD125" s="22" t="str">
        <f>IFERROR(LB125/LC125,"N/A")</f>
        <v>N/A</v>
      </c>
      <c r="LE125" s="19" t="str">
        <f>IF((LB125&lt;&gt;0)*AND(LC125=0),"bad data","ok")</f>
        <v>ok</v>
      </c>
      <c r="LF125">
        <f>IG125</f>
        <v>0</v>
      </c>
      <c r="LG125" s="24" t="str">
        <f>IFERROR(LF125/LC125,"N/A")</f>
        <v>N/A</v>
      </c>
      <c r="LH125">
        <f>IX125</f>
        <v>0</v>
      </c>
      <c r="LI125">
        <f>DZ125</f>
        <v>0</v>
      </c>
      <c r="LJ125" s="22" t="str">
        <f>IFERROR(LH125/LI125,"N/A")</f>
        <v>N/A</v>
      </c>
      <c r="LK125" s="19" t="str">
        <f>IF((LH125&lt;&gt;0)*AND(LI125=0),"bad data","ok")</f>
        <v>ok</v>
      </c>
      <c r="LL125">
        <f>IW125</f>
        <v>0</v>
      </c>
      <c r="LM125" s="24" t="str">
        <f>IFERROR(LL125/LI125,"N/A")</f>
        <v>N/A</v>
      </c>
      <c r="LN125">
        <f>GT125</f>
        <v>0</v>
      </c>
      <c r="LO125">
        <f>BO125</f>
        <v>3</v>
      </c>
      <c r="LP125" s="22">
        <f>IFERROR(LN125/LO125,"N/A")</f>
        <v>0</v>
      </c>
      <c r="LQ125" s="19" t="str">
        <f>IF((LN125&lt;&gt;0)*AND(LO125=0),"bad data","ok")</f>
        <v>ok</v>
      </c>
      <c r="LR125">
        <f>GS125</f>
        <v>0</v>
      </c>
      <c r="LS125" s="24">
        <f>IFERROR(LR125/LO125,"N/A")</f>
        <v>0</v>
      </c>
      <c r="LT125">
        <f>HJ125</f>
        <v>0</v>
      </c>
      <c r="LU125">
        <f>CG125</f>
        <v>5</v>
      </c>
      <c r="LV125" s="22">
        <f>IFERROR(LT125/LU125,"N/A")</f>
        <v>0</v>
      </c>
      <c r="LW125" s="19" t="str">
        <f>IF((LT125&lt;&gt;0)*AND(LU125=0),"bad data","ok")</f>
        <v>ok</v>
      </c>
      <c r="LX125">
        <f>HI125</f>
        <v>0</v>
      </c>
      <c r="LY125" s="24">
        <f>IFERROR(LX125/LU125,"N/A")</f>
        <v>0</v>
      </c>
      <c r="LZ125">
        <f>HZ125</f>
        <v>0</v>
      </c>
      <c r="MA125">
        <f>CY125</f>
        <v>0</v>
      </c>
      <c r="MB125" s="22" t="str">
        <f>IFERROR(LZ125/MA125,"N/A")</f>
        <v>N/A</v>
      </c>
      <c r="MC125" s="19" t="str">
        <f>IF((LZ125&lt;&gt;0)*AND(MA125=0),"bad data","ok")</f>
        <v>ok</v>
      </c>
      <c r="MD125">
        <f>HY125</f>
        <v>0</v>
      </c>
      <c r="ME125" s="24" t="str">
        <f>IFERROR(MD125/MA125,"N/A")</f>
        <v>N/A</v>
      </c>
      <c r="MF125">
        <f>IP125</f>
        <v>0</v>
      </c>
      <c r="MG125">
        <f>DQ125</f>
        <v>0</v>
      </c>
      <c r="MH125" s="22" t="str">
        <f>IFERROR(MF125/MG125,"N/A")</f>
        <v>N/A</v>
      </c>
      <c r="MI125" s="19" t="str">
        <f>IF((MF125&lt;&gt;0)*AND(MG125=0),"bad data","ok")</f>
        <v>ok</v>
      </c>
      <c r="MJ125">
        <f>IO125</f>
        <v>0</v>
      </c>
      <c r="MK125" s="24" t="str">
        <f>IFERROR(MJ125/MG125,"N/A")</f>
        <v>N/A</v>
      </c>
      <c r="ML125">
        <f>JF125</f>
        <v>0</v>
      </c>
      <c r="MM125">
        <f>EI125</f>
        <v>0</v>
      </c>
      <c r="MN125" s="22" t="str">
        <f>IFERROR(ML125/MM125,"N/A")</f>
        <v>N/A</v>
      </c>
      <c r="MO125" s="19" t="str">
        <f>IF((ML125&lt;&gt;0)*AND(MM125=0),"bad data","ok")</f>
        <v>ok</v>
      </c>
      <c r="MP125">
        <f>JE125</f>
        <v>0</v>
      </c>
      <c r="MQ125" s="24" t="str">
        <f>IFERROR(MP125/MM125,"N/A")</f>
        <v>N/A</v>
      </c>
    </row>
    <row r="126" spans="1:355" x14ac:dyDescent="0.3">
      <c r="A126">
        <v>4927</v>
      </c>
      <c r="B126">
        <v>11.0199</v>
      </c>
      <c r="C126" t="s">
        <v>386</v>
      </c>
      <c r="D126" s="15" t="s">
        <v>387</v>
      </c>
      <c r="E126" s="15">
        <v>120</v>
      </c>
      <c r="F126" t="s">
        <v>356</v>
      </c>
      <c r="G126" t="s">
        <v>357</v>
      </c>
      <c r="H126" s="15" t="s">
        <v>358</v>
      </c>
      <c r="I126">
        <v>157</v>
      </c>
      <c r="J126">
        <f>_xlfn.IFNA(VLOOKUP(I126,top15institutions,1,0),"no")</f>
        <v>157</v>
      </c>
      <c r="K126" t="s">
        <v>368</v>
      </c>
      <c r="L126" t="s">
        <v>378</v>
      </c>
      <c r="M126" t="s">
        <v>370</v>
      </c>
      <c r="O126">
        <v>1</v>
      </c>
      <c r="V126" s="16">
        <v>1</v>
      </c>
      <c r="X126">
        <v>4</v>
      </c>
      <c r="AD126">
        <v>2</v>
      </c>
      <c r="AE126" s="16">
        <v>6</v>
      </c>
      <c r="AF126">
        <v>0</v>
      </c>
      <c r="AG126">
        <v>6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1</v>
      </c>
      <c r="AN126" s="16">
        <v>8</v>
      </c>
      <c r="AO126">
        <v>0</v>
      </c>
      <c r="AP126">
        <v>7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8</v>
      </c>
      <c r="AW126" s="16">
        <v>15</v>
      </c>
      <c r="AX126">
        <v>0</v>
      </c>
      <c r="AY126">
        <v>4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 s="16">
        <v>5</v>
      </c>
      <c r="BG126">
        <v>0</v>
      </c>
      <c r="BH126">
        <v>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3</v>
      </c>
      <c r="BO126" s="16">
        <v>6</v>
      </c>
      <c r="BP126">
        <v>0</v>
      </c>
      <c r="BQ126">
        <v>1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 s="16">
        <v>1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3</v>
      </c>
      <c r="CG126" s="16">
        <v>3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 s="16">
        <v>0</v>
      </c>
      <c r="CQ126">
        <v>0</v>
      </c>
      <c r="CR126">
        <v>4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2</v>
      </c>
      <c r="CY126" s="16">
        <v>6</v>
      </c>
      <c r="CZ126">
        <v>0</v>
      </c>
      <c r="DA126">
        <v>1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1</v>
      </c>
      <c r="DH126" s="16">
        <v>2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 s="16">
        <v>0</v>
      </c>
      <c r="DZ126" s="16">
        <v>0</v>
      </c>
      <c r="EI126" s="16">
        <v>0</v>
      </c>
      <c r="ER126" s="16">
        <v>0</v>
      </c>
      <c r="FA126" s="16">
        <v>0</v>
      </c>
      <c r="FB126">
        <v>17</v>
      </c>
      <c r="FD126">
        <v>32</v>
      </c>
      <c r="FF126">
        <v>1</v>
      </c>
      <c r="FG126">
        <v>0</v>
      </c>
      <c r="FJ126">
        <v>18.142900000000001</v>
      </c>
      <c r="FK126">
        <v>3.5960000000000001</v>
      </c>
      <c r="FL126">
        <v>34</v>
      </c>
      <c r="FM126">
        <v>715</v>
      </c>
      <c r="FN126">
        <v>8</v>
      </c>
      <c r="FO126">
        <v>1</v>
      </c>
      <c r="FP126">
        <v>1</v>
      </c>
      <c r="FR126">
        <v>2.46</v>
      </c>
      <c r="FS126">
        <v>1</v>
      </c>
      <c r="FT126">
        <v>6</v>
      </c>
      <c r="FU126">
        <v>1</v>
      </c>
      <c r="FV126">
        <v>1</v>
      </c>
      <c r="FW126">
        <v>9</v>
      </c>
      <c r="FX126">
        <v>1</v>
      </c>
      <c r="FZ126">
        <v>3.19</v>
      </c>
      <c r="GA126">
        <v>4</v>
      </c>
      <c r="GB126">
        <v>14</v>
      </c>
      <c r="GC126">
        <v>0</v>
      </c>
      <c r="GD126">
        <v>1</v>
      </c>
      <c r="GE126">
        <v>19</v>
      </c>
      <c r="GF126">
        <v>4</v>
      </c>
      <c r="GH126">
        <v>1.99</v>
      </c>
      <c r="GI126">
        <v>0</v>
      </c>
      <c r="GJ126">
        <v>5</v>
      </c>
      <c r="GK126">
        <v>0</v>
      </c>
      <c r="GL126">
        <v>0</v>
      </c>
      <c r="GM126">
        <v>5</v>
      </c>
      <c r="GN126">
        <v>0</v>
      </c>
      <c r="GP126">
        <v>2.93</v>
      </c>
      <c r="GQ126">
        <v>1</v>
      </c>
      <c r="GR126">
        <v>6</v>
      </c>
      <c r="GS126">
        <v>0</v>
      </c>
      <c r="GT126">
        <v>0</v>
      </c>
      <c r="GU126">
        <v>7</v>
      </c>
      <c r="GV126">
        <v>1</v>
      </c>
      <c r="GX126">
        <v>2.82</v>
      </c>
      <c r="GY126">
        <v>1</v>
      </c>
      <c r="GZ126">
        <v>1</v>
      </c>
      <c r="HA126">
        <v>0</v>
      </c>
      <c r="HB126">
        <v>0</v>
      </c>
      <c r="HC126">
        <v>2</v>
      </c>
      <c r="HD126">
        <v>1</v>
      </c>
      <c r="HF126">
        <v>3.33</v>
      </c>
      <c r="HG126">
        <v>1</v>
      </c>
      <c r="HH126">
        <v>4</v>
      </c>
      <c r="HI126">
        <v>0</v>
      </c>
      <c r="HJ126">
        <v>0</v>
      </c>
      <c r="HK126">
        <v>5</v>
      </c>
      <c r="HL126">
        <v>2</v>
      </c>
      <c r="HS126">
        <v>0</v>
      </c>
      <c r="HT126">
        <v>0</v>
      </c>
      <c r="HV126">
        <v>3.34</v>
      </c>
      <c r="HW126">
        <v>2</v>
      </c>
      <c r="HX126">
        <v>4</v>
      </c>
      <c r="HY126">
        <v>0</v>
      </c>
      <c r="HZ126">
        <v>1</v>
      </c>
      <c r="IA126">
        <v>7</v>
      </c>
      <c r="IB126">
        <v>1</v>
      </c>
      <c r="ID126">
        <v>3.29</v>
      </c>
      <c r="IE126">
        <v>0</v>
      </c>
      <c r="IF126">
        <v>0</v>
      </c>
      <c r="IG126">
        <v>1</v>
      </c>
      <c r="IH126">
        <v>1</v>
      </c>
      <c r="II126">
        <v>2</v>
      </c>
      <c r="IJ126">
        <v>0</v>
      </c>
      <c r="IQ126">
        <v>0</v>
      </c>
      <c r="IR126">
        <v>0</v>
      </c>
      <c r="JL126">
        <v>2</v>
      </c>
      <c r="JM126">
        <v>2</v>
      </c>
      <c r="JN126">
        <v>5</v>
      </c>
      <c r="JO126">
        <v>14</v>
      </c>
      <c r="JV126" s="15">
        <f>BF126+BX126+CP126+DH126+DZ126</f>
        <v>8</v>
      </c>
      <c r="JW126" s="15">
        <f>BO126+CG126+CY126+DQ126+EI126</f>
        <v>15</v>
      </c>
      <c r="JX126" s="15">
        <f>JV126+JW126</f>
        <v>23</v>
      </c>
      <c r="JY126" s="17">
        <f>V126</f>
        <v>1</v>
      </c>
      <c r="JZ126" s="17">
        <f>AE126</f>
        <v>6</v>
      </c>
      <c r="KA126" s="17">
        <f>AN126</f>
        <v>8</v>
      </c>
      <c r="KB126" s="17">
        <f>AW126</f>
        <v>15</v>
      </c>
      <c r="KC126" s="18" t="str">
        <f>IF((KA126-JV126)&lt;0,JV126-KA126,"match")</f>
        <v>match</v>
      </c>
      <c r="KD126" s="19" t="str">
        <f>IF(KC126="match","match",IF((JV126&gt;KA126),KC126/JV126,KC126/KA126))</f>
        <v>match</v>
      </c>
      <c r="KE126" s="18" t="str">
        <f>IF((KB126-JW126)&lt;0,JW126-KB126,"match")</f>
        <v>match</v>
      </c>
      <c r="KF126" s="19" t="str">
        <f>IF(KE126="match","match",IF((JW126&gt;KB126),KE126/JW126,KE126/KB126))</f>
        <v>match</v>
      </c>
      <c r="KG126" s="20">
        <f>ROUND(FC126,1)</f>
        <v>0</v>
      </c>
      <c r="KH126" s="20">
        <f>ROUND(FK126,1)</f>
        <v>3.6</v>
      </c>
      <c r="KI126" s="21">
        <f>KA126-JY126</f>
        <v>7</v>
      </c>
      <c r="KJ126">
        <f>GL126</f>
        <v>0</v>
      </c>
      <c r="KK126">
        <f>BF126</f>
        <v>5</v>
      </c>
      <c r="KL126" s="22">
        <f>IFERROR(KJ126/KK126,"N/A")</f>
        <v>0</v>
      </c>
      <c r="KM126" s="19" t="str">
        <f>IF((KJ126&lt;&gt;0)*AND(KK126=0),"bad data","ok")</f>
        <v>ok</v>
      </c>
      <c r="KN126">
        <f>GK126</f>
        <v>0</v>
      </c>
      <c r="KO126" s="23">
        <f>IFERROR(KN126/KK126,"N/A")</f>
        <v>0</v>
      </c>
      <c r="KP126">
        <f>HB126</f>
        <v>0</v>
      </c>
      <c r="KQ126">
        <f>BX126</f>
        <v>1</v>
      </c>
      <c r="KR126" s="22">
        <f>IFERROR(KP126/KQ126,"N/A")</f>
        <v>0</v>
      </c>
      <c r="KS126" s="19" t="str">
        <f>IF((KP126&lt;&gt;0)*AND(KQ126=0),"bad data","ok")</f>
        <v>ok</v>
      </c>
      <c r="KT126">
        <f>HA126</f>
        <v>0</v>
      </c>
      <c r="KU126" s="24">
        <f>IFERROR(KT126/KQ126,"N/A")</f>
        <v>0</v>
      </c>
      <c r="KV126">
        <f>HR126</f>
        <v>0</v>
      </c>
      <c r="KW126">
        <f>CP126</f>
        <v>0</v>
      </c>
      <c r="KX126" s="22" t="str">
        <f>IFERROR(KV126/KW126,"N/A")</f>
        <v>N/A</v>
      </c>
      <c r="KY126" s="19" t="str">
        <f>IF((KV126&lt;&gt;0)*AND(KW126=0),"bad data","ok")</f>
        <v>ok</v>
      </c>
      <c r="KZ126">
        <f>HQ126</f>
        <v>0</v>
      </c>
      <c r="LA126" s="24" t="str">
        <f>IFERROR(KZ126/KW126,"N/A")</f>
        <v>N/A</v>
      </c>
      <c r="LB126">
        <f>IH126</f>
        <v>1</v>
      </c>
      <c r="LC126">
        <f>DH126</f>
        <v>2</v>
      </c>
      <c r="LD126" s="22">
        <f>IFERROR(LB126/LC126,"N/A")</f>
        <v>0.5</v>
      </c>
      <c r="LE126" s="19" t="str">
        <f>IF((LB126&lt;&gt;0)*AND(LC126=0),"bad data","ok")</f>
        <v>ok</v>
      </c>
      <c r="LF126">
        <f>IG126</f>
        <v>1</v>
      </c>
      <c r="LG126" s="24">
        <f>IFERROR(LF126/LC126,"N/A")</f>
        <v>0.5</v>
      </c>
      <c r="LH126">
        <f>IX126</f>
        <v>0</v>
      </c>
      <c r="LI126">
        <f>DZ126</f>
        <v>0</v>
      </c>
      <c r="LJ126" s="22" t="str">
        <f>IFERROR(LH126/LI126,"N/A")</f>
        <v>N/A</v>
      </c>
      <c r="LK126" s="19" t="str">
        <f>IF((LH126&lt;&gt;0)*AND(LI126=0),"bad data","ok")</f>
        <v>ok</v>
      </c>
      <c r="LL126">
        <f>IW126</f>
        <v>0</v>
      </c>
      <c r="LM126" s="24" t="str">
        <f>IFERROR(LL126/LI126,"N/A")</f>
        <v>N/A</v>
      </c>
      <c r="LN126">
        <f>GT126</f>
        <v>0</v>
      </c>
      <c r="LO126">
        <f>BO126</f>
        <v>6</v>
      </c>
      <c r="LP126" s="22">
        <f>IFERROR(LN126/LO126,"N/A")</f>
        <v>0</v>
      </c>
      <c r="LQ126" s="19" t="str">
        <f>IF((LN126&lt;&gt;0)*AND(LO126=0),"bad data","ok")</f>
        <v>ok</v>
      </c>
      <c r="LR126">
        <f>GS126</f>
        <v>0</v>
      </c>
      <c r="LS126" s="24">
        <f>IFERROR(LR126/LO126,"N/A")</f>
        <v>0</v>
      </c>
      <c r="LT126">
        <f>HJ126</f>
        <v>0</v>
      </c>
      <c r="LU126">
        <f>CG126</f>
        <v>3</v>
      </c>
      <c r="LV126" s="22">
        <f>IFERROR(LT126/LU126,"N/A")</f>
        <v>0</v>
      </c>
      <c r="LW126" s="19" t="str">
        <f>IF((LT126&lt;&gt;0)*AND(LU126=0),"bad data","ok")</f>
        <v>ok</v>
      </c>
      <c r="LX126">
        <f>HI126</f>
        <v>0</v>
      </c>
      <c r="LY126" s="24">
        <f>IFERROR(LX126/LU126,"N/A")</f>
        <v>0</v>
      </c>
      <c r="LZ126">
        <f>HZ126</f>
        <v>1</v>
      </c>
      <c r="MA126">
        <f>CY126</f>
        <v>6</v>
      </c>
      <c r="MB126" s="22">
        <f>IFERROR(LZ126/MA126,"N/A")</f>
        <v>0.16666666666666666</v>
      </c>
      <c r="MC126" s="19" t="str">
        <f>IF((LZ126&lt;&gt;0)*AND(MA126=0),"bad data","ok")</f>
        <v>ok</v>
      </c>
      <c r="MD126">
        <f>HY126</f>
        <v>0</v>
      </c>
      <c r="ME126" s="24">
        <f>IFERROR(MD126/MA126,"N/A")</f>
        <v>0</v>
      </c>
      <c r="MF126">
        <f>IP126</f>
        <v>0</v>
      </c>
      <c r="MG126">
        <f>DQ126</f>
        <v>0</v>
      </c>
      <c r="MH126" s="22" t="str">
        <f>IFERROR(MF126/MG126,"N/A")</f>
        <v>N/A</v>
      </c>
      <c r="MI126" s="19" t="str">
        <f>IF((MF126&lt;&gt;0)*AND(MG126=0),"bad data","ok")</f>
        <v>ok</v>
      </c>
      <c r="MJ126">
        <f>IO126</f>
        <v>0</v>
      </c>
      <c r="MK126" s="24" t="str">
        <f>IFERROR(MJ126/MG126,"N/A")</f>
        <v>N/A</v>
      </c>
      <c r="ML126">
        <f>JF126</f>
        <v>0</v>
      </c>
      <c r="MM126">
        <f>EI126</f>
        <v>0</v>
      </c>
      <c r="MN126" s="22" t="str">
        <f>IFERROR(ML126/MM126,"N/A")</f>
        <v>N/A</v>
      </c>
      <c r="MO126" s="19" t="str">
        <f>IF((ML126&lt;&gt;0)*AND(MM126=0),"bad data","ok")</f>
        <v>ok</v>
      </c>
      <c r="MP126">
        <f>JE126</f>
        <v>0</v>
      </c>
      <c r="MQ126" s="24" t="str">
        <f>IFERROR(MP126/MM126,"N/A")</f>
        <v>N/A</v>
      </c>
    </row>
    <row r="127" spans="1:355" x14ac:dyDescent="0.3">
      <c r="A127">
        <v>4928</v>
      </c>
      <c r="B127">
        <v>11.0199</v>
      </c>
      <c r="C127" t="s">
        <v>386</v>
      </c>
      <c r="D127" s="15" t="s">
        <v>387</v>
      </c>
      <c r="E127" s="15">
        <v>120</v>
      </c>
      <c r="F127" t="s">
        <v>356</v>
      </c>
      <c r="G127" t="s">
        <v>357</v>
      </c>
      <c r="H127" s="15" t="s">
        <v>358</v>
      </c>
      <c r="I127">
        <v>157</v>
      </c>
      <c r="J127">
        <f>_xlfn.IFNA(VLOOKUP(I127,top15institutions,1,0),"no")</f>
        <v>157</v>
      </c>
      <c r="K127" t="s">
        <v>368</v>
      </c>
      <c r="L127" t="s">
        <v>373</v>
      </c>
      <c r="M127" t="s">
        <v>370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 s="16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s="16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2</v>
      </c>
      <c r="AN127" s="16">
        <v>2</v>
      </c>
      <c r="AO127">
        <v>0</v>
      </c>
      <c r="AP127">
        <v>2</v>
      </c>
      <c r="AQ127">
        <v>1</v>
      </c>
      <c r="AR127">
        <v>0</v>
      </c>
      <c r="AS127">
        <v>0</v>
      </c>
      <c r="AT127">
        <v>1</v>
      </c>
      <c r="AU127">
        <v>0</v>
      </c>
      <c r="AV127">
        <v>0</v>
      </c>
      <c r="AW127" s="16">
        <v>4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1</v>
      </c>
      <c r="BF127" s="16">
        <v>1</v>
      </c>
      <c r="BG127">
        <v>0</v>
      </c>
      <c r="BH127">
        <v>1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 s="16">
        <v>1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1</v>
      </c>
      <c r="BX127" s="16">
        <v>1</v>
      </c>
      <c r="BY127">
        <v>0</v>
      </c>
      <c r="BZ127">
        <v>1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 s="16">
        <v>1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 s="16">
        <v>0</v>
      </c>
      <c r="CQ127">
        <v>0</v>
      </c>
      <c r="CR127">
        <v>0</v>
      </c>
      <c r="CS127">
        <v>1</v>
      </c>
      <c r="CT127">
        <v>0</v>
      </c>
      <c r="CU127">
        <v>0</v>
      </c>
      <c r="CV127">
        <v>1</v>
      </c>
      <c r="CW127">
        <v>0</v>
      </c>
      <c r="CX127">
        <v>0</v>
      </c>
      <c r="CY127" s="16">
        <v>2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 s="16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 s="16">
        <v>0</v>
      </c>
      <c r="DZ127" s="16">
        <v>0</v>
      </c>
      <c r="EI127" s="16">
        <v>0</v>
      </c>
      <c r="ER127" s="16">
        <v>0</v>
      </c>
      <c r="FA127" s="16">
        <v>0</v>
      </c>
      <c r="FB127">
        <v>18</v>
      </c>
      <c r="FC127">
        <v>3.14</v>
      </c>
      <c r="FD127">
        <v>30</v>
      </c>
      <c r="FE127">
        <v>800</v>
      </c>
      <c r="FF127">
        <v>2</v>
      </c>
      <c r="FG127">
        <v>0</v>
      </c>
      <c r="FH127">
        <v>1</v>
      </c>
      <c r="FJ127">
        <v>18</v>
      </c>
      <c r="FM127">
        <v>740</v>
      </c>
      <c r="FN127">
        <v>3</v>
      </c>
      <c r="FO127">
        <v>2</v>
      </c>
      <c r="FP127">
        <v>1</v>
      </c>
      <c r="FR127">
        <v>3.33</v>
      </c>
      <c r="FS127">
        <v>1</v>
      </c>
      <c r="FT127">
        <v>2</v>
      </c>
      <c r="FU127">
        <v>0</v>
      </c>
      <c r="FV127">
        <v>0</v>
      </c>
      <c r="FW127">
        <v>3</v>
      </c>
      <c r="FX127">
        <v>1</v>
      </c>
      <c r="FZ127">
        <v>3.32</v>
      </c>
      <c r="GA127">
        <v>0</v>
      </c>
      <c r="GB127">
        <v>7</v>
      </c>
      <c r="GC127">
        <v>1</v>
      </c>
      <c r="GD127">
        <v>0</v>
      </c>
      <c r="GE127">
        <v>7</v>
      </c>
      <c r="GF127">
        <v>3</v>
      </c>
      <c r="GH127">
        <v>3.21</v>
      </c>
      <c r="GI127">
        <v>1</v>
      </c>
      <c r="GJ127">
        <v>1</v>
      </c>
      <c r="GK127">
        <v>0</v>
      </c>
      <c r="GL127">
        <v>0</v>
      </c>
      <c r="GM127">
        <v>2</v>
      </c>
      <c r="GN127">
        <v>1</v>
      </c>
      <c r="GP127">
        <v>3.81</v>
      </c>
      <c r="GQ127">
        <v>0</v>
      </c>
      <c r="GR127">
        <v>3</v>
      </c>
      <c r="GS127">
        <v>0</v>
      </c>
      <c r="GT127">
        <v>0</v>
      </c>
      <c r="GU127">
        <v>3</v>
      </c>
      <c r="GV127">
        <v>2</v>
      </c>
      <c r="GX127">
        <v>3.59</v>
      </c>
      <c r="GY127">
        <v>0</v>
      </c>
      <c r="GZ127">
        <v>1</v>
      </c>
      <c r="HA127">
        <v>0</v>
      </c>
      <c r="HB127">
        <v>0</v>
      </c>
      <c r="HC127">
        <v>1</v>
      </c>
      <c r="HD127">
        <v>0</v>
      </c>
      <c r="HF127">
        <v>2.56</v>
      </c>
      <c r="HG127">
        <v>0</v>
      </c>
      <c r="HH127">
        <v>2</v>
      </c>
      <c r="HI127">
        <v>0</v>
      </c>
      <c r="HJ127">
        <v>0</v>
      </c>
      <c r="HK127">
        <v>2</v>
      </c>
      <c r="HL127">
        <v>1</v>
      </c>
      <c r="HS127">
        <v>0</v>
      </c>
      <c r="HT127">
        <v>0</v>
      </c>
      <c r="HV127">
        <v>2.62</v>
      </c>
      <c r="HW127">
        <v>0</v>
      </c>
      <c r="HX127">
        <v>2</v>
      </c>
      <c r="HY127">
        <v>1</v>
      </c>
      <c r="HZ127">
        <v>0</v>
      </c>
      <c r="IA127">
        <v>2</v>
      </c>
      <c r="IB127">
        <v>0</v>
      </c>
      <c r="II127">
        <v>0</v>
      </c>
      <c r="IJ127">
        <v>0</v>
      </c>
      <c r="IQ127">
        <v>0</v>
      </c>
      <c r="IR127">
        <v>0</v>
      </c>
      <c r="JL127">
        <v>1</v>
      </c>
      <c r="JM127">
        <v>2</v>
      </c>
      <c r="JN127">
        <v>6</v>
      </c>
      <c r="JO127">
        <v>9</v>
      </c>
      <c r="JR127">
        <v>1</v>
      </c>
      <c r="JS127">
        <v>0</v>
      </c>
      <c r="JT127">
        <v>1</v>
      </c>
      <c r="JU127">
        <v>0</v>
      </c>
      <c r="JV127" s="15">
        <f>BF127+BX127+CP127+DH127+DZ127</f>
        <v>2</v>
      </c>
      <c r="JW127" s="15">
        <f>BO127+CG127+CY127+DQ127+EI127</f>
        <v>4</v>
      </c>
      <c r="JX127" s="15">
        <f>JV127+JW127</f>
        <v>6</v>
      </c>
      <c r="JY127" s="17">
        <f>V127</f>
        <v>1</v>
      </c>
      <c r="JZ127" s="17">
        <f>AE127</f>
        <v>0</v>
      </c>
      <c r="KA127" s="17">
        <f>AN127</f>
        <v>2</v>
      </c>
      <c r="KB127" s="17">
        <f>AW127</f>
        <v>4</v>
      </c>
      <c r="KC127" s="18" t="str">
        <f>IF((KA127-JV127)&lt;0,JV127-KA127,"match")</f>
        <v>match</v>
      </c>
      <c r="KD127" s="19" t="str">
        <f>IF(KC127="match","match",IF((JV127&gt;KA127),KC127/JV127,KC127/KA127))</f>
        <v>match</v>
      </c>
      <c r="KE127" s="18" t="str">
        <f>IF((KB127-JW127)&lt;0,JW127-KB127,"match")</f>
        <v>match</v>
      </c>
      <c r="KF127" s="19" t="str">
        <f>IF(KE127="match","match",IF((JW127&gt;KB127),KE127/JW127,KE127/KB127))</f>
        <v>match</v>
      </c>
      <c r="KG127" s="20">
        <f>ROUND(FC127,1)</f>
        <v>3.1</v>
      </c>
      <c r="KH127" s="20">
        <f>ROUND(FK127,1)</f>
        <v>0</v>
      </c>
      <c r="KI127" s="21">
        <f>KA127-JY127</f>
        <v>1</v>
      </c>
      <c r="KJ127">
        <f>GL127</f>
        <v>0</v>
      </c>
      <c r="KK127">
        <f>BF127</f>
        <v>1</v>
      </c>
      <c r="KL127" s="22">
        <f>IFERROR(KJ127/KK127,"N/A")</f>
        <v>0</v>
      </c>
      <c r="KM127" s="19" t="str">
        <f>IF((KJ127&lt;&gt;0)*AND(KK127=0),"bad data","ok")</f>
        <v>ok</v>
      </c>
      <c r="KN127">
        <f>GK127</f>
        <v>0</v>
      </c>
      <c r="KO127" s="23">
        <f>IFERROR(KN127/KK127,"N/A")</f>
        <v>0</v>
      </c>
      <c r="KP127">
        <f>HB127</f>
        <v>0</v>
      </c>
      <c r="KQ127">
        <f>BX127</f>
        <v>1</v>
      </c>
      <c r="KR127" s="22">
        <f>IFERROR(KP127/KQ127,"N/A")</f>
        <v>0</v>
      </c>
      <c r="KS127" s="19" t="str">
        <f>IF((KP127&lt;&gt;0)*AND(KQ127=0),"bad data","ok")</f>
        <v>ok</v>
      </c>
      <c r="KT127">
        <f>HA127</f>
        <v>0</v>
      </c>
      <c r="KU127" s="24">
        <f>IFERROR(KT127/KQ127,"N/A")</f>
        <v>0</v>
      </c>
      <c r="KV127">
        <f>HR127</f>
        <v>0</v>
      </c>
      <c r="KW127">
        <f>CP127</f>
        <v>0</v>
      </c>
      <c r="KX127" s="22" t="str">
        <f>IFERROR(KV127/KW127,"N/A")</f>
        <v>N/A</v>
      </c>
      <c r="KY127" s="19" t="str">
        <f>IF((KV127&lt;&gt;0)*AND(KW127=0),"bad data","ok")</f>
        <v>ok</v>
      </c>
      <c r="KZ127">
        <f>HQ127</f>
        <v>0</v>
      </c>
      <c r="LA127" s="24" t="str">
        <f>IFERROR(KZ127/KW127,"N/A")</f>
        <v>N/A</v>
      </c>
      <c r="LB127">
        <f>IH127</f>
        <v>0</v>
      </c>
      <c r="LC127">
        <f>DH127</f>
        <v>0</v>
      </c>
      <c r="LD127" s="22" t="str">
        <f>IFERROR(LB127/LC127,"N/A")</f>
        <v>N/A</v>
      </c>
      <c r="LE127" s="19" t="str">
        <f>IF((LB127&lt;&gt;0)*AND(LC127=0),"bad data","ok")</f>
        <v>ok</v>
      </c>
      <c r="LF127">
        <f>IG127</f>
        <v>0</v>
      </c>
      <c r="LG127" s="24" t="str">
        <f>IFERROR(LF127/LC127,"N/A")</f>
        <v>N/A</v>
      </c>
      <c r="LH127">
        <f>IX127</f>
        <v>0</v>
      </c>
      <c r="LI127">
        <f>DZ127</f>
        <v>0</v>
      </c>
      <c r="LJ127" s="22" t="str">
        <f>IFERROR(LH127/LI127,"N/A")</f>
        <v>N/A</v>
      </c>
      <c r="LK127" s="19" t="str">
        <f>IF((LH127&lt;&gt;0)*AND(LI127=0),"bad data","ok")</f>
        <v>ok</v>
      </c>
      <c r="LL127">
        <f>IW127</f>
        <v>0</v>
      </c>
      <c r="LM127" s="24" t="str">
        <f>IFERROR(LL127/LI127,"N/A")</f>
        <v>N/A</v>
      </c>
      <c r="LN127">
        <f>GT127</f>
        <v>0</v>
      </c>
      <c r="LO127">
        <f>BO127</f>
        <v>1</v>
      </c>
      <c r="LP127" s="22">
        <f>IFERROR(LN127/LO127,"N/A")</f>
        <v>0</v>
      </c>
      <c r="LQ127" s="19" t="str">
        <f>IF((LN127&lt;&gt;0)*AND(LO127=0),"bad data","ok")</f>
        <v>ok</v>
      </c>
      <c r="LR127">
        <f>GS127</f>
        <v>0</v>
      </c>
      <c r="LS127" s="24">
        <f>IFERROR(LR127/LO127,"N/A")</f>
        <v>0</v>
      </c>
      <c r="LT127">
        <f>HJ127</f>
        <v>0</v>
      </c>
      <c r="LU127">
        <f>CG127</f>
        <v>1</v>
      </c>
      <c r="LV127" s="22">
        <f>IFERROR(LT127/LU127,"N/A")</f>
        <v>0</v>
      </c>
      <c r="LW127" s="19" t="str">
        <f>IF((LT127&lt;&gt;0)*AND(LU127=0),"bad data","ok")</f>
        <v>ok</v>
      </c>
      <c r="LX127">
        <f>HI127</f>
        <v>0</v>
      </c>
      <c r="LY127" s="24">
        <f>IFERROR(LX127/LU127,"N/A")</f>
        <v>0</v>
      </c>
      <c r="LZ127">
        <f>HZ127</f>
        <v>0</v>
      </c>
      <c r="MA127">
        <f>CY127</f>
        <v>2</v>
      </c>
      <c r="MB127" s="22">
        <f>IFERROR(LZ127/MA127,"N/A")</f>
        <v>0</v>
      </c>
      <c r="MC127" s="19" t="str">
        <f>IF((LZ127&lt;&gt;0)*AND(MA127=0),"bad data","ok")</f>
        <v>ok</v>
      </c>
      <c r="MD127">
        <f>HY127</f>
        <v>1</v>
      </c>
      <c r="ME127" s="24">
        <f>IFERROR(MD127/MA127,"N/A")</f>
        <v>0.5</v>
      </c>
      <c r="MF127">
        <f>IP127</f>
        <v>0</v>
      </c>
      <c r="MG127">
        <f>DQ127</f>
        <v>0</v>
      </c>
      <c r="MH127" s="22" t="str">
        <f>IFERROR(MF127/MG127,"N/A")</f>
        <v>N/A</v>
      </c>
      <c r="MI127" s="19" t="str">
        <f>IF((MF127&lt;&gt;0)*AND(MG127=0),"bad data","ok")</f>
        <v>ok</v>
      </c>
      <c r="MJ127">
        <f>IO127</f>
        <v>0</v>
      </c>
      <c r="MK127" s="24" t="str">
        <f>IFERROR(MJ127/MG127,"N/A")</f>
        <v>N/A</v>
      </c>
      <c r="ML127">
        <f>JF127</f>
        <v>0</v>
      </c>
      <c r="MM127">
        <f>EI127</f>
        <v>0</v>
      </c>
      <c r="MN127" s="22" t="str">
        <f>IFERROR(ML127/MM127,"N/A")</f>
        <v>N/A</v>
      </c>
      <c r="MO127" s="19" t="str">
        <f>IF((ML127&lt;&gt;0)*AND(MM127=0),"bad data","ok")</f>
        <v>ok</v>
      </c>
      <c r="MP127">
        <f>JE127</f>
        <v>0</v>
      </c>
      <c r="MQ127" s="24" t="str">
        <f>IFERROR(MP127/MM127,"N/A")</f>
        <v>N/A</v>
      </c>
    </row>
    <row r="128" spans="1:355" x14ac:dyDescent="0.3">
      <c r="A128">
        <v>4929</v>
      </c>
      <c r="B128">
        <v>11.0199</v>
      </c>
      <c r="C128" t="s">
        <v>386</v>
      </c>
      <c r="D128" s="15" t="s">
        <v>387</v>
      </c>
      <c r="E128" s="15">
        <v>120</v>
      </c>
      <c r="F128" t="s">
        <v>356</v>
      </c>
      <c r="G128" t="s">
        <v>357</v>
      </c>
      <c r="H128" s="15" t="s">
        <v>358</v>
      </c>
      <c r="I128">
        <v>157</v>
      </c>
      <c r="J128">
        <f>_xlfn.IFNA(VLOOKUP(I128,top15institutions,1,0),"no")</f>
        <v>157</v>
      </c>
      <c r="K128" t="s">
        <v>368</v>
      </c>
      <c r="L128" t="s">
        <v>378</v>
      </c>
      <c r="M128" t="s">
        <v>370</v>
      </c>
      <c r="O128">
        <v>3</v>
      </c>
      <c r="V128" s="16">
        <v>3</v>
      </c>
      <c r="X128">
        <v>2</v>
      </c>
      <c r="Y128">
        <v>1</v>
      </c>
      <c r="AE128" s="16">
        <v>3</v>
      </c>
      <c r="AF128">
        <v>0</v>
      </c>
      <c r="AG128">
        <v>6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4</v>
      </c>
      <c r="AN128" s="16">
        <v>10</v>
      </c>
      <c r="AO128">
        <v>0</v>
      </c>
      <c r="AP128">
        <v>6</v>
      </c>
      <c r="AQ128">
        <v>2</v>
      </c>
      <c r="AR128">
        <v>2</v>
      </c>
      <c r="AS128">
        <v>0</v>
      </c>
      <c r="AT128">
        <v>1</v>
      </c>
      <c r="AU128">
        <v>0</v>
      </c>
      <c r="AV128">
        <v>6</v>
      </c>
      <c r="AW128" s="16">
        <v>17</v>
      </c>
      <c r="AX128">
        <v>0</v>
      </c>
      <c r="AY128">
        <v>2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 s="16">
        <v>2</v>
      </c>
      <c r="BG128">
        <v>0</v>
      </c>
      <c r="BH128">
        <v>2</v>
      </c>
      <c r="BI128">
        <v>1</v>
      </c>
      <c r="BJ128">
        <v>0</v>
      </c>
      <c r="BK128">
        <v>0</v>
      </c>
      <c r="BL128">
        <v>0</v>
      </c>
      <c r="BM128">
        <v>0</v>
      </c>
      <c r="BN128">
        <v>0</v>
      </c>
      <c r="BO128" s="16">
        <v>3</v>
      </c>
      <c r="BP128">
        <v>0</v>
      </c>
      <c r="BQ128">
        <v>1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2</v>
      </c>
      <c r="BX128" s="16">
        <v>3</v>
      </c>
      <c r="BY128">
        <v>0</v>
      </c>
      <c r="BZ128">
        <v>2</v>
      </c>
      <c r="CA128">
        <v>0</v>
      </c>
      <c r="CB128">
        <v>1</v>
      </c>
      <c r="CC128">
        <v>0</v>
      </c>
      <c r="CD128">
        <v>0</v>
      </c>
      <c r="CE128">
        <v>0</v>
      </c>
      <c r="CF128">
        <v>2</v>
      </c>
      <c r="CG128" s="16">
        <v>5</v>
      </c>
      <c r="CH128">
        <v>0</v>
      </c>
      <c r="CI128">
        <v>2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2</v>
      </c>
      <c r="CP128" s="16">
        <v>4</v>
      </c>
      <c r="CQ128">
        <v>0</v>
      </c>
      <c r="CR128">
        <v>1</v>
      </c>
      <c r="CS128">
        <v>0</v>
      </c>
      <c r="CT128">
        <v>1</v>
      </c>
      <c r="CU128">
        <v>0</v>
      </c>
      <c r="CV128">
        <v>1</v>
      </c>
      <c r="CW128">
        <v>0</v>
      </c>
      <c r="CX128">
        <v>2</v>
      </c>
      <c r="CY128" s="16">
        <v>5</v>
      </c>
      <c r="CZ128">
        <v>0</v>
      </c>
      <c r="DA128">
        <v>1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 s="16">
        <v>1</v>
      </c>
      <c r="DI128">
        <v>0</v>
      </c>
      <c r="DJ128">
        <v>1</v>
      </c>
      <c r="DK128">
        <v>1</v>
      </c>
      <c r="DL128">
        <v>0</v>
      </c>
      <c r="DM128">
        <v>0</v>
      </c>
      <c r="DN128">
        <v>0</v>
      </c>
      <c r="DO128">
        <v>0</v>
      </c>
      <c r="DP128">
        <v>2</v>
      </c>
      <c r="DQ128" s="16">
        <v>4</v>
      </c>
      <c r="DZ128" s="16">
        <v>0</v>
      </c>
      <c r="EI128" s="16">
        <v>0</v>
      </c>
      <c r="ER128" s="16">
        <v>0</v>
      </c>
      <c r="FA128" s="16">
        <v>0</v>
      </c>
      <c r="FB128">
        <v>17.333300000000001</v>
      </c>
      <c r="FC128">
        <v>3.4466700000000001</v>
      </c>
      <c r="FD128">
        <v>30</v>
      </c>
      <c r="FE128">
        <v>690</v>
      </c>
      <c r="FF128">
        <v>3</v>
      </c>
      <c r="FG128">
        <v>0</v>
      </c>
      <c r="FJ128">
        <v>18</v>
      </c>
      <c r="FK128">
        <v>3.4249999999999998</v>
      </c>
      <c r="FL128">
        <v>29.5</v>
      </c>
      <c r="FM128">
        <v>730</v>
      </c>
      <c r="FN128">
        <v>6</v>
      </c>
      <c r="FO128">
        <v>3</v>
      </c>
      <c r="FR128">
        <v>3.28</v>
      </c>
      <c r="FS128">
        <v>0</v>
      </c>
      <c r="FT128">
        <v>10</v>
      </c>
      <c r="FU128">
        <v>0</v>
      </c>
      <c r="FV128">
        <v>1</v>
      </c>
      <c r="FW128">
        <v>11</v>
      </c>
      <c r="FX128">
        <v>1</v>
      </c>
      <c r="FZ128">
        <v>3.16</v>
      </c>
      <c r="GA128">
        <v>4</v>
      </c>
      <c r="GB128">
        <v>16</v>
      </c>
      <c r="GC128">
        <v>1</v>
      </c>
      <c r="GD128">
        <v>2</v>
      </c>
      <c r="GE128">
        <v>23</v>
      </c>
      <c r="GF128">
        <v>6</v>
      </c>
      <c r="GH128">
        <v>2.19</v>
      </c>
      <c r="GI128">
        <v>0</v>
      </c>
      <c r="GJ128">
        <v>1</v>
      </c>
      <c r="GK128">
        <v>0</v>
      </c>
      <c r="GL128">
        <v>1</v>
      </c>
      <c r="GM128">
        <v>2</v>
      </c>
      <c r="GN128">
        <v>0</v>
      </c>
      <c r="GP128">
        <v>2.4900000000000002</v>
      </c>
      <c r="GQ128">
        <v>3</v>
      </c>
      <c r="GR128">
        <v>0</v>
      </c>
      <c r="GS128">
        <v>0</v>
      </c>
      <c r="GT128">
        <v>0</v>
      </c>
      <c r="GU128">
        <v>3</v>
      </c>
      <c r="GV128">
        <v>0</v>
      </c>
      <c r="GX128">
        <v>3.05</v>
      </c>
      <c r="GY128">
        <v>0</v>
      </c>
      <c r="GZ128">
        <v>3</v>
      </c>
      <c r="HA128">
        <v>0</v>
      </c>
      <c r="HB128">
        <v>0</v>
      </c>
      <c r="HC128">
        <v>3</v>
      </c>
      <c r="HD128">
        <v>0</v>
      </c>
      <c r="HF128">
        <v>3.34</v>
      </c>
      <c r="HG128">
        <v>1</v>
      </c>
      <c r="HH128">
        <v>8</v>
      </c>
      <c r="HI128">
        <v>0</v>
      </c>
      <c r="HJ128">
        <v>1</v>
      </c>
      <c r="HK128">
        <v>10</v>
      </c>
      <c r="HL128">
        <v>5</v>
      </c>
      <c r="HN128">
        <v>3.85</v>
      </c>
      <c r="HO128">
        <v>0</v>
      </c>
      <c r="HP128">
        <v>5</v>
      </c>
      <c r="HQ128">
        <v>0</v>
      </c>
      <c r="HR128">
        <v>0</v>
      </c>
      <c r="HS128">
        <v>5</v>
      </c>
      <c r="HT128">
        <v>1</v>
      </c>
      <c r="HV128">
        <v>3.23</v>
      </c>
      <c r="HW128">
        <v>0</v>
      </c>
      <c r="HX128">
        <v>5</v>
      </c>
      <c r="HY128">
        <v>0</v>
      </c>
      <c r="HZ128">
        <v>1</v>
      </c>
      <c r="IA128">
        <v>6</v>
      </c>
      <c r="IB128">
        <v>1</v>
      </c>
      <c r="ID128">
        <v>3.37</v>
      </c>
      <c r="IE128">
        <v>0</v>
      </c>
      <c r="IF128">
        <v>1</v>
      </c>
      <c r="IG128">
        <v>0</v>
      </c>
      <c r="IH128">
        <v>0</v>
      </c>
      <c r="II128">
        <v>1</v>
      </c>
      <c r="IJ128">
        <v>0</v>
      </c>
      <c r="IL128">
        <v>3.2</v>
      </c>
      <c r="IM128">
        <v>0</v>
      </c>
      <c r="IN128">
        <v>3</v>
      </c>
      <c r="IO128">
        <v>1</v>
      </c>
      <c r="IP128">
        <v>0</v>
      </c>
      <c r="IQ128">
        <v>4</v>
      </c>
      <c r="IR128">
        <v>0</v>
      </c>
      <c r="JL128">
        <v>1</v>
      </c>
      <c r="JM128">
        <v>1</v>
      </c>
      <c r="JN128">
        <v>2</v>
      </c>
      <c r="JO128">
        <v>6</v>
      </c>
      <c r="JR128">
        <v>1</v>
      </c>
      <c r="JT128">
        <v>1</v>
      </c>
      <c r="JV128" s="15">
        <f>BF128+BX128+CP128+DH128+DZ128</f>
        <v>10</v>
      </c>
      <c r="JW128" s="15">
        <f>BO128+CG128+CY128+DQ128+EI128</f>
        <v>17</v>
      </c>
      <c r="JX128" s="15">
        <f>JV128+JW128</f>
        <v>27</v>
      </c>
      <c r="JY128" s="17">
        <f>V128</f>
        <v>3</v>
      </c>
      <c r="JZ128" s="17">
        <f>AE128</f>
        <v>3</v>
      </c>
      <c r="KA128" s="17">
        <f>AN128</f>
        <v>10</v>
      </c>
      <c r="KB128" s="17">
        <f>AW128</f>
        <v>17</v>
      </c>
      <c r="KC128" s="18" t="str">
        <f>IF((KA128-JV128)&lt;0,JV128-KA128,"match")</f>
        <v>match</v>
      </c>
      <c r="KD128" s="19" t="str">
        <f>IF(KC128="match","match",IF((JV128&gt;KA128),KC128/JV128,KC128/KA128))</f>
        <v>match</v>
      </c>
      <c r="KE128" s="18" t="str">
        <f>IF((KB128-JW128)&lt;0,JW128-KB128,"match")</f>
        <v>match</v>
      </c>
      <c r="KF128" s="19" t="str">
        <f>IF(KE128="match","match",IF((JW128&gt;KB128),KE128/JW128,KE128/KB128))</f>
        <v>match</v>
      </c>
      <c r="KG128" s="20">
        <f>ROUND(FC128,1)</f>
        <v>3.4</v>
      </c>
      <c r="KH128" s="20">
        <f>ROUND(FK128,1)</f>
        <v>3.4</v>
      </c>
      <c r="KI128" s="21">
        <f>KA128-JY128</f>
        <v>7</v>
      </c>
      <c r="KJ128">
        <f>GL128</f>
        <v>1</v>
      </c>
      <c r="KK128">
        <f>BF128</f>
        <v>2</v>
      </c>
      <c r="KL128" s="22">
        <f>IFERROR(KJ128/KK128,"N/A")</f>
        <v>0.5</v>
      </c>
      <c r="KM128" s="19" t="str">
        <f>IF((KJ128&lt;&gt;0)*AND(KK128=0),"bad data","ok")</f>
        <v>ok</v>
      </c>
      <c r="KN128">
        <f>GK128</f>
        <v>0</v>
      </c>
      <c r="KO128" s="23">
        <f>IFERROR(KN128/KK128,"N/A")</f>
        <v>0</v>
      </c>
      <c r="KP128">
        <f>HB128</f>
        <v>0</v>
      </c>
      <c r="KQ128">
        <f>BX128</f>
        <v>3</v>
      </c>
      <c r="KR128" s="22">
        <f>IFERROR(KP128/KQ128,"N/A")</f>
        <v>0</v>
      </c>
      <c r="KS128" s="19" t="str">
        <f>IF((KP128&lt;&gt;0)*AND(KQ128=0),"bad data","ok")</f>
        <v>ok</v>
      </c>
      <c r="KT128">
        <f>HA128</f>
        <v>0</v>
      </c>
      <c r="KU128" s="24">
        <f>IFERROR(KT128/KQ128,"N/A")</f>
        <v>0</v>
      </c>
      <c r="KV128">
        <f>HR128</f>
        <v>0</v>
      </c>
      <c r="KW128">
        <f>CP128</f>
        <v>4</v>
      </c>
      <c r="KX128" s="22">
        <f>IFERROR(KV128/KW128,"N/A")</f>
        <v>0</v>
      </c>
      <c r="KY128" s="19" t="str">
        <f>IF((KV128&lt;&gt;0)*AND(KW128=0),"bad data","ok")</f>
        <v>ok</v>
      </c>
      <c r="KZ128">
        <f>HQ128</f>
        <v>0</v>
      </c>
      <c r="LA128" s="24">
        <f>IFERROR(KZ128/KW128,"N/A")</f>
        <v>0</v>
      </c>
      <c r="LB128">
        <f>IH128</f>
        <v>0</v>
      </c>
      <c r="LC128">
        <f>DH128</f>
        <v>1</v>
      </c>
      <c r="LD128" s="22">
        <f>IFERROR(LB128/LC128,"N/A")</f>
        <v>0</v>
      </c>
      <c r="LE128" s="19" t="str">
        <f>IF((LB128&lt;&gt;0)*AND(LC128=0),"bad data","ok")</f>
        <v>ok</v>
      </c>
      <c r="LF128">
        <f>IG128</f>
        <v>0</v>
      </c>
      <c r="LG128" s="24">
        <f>IFERROR(LF128/LC128,"N/A")</f>
        <v>0</v>
      </c>
      <c r="LH128">
        <f>IX128</f>
        <v>0</v>
      </c>
      <c r="LI128">
        <f>DZ128</f>
        <v>0</v>
      </c>
      <c r="LJ128" s="22" t="str">
        <f>IFERROR(LH128/LI128,"N/A")</f>
        <v>N/A</v>
      </c>
      <c r="LK128" s="19" t="str">
        <f>IF((LH128&lt;&gt;0)*AND(LI128=0),"bad data","ok")</f>
        <v>ok</v>
      </c>
      <c r="LL128">
        <f>IW128</f>
        <v>0</v>
      </c>
      <c r="LM128" s="24" t="str">
        <f>IFERROR(LL128/LI128,"N/A")</f>
        <v>N/A</v>
      </c>
      <c r="LN128">
        <f>GT128</f>
        <v>0</v>
      </c>
      <c r="LO128">
        <f>BO128</f>
        <v>3</v>
      </c>
      <c r="LP128" s="22">
        <f>IFERROR(LN128/LO128,"N/A")</f>
        <v>0</v>
      </c>
      <c r="LQ128" s="19" t="str">
        <f>IF((LN128&lt;&gt;0)*AND(LO128=0),"bad data","ok")</f>
        <v>ok</v>
      </c>
      <c r="LR128">
        <f>GS128</f>
        <v>0</v>
      </c>
      <c r="LS128" s="24">
        <f>IFERROR(LR128/LO128,"N/A")</f>
        <v>0</v>
      </c>
      <c r="LT128">
        <f>HJ128</f>
        <v>1</v>
      </c>
      <c r="LU128">
        <f>CG128</f>
        <v>5</v>
      </c>
      <c r="LV128" s="22">
        <f>IFERROR(LT128/LU128,"N/A")</f>
        <v>0.2</v>
      </c>
      <c r="LW128" s="19" t="str">
        <f>IF((LT128&lt;&gt;0)*AND(LU128=0),"bad data","ok")</f>
        <v>ok</v>
      </c>
      <c r="LX128">
        <f>HI128</f>
        <v>0</v>
      </c>
      <c r="LY128" s="24">
        <f>IFERROR(LX128/LU128,"N/A")</f>
        <v>0</v>
      </c>
      <c r="LZ128">
        <f>HZ128</f>
        <v>1</v>
      </c>
      <c r="MA128">
        <f>CY128</f>
        <v>5</v>
      </c>
      <c r="MB128" s="22">
        <f>IFERROR(LZ128/MA128,"N/A")</f>
        <v>0.2</v>
      </c>
      <c r="MC128" s="19" t="str">
        <f>IF((LZ128&lt;&gt;0)*AND(MA128=0),"bad data","ok")</f>
        <v>ok</v>
      </c>
      <c r="MD128">
        <f>HY128</f>
        <v>0</v>
      </c>
      <c r="ME128" s="24">
        <f>IFERROR(MD128/MA128,"N/A")</f>
        <v>0</v>
      </c>
      <c r="MF128">
        <f>IP128</f>
        <v>0</v>
      </c>
      <c r="MG128">
        <f>DQ128</f>
        <v>4</v>
      </c>
      <c r="MH128" s="22">
        <f>IFERROR(MF128/MG128,"N/A")</f>
        <v>0</v>
      </c>
      <c r="MI128" s="19" t="str">
        <f>IF((MF128&lt;&gt;0)*AND(MG128=0),"bad data","ok")</f>
        <v>ok</v>
      </c>
      <c r="MJ128">
        <f>IO128</f>
        <v>1</v>
      </c>
      <c r="MK128" s="24">
        <f>IFERROR(MJ128/MG128,"N/A")</f>
        <v>0.25</v>
      </c>
      <c r="ML128">
        <f>JF128</f>
        <v>0</v>
      </c>
      <c r="MM128">
        <f>EI128</f>
        <v>0</v>
      </c>
      <c r="MN128" s="22" t="str">
        <f>IFERROR(ML128/MM128,"N/A")</f>
        <v>N/A</v>
      </c>
      <c r="MO128" s="19" t="str">
        <f>IF((ML128&lt;&gt;0)*AND(MM128=0),"bad data","ok")</f>
        <v>ok</v>
      </c>
      <c r="MP128">
        <f>JE128</f>
        <v>0</v>
      </c>
      <c r="MQ128" s="24" t="str">
        <f>IFERROR(MP128/MM128,"N/A")</f>
        <v>N/A</v>
      </c>
    </row>
    <row r="129" spans="1:355" x14ac:dyDescent="0.3">
      <c r="A129">
        <v>4904</v>
      </c>
      <c r="B129">
        <v>11.07</v>
      </c>
      <c r="C129" t="s">
        <v>387</v>
      </c>
      <c r="D129" s="15" t="s">
        <v>387</v>
      </c>
      <c r="E129" s="15">
        <v>116</v>
      </c>
      <c r="F129" t="s">
        <v>356</v>
      </c>
      <c r="G129" t="s">
        <v>357</v>
      </c>
      <c r="H129" s="15" t="s">
        <v>358</v>
      </c>
      <c r="I129">
        <v>157</v>
      </c>
      <c r="J129">
        <f>_xlfn.IFNA(VLOOKUP(I129,top15institutions,1,0),"no")</f>
        <v>157</v>
      </c>
      <c r="K129" t="s">
        <v>368</v>
      </c>
      <c r="L129" t="s">
        <v>367</v>
      </c>
      <c r="M129" t="s">
        <v>370</v>
      </c>
      <c r="N129">
        <v>0</v>
      </c>
      <c r="O129">
        <v>10</v>
      </c>
      <c r="P129">
        <v>1</v>
      </c>
      <c r="Q129">
        <v>0</v>
      </c>
      <c r="R129">
        <v>0</v>
      </c>
      <c r="S129">
        <v>1</v>
      </c>
      <c r="T129">
        <v>0</v>
      </c>
      <c r="U129">
        <v>2</v>
      </c>
      <c r="V129" s="16">
        <v>14</v>
      </c>
      <c r="W129">
        <v>0</v>
      </c>
      <c r="X129">
        <v>53</v>
      </c>
      <c r="Y129">
        <v>2</v>
      </c>
      <c r="Z129">
        <v>4</v>
      </c>
      <c r="AA129">
        <v>1</v>
      </c>
      <c r="AB129">
        <v>2</v>
      </c>
      <c r="AC129">
        <v>0</v>
      </c>
      <c r="AD129">
        <v>76</v>
      </c>
      <c r="AE129" s="16">
        <v>138</v>
      </c>
      <c r="AF129">
        <v>0</v>
      </c>
      <c r="AG129">
        <v>24</v>
      </c>
      <c r="AH129">
        <v>1</v>
      </c>
      <c r="AI129">
        <v>1</v>
      </c>
      <c r="AJ129">
        <v>0</v>
      </c>
      <c r="AK129">
        <v>1</v>
      </c>
      <c r="AL129">
        <v>0</v>
      </c>
      <c r="AM129">
        <v>18</v>
      </c>
      <c r="AN129" s="16">
        <v>45</v>
      </c>
      <c r="AO129">
        <v>0</v>
      </c>
      <c r="AP129">
        <v>184</v>
      </c>
      <c r="AQ129">
        <v>9</v>
      </c>
      <c r="AR129">
        <v>19</v>
      </c>
      <c r="AS129">
        <v>2</v>
      </c>
      <c r="AT129">
        <v>18</v>
      </c>
      <c r="AU129">
        <v>5</v>
      </c>
      <c r="AV129">
        <v>369</v>
      </c>
      <c r="AW129" s="16">
        <v>606</v>
      </c>
      <c r="AX129">
        <v>0</v>
      </c>
      <c r="AY129">
        <v>8</v>
      </c>
      <c r="AZ129">
        <v>1</v>
      </c>
      <c r="BA129">
        <v>0</v>
      </c>
      <c r="BB129">
        <v>0</v>
      </c>
      <c r="BC129">
        <v>1</v>
      </c>
      <c r="BD129">
        <v>0</v>
      </c>
      <c r="BE129">
        <v>2</v>
      </c>
      <c r="BF129" s="16">
        <v>12</v>
      </c>
      <c r="BG129">
        <v>0</v>
      </c>
      <c r="BH129">
        <v>43</v>
      </c>
      <c r="BI129">
        <v>3</v>
      </c>
      <c r="BJ129">
        <v>5</v>
      </c>
      <c r="BK129">
        <v>1</v>
      </c>
      <c r="BL129">
        <v>2</v>
      </c>
      <c r="BM129">
        <v>1</v>
      </c>
      <c r="BN129">
        <v>61</v>
      </c>
      <c r="BO129" s="16">
        <v>116</v>
      </c>
      <c r="BP129">
        <v>0</v>
      </c>
      <c r="BQ129">
        <v>5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3</v>
      </c>
      <c r="BX129" s="16">
        <v>8</v>
      </c>
      <c r="BY129">
        <v>0</v>
      </c>
      <c r="BZ129">
        <v>53</v>
      </c>
      <c r="CA129">
        <v>3</v>
      </c>
      <c r="CB129">
        <v>6</v>
      </c>
      <c r="CC129">
        <v>1</v>
      </c>
      <c r="CD129">
        <v>1</v>
      </c>
      <c r="CE129">
        <v>0</v>
      </c>
      <c r="CF129">
        <v>73</v>
      </c>
      <c r="CG129" s="16">
        <v>137</v>
      </c>
      <c r="CH129">
        <v>0</v>
      </c>
      <c r="CI129">
        <v>3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3</v>
      </c>
      <c r="CP129" s="16">
        <v>6</v>
      </c>
      <c r="CQ129">
        <v>0</v>
      </c>
      <c r="CR129">
        <v>38</v>
      </c>
      <c r="CS129">
        <v>1</v>
      </c>
      <c r="CT129">
        <v>5</v>
      </c>
      <c r="CU129">
        <v>0</v>
      </c>
      <c r="CV129">
        <v>4</v>
      </c>
      <c r="CW129">
        <v>2</v>
      </c>
      <c r="CX129">
        <v>91</v>
      </c>
      <c r="CY129" s="16">
        <v>141</v>
      </c>
      <c r="CZ129">
        <v>0</v>
      </c>
      <c r="DA129">
        <v>8</v>
      </c>
      <c r="DB129">
        <v>0</v>
      </c>
      <c r="DC129">
        <v>1</v>
      </c>
      <c r="DD129">
        <v>0</v>
      </c>
      <c r="DE129">
        <v>0</v>
      </c>
      <c r="DF129">
        <v>0</v>
      </c>
      <c r="DG129">
        <v>10</v>
      </c>
      <c r="DH129" s="16">
        <v>19</v>
      </c>
      <c r="DI129">
        <v>0</v>
      </c>
      <c r="DJ129">
        <v>50</v>
      </c>
      <c r="DK129">
        <v>2</v>
      </c>
      <c r="DL129">
        <v>3</v>
      </c>
      <c r="DM129">
        <v>0</v>
      </c>
      <c r="DN129">
        <v>11</v>
      </c>
      <c r="DO129">
        <v>2</v>
      </c>
      <c r="DP129">
        <v>144</v>
      </c>
      <c r="DQ129" s="16">
        <v>212</v>
      </c>
      <c r="DZ129" s="16">
        <v>0</v>
      </c>
      <c r="EI129" s="16">
        <v>0</v>
      </c>
      <c r="ER129" s="16">
        <v>0</v>
      </c>
      <c r="FA129" s="16">
        <v>0</v>
      </c>
      <c r="FB129">
        <v>18.25</v>
      </c>
      <c r="FD129">
        <v>31.78</v>
      </c>
      <c r="FE129">
        <v>750</v>
      </c>
      <c r="FF129">
        <v>24</v>
      </c>
      <c r="FG129">
        <v>4</v>
      </c>
      <c r="FH129">
        <v>6</v>
      </c>
      <c r="FJ129">
        <v>18.079999999999998</v>
      </c>
      <c r="FL129">
        <v>33.19</v>
      </c>
      <c r="FM129">
        <v>755.39</v>
      </c>
      <c r="FN129">
        <v>214</v>
      </c>
      <c r="FO129">
        <v>37</v>
      </c>
      <c r="FP129">
        <v>39</v>
      </c>
      <c r="FR129">
        <v>3.17</v>
      </c>
      <c r="FS129">
        <v>3</v>
      </c>
      <c r="FT129">
        <v>50</v>
      </c>
      <c r="FU129">
        <v>40</v>
      </c>
      <c r="FV129">
        <v>3</v>
      </c>
      <c r="FW129">
        <v>85</v>
      </c>
      <c r="FX129">
        <v>40</v>
      </c>
      <c r="FZ129">
        <v>3.19</v>
      </c>
      <c r="GA129">
        <v>18</v>
      </c>
      <c r="GB129">
        <v>555</v>
      </c>
      <c r="GC129">
        <v>333</v>
      </c>
      <c r="GD129">
        <v>67</v>
      </c>
      <c r="GE129">
        <v>818</v>
      </c>
      <c r="GF129">
        <v>212</v>
      </c>
      <c r="GH129">
        <v>2.94</v>
      </c>
      <c r="GI129">
        <v>0</v>
      </c>
      <c r="GJ129">
        <v>19</v>
      </c>
      <c r="GK129">
        <v>0</v>
      </c>
      <c r="GL129">
        <v>3</v>
      </c>
      <c r="GM129">
        <v>22</v>
      </c>
      <c r="GN129">
        <v>10</v>
      </c>
      <c r="GP129">
        <v>3.14</v>
      </c>
      <c r="GQ129">
        <v>5</v>
      </c>
      <c r="GR129">
        <v>135</v>
      </c>
      <c r="GS129">
        <v>0</v>
      </c>
      <c r="GT129">
        <v>21</v>
      </c>
      <c r="GU129">
        <v>161</v>
      </c>
      <c r="GV129">
        <v>45</v>
      </c>
      <c r="GX129">
        <v>3.23</v>
      </c>
      <c r="GY129">
        <v>0</v>
      </c>
      <c r="GZ129">
        <v>15</v>
      </c>
      <c r="HA129">
        <v>0</v>
      </c>
      <c r="HB129">
        <v>0</v>
      </c>
      <c r="HC129">
        <v>15</v>
      </c>
      <c r="HD129">
        <v>7</v>
      </c>
      <c r="HF129">
        <v>3.17</v>
      </c>
      <c r="HG129">
        <v>3</v>
      </c>
      <c r="HH129">
        <v>175</v>
      </c>
      <c r="HI129">
        <v>4</v>
      </c>
      <c r="HJ129">
        <v>12</v>
      </c>
      <c r="HK129">
        <v>190</v>
      </c>
      <c r="HL129">
        <v>53</v>
      </c>
      <c r="HN129">
        <v>3.32</v>
      </c>
      <c r="HO129">
        <v>2</v>
      </c>
      <c r="HP129">
        <v>14</v>
      </c>
      <c r="HQ129">
        <v>10</v>
      </c>
      <c r="HR129">
        <v>0</v>
      </c>
      <c r="HS129">
        <v>17</v>
      </c>
      <c r="HT129">
        <v>11</v>
      </c>
      <c r="HV129">
        <v>3.23</v>
      </c>
      <c r="HW129">
        <v>6</v>
      </c>
      <c r="HX129">
        <v>161</v>
      </c>
      <c r="HY129">
        <v>93</v>
      </c>
      <c r="HZ129">
        <v>18</v>
      </c>
      <c r="IA129">
        <v>198</v>
      </c>
      <c r="IB129">
        <v>57</v>
      </c>
      <c r="ID129">
        <v>3.22</v>
      </c>
      <c r="IE129">
        <v>1</v>
      </c>
      <c r="IF129">
        <v>2</v>
      </c>
      <c r="IG129">
        <v>30</v>
      </c>
      <c r="IH129">
        <v>0</v>
      </c>
      <c r="II129">
        <v>31</v>
      </c>
      <c r="IJ129">
        <v>12</v>
      </c>
      <c r="IL129">
        <v>3.2</v>
      </c>
      <c r="IM129">
        <v>4</v>
      </c>
      <c r="IN129">
        <v>84</v>
      </c>
      <c r="IO129">
        <v>236</v>
      </c>
      <c r="IP129">
        <v>16</v>
      </c>
      <c r="IQ129">
        <v>269</v>
      </c>
      <c r="IR129">
        <v>57</v>
      </c>
      <c r="JL129">
        <v>21</v>
      </c>
      <c r="JM129">
        <v>114</v>
      </c>
      <c r="JN129">
        <v>39</v>
      </c>
      <c r="JO129">
        <v>231</v>
      </c>
      <c r="JS129">
        <v>8</v>
      </c>
      <c r="JT129">
        <v>0</v>
      </c>
      <c r="JU129">
        <v>11</v>
      </c>
      <c r="JV129" s="15">
        <f>BF129+BX129+CP129+DH129+DZ129</f>
        <v>45</v>
      </c>
      <c r="JW129" s="15">
        <f>BO129+CG129+CY129+DQ129+EI129</f>
        <v>606</v>
      </c>
      <c r="JX129" s="15">
        <f>JV129+JW129</f>
        <v>651</v>
      </c>
      <c r="JY129" s="17">
        <f>V129</f>
        <v>14</v>
      </c>
      <c r="JZ129" s="17">
        <f>AE129</f>
        <v>138</v>
      </c>
      <c r="KA129" s="17">
        <f>AN129</f>
        <v>45</v>
      </c>
      <c r="KB129" s="17">
        <f>AW129</f>
        <v>606</v>
      </c>
      <c r="KC129" s="18" t="str">
        <f>IF((KA129-JV129)&lt;0,JV129-KA129,"match")</f>
        <v>match</v>
      </c>
      <c r="KD129" s="19" t="str">
        <f>IF(KC129="match","match",IF((JV129&gt;KA129),KC129/JV129,KC129/KA129))</f>
        <v>match</v>
      </c>
      <c r="KE129" s="18" t="str">
        <f>IF((KB129-JW129)&lt;0,JW129-KB129,"match")</f>
        <v>match</v>
      </c>
      <c r="KF129" s="19" t="str">
        <f>IF(KE129="match","match",IF((JW129&gt;KB129),KE129/JW129,KE129/KB129))</f>
        <v>match</v>
      </c>
      <c r="KG129" s="20">
        <f>ROUND(FC129,1)</f>
        <v>0</v>
      </c>
      <c r="KH129" s="20">
        <f>ROUND(FK129,1)</f>
        <v>0</v>
      </c>
      <c r="KI129" s="21">
        <f>KA129-JY129</f>
        <v>31</v>
      </c>
      <c r="KJ129">
        <f>GL129</f>
        <v>3</v>
      </c>
      <c r="KK129">
        <f>BF129</f>
        <v>12</v>
      </c>
      <c r="KL129" s="22">
        <f>IFERROR(KJ129/KK129,"N/A")</f>
        <v>0.25</v>
      </c>
      <c r="KM129" s="19" t="str">
        <f>IF((KJ129&lt;&gt;0)*AND(KK129=0),"bad data","ok")</f>
        <v>ok</v>
      </c>
      <c r="KN129">
        <f>GK129</f>
        <v>0</v>
      </c>
      <c r="KO129" s="23">
        <f>IFERROR(KN129/KK129,"N/A")</f>
        <v>0</v>
      </c>
      <c r="KP129">
        <f>HB129</f>
        <v>0</v>
      </c>
      <c r="KQ129">
        <f>BX129</f>
        <v>8</v>
      </c>
      <c r="KR129" s="22">
        <f>IFERROR(KP129/KQ129,"N/A")</f>
        <v>0</v>
      </c>
      <c r="KS129" s="19" t="str">
        <f>IF((KP129&lt;&gt;0)*AND(KQ129=0),"bad data","ok")</f>
        <v>ok</v>
      </c>
      <c r="KT129">
        <f>HA129</f>
        <v>0</v>
      </c>
      <c r="KU129" s="24">
        <f>IFERROR(KT129/KQ129,"N/A")</f>
        <v>0</v>
      </c>
      <c r="KV129">
        <f>HR129</f>
        <v>0</v>
      </c>
      <c r="KW129">
        <f>CP129</f>
        <v>6</v>
      </c>
      <c r="KX129" s="22">
        <f>IFERROR(KV129/KW129,"N/A")</f>
        <v>0</v>
      </c>
      <c r="KY129" s="19" t="str">
        <f>IF((KV129&lt;&gt;0)*AND(KW129=0),"bad data","ok")</f>
        <v>ok</v>
      </c>
      <c r="KZ129">
        <f>HQ129</f>
        <v>10</v>
      </c>
      <c r="LA129" s="24">
        <f>IFERROR(KZ129/KW129,"N/A")</f>
        <v>1.6666666666666667</v>
      </c>
      <c r="LB129">
        <f>IH129</f>
        <v>0</v>
      </c>
      <c r="LC129">
        <f>DH129</f>
        <v>19</v>
      </c>
      <c r="LD129" s="22">
        <f>IFERROR(LB129/LC129,"N/A")</f>
        <v>0</v>
      </c>
      <c r="LE129" s="19" t="str">
        <f>IF((LB129&lt;&gt;0)*AND(LC129=0),"bad data","ok")</f>
        <v>ok</v>
      </c>
      <c r="LF129">
        <f>IG129</f>
        <v>30</v>
      </c>
      <c r="LG129" s="24">
        <f>IFERROR(LF129/LC129,"N/A")</f>
        <v>1.5789473684210527</v>
      </c>
      <c r="LH129">
        <f>IX129</f>
        <v>0</v>
      </c>
      <c r="LI129">
        <f>DZ129</f>
        <v>0</v>
      </c>
      <c r="LJ129" s="22" t="str">
        <f>IFERROR(LH129/LI129,"N/A")</f>
        <v>N/A</v>
      </c>
      <c r="LK129" s="19" t="str">
        <f>IF((LH129&lt;&gt;0)*AND(LI129=0),"bad data","ok")</f>
        <v>ok</v>
      </c>
      <c r="LL129">
        <f>IW129</f>
        <v>0</v>
      </c>
      <c r="LM129" s="24" t="str">
        <f>IFERROR(LL129/LI129,"N/A")</f>
        <v>N/A</v>
      </c>
      <c r="LN129">
        <f>GT129</f>
        <v>21</v>
      </c>
      <c r="LO129">
        <f>BO129</f>
        <v>116</v>
      </c>
      <c r="LP129" s="22">
        <f>IFERROR(LN129/LO129,"N/A")</f>
        <v>0.18103448275862069</v>
      </c>
      <c r="LQ129" s="19" t="str">
        <f>IF((LN129&lt;&gt;0)*AND(LO129=0),"bad data","ok")</f>
        <v>ok</v>
      </c>
      <c r="LR129">
        <f>GS129</f>
        <v>0</v>
      </c>
      <c r="LS129" s="24">
        <f>IFERROR(LR129/LO129,"N/A")</f>
        <v>0</v>
      </c>
      <c r="LT129">
        <f>HJ129</f>
        <v>12</v>
      </c>
      <c r="LU129">
        <f>CG129</f>
        <v>137</v>
      </c>
      <c r="LV129" s="22">
        <f>IFERROR(LT129/LU129,"N/A")</f>
        <v>8.7591240875912413E-2</v>
      </c>
      <c r="LW129" s="19" t="str">
        <f>IF((LT129&lt;&gt;0)*AND(LU129=0),"bad data","ok")</f>
        <v>ok</v>
      </c>
      <c r="LX129">
        <f>HI129</f>
        <v>4</v>
      </c>
      <c r="LY129" s="24">
        <f>IFERROR(LX129/LU129,"N/A")</f>
        <v>2.9197080291970802E-2</v>
      </c>
      <c r="LZ129">
        <f>HZ129</f>
        <v>18</v>
      </c>
      <c r="MA129">
        <f>CY129</f>
        <v>141</v>
      </c>
      <c r="MB129" s="22">
        <f>IFERROR(LZ129/MA129,"N/A")</f>
        <v>0.1276595744680851</v>
      </c>
      <c r="MC129" s="19" t="str">
        <f>IF((LZ129&lt;&gt;0)*AND(MA129=0),"bad data","ok")</f>
        <v>ok</v>
      </c>
      <c r="MD129">
        <f>HY129</f>
        <v>93</v>
      </c>
      <c r="ME129" s="24">
        <f>IFERROR(MD129/MA129,"N/A")</f>
        <v>0.65957446808510634</v>
      </c>
      <c r="MF129">
        <f>IP129</f>
        <v>16</v>
      </c>
      <c r="MG129">
        <f>DQ129</f>
        <v>212</v>
      </c>
      <c r="MH129" s="22">
        <f>IFERROR(MF129/MG129,"N/A")</f>
        <v>7.5471698113207544E-2</v>
      </c>
      <c r="MI129" s="19" t="str">
        <f>IF((MF129&lt;&gt;0)*AND(MG129=0),"bad data","ok")</f>
        <v>ok</v>
      </c>
      <c r="MJ129">
        <f>IO129</f>
        <v>236</v>
      </c>
      <c r="MK129" s="24">
        <f>IFERROR(MJ129/MG129,"N/A")</f>
        <v>1.1132075471698113</v>
      </c>
      <c r="ML129">
        <f>JF129</f>
        <v>0</v>
      </c>
      <c r="MM129">
        <f>EI129</f>
        <v>0</v>
      </c>
      <c r="MN129" s="22" t="str">
        <f>IFERROR(ML129/MM129,"N/A")</f>
        <v>N/A</v>
      </c>
      <c r="MO129" s="19" t="str">
        <f>IF((ML129&lt;&gt;0)*AND(MM129=0),"bad data","ok")</f>
        <v>ok</v>
      </c>
      <c r="MP129">
        <f>JE129</f>
        <v>0</v>
      </c>
      <c r="MQ129" s="24" t="str">
        <f>IFERROR(MP129/MM129,"N/A")</f>
        <v>N/A</v>
      </c>
    </row>
    <row r="130" spans="1:355" x14ac:dyDescent="0.3">
      <c r="A130">
        <v>4905</v>
      </c>
      <c r="B130">
        <v>11.07</v>
      </c>
      <c r="C130" t="s">
        <v>387</v>
      </c>
      <c r="D130" s="15" t="s">
        <v>387</v>
      </c>
      <c r="E130" s="15">
        <v>116</v>
      </c>
      <c r="F130" t="s">
        <v>356</v>
      </c>
      <c r="G130" t="s">
        <v>357</v>
      </c>
      <c r="H130" s="15" t="s">
        <v>358</v>
      </c>
      <c r="I130">
        <v>157</v>
      </c>
      <c r="J130">
        <f>_xlfn.IFNA(VLOOKUP(I130,top15institutions,1,0),"no")</f>
        <v>157</v>
      </c>
      <c r="K130" t="s">
        <v>368</v>
      </c>
      <c r="L130" t="s">
        <v>371</v>
      </c>
      <c r="M130" t="s">
        <v>370</v>
      </c>
      <c r="N130">
        <v>0</v>
      </c>
      <c r="O130">
        <v>6</v>
      </c>
      <c r="P130">
        <v>0</v>
      </c>
      <c r="Q130">
        <v>1</v>
      </c>
      <c r="R130">
        <v>0</v>
      </c>
      <c r="S130">
        <v>1</v>
      </c>
      <c r="T130">
        <v>0</v>
      </c>
      <c r="U130">
        <v>3</v>
      </c>
      <c r="V130" s="16">
        <v>11</v>
      </c>
      <c r="W130">
        <v>0</v>
      </c>
      <c r="X130">
        <v>66</v>
      </c>
      <c r="Y130">
        <v>2</v>
      </c>
      <c r="Z130">
        <v>8</v>
      </c>
      <c r="AA130">
        <v>0</v>
      </c>
      <c r="AB130">
        <v>7</v>
      </c>
      <c r="AC130">
        <v>1</v>
      </c>
      <c r="AD130">
        <v>79</v>
      </c>
      <c r="AE130" s="16">
        <v>163</v>
      </c>
      <c r="AF130">
        <v>0</v>
      </c>
      <c r="AG130">
        <v>24</v>
      </c>
      <c r="AH130">
        <v>1</v>
      </c>
      <c r="AI130">
        <v>2</v>
      </c>
      <c r="AJ130">
        <v>0</v>
      </c>
      <c r="AK130">
        <v>2</v>
      </c>
      <c r="AL130">
        <v>0</v>
      </c>
      <c r="AM130">
        <v>21</v>
      </c>
      <c r="AN130" s="16">
        <v>50</v>
      </c>
      <c r="AO130">
        <v>0</v>
      </c>
      <c r="AP130">
        <v>242</v>
      </c>
      <c r="AQ130">
        <v>13</v>
      </c>
      <c r="AR130">
        <v>27</v>
      </c>
      <c r="AS130">
        <v>1</v>
      </c>
      <c r="AT130">
        <v>19</v>
      </c>
      <c r="AU130">
        <v>3</v>
      </c>
      <c r="AV130">
        <v>401</v>
      </c>
      <c r="AW130" s="16">
        <v>706</v>
      </c>
      <c r="AX130">
        <v>0</v>
      </c>
      <c r="AY130">
        <v>5</v>
      </c>
      <c r="AZ130">
        <v>0</v>
      </c>
      <c r="BA130">
        <v>2</v>
      </c>
      <c r="BB130">
        <v>0</v>
      </c>
      <c r="BC130">
        <v>0</v>
      </c>
      <c r="BD130">
        <v>0</v>
      </c>
      <c r="BE130">
        <v>3</v>
      </c>
      <c r="BF130" s="16">
        <v>10</v>
      </c>
      <c r="BG130">
        <v>0</v>
      </c>
      <c r="BH130">
        <v>52</v>
      </c>
      <c r="BI130">
        <v>3</v>
      </c>
      <c r="BJ130">
        <v>7</v>
      </c>
      <c r="BK130">
        <v>0</v>
      </c>
      <c r="BL130">
        <v>5</v>
      </c>
      <c r="BM130">
        <v>0</v>
      </c>
      <c r="BN130">
        <v>60</v>
      </c>
      <c r="BO130" s="16">
        <v>127</v>
      </c>
      <c r="BP130">
        <v>0</v>
      </c>
      <c r="BQ130">
        <v>9</v>
      </c>
      <c r="BR130">
        <v>1</v>
      </c>
      <c r="BS130">
        <v>0</v>
      </c>
      <c r="BT130">
        <v>0</v>
      </c>
      <c r="BU130">
        <v>2</v>
      </c>
      <c r="BV130">
        <v>0</v>
      </c>
      <c r="BW130">
        <v>3</v>
      </c>
      <c r="BX130" s="16">
        <v>15</v>
      </c>
      <c r="BY130">
        <v>0</v>
      </c>
      <c r="BZ130">
        <v>66</v>
      </c>
      <c r="CA130">
        <v>3</v>
      </c>
      <c r="CB130">
        <v>6</v>
      </c>
      <c r="CC130">
        <v>0</v>
      </c>
      <c r="CD130">
        <v>3</v>
      </c>
      <c r="CE130">
        <v>2</v>
      </c>
      <c r="CF130">
        <v>82</v>
      </c>
      <c r="CG130" s="16">
        <v>162</v>
      </c>
      <c r="CH130">
        <v>0</v>
      </c>
      <c r="CI130">
        <v>5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6</v>
      </c>
      <c r="CP130" s="16">
        <v>11</v>
      </c>
      <c r="CQ130">
        <v>0</v>
      </c>
      <c r="CR130">
        <v>63</v>
      </c>
      <c r="CS130">
        <v>4</v>
      </c>
      <c r="CT130">
        <v>9</v>
      </c>
      <c r="CU130">
        <v>1</v>
      </c>
      <c r="CV130">
        <v>2</v>
      </c>
      <c r="CW130">
        <v>0</v>
      </c>
      <c r="CX130">
        <v>118</v>
      </c>
      <c r="CY130" s="16">
        <v>197</v>
      </c>
      <c r="CZ130">
        <v>0</v>
      </c>
      <c r="DA130">
        <v>5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9</v>
      </c>
      <c r="DH130" s="16">
        <v>14</v>
      </c>
      <c r="DI130">
        <v>0</v>
      </c>
      <c r="DJ130">
        <v>61</v>
      </c>
      <c r="DK130">
        <v>3</v>
      </c>
      <c r="DL130">
        <v>5</v>
      </c>
      <c r="DM130">
        <v>0</v>
      </c>
      <c r="DN130">
        <v>9</v>
      </c>
      <c r="DO130">
        <v>1</v>
      </c>
      <c r="DP130">
        <v>141</v>
      </c>
      <c r="DQ130" s="16">
        <v>220</v>
      </c>
      <c r="DZ130" s="16">
        <v>0</v>
      </c>
      <c r="EI130" s="16">
        <v>0</v>
      </c>
      <c r="ER130" s="16">
        <v>0</v>
      </c>
      <c r="FA130" s="16">
        <v>0</v>
      </c>
      <c r="FB130">
        <v>17.850000000000001</v>
      </c>
      <c r="FC130">
        <v>3.74</v>
      </c>
      <c r="FD130">
        <v>33.43</v>
      </c>
      <c r="FE130">
        <v>731.43</v>
      </c>
      <c r="FF130">
        <v>17</v>
      </c>
      <c r="FG130">
        <v>4</v>
      </c>
      <c r="FH130">
        <v>2</v>
      </c>
      <c r="FJ130">
        <v>17.940000000000001</v>
      </c>
      <c r="FK130">
        <v>3.61</v>
      </c>
      <c r="FL130">
        <v>32.93</v>
      </c>
      <c r="FM130">
        <v>748.42</v>
      </c>
      <c r="FN130">
        <v>236</v>
      </c>
      <c r="FO130">
        <v>35</v>
      </c>
      <c r="FP130">
        <v>38</v>
      </c>
      <c r="FR130">
        <v>3.16</v>
      </c>
      <c r="FS130">
        <v>5</v>
      </c>
      <c r="FT130">
        <v>64</v>
      </c>
      <c r="FU130">
        <v>31</v>
      </c>
      <c r="FV130">
        <v>3</v>
      </c>
      <c r="FW130">
        <v>86</v>
      </c>
      <c r="FX130">
        <v>36</v>
      </c>
      <c r="FZ130">
        <v>3.18</v>
      </c>
      <c r="GA130">
        <v>23</v>
      </c>
      <c r="GB130">
        <v>659</v>
      </c>
      <c r="GC130">
        <v>381</v>
      </c>
      <c r="GD130">
        <v>69</v>
      </c>
      <c r="GE130">
        <v>943</v>
      </c>
      <c r="GF130">
        <v>237</v>
      </c>
      <c r="GH130">
        <v>3.19</v>
      </c>
      <c r="GI130">
        <v>0</v>
      </c>
      <c r="GJ130">
        <v>13</v>
      </c>
      <c r="GK130">
        <v>0</v>
      </c>
      <c r="GL130">
        <v>0</v>
      </c>
      <c r="GM130">
        <v>13</v>
      </c>
      <c r="GN130">
        <v>3</v>
      </c>
      <c r="GP130">
        <v>3.06</v>
      </c>
      <c r="GQ130">
        <v>4</v>
      </c>
      <c r="GR130">
        <v>146</v>
      </c>
      <c r="GS130">
        <v>0</v>
      </c>
      <c r="GT130">
        <v>20</v>
      </c>
      <c r="GU130">
        <v>170</v>
      </c>
      <c r="GV130">
        <v>43</v>
      </c>
      <c r="GX130">
        <v>2.98</v>
      </c>
      <c r="GY130">
        <v>4</v>
      </c>
      <c r="GZ130">
        <v>20</v>
      </c>
      <c r="HA130">
        <v>0</v>
      </c>
      <c r="HB130">
        <v>1</v>
      </c>
      <c r="HC130">
        <v>25</v>
      </c>
      <c r="HD130">
        <v>10</v>
      </c>
      <c r="HF130">
        <v>3.19</v>
      </c>
      <c r="HG130">
        <v>12</v>
      </c>
      <c r="HH130">
        <v>188</v>
      </c>
      <c r="HI130">
        <v>1</v>
      </c>
      <c r="HJ130">
        <v>17</v>
      </c>
      <c r="HK130">
        <v>217</v>
      </c>
      <c r="HL130">
        <v>55</v>
      </c>
      <c r="HN130">
        <v>3.29</v>
      </c>
      <c r="HO130">
        <v>1</v>
      </c>
      <c r="HP130">
        <v>22</v>
      </c>
      <c r="HQ130">
        <v>10</v>
      </c>
      <c r="HR130">
        <v>0</v>
      </c>
      <c r="HS130">
        <v>23</v>
      </c>
      <c r="HT130">
        <v>12</v>
      </c>
      <c r="HV130">
        <v>3.19</v>
      </c>
      <c r="HW130">
        <v>6</v>
      </c>
      <c r="HX130">
        <v>240</v>
      </c>
      <c r="HY130">
        <v>133</v>
      </c>
      <c r="HZ130">
        <v>15</v>
      </c>
      <c r="IA130">
        <v>265</v>
      </c>
      <c r="IB130">
        <v>68</v>
      </c>
      <c r="ID130">
        <v>3.23</v>
      </c>
      <c r="IE130">
        <v>0</v>
      </c>
      <c r="IF130">
        <v>9</v>
      </c>
      <c r="IG130">
        <v>21</v>
      </c>
      <c r="IH130">
        <v>2</v>
      </c>
      <c r="II130">
        <v>25</v>
      </c>
      <c r="IJ130">
        <v>11</v>
      </c>
      <c r="IL130">
        <v>3.24</v>
      </c>
      <c r="IM130">
        <v>1</v>
      </c>
      <c r="IN130">
        <v>85</v>
      </c>
      <c r="IO130">
        <v>247</v>
      </c>
      <c r="IP130">
        <v>17</v>
      </c>
      <c r="IQ130">
        <v>291</v>
      </c>
      <c r="IR130">
        <v>71</v>
      </c>
      <c r="JL130">
        <v>15</v>
      </c>
      <c r="JM130">
        <v>115</v>
      </c>
      <c r="JN130">
        <v>60</v>
      </c>
      <c r="JO130">
        <v>340</v>
      </c>
      <c r="JR130">
        <v>2</v>
      </c>
      <c r="JS130">
        <v>5</v>
      </c>
      <c r="JT130">
        <v>2</v>
      </c>
      <c r="JU130">
        <v>8</v>
      </c>
      <c r="JV130" s="15">
        <f>BF130+BX130+CP130+DH130+DZ130</f>
        <v>50</v>
      </c>
      <c r="JW130" s="15">
        <f>BO130+CG130+CY130+DQ130+EI130</f>
        <v>706</v>
      </c>
      <c r="JX130" s="15">
        <f>JV130+JW130</f>
        <v>756</v>
      </c>
      <c r="JY130" s="17">
        <f>V130</f>
        <v>11</v>
      </c>
      <c r="JZ130" s="17">
        <f>AE130</f>
        <v>163</v>
      </c>
      <c r="KA130" s="17">
        <f>AN130</f>
        <v>50</v>
      </c>
      <c r="KB130" s="17">
        <f>AW130</f>
        <v>706</v>
      </c>
      <c r="KC130" s="18" t="str">
        <f>IF((KA130-JV130)&lt;0,JV130-KA130,"match")</f>
        <v>match</v>
      </c>
      <c r="KD130" s="19" t="str">
        <f>IF(KC130="match","match",IF((JV130&gt;KA130),KC130/JV130,KC130/KA130))</f>
        <v>match</v>
      </c>
      <c r="KE130" s="18" t="str">
        <f>IF((KB130-JW130)&lt;0,JW130-KB130,"match")</f>
        <v>match</v>
      </c>
      <c r="KF130" s="19" t="str">
        <f>IF(KE130="match","match",IF((JW130&gt;KB130),KE130/JW130,KE130/KB130))</f>
        <v>match</v>
      </c>
      <c r="KG130" s="20">
        <f>ROUND(FC130,1)</f>
        <v>3.7</v>
      </c>
      <c r="KH130" s="20">
        <f>ROUND(FK130,1)</f>
        <v>3.6</v>
      </c>
      <c r="KI130" s="21">
        <f>KA130-JY130</f>
        <v>39</v>
      </c>
      <c r="KJ130">
        <f>GL130</f>
        <v>0</v>
      </c>
      <c r="KK130">
        <f>BF130</f>
        <v>10</v>
      </c>
      <c r="KL130" s="22">
        <f>IFERROR(KJ130/KK130,"N/A")</f>
        <v>0</v>
      </c>
      <c r="KM130" s="19" t="str">
        <f>IF((KJ130&lt;&gt;0)*AND(KK130=0),"bad data","ok")</f>
        <v>ok</v>
      </c>
      <c r="KN130">
        <f>GK130</f>
        <v>0</v>
      </c>
      <c r="KO130" s="23">
        <f>IFERROR(KN130/KK130,"N/A")</f>
        <v>0</v>
      </c>
      <c r="KP130">
        <f>HB130</f>
        <v>1</v>
      </c>
      <c r="KQ130">
        <f>BX130</f>
        <v>15</v>
      </c>
      <c r="KR130" s="22">
        <f>IFERROR(KP130/KQ130,"N/A")</f>
        <v>6.6666666666666666E-2</v>
      </c>
      <c r="KS130" s="19" t="str">
        <f>IF((KP130&lt;&gt;0)*AND(KQ130=0),"bad data","ok")</f>
        <v>ok</v>
      </c>
      <c r="KT130">
        <f>HA130</f>
        <v>0</v>
      </c>
      <c r="KU130" s="24">
        <f>IFERROR(KT130/KQ130,"N/A")</f>
        <v>0</v>
      </c>
      <c r="KV130">
        <f>HR130</f>
        <v>0</v>
      </c>
      <c r="KW130">
        <f>CP130</f>
        <v>11</v>
      </c>
      <c r="KX130" s="22">
        <f>IFERROR(KV130/KW130,"N/A")</f>
        <v>0</v>
      </c>
      <c r="KY130" s="19" t="str">
        <f>IF((KV130&lt;&gt;0)*AND(KW130=0),"bad data","ok")</f>
        <v>ok</v>
      </c>
      <c r="KZ130">
        <f>HQ130</f>
        <v>10</v>
      </c>
      <c r="LA130" s="24">
        <f>IFERROR(KZ130/KW130,"N/A")</f>
        <v>0.90909090909090906</v>
      </c>
      <c r="LB130">
        <f>IH130</f>
        <v>2</v>
      </c>
      <c r="LC130">
        <f>DH130</f>
        <v>14</v>
      </c>
      <c r="LD130" s="22">
        <f>IFERROR(LB130/LC130,"N/A")</f>
        <v>0.14285714285714285</v>
      </c>
      <c r="LE130" s="19" t="str">
        <f>IF((LB130&lt;&gt;0)*AND(LC130=0),"bad data","ok")</f>
        <v>ok</v>
      </c>
      <c r="LF130">
        <f>IG130</f>
        <v>21</v>
      </c>
      <c r="LG130" s="24">
        <f>IFERROR(LF130/LC130,"N/A")</f>
        <v>1.5</v>
      </c>
      <c r="LH130">
        <f>IX130</f>
        <v>0</v>
      </c>
      <c r="LI130">
        <f>DZ130</f>
        <v>0</v>
      </c>
      <c r="LJ130" s="22" t="str">
        <f>IFERROR(LH130/LI130,"N/A")</f>
        <v>N/A</v>
      </c>
      <c r="LK130" s="19" t="str">
        <f>IF((LH130&lt;&gt;0)*AND(LI130=0),"bad data","ok")</f>
        <v>ok</v>
      </c>
      <c r="LL130">
        <f>IW130</f>
        <v>0</v>
      </c>
      <c r="LM130" s="24" t="str">
        <f>IFERROR(LL130/LI130,"N/A")</f>
        <v>N/A</v>
      </c>
      <c r="LN130">
        <f>GT130</f>
        <v>20</v>
      </c>
      <c r="LO130">
        <f>BO130</f>
        <v>127</v>
      </c>
      <c r="LP130" s="22">
        <f>IFERROR(LN130/LO130,"N/A")</f>
        <v>0.15748031496062992</v>
      </c>
      <c r="LQ130" s="19" t="str">
        <f>IF((LN130&lt;&gt;0)*AND(LO130=0),"bad data","ok")</f>
        <v>ok</v>
      </c>
      <c r="LR130">
        <f>GS130</f>
        <v>0</v>
      </c>
      <c r="LS130" s="24">
        <f>IFERROR(LR130/LO130,"N/A")</f>
        <v>0</v>
      </c>
      <c r="LT130">
        <f>HJ130</f>
        <v>17</v>
      </c>
      <c r="LU130">
        <f>CG130</f>
        <v>162</v>
      </c>
      <c r="LV130" s="22">
        <f>IFERROR(LT130/LU130,"N/A")</f>
        <v>0.10493827160493827</v>
      </c>
      <c r="LW130" s="19" t="str">
        <f>IF((LT130&lt;&gt;0)*AND(LU130=0),"bad data","ok")</f>
        <v>ok</v>
      </c>
      <c r="LX130">
        <f>HI130</f>
        <v>1</v>
      </c>
      <c r="LY130" s="24">
        <f>IFERROR(LX130/LU130,"N/A")</f>
        <v>6.1728395061728392E-3</v>
      </c>
      <c r="LZ130">
        <f>HZ130</f>
        <v>15</v>
      </c>
      <c r="MA130">
        <f>CY130</f>
        <v>197</v>
      </c>
      <c r="MB130" s="22">
        <f>IFERROR(LZ130/MA130,"N/A")</f>
        <v>7.6142131979695438E-2</v>
      </c>
      <c r="MC130" s="19" t="str">
        <f>IF((LZ130&lt;&gt;0)*AND(MA130=0),"bad data","ok")</f>
        <v>ok</v>
      </c>
      <c r="MD130">
        <f>HY130</f>
        <v>133</v>
      </c>
      <c r="ME130" s="24">
        <f>IFERROR(MD130/MA130,"N/A")</f>
        <v>0.67512690355329952</v>
      </c>
      <c r="MF130">
        <f>IP130</f>
        <v>17</v>
      </c>
      <c r="MG130">
        <f>DQ130</f>
        <v>220</v>
      </c>
      <c r="MH130" s="22">
        <f>IFERROR(MF130/MG130,"N/A")</f>
        <v>7.7272727272727271E-2</v>
      </c>
      <c r="MI130" s="19" t="str">
        <f>IF((MF130&lt;&gt;0)*AND(MG130=0),"bad data","ok")</f>
        <v>ok</v>
      </c>
      <c r="MJ130">
        <f>IO130</f>
        <v>247</v>
      </c>
      <c r="MK130" s="24">
        <f>IFERROR(MJ130/MG130,"N/A")</f>
        <v>1.1227272727272728</v>
      </c>
      <c r="ML130">
        <f>JF130</f>
        <v>0</v>
      </c>
      <c r="MM130">
        <f>EI130</f>
        <v>0</v>
      </c>
      <c r="MN130" s="22" t="str">
        <f>IFERROR(ML130/MM130,"N/A")</f>
        <v>N/A</v>
      </c>
      <c r="MO130" s="19" t="str">
        <f>IF((ML130&lt;&gt;0)*AND(MM130=0),"bad data","ok")</f>
        <v>ok</v>
      </c>
      <c r="MP130">
        <f>JE130</f>
        <v>0</v>
      </c>
      <c r="MQ130" s="24" t="str">
        <f>IFERROR(MP130/MM130,"N/A")</f>
        <v>N/A</v>
      </c>
    </row>
    <row r="131" spans="1:355" x14ac:dyDescent="0.3">
      <c r="A131">
        <v>4906</v>
      </c>
      <c r="B131">
        <v>11.07</v>
      </c>
      <c r="C131" t="s">
        <v>387</v>
      </c>
      <c r="D131" s="15" t="s">
        <v>387</v>
      </c>
      <c r="E131" s="15">
        <v>116</v>
      </c>
      <c r="F131" t="s">
        <v>356</v>
      </c>
      <c r="G131" t="s">
        <v>357</v>
      </c>
      <c r="H131" s="15" t="s">
        <v>358</v>
      </c>
      <c r="I131">
        <v>157</v>
      </c>
      <c r="J131">
        <f>_xlfn.IFNA(VLOOKUP(I131,top15institutions,1,0),"no")</f>
        <v>157</v>
      </c>
      <c r="K131" t="s">
        <v>368</v>
      </c>
      <c r="L131" t="s">
        <v>372</v>
      </c>
      <c r="M131" t="s">
        <v>370</v>
      </c>
      <c r="N131">
        <v>0</v>
      </c>
      <c r="O131">
        <v>14</v>
      </c>
      <c r="P131">
        <v>0</v>
      </c>
      <c r="Q131">
        <v>0</v>
      </c>
      <c r="R131">
        <v>0</v>
      </c>
      <c r="S131">
        <v>2</v>
      </c>
      <c r="T131">
        <v>1</v>
      </c>
      <c r="U131">
        <v>12</v>
      </c>
      <c r="V131" s="16">
        <v>29</v>
      </c>
      <c r="W131">
        <v>0</v>
      </c>
      <c r="X131">
        <v>60</v>
      </c>
      <c r="Y131">
        <v>3</v>
      </c>
      <c r="Z131">
        <v>4</v>
      </c>
      <c r="AA131">
        <v>0</v>
      </c>
      <c r="AB131">
        <v>2</v>
      </c>
      <c r="AC131">
        <v>2</v>
      </c>
      <c r="AD131">
        <v>58</v>
      </c>
      <c r="AE131" s="16">
        <v>129</v>
      </c>
      <c r="AF131">
        <v>1</v>
      </c>
      <c r="AG131">
        <v>38</v>
      </c>
      <c r="AH131">
        <v>2</v>
      </c>
      <c r="AI131">
        <v>2</v>
      </c>
      <c r="AJ131">
        <v>0</v>
      </c>
      <c r="AK131">
        <v>3</v>
      </c>
      <c r="AL131">
        <v>0</v>
      </c>
      <c r="AM131">
        <v>31</v>
      </c>
      <c r="AN131" s="16">
        <v>77</v>
      </c>
      <c r="AO131">
        <v>0</v>
      </c>
      <c r="AP131">
        <v>275</v>
      </c>
      <c r="AQ131">
        <v>15</v>
      </c>
      <c r="AR131">
        <v>24</v>
      </c>
      <c r="AS131">
        <v>1</v>
      </c>
      <c r="AT131">
        <v>13</v>
      </c>
      <c r="AU131">
        <v>4</v>
      </c>
      <c r="AV131">
        <v>393</v>
      </c>
      <c r="AW131" s="16">
        <v>725</v>
      </c>
      <c r="AX131">
        <v>0</v>
      </c>
      <c r="AY131">
        <v>8</v>
      </c>
      <c r="AZ131">
        <v>0</v>
      </c>
      <c r="BA131">
        <v>0</v>
      </c>
      <c r="BB131">
        <v>0</v>
      </c>
      <c r="BC131">
        <v>1</v>
      </c>
      <c r="BD131">
        <v>0</v>
      </c>
      <c r="BE131">
        <v>5</v>
      </c>
      <c r="BF131" s="16">
        <v>14</v>
      </c>
      <c r="BG131">
        <v>0</v>
      </c>
      <c r="BH131">
        <v>24</v>
      </c>
      <c r="BI131">
        <v>3</v>
      </c>
      <c r="BJ131">
        <v>4</v>
      </c>
      <c r="BK131">
        <v>0</v>
      </c>
      <c r="BL131">
        <v>3</v>
      </c>
      <c r="BM131">
        <v>0</v>
      </c>
      <c r="BN131">
        <v>24</v>
      </c>
      <c r="BO131" s="16">
        <v>58</v>
      </c>
      <c r="BP131">
        <v>0</v>
      </c>
      <c r="BQ131">
        <v>12</v>
      </c>
      <c r="BR131">
        <v>0</v>
      </c>
      <c r="BS131">
        <v>1</v>
      </c>
      <c r="BT131">
        <v>0</v>
      </c>
      <c r="BU131">
        <v>1</v>
      </c>
      <c r="BV131">
        <v>0</v>
      </c>
      <c r="BW131">
        <v>11</v>
      </c>
      <c r="BX131" s="16">
        <v>25</v>
      </c>
      <c r="BY131">
        <v>0</v>
      </c>
      <c r="BZ131">
        <v>78</v>
      </c>
      <c r="CA131">
        <v>3</v>
      </c>
      <c r="CB131">
        <v>7</v>
      </c>
      <c r="CC131">
        <v>0</v>
      </c>
      <c r="CD131">
        <v>4</v>
      </c>
      <c r="CE131">
        <v>1</v>
      </c>
      <c r="CF131">
        <v>96</v>
      </c>
      <c r="CG131" s="16">
        <v>189</v>
      </c>
      <c r="CH131">
        <v>0</v>
      </c>
      <c r="CI131">
        <v>11</v>
      </c>
      <c r="CJ131">
        <v>2</v>
      </c>
      <c r="CK131">
        <v>1</v>
      </c>
      <c r="CL131">
        <v>0</v>
      </c>
      <c r="CM131">
        <v>1</v>
      </c>
      <c r="CN131">
        <v>0</v>
      </c>
      <c r="CO131">
        <v>7</v>
      </c>
      <c r="CP131" s="16">
        <v>22</v>
      </c>
      <c r="CQ131">
        <v>0</v>
      </c>
      <c r="CR131">
        <v>81</v>
      </c>
      <c r="CS131">
        <v>4</v>
      </c>
      <c r="CT131">
        <v>4</v>
      </c>
      <c r="CU131">
        <v>0</v>
      </c>
      <c r="CV131">
        <v>3</v>
      </c>
      <c r="CW131">
        <v>2</v>
      </c>
      <c r="CX131">
        <v>106</v>
      </c>
      <c r="CY131" s="16">
        <v>200</v>
      </c>
      <c r="CZ131">
        <v>1</v>
      </c>
      <c r="DA131">
        <v>7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8</v>
      </c>
      <c r="DH131" s="16">
        <v>16</v>
      </c>
      <c r="DI131">
        <v>0</v>
      </c>
      <c r="DJ131">
        <v>92</v>
      </c>
      <c r="DK131">
        <v>5</v>
      </c>
      <c r="DL131">
        <v>9</v>
      </c>
      <c r="DM131">
        <v>1</v>
      </c>
      <c r="DN131">
        <v>3</v>
      </c>
      <c r="DO131">
        <v>1</v>
      </c>
      <c r="DP131">
        <v>167</v>
      </c>
      <c r="DQ131" s="16">
        <v>278</v>
      </c>
      <c r="DZ131" s="16">
        <v>0</v>
      </c>
      <c r="EI131" s="16">
        <v>0</v>
      </c>
      <c r="ER131" s="16">
        <v>0</v>
      </c>
      <c r="FA131" s="16">
        <v>0</v>
      </c>
      <c r="FB131">
        <v>17.95</v>
      </c>
      <c r="FC131">
        <v>3.72</v>
      </c>
      <c r="FD131">
        <v>33.67</v>
      </c>
      <c r="FE131">
        <v>751.05</v>
      </c>
      <c r="FF131">
        <v>45</v>
      </c>
      <c r="FG131">
        <v>7</v>
      </c>
      <c r="FH131">
        <v>9</v>
      </c>
      <c r="FJ131">
        <v>18</v>
      </c>
      <c r="FK131">
        <v>3.72</v>
      </c>
      <c r="FL131">
        <v>34.43</v>
      </c>
      <c r="FM131">
        <v>765.48</v>
      </c>
      <c r="FN131">
        <v>181</v>
      </c>
      <c r="FO131">
        <v>24</v>
      </c>
      <c r="FP131">
        <v>28</v>
      </c>
      <c r="FR131">
        <v>3.16</v>
      </c>
      <c r="FS131">
        <v>1</v>
      </c>
      <c r="FT131">
        <v>101</v>
      </c>
      <c r="FU131">
        <v>48</v>
      </c>
      <c r="FV131">
        <v>6</v>
      </c>
      <c r="FW131">
        <v>128</v>
      </c>
      <c r="FX131">
        <v>51</v>
      </c>
      <c r="FZ131">
        <v>3.3</v>
      </c>
      <c r="GA131">
        <v>22</v>
      </c>
      <c r="GB131">
        <v>671</v>
      </c>
      <c r="GC131">
        <v>428</v>
      </c>
      <c r="GD131">
        <v>60</v>
      </c>
      <c r="GE131">
        <v>976</v>
      </c>
      <c r="GF131">
        <v>251</v>
      </c>
      <c r="GH131">
        <v>2.61</v>
      </c>
      <c r="GI131">
        <v>0</v>
      </c>
      <c r="GJ131">
        <v>21</v>
      </c>
      <c r="GK131">
        <v>0</v>
      </c>
      <c r="GL131">
        <v>3</v>
      </c>
      <c r="GM131">
        <v>24</v>
      </c>
      <c r="GN131">
        <v>10</v>
      </c>
      <c r="GP131">
        <v>3.23</v>
      </c>
      <c r="GQ131">
        <v>2</v>
      </c>
      <c r="GR131">
        <v>74</v>
      </c>
      <c r="GS131">
        <v>0</v>
      </c>
      <c r="GT131">
        <v>7</v>
      </c>
      <c r="GU131">
        <v>83</v>
      </c>
      <c r="GV131">
        <v>25</v>
      </c>
      <c r="GX131">
        <v>3.39</v>
      </c>
      <c r="GY131">
        <v>0</v>
      </c>
      <c r="GZ131">
        <v>33</v>
      </c>
      <c r="HA131">
        <v>2</v>
      </c>
      <c r="HB131">
        <v>1</v>
      </c>
      <c r="HC131">
        <v>34</v>
      </c>
      <c r="HD131">
        <v>9</v>
      </c>
      <c r="HF131">
        <v>3.3</v>
      </c>
      <c r="HG131">
        <v>6</v>
      </c>
      <c r="HH131">
        <v>232</v>
      </c>
      <c r="HI131">
        <v>2</v>
      </c>
      <c r="HJ131">
        <v>17</v>
      </c>
      <c r="HK131">
        <v>255</v>
      </c>
      <c r="HL131">
        <v>66</v>
      </c>
      <c r="HN131">
        <v>3.2</v>
      </c>
      <c r="HO131">
        <v>1</v>
      </c>
      <c r="HP131">
        <v>34</v>
      </c>
      <c r="HQ131">
        <v>16</v>
      </c>
      <c r="HR131">
        <v>1</v>
      </c>
      <c r="HS131">
        <v>36</v>
      </c>
      <c r="HT131">
        <v>14</v>
      </c>
      <c r="HV131">
        <v>3.32</v>
      </c>
      <c r="HW131">
        <v>10</v>
      </c>
      <c r="HX131">
        <v>240</v>
      </c>
      <c r="HY131">
        <v>115</v>
      </c>
      <c r="HZ131">
        <v>16</v>
      </c>
      <c r="IA131">
        <v>272</v>
      </c>
      <c r="IB131">
        <v>72</v>
      </c>
      <c r="ID131">
        <v>3.22</v>
      </c>
      <c r="IE131">
        <v>0</v>
      </c>
      <c r="IF131">
        <v>13</v>
      </c>
      <c r="IG131">
        <v>30</v>
      </c>
      <c r="IH131">
        <v>1</v>
      </c>
      <c r="II131">
        <v>34</v>
      </c>
      <c r="IJ131">
        <v>18</v>
      </c>
      <c r="IL131">
        <v>3.3</v>
      </c>
      <c r="IM131">
        <v>4</v>
      </c>
      <c r="IN131">
        <v>125</v>
      </c>
      <c r="IO131">
        <v>311</v>
      </c>
      <c r="IP131">
        <v>20</v>
      </c>
      <c r="IQ131">
        <v>366</v>
      </c>
      <c r="IR131">
        <v>88</v>
      </c>
      <c r="JL131">
        <v>32</v>
      </c>
      <c r="JM131">
        <v>84</v>
      </c>
      <c r="JN131">
        <v>74</v>
      </c>
      <c r="JO131">
        <v>436</v>
      </c>
      <c r="JR131">
        <v>1</v>
      </c>
      <c r="JS131">
        <v>7</v>
      </c>
      <c r="JT131">
        <v>2</v>
      </c>
      <c r="JU131">
        <v>14</v>
      </c>
      <c r="JV131" s="15">
        <f>BF131+BX131+CP131+DH131+DZ131</f>
        <v>77</v>
      </c>
      <c r="JW131" s="15">
        <f>BO131+CG131+CY131+DQ131+EI131</f>
        <v>725</v>
      </c>
      <c r="JX131" s="15">
        <f>JV131+JW131</f>
        <v>802</v>
      </c>
      <c r="JY131" s="17">
        <f>V131</f>
        <v>29</v>
      </c>
      <c r="JZ131" s="17">
        <f>AE131</f>
        <v>129</v>
      </c>
      <c r="KA131" s="17">
        <f>AN131</f>
        <v>77</v>
      </c>
      <c r="KB131" s="17">
        <f>AW131</f>
        <v>725</v>
      </c>
      <c r="KC131" s="18" t="str">
        <f>IF((KA131-JV131)&lt;0,JV131-KA131,"match")</f>
        <v>match</v>
      </c>
      <c r="KD131" s="19" t="str">
        <f>IF(KC131="match","match",IF((JV131&gt;KA131),KC131/JV131,KC131/KA131))</f>
        <v>match</v>
      </c>
      <c r="KE131" s="18" t="str">
        <f>IF((KB131-JW131)&lt;0,JW131-KB131,"match")</f>
        <v>match</v>
      </c>
      <c r="KF131" s="19" t="str">
        <f>IF(KE131="match","match",IF((JW131&gt;KB131),KE131/JW131,KE131/KB131))</f>
        <v>match</v>
      </c>
      <c r="KG131" s="20">
        <f>ROUND(FC131,1)</f>
        <v>3.7</v>
      </c>
      <c r="KH131" s="20">
        <f>ROUND(FK131,1)</f>
        <v>3.7</v>
      </c>
      <c r="KI131" s="21">
        <f>KA131-JY131</f>
        <v>48</v>
      </c>
      <c r="KJ131">
        <f>GL131</f>
        <v>3</v>
      </c>
      <c r="KK131">
        <f>BF131</f>
        <v>14</v>
      </c>
      <c r="KL131" s="22">
        <f>IFERROR(KJ131/KK131,"N/A")</f>
        <v>0.21428571428571427</v>
      </c>
      <c r="KM131" s="19" t="str">
        <f>IF((KJ131&lt;&gt;0)*AND(KK131=0),"bad data","ok")</f>
        <v>ok</v>
      </c>
      <c r="KN131">
        <f>GK131</f>
        <v>0</v>
      </c>
      <c r="KO131" s="23">
        <f>IFERROR(KN131/KK131,"N/A")</f>
        <v>0</v>
      </c>
      <c r="KP131">
        <f>HB131</f>
        <v>1</v>
      </c>
      <c r="KQ131">
        <f>BX131</f>
        <v>25</v>
      </c>
      <c r="KR131" s="22">
        <f>IFERROR(KP131/KQ131,"N/A")</f>
        <v>0.04</v>
      </c>
      <c r="KS131" s="19" t="str">
        <f>IF((KP131&lt;&gt;0)*AND(KQ131=0),"bad data","ok")</f>
        <v>ok</v>
      </c>
      <c r="KT131">
        <f>HA131</f>
        <v>2</v>
      </c>
      <c r="KU131" s="24">
        <f>IFERROR(KT131/KQ131,"N/A")</f>
        <v>0.08</v>
      </c>
      <c r="KV131">
        <f>HR131</f>
        <v>1</v>
      </c>
      <c r="KW131">
        <f>CP131</f>
        <v>22</v>
      </c>
      <c r="KX131" s="22">
        <f>IFERROR(KV131/KW131,"N/A")</f>
        <v>4.5454545454545456E-2</v>
      </c>
      <c r="KY131" s="19" t="str">
        <f>IF((KV131&lt;&gt;0)*AND(KW131=0),"bad data","ok")</f>
        <v>ok</v>
      </c>
      <c r="KZ131">
        <f>HQ131</f>
        <v>16</v>
      </c>
      <c r="LA131" s="24">
        <f>IFERROR(KZ131/KW131,"N/A")</f>
        <v>0.72727272727272729</v>
      </c>
      <c r="LB131">
        <f>IH131</f>
        <v>1</v>
      </c>
      <c r="LC131">
        <f>DH131</f>
        <v>16</v>
      </c>
      <c r="LD131" s="22">
        <f>IFERROR(LB131/LC131,"N/A")</f>
        <v>6.25E-2</v>
      </c>
      <c r="LE131" s="19" t="str">
        <f>IF((LB131&lt;&gt;0)*AND(LC131=0),"bad data","ok")</f>
        <v>ok</v>
      </c>
      <c r="LF131">
        <f>IG131</f>
        <v>30</v>
      </c>
      <c r="LG131" s="24">
        <f>IFERROR(LF131/LC131,"N/A")</f>
        <v>1.875</v>
      </c>
      <c r="LH131">
        <f>IX131</f>
        <v>0</v>
      </c>
      <c r="LI131">
        <f>DZ131</f>
        <v>0</v>
      </c>
      <c r="LJ131" s="22" t="str">
        <f>IFERROR(LH131/LI131,"N/A")</f>
        <v>N/A</v>
      </c>
      <c r="LK131" s="19" t="str">
        <f>IF((LH131&lt;&gt;0)*AND(LI131=0),"bad data","ok")</f>
        <v>ok</v>
      </c>
      <c r="LL131">
        <f>IW131</f>
        <v>0</v>
      </c>
      <c r="LM131" s="24" t="str">
        <f>IFERROR(LL131/LI131,"N/A")</f>
        <v>N/A</v>
      </c>
      <c r="LN131">
        <f>GT131</f>
        <v>7</v>
      </c>
      <c r="LO131">
        <f>BO131</f>
        <v>58</v>
      </c>
      <c r="LP131" s="22">
        <f>IFERROR(LN131/LO131,"N/A")</f>
        <v>0.1206896551724138</v>
      </c>
      <c r="LQ131" s="19" t="str">
        <f>IF((LN131&lt;&gt;0)*AND(LO131=0),"bad data","ok")</f>
        <v>ok</v>
      </c>
      <c r="LR131">
        <f>GS131</f>
        <v>0</v>
      </c>
      <c r="LS131" s="24">
        <f>IFERROR(LR131/LO131,"N/A")</f>
        <v>0</v>
      </c>
      <c r="LT131">
        <f>HJ131</f>
        <v>17</v>
      </c>
      <c r="LU131">
        <f>CG131</f>
        <v>189</v>
      </c>
      <c r="LV131" s="22">
        <f>IFERROR(LT131/LU131,"N/A")</f>
        <v>8.9947089947089942E-2</v>
      </c>
      <c r="LW131" s="19" t="str">
        <f>IF((LT131&lt;&gt;0)*AND(LU131=0),"bad data","ok")</f>
        <v>ok</v>
      </c>
      <c r="LX131">
        <f>HI131</f>
        <v>2</v>
      </c>
      <c r="LY131" s="24">
        <f>IFERROR(LX131/LU131,"N/A")</f>
        <v>1.0582010582010581E-2</v>
      </c>
      <c r="LZ131">
        <f>HZ131</f>
        <v>16</v>
      </c>
      <c r="MA131">
        <f>CY131</f>
        <v>200</v>
      </c>
      <c r="MB131" s="22">
        <f>IFERROR(LZ131/MA131,"N/A")</f>
        <v>0.08</v>
      </c>
      <c r="MC131" s="19" t="str">
        <f>IF((LZ131&lt;&gt;0)*AND(MA131=0),"bad data","ok")</f>
        <v>ok</v>
      </c>
      <c r="MD131">
        <f>HY131</f>
        <v>115</v>
      </c>
      <c r="ME131" s="24">
        <f>IFERROR(MD131/MA131,"N/A")</f>
        <v>0.57499999999999996</v>
      </c>
      <c r="MF131">
        <f>IP131</f>
        <v>20</v>
      </c>
      <c r="MG131">
        <f>DQ131</f>
        <v>278</v>
      </c>
      <c r="MH131" s="22">
        <f>IFERROR(MF131/MG131,"N/A")</f>
        <v>7.1942446043165464E-2</v>
      </c>
      <c r="MI131" s="19" t="str">
        <f>IF((MF131&lt;&gt;0)*AND(MG131=0),"bad data","ok")</f>
        <v>ok</v>
      </c>
      <c r="MJ131">
        <f>IO131</f>
        <v>311</v>
      </c>
      <c r="MK131" s="24">
        <f>IFERROR(MJ131/MG131,"N/A")</f>
        <v>1.1187050359712229</v>
      </c>
      <c r="ML131">
        <f>JF131</f>
        <v>0</v>
      </c>
      <c r="MM131">
        <f>EI131</f>
        <v>0</v>
      </c>
      <c r="MN131" s="22" t="str">
        <f>IFERROR(ML131/MM131,"N/A")</f>
        <v>N/A</v>
      </c>
      <c r="MO131" s="19" t="str">
        <f>IF((ML131&lt;&gt;0)*AND(MM131=0),"bad data","ok")</f>
        <v>ok</v>
      </c>
      <c r="MP131">
        <f>JE131</f>
        <v>0</v>
      </c>
      <c r="MQ131" s="24" t="str">
        <f>IFERROR(MP131/MM131,"N/A")</f>
        <v>N/A</v>
      </c>
    </row>
    <row r="132" spans="1:355" x14ac:dyDescent="0.3">
      <c r="A132">
        <v>4907</v>
      </c>
      <c r="B132">
        <v>11.07</v>
      </c>
      <c r="C132" t="s">
        <v>387</v>
      </c>
      <c r="D132" s="15" t="s">
        <v>387</v>
      </c>
      <c r="E132" s="15">
        <v>116</v>
      </c>
      <c r="F132" t="s">
        <v>356</v>
      </c>
      <c r="G132" t="s">
        <v>357</v>
      </c>
      <c r="H132" s="15" t="s">
        <v>358</v>
      </c>
      <c r="I132">
        <v>157</v>
      </c>
      <c r="J132">
        <f>_xlfn.IFNA(VLOOKUP(I132,top15institutions,1,0),"no")</f>
        <v>157</v>
      </c>
      <c r="K132" t="s">
        <v>368</v>
      </c>
      <c r="L132" t="s">
        <v>373</v>
      </c>
      <c r="M132" t="s">
        <v>370</v>
      </c>
      <c r="N132">
        <v>0</v>
      </c>
      <c r="O132">
        <v>32</v>
      </c>
      <c r="P132">
        <v>0</v>
      </c>
      <c r="Q132">
        <v>1</v>
      </c>
      <c r="R132">
        <v>0</v>
      </c>
      <c r="S132">
        <v>1</v>
      </c>
      <c r="T132">
        <v>0</v>
      </c>
      <c r="U132">
        <v>12</v>
      </c>
      <c r="V132" s="16">
        <v>46</v>
      </c>
      <c r="W132">
        <v>0</v>
      </c>
      <c r="X132">
        <v>61</v>
      </c>
      <c r="Y132">
        <v>3</v>
      </c>
      <c r="Z132">
        <v>7</v>
      </c>
      <c r="AA132">
        <v>0</v>
      </c>
      <c r="AB132">
        <v>3</v>
      </c>
      <c r="AC132">
        <v>2</v>
      </c>
      <c r="AD132">
        <v>58</v>
      </c>
      <c r="AE132" s="16">
        <v>134</v>
      </c>
      <c r="AF132">
        <v>1</v>
      </c>
      <c r="AG132">
        <v>69</v>
      </c>
      <c r="AH132">
        <v>1</v>
      </c>
      <c r="AI132">
        <v>3</v>
      </c>
      <c r="AJ132">
        <v>0</v>
      </c>
      <c r="AK132">
        <v>4</v>
      </c>
      <c r="AL132">
        <v>1</v>
      </c>
      <c r="AM132">
        <v>43</v>
      </c>
      <c r="AN132" s="16">
        <v>122</v>
      </c>
      <c r="AO132">
        <v>0</v>
      </c>
      <c r="AP132">
        <v>287</v>
      </c>
      <c r="AQ132">
        <v>15</v>
      </c>
      <c r="AR132">
        <v>28</v>
      </c>
      <c r="AS132">
        <v>0</v>
      </c>
      <c r="AT132">
        <v>13</v>
      </c>
      <c r="AU132">
        <v>4</v>
      </c>
      <c r="AV132">
        <v>362</v>
      </c>
      <c r="AW132" s="16">
        <v>709</v>
      </c>
      <c r="AX132">
        <v>0</v>
      </c>
      <c r="AY132">
        <v>20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9</v>
      </c>
      <c r="BF132" s="16">
        <v>30</v>
      </c>
      <c r="BG132">
        <v>0</v>
      </c>
      <c r="BH132">
        <v>18</v>
      </c>
      <c r="BI132">
        <v>3</v>
      </c>
      <c r="BJ132">
        <v>3</v>
      </c>
      <c r="BK132">
        <v>0</v>
      </c>
      <c r="BL132">
        <v>2</v>
      </c>
      <c r="BM132">
        <v>2</v>
      </c>
      <c r="BN132">
        <v>28</v>
      </c>
      <c r="BO132" s="16">
        <v>56</v>
      </c>
      <c r="BP132">
        <v>0</v>
      </c>
      <c r="BQ132">
        <v>20</v>
      </c>
      <c r="BR132">
        <v>0</v>
      </c>
      <c r="BS132">
        <v>1</v>
      </c>
      <c r="BT132">
        <v>0</v>
      </c>
      <c r="BU132">
        <v>1</v>
      </c>
      <c r="BV132">
        <v>0</v>
      </c>
      <c r="BW132">
        <v>9</v>
      </c>
      <c r="BX132" s="16">
        <v>31</v>
      </c>
      <c r="BY132">
        <v>0</v>
      </c>
      <c r="BZ132">
        <v>59</v>
      </c>
      <c r="CA132">
        <v>3</v>
      </c>
      <c r="CB132">
        <v>6</v>
      </c>
      <c r="CC132">
        <v>0</v>
      </c>
      <c r="CD132">
        <v>3</v>
      </c>
      <c r="CE132">
        <v>0</v>
      </c>
      <c r="CF132">
        <v>61</v>
      </c>
      <c r="CG132" s="16">
        <v>132</v>
      </c>
      <c r="CH132">
        <v>0</v>
      </c>
      <c r="CI132">
        <v>16</v>
      </c>
      <c r="CJ132">
        <v>0</v>
      </c>
      <c r="CK132">
        <v>1</v>
      </c>
      <c r="CL132">
        <v>0</v>
      </c>
      <c r="CM132">
        <v>1</v>
      </c>
      <c r="CN132">
        <v>0</v>
      </c>
      <c r="CO132">
        <v>15</v>
      </c>
      <c r="CP132" s="16">
        <v>33</v>
      </c>
      <c r="CQ132">
        <v>0</v>
      </c>
      <c r="CR132">
        <v>95</v>
      </c>
      <c r="CS132">
        <v>2</v>
      </c>
      <c r="CT132">
        <v>10</v>
      </c>
      <c r="CU132">
        <v>0</v>
      </c>
      <c r="CV132">
        <v>4</v>
      </c>
      <c r="CW132">
        <v>1</v>
      </c>
      <c r="CX132">
        <v>107</v>
      </c>
      <c r="CY132" s="16">
        <v>219</v>
      </c>
      <c r="CZ132">
        <v>1</v>
      </c>
      <c r="DA132">
        <v>13</v>
      </c>
      <c r="DB132">
        <v>1</v>
      </c>
      <c r="DC132">
        <v>1</v>
      </c>
      <c r="DD132">
        <v>0</v>
      </c>
      <c r="DE132">
        <v>1</v>
      </c>
      <c r="DF132">
        <v>1</v>
      </c>
      <c r="DG132">
        <v>10</v>
      </c>
      <c r="DH132" s="16">
        <v>28</v>
      </c>
      <c r="DI132">
        <v>0</v>
      </c>
      <c r="DJ132">
        <v>115</v>
      </c>
      <c r="DK132">
        <v>7</v>
      </c>
      <c r="DL132">
        <v>9</v>
      </c>
      <c r="DM132">
        <v>0</v>
      </c>
      <c r="DN132">
        <v>4</v>
      </c>
      <c r="DO132">
        <v>1</v>
      </c>
      <c r="DP132">
        <v>166</v>
      </c>
      <c r="DQ132" s="16">
        <v>302</v>
      </c>
      <c r="DZ132" s="16">
        <v>0</v>
      </c>
      <c r="EI132" s="16">
        <v>0</v>
      </c>
      <c r="ER132" s="16">
        <v>0</v>
      </c>
      <c r="FA132" s="16">
        <v>0</v>
      </c>
      <c r="FB132">
        <v>17.95</v>
      </c>
      <c r="FC132">
        <v>3.7</v>
      </c>
      <c r="FD132">
        <v>33.520000000000003</v>
      </c>
      <c r="FE132">
        <v>752.2</v>
      </c>
      <c r="FF132">
        <v>71</v>
      </c>
      <c r="FG132">
        <v>6</v>
      </c>
      <c r="FH132">
        <v>19</v>
      </c>
      <c r="FJ132">
        <v>17.97</v>
      </c>
      <c r="FK132">
        <v>3.81</v>
      </c>
      <c r="FL132">
        <v>34.28</v>
      </c>
      <c r="FM132">
        <v>772.38</v>
      </c>
      <c r="FN132">
        <v>189</v>
      </c>
      <c r="FO132">
        <v>21</v>
      </c>
      <c r="FP132">
        <v>34</v>
      </c>
      <c r="FR132">
        <v>3.35</v>
      </c>
      <c r="FS132">
        <v>5</v>
      </c>
      <c r="FT132">
        <v>153</v>
      </c>
      <c r="FU132">
        <v>65</v>
      </c>
      <c r="FV132">
        <v>5</v>
      </c>
      <c r="FW132">
        <v>196</v>
      </c>
      <c r="FX132">
        <v>74</v>
      </c>
      <c r="FZ132">
        <v>3.38</v>
      </c>
      <c r="GA132">
        <v>21</v>
      </c>
      <c r="GB132">
        <v>632</v>
      </c>
      <c r="GC132">
        <v>493</v>
      </c>
      <c r="GD132">
        <v>53</v>
      </c>
      <c r="GE132">
        <v>979</v>
      </c>
      <c r="GF132">
        <v>270</v>
      </c>
      <c r="GH132">
        <v>3.38</v>
      </c>
      <c r="GI132">
        <v>1</v>
      </c>
      <c r="GJ132">
        <v>41</v>
      </c>
      <c r="GK132">
        <v>0</v>
      </c>
      <c r="GL132">
        <v>3</v>
      </c>
      <c r="GM132">
        <v>45</v>
      </c>
      <c r="GN132">
        <v>15</v>
      </c>
      <c r="GP132">
        <v>3.42</v>
      </c>
      <c r="GQ132">
        <v>2</v>
      </c>
      <c r="GR132">
        <v>77</v>
      </c>
      <c r="GS132">
        <v>0</v>
      </c>
      <c r="GT132">
        <v>9</v>
      </c>
      <c r="GU132">
        <v>88</v>
      </c>
      <c r="GV132">
        <v>32</v>
      </c>
      <c r="GX132">
        <v>3.26</v>
      </c>
      <c r="GY132">
        <v>1</v>
      </c>
      <c r="GZ132">
        <v>45</v>
      </c>
      <c r="HA132">
        <v>0</v>
      </c>
      <c r="HB132">
        <v>1</v>
      </c>
      <c r="HC132">
        <v>47</v>
      </c>
      <c r="HD132">
        <v>16</v>
      </c>
      <c r="HF132">
        <v>3.47</v>
      </c>
      <c r="HG132">
        <v>5</v>
      </c>
      <c r="HH132">
        <v>173</v>
      </c>
      <c r="HI132">
        <v>6</v>
      </c>
      <c r="HJ132">
        <v>8</v>
      </c>
      <c r="HK132">
        <v>186</v>
      </c>
      <c r="HL132">
        <v>54</v>
      </c>
      <c r="HN132">
        <v>3.47</v>
      </c>
      <c r="HO132">
        <v>2</v>
      </c>
      <c r="HP132">
        <v>44</v>
      </c>
      <c r="HQ132">
        <v>18</v>
      </c>
      <c r="HR132">
        <v>0</v>
      </c>
      <c r="HS132">
        <v>48</v>
      </c>
      <c r="HT132">
        <v>15</v>
      </c>
      <c r="HV132">
        <v>3.32</v>
      </c>
      <c r="HW132">
        <v>11</v>
      </c>
      <c r="HX132">
        <v>269</v>
      </c>
      <c r="HY132">
        <v>124</v>
      </c>
      <c r="HZ132">
        <v>17</v>
      </c>
      <c r="IA132">
        <v>298</v>
      </c>
      <c r="IB132">
        <v>79</v>
      </c>
      <c r="ID132">
        <v>3.32</v>
      </c>
      <c r="IE132">
        <v>1</v>
      </c>
      <c r="IF132">
        <v>23</v>
      </c>
      <c r="IG132">
        <v>47</v>
      </c>
      <c r="IH132">
        <v>1</v>
      </c>
      <c r="II132">
        <v>56</v>
      </c>
      <c r="IJ132">
        <v>28</v>
      </c>
      <c r="IL132">
        <v>3.37</v>
      </c>
      <c r="IM132">
        <v>3</v>
      </c>
      <c r="IN132">
        <v>113</v>
      </c>
      <c r="IO132">
        <v>362</v>
      </c>
      <c r="IP132">
        <v>19</v>
      </c>
      <c r="IQ132">
        <v>407</v>
      </c>
      <c r="IR132">
        <v>105</v>
      </c>
      <c r="JL132">
        <v>49</v>
      </c>
      <c r="JM132">
        <v>83</v>
      </c>
      <c r="JN132">
        <v>112</v>
      </c>
      <c r="JO132">
        <v>557</v>
      </c>
      <c r="JR132">
        <v>3</v>
      </c>
      <c r="JS132">
        <v>5</v>
      </c>
      <c r="JT132">
        <v>6</v>
      </c>
      <c r="JU132">
        <v>26</v>
      </c>
      <c r="JV132" s="15">
        <f>BF132+BX132+CP132+DH132+DZ132</f>
        <v>122</v>
      </c>
      <c r="JW132" s="15">
        <f>BO132+CG132+CY132+DQ132+EI132</f>
        <v>709</v>
      </c>
      <c r="JX132" s="15">
        <f>JV132+JW132</f>
        <v>831</v>
      </c>
      <c r="JY132" s="17">
        <f>V132</f>
        <v>46</v>
      </c>
      <c r="JZ132" s="17">
        <f>AE132</f>
        <v>134</v>
      </c>
      <c r="KA132" s="17">
        <f>AN132</f>
        <v>122</v>
      </c>
      <c r="KB132" s="17">
        <f>AW132</f>
        <v>709</v>
      </c>
      <c r="KC132" s="18" t="str">
        <f>IF((KA132-JV132)&lt;0,JV132-KA132,"match")</f>
        <v>match</v>
      </c>
      <c r="KD132" s="19" t="str">
        <f>IF(KC132="match","match",IF((JV132&gt;KA132),KC132/JV132,KC132/KA132))</f>
        <v>match</v>
      </c>
      <c r="KE132" s="18" t="str">
        <f>IF((KB132-JW132)&lt;0,JW132-KB132,"match")</f>
        <v>match</v>
      </c>
      <c r="KF132" s="19" t="str">
        <f>IF(KE132="match","match",IF((JW132&gt;KB132),KE132/JW132,KE132/KB132))</f>
        <v>match</v>
      </c>
      <c r="KG132" s="20">
        <f>ROUND(FC132,1)</f>
        <v>3.7</v>
      </c>
      <c r="KH132" s="20">
        <f>ROUND(FK132,1)</f>
        <v>3.8</v>
      </c>
      <c r="KI132" s="21">
        <f>KA132-JY132</f>
        <v>76</v>
      </c>
      <c r="KJ132">
        <f>GL132</f>
        <v>3</v>
      </c>
      <c r="KK132">
        <f>BF132</f>
        <v>30</v>
      </c>
      <c r="KL132" s="22">
        <f>IFERROR(KJ132/KK132,"N/A")</f>
        <v>0.1</v>
      </c>
      <c r="KM132" s="19" t="str">
        <f>IF((KJ132&lt;&gt;0)*AND(KK132=0),"bad data","ok")</f>
        <v>ok</v>
      </c>
      <c r="KN132">
        <f>GK132</f>
        <v>0</v>
      </c>
      <c r="KO132" s="23">
        <f>IFERROR(KN132/KK132,"N/A")</f>
        <v>0</v>
      </c>
      <c r="KP132">
        <f>HB132</f>
        <v>1</v>
      </c>
      <c r="KQ132">
        <f>BX132</f>
        <v>31</v>
      </c>
      <c r="KR132" s="22">
        <f>IFERROR(KP132/KQ132,"N/A")</f>
        <v>3.2258064516129031E-2</v>
      </c>
      <c r="KS132" s="19" t="str">
        <f>IF((KP132&lt;&gt;0)*AND(KQ132=0),"bad data","ok")</f>
        <v>ok</v>
      </c>
      <c r="KT132">
        <f>HA132</f>
        <v>0</v>
      </c>
      <c r="KU132" s="24">
        <f>IFERROR(KT132/KQ132,"N/A")</f>
        <v>0</v>
      </c>
      <c r="KV132">
        <f>HR132</f>
        <v>0</v>
      </c>
      <c r="KW132">
        <f>CP132</f>
        <v>33</v>
      </c>
      <c r="KX132" s="22">
        <f>IFERROR(KV132/KW132,"N/A")</f>
        <v>0</v>
      </c>
      <c r="KY132" s="19" t="str">
        <f>IF((KV132&lt;&gt;0)*AND(KW132=0),"bad data","ok")</f>
        <v>ok</v>
      </c>
      <c r="KZ132">
        <f>HQ132</f>
        <v>18</v>
      </c>
      <c r="LA132" s="24">
        <f>IFERROR(KZ132/KW132,"N/A")</f>
        <v>0.54545454545454541</v>
      </c>
      <c r="LB132">
        <f>IH132</f>
        <v>1</v>
      </c>
      <c r="LC132">
        <f>DH132</f>
        <v>28</v>
      </c>
      <c r="LD132" s="22">
        <f>IFERROR(LB132/LC132,"N/A")</f>
        <v>3.5714285714285712E-2</v>
      </c>
      <c r="LE132" s="19" t="str">
        <f>IF((LB132&lt;&gt;0)*AND(LC132=0),"bad data","ok")</f>
        <v>ok</v>
      </c>
      <c r="LF132">
        <f>IG132</f>
        <v>47</v>
      </c>
      <c r="LG132" s="24">
        <f>IFERROR(LF132/LC132,"N/A")</f>
        <v>1.6785714285714286</v>
      </c>
      <c r="LH132">
        <f>IX132</f>
        <v>0</v>
      </c>
      <c r="LI132">
        <f>DZ132</f>
        <v>0</v>
      </c>
      <c r="LJ132" s="22" t="str">
        <f>IFERROR(LH132/LI132,"N/A")</f>
        <v>N/A</v>
      </c>
      <c r="LK132" s="19" t="str">
        <f>IF((LH132&lt;&gt;0)*AND(LI132=0),"bad data","ok")</f>
        <v>ok</v>
      </c>
      <c r="LL132">
        <f>IW132</f>
        <v>0</v>
      </c>
      <c r="LM132" s="24" t="str">
        <f>IFERROR(LL132/LI132,"N/A")</f>
        <v>N/A</v>
      </c>
      <c r="LN132">
        <f>GT132</f>
        <v>9</v>
      </c>
      <c r="LO132">
        <f>BO132</f>
        <v>56</v>
      </c>
      <c r="LP132" s="22">
        <f>IFERROR(LN132/LO132,"N/A")</f>
        <v>0.16071428571428573</v>
      </c>
      <c r="LQ132" s="19" t="str">
        <f>IF((LN132&lt;&gt;0)*AND(LO132=0),"bad data","ok")</f>
        <v>ok</v>
      </c>
      <c r="LR132">
        <f>GS132</f>
        <v>0</v>
      </c>
      <c r="LS132" s="24">
        <f>IFERROR(LR132/LO132,"N/A")</f>
        <v>0</v>
      </c>
      <c r="LT132">
        <f>HJ132</f>
        <v>8</v>
      </c>
      <c r="LU132">
        <f>CG132</f>
        <v>132</v>
      </c>
      <c r="LV132" s="22">
        <f>IFERROR(LT132/LU132,"N/A")</f>
        <v>6.0606060606060608E-2</v>
      </c>
      <c r="LW132" s="19" t="str">
        <f>IF((LT132&lt;&gt;0)*AND(LU132=0),"bad data","ok")</f>
        <v>ok</v>
      </c>
      <c r="LX132">
        <f>HI132</f>
        <v>6</v>
      </c>
      <c r="LY132" s="24">
        <f>IFERROR(LX132/LU132,"N/A")</f>
        <v>4.5454545454545456E-2</v>
      </c>
      <c r="LZ132">
        <f>HZ132</f>
        <v>17</v>
      </c>
      <c r="MA132">
        <f>CY132</f>
        <v>219</v>
      </c>
      <c r="MB132" s="22">
        <f>IFERROR(LZ132/MA132,"N/A")</f>
        <v>7.7625570776255703E-2</v>
      </c>
      <c r="MC132" s="19" t="str">
        <f>IF((LZ132&lt;&gt;0)*AND(MA132=0),"bad data","ok")</f>
        <v>ok</v>
      </c>
      <c r="MD132">
        <f>HY132</f>
        <v>124</v>
      </c>
      <c r="ME132" s="24">
        <f>IFERROR(MD132/MA132,"N/A")</f>
        <v>0.56621004566210043</v>
      </c>
      <c r="MF132">
        <f>IP132</f>
        <v>19</v>
      </c>
      <c r="MG132">
        <f>DQ132</f>
        <v>302</v>
      </c>
      <c r="MH132" s="22">
        <f>IFERROR(MF132/MG132,"N/A")</f>
        <v>6.2913907284768214E-2</v>
      </c>
      <c r="MI132" s="19" t="str">
        <f>IF((MF132&lt;&gt;0)*AND(MG132=0),"bad data","ok")</f>
        <v>ok</v>
      </c>
      <c r="MJ132">
        <f>IO132</f>
        <v>362</v>
      </c>
      <c r="MK132" s="24">
        <f>IFERROR(MJ132/MG132,"N/A")</f>
        <v>1.1986754966887416</v>
      </c>
      <c r="ML132">
        <f>JF132</f>
        <v>0</v>
      </c>
      <c r="MM132">
        <f>EI132</f>
        <v>0</v>
      </c>
      <c r="MN132" s="22" t="str">
        <f>IFERROR(ML132/MM132,"N/A")</f>
        <v>N/A</v>
      </c>
      <c r="MO132" s="19" t="str">
        <f>IF((ML132&lt;&gt;0)*AND(MM132=0),"bad data","ok")</f>
        <v>ok</v>
      </c>
      <c r="MP132">
        <f>JE132</f>
        <v>0</v>
      </c>
      <c r="MQ132" s="24" t="str">
        <f>IFERROR(MP132/MM132,"N/A")</f>
        <v>N/A</v>
      </c>
    </row>
    <row r="133" spans="1:355" x14ac:dyDescent="0.3">
      <c r="A133">
        <v>4908</v>
      </c>
      <c r="B133">
        <v>11.07</v>
      </c>
      <c r="C133" t="s">
        <v>387</v>
      </c>
      <c r="D133" s="15" t="s">
        <v>387</v>
      </c>
      <c r="E133" s="15">
        <v>116</v>
      </c>
      <c r="F133" t="s">
        <v>356</v>
      </c>
      <c r="G133" t="s">
        <v>357</v>
      </c>
      <c r="H133" s="15" t="s">
        <v>358</v>
      </c>
      <c r="I133">
        <v>157</v>
      </c>
      <c r="J133">
        <f>_xlfn.IFNA(VLOOKUP(I133,top15institutions,1,0),"no")</f>
        <v>157</v>
      </c>
      <c r="K133" t="s">
        <v>368</v>
      </c>
      <c r="L133" t="s">
        <v>378</v>
      </c>
      <c r="M133" t="s">
        <v>370</v>
      </c>
      <c r="O133">
        <v>25</v>
      </c>
      <c r="Q133">
        <v>3</v>
      </c>
      <c r="S133">
        <v>2</v>
      </c>
      <c r="T133">
        <v>1</v>
      </c>
      <c r="U133">
        <v>7</v>
      </c>
      <c r="V133" s="16">
        <v>38</v>
      </c>
      <c r="X133">
        <v>52</v>
      </c>
      <c r="Y133">
        <v>5</v>
      </c>
      <c r="Z133">
        <v>8</v>
      </c>
      <c r="AB133">
        <v>6</v>
      </c>
      <c r="AC133">
        <v>3</v>
      </c>
      <c r="AD133">
        <v>54</v>
      </c>
      <c r="AE133" s="16">
        <v>128</v>
      </c>
      <c r="AF133">
        <v>0</v>
      </c>
      <c r="AG133">
        <v>94</v>
      </c>
      <c r="AH133">
        <v>1</v>
      </c>
      <c r="AI133">
        <v>6</v>
      </c>
      <c r="AJ133">
        <v>0</v>
      </c>
      <c r="AK133">
        <v>5</v>
      </c>
      <c r="AL133">
        <v>1</v>
      </c>
      <c r="AM133">
        <v>45</v>
      </c>
      <c r="AN133" s="16">
        <v>152</v>
      </c>
      <c r="AO133">
        <v>0</v>
      </c>
      <c r="AP133">
        <v>301</v>
      </c>
      <c r="AQ133">
        <v>15</v>
      </c>
      <c r="AR133">
        <v>30</v>
      </c>
      <c r="AS133">
        <v>0</v>
      </c>
      <c r="AT133">
        <v>20</v>
      </c>
      <c r="AU133">
        <v>6</v>
      </c>
      <c r="AV133">
        <v>313</v>
      </c>
      <c r="AW133" s="16">
        <v>685</v>
      </c>
      <c r="AX133">
        <v>0</v>
      </c>
      <c r="AY133">
        <v>11</v>
      </c>
      <c r="AZ133">
        <v>0</v>
      </c>
      <c r="BA133">
        <v>2</v>
      </c>
      <c r="BB133">
        <v>0</v>
      </c>
      <c r="BC133">
        <v>2</v>
      </c>
      <c r="BD133">
        <v>1</v>
      </c>
      <c r="BE133">
        <v>4</v>
      </c>
      <c r="BF133" s="16">
        <v>20</v>
      </c>
      <c r="BG133">
        <v>0</v>
      </c>
      <c r="BH133">
        <v>18</v>
      </c>
      <c r="BI133">
        <v>7</v>
      </c>
      <c r="BJ133">
        <v>8</v>
      </c>
      <c r="BK133">
        <v>0</v>
      </c>
      <c r="BL133">
        <v>6</v>
      </c>
      <c r="BM133">
        <v>1</v>
      </c>
      <c r="BN133">
        <v>21</v>
      </c>
      <c r="BO133" s="16">
        <v>61</v>
      </c>
      <c r="BP133">
        <v>0</v>
      </c>
      <c r="BQ133">
        <v>31</v>
      </c>
      <c r="BR133">
        <v>0</v>
      </c>
      <c r="BS133">
        <v>1</v>
      </c>
      <c r="BT133">
        <v>0</v>
      </c>
      <c r="BU133">
        <v>1</v>
      </c>
      <c r="BV133">
        <v>0</v>
      </c>
      <c r="BW133">
        <v>8</v>
      </c>
      <c r="BX133" s="16">
        <v>41</v>
      </c>
      <c r="BY133">
        <v>0</v>
      </c>
      <c r="BZ133">
        <v>55</v>
      </c>
      <c r="CA133">
        <v>3</v>
      </c>
      <c r="CB133">
        <v>5</v>
      </c>
      <c r="CC133">
        <v>0</v>
      </c>
      <c r="CD133">
        <v>5</v>
      </c>
      <c r="CE133">
        <v>2</v>
      </c>
      <c r="CF133">
        <v>63</v>
      </c>
      <c r="CG133" s="16">
        <v>133</v>
      </c>
      <c r="CH133">
        <v>0</v>
      </c>
      <c r="CI133">
        <v>26</v>
      </c>
      <c r="CJ133">
        <v>0</v>
      </c>
      <c r="CK133">
        <v>2</v>
      </c>
      <c r="CL133">
        <v>0</v>
      </c>
      <c r="CM133">
        <v>1</v>
      </c>
      <c r="CN133">
        <v>0</v>
      </c>
      <c r="CO133">
        <v>13</v>
      </c>
      <c r="CP133" s="16">
        <v>42</v>
      </c>
      <c r="CQ133">
        <v>0</v>
      </c>
      <c r="CR133">
        <v>87</v>
      </c>
      <c r="CS133">
        <v>2</v>
      </c>
      <c r="CT133">
        <v>7</v>
      </c>
      <c r="CU133">
        <v>0</v>
      </c>
      <c r="CV133">
        <v>2</v>
      </c>
      <c r="CW133">
        <v>0</v>
      </c>
      <c r="CX133">
        <v>89</v>
      </c>
      <c r="CY133" s="16">
        <v>187</v>
      </c>
      <c r="CZ133">
        <v>0</v>
      </c>
      <c r="DA133">
        <v>26</v>
      </c>
      <c r="DB133">
        <v>1</v>
      </c>
      <c r="DC133">
        <v>1</v>
      </c>
      <c r="DD133">
        <v>0</v>
      </c>
      <c r="DE133">
        <v>1</v>
      </c>
      <c r="DF133">
        <v>0</v>
      </c>
      <c r="DG133">
        <v>20</v>
      </c>
      <c r="DH133" s="16">
        <v>49</v>
      </c>
      <c r="DI133">
        <v>0</v>
      </c>
      <c r="DJ133">
        <v>141</v>
      </c>
      <c r="DK133">
        <v>3</v>
      </c>
      <c r="DL133">
        <v>10</v>
      </c>
      <c r="DM133">
        <v>0</v>
      </c>
      <c r="DN133">
        <v>7</v>
      </c>
      <c r="DO133">
        <v>3</v>
      </c>
      <c r="DP133">
        <v>140</v>
      </c>
      <c r="DQ133" s="16">
        <v>304</v>
      </c>
      <c r="DZ133" s="16">
        <v>0</v>
      </c>
      <c r="EI133" s="16">
        <v>0</v>
      </c>
      <c r="ER133" s="16">
        <v>0</v>
      </c>
      <c r="FA133" s="16">
        <v>0</v>
      </c>
      <c r="FB133">
        <v>17.956520000000001</v>
      </c>
      <c r="FC133">
        <v>3.8470270000000002</v>
      </c>
      <c r="FD133">
        <v>33.375</v>
      </c>
      <c r="FE133">
        <v>765</v>
      </c>
      <c r="FF133">
        <v>50</v>
      </c>
      <c r="FG133">
        <v>4</v>
      </c>
      <c r="FH133">
        <v>8</v>
      </c>
      <c r="FJ133">
        <v>17.928100000000001</v>
      </c>
      <c r="FK133">
        <v>3.8290999999999999</v>
      </c>
      <c r="FL133">
        <v>34.236400000000003</v>
      </c>
      <c r="FM133">
        <v>780.58799999999997</v>
      </c>
      <c r="FN133">
        <v>182</v>
      </c>
      <c r="FO133">
        <v>29</v>
      </c>
      <c r="FP133">
        <v>25</v>
      </c>
      <c r="FR133">
        <v>3.37</v>
      </c>
      <c r="FS133">
        <v>7</v>
      </c>
      <c r="FT133">
        <v>172</v>
      </c>
      <c r="FU133">
        <v>31</v>
      </c>
      <c r="FV133">
        <v>16</v>
      </c>
      <c r="FW133">
        <v>226</v>
      </c>
      <c r="FX133">
        <v>74</v>
      </c>
      <c r="FZ133">
        <v>3.45</v>
      </c>
      <c r="GA133">
        <v>11</v>
      </c>
      <c r="GB133">
        <v>597</v>
      </c>
      <c r="GC133">
        <v>223</v>
      </c>
      <c r="GD133">
        <v>108</v>
      </c>
      <c r="GE133">
        <v>939</v>
      </c>
      <c r="GF133">
        <v>254</v>
      </c>
      <c r="GH133">
        <v>3.27</v>
      </c>
      <c r="GI133">
        <v>1</v>
      </c>
      <c r="GJ133">
        <v>25</v>
      </c>
      <c r="GK133">
        <v>0</v>
      </c>
      <c r="GL133">
        <v>3</v>
      </c>
      <c r="GM133">
        <v>29</v>
      </c>
      <c r="GN133">
        <v>9</v>
      </c>
      <c r="GP133">
        <v>3.5</v>
      </c>
      <c r="GQ133">
        <v>0</v>
      </c>
      <c r="GR133">
        <v>72</v>
      </c>
      <c r="GS133">
        <v>0</v>
      </c>
      <c r="GT133">
        <v>8</v>
      </c>
      <c r="GU133">
        <v>80</v>
      </c>
      <c r="GV133">
        <v>19</v>
      </c>
      <c r="GX133">
        <v>3.34</v>
      </c>
      <c r="GY133">
        <v>2</v>
      </c>
      <c r="GZ133">
        <v>58</v>
      </c>
      <c r="HA133">
        <v>0</v>
      </c>
      <c r="HB133">
        <v>1</v>
      </c>
      <c r="HC133">
        <v>61</v>
      </c>
      <c r="HD133">
        <v>20</v>
      </c>
      <c r="HF133">
        <v>3.5</v>
      </c>
      <c r="HG133">
        <v>1</v>
      </c>
      <c r="HH133">
        <v>168</v>
      </c>
      <c r="HI133">
        <v>0</v>
      </c>
      <c r="HJ133">
        <v>13</v>
      </c>
      <c r="HK133">
        <v>182</v>
      </c>
      <c r="HL133">
        <v>49</v>
      </c>
      <c r="HN133">
        <v>3.37</v>
      </c>
      <c r="HO133">
        <v>2</v>
      </c>
      <c r="HP133">
        <v>60</v>
      </c>
      <c r="HQ133">
        <v>0</v>
      </c>
      <c r="HR133">
        <v>2</v>
      </c>
      <c r="HS133">
        <v>64</v>
      </c>
      <c r="HT133">
        <v>22</v>
      </c>
      <c r="HV133">
        <v>3.43</v>
      </c>
      <c r="HW133">
        <v>4</v>
      </c>
      <c r="HX133">
        <v>241</v>
      </c>
      <c r="HY133">
        <v>2</v>
      </c>
      <c r="HZ133">
        <v>16</v>
      </c>
      <c r="IA133">
        <v>263</v>
      </c>
      <c r="IB133">
        <v>76</v>
      </c>
      <c r="ID133">
        <v>3.43</v>
      </c>
      <c r="IE133">
        <v>2</v>
      </c>
      <c r="IF133">
        <v>29</v>
      </c>
      <c r="IG133">
        <v>31</v>
      </c>
      <c r="IH133">
        <v>10</v>
      </c>
      <c r="II133">
        <v>72</v>
      </c>
      <c r="IJ133">
        <v>23</v>
      </c>
      <c r="IL133">
        <v>3.38</v>
      </c>
      <c r="IM133">
        <v>6</v>
      </c>
      <c r="IN133">
        <v>116</v>
      </c>
      <c r="IO133">
        <v>221</v>
      </c>
      <c r="IP133">
        <v>71</v>
      </c>
      <c r="IQ133">
        <v>414</v>
      </c>
      <c r="IR133">
        <v>110</v>
      </c>
      <c r="JL133">
        <v>22</v>
      </c>
      <c r="JM133">
        <v>85</v>
      </c>
      <c r="JN133">
        <v>142</v>
      </c>
      <c r="JO133">
        <v>674</v>
      </c>
      <c r="JR133">
        <v>5</v>
      </c>
      <c r="JS133">
        <v>12</v>
      </c>
      <c r="JT133">
        <v>12</v>
      </c>
      <c r="JU133">
        <v>36</v>
      </c>
      <c r="JV133" s="15">
        <f>BF133+BX133+CP133+DH133+DZ133</f>
        <v>152</v>
      </c>
      <c r="JW133" s="15">
        <f>BO133+CG133+CY133+DQ133+EI133</f>
        <v>685</v>
      </c>
      <c r="JX133" s="15">
        <f>JV133+JW133</f>
        <v>837</v>
      </c>
      <c r="JY133" s="17">
        <f>V133</f>
        <v>38</v>
      </c>
      <c r="JZ133" s="17">
        <f>AE133</f>
        <v>128</v>
      </c>
      <c r="KA133" s="17">
        <f>AN133</f>
        <v>152</v>
      </c>
      <c r="KB133" s="17">
        <f>AW133</f>
        <v>685</v>
      </c>
      <c r="KC133" s="18" t="str">
        <f>IF((KA133-JV133)&lt;0,JV133-KA133,"match")</f>
        <v>match</v>
      </c>
      <c r="KD133" s="19" t="str">
        <f>IF(KC133="match","match",IF((JV133&gt;KA133),KC133/JV133,KC133/KA133))</f>
        <v>match</v>
      </c>
      <c r="KE133" s="18" t="str">
        <f>IF((KB133-JW133)&lt;0,JW133-KB133,"match")</f>
        <v>match</v>
      </c>
      <c r="KF133" s="19" t="str">
        <f>IF(KE133="match","match",IF((JW133&gt;KB133),KE133/JW133,KE133/KB133))</f>
        <v>match</v>
      </c>
      <c r="KG133" s="20">
        <f>ROUND(FC133,1)</f>
        <v>3.8</v>
      </c>
      <c r="KH133" s="20">
        <f>ROUND(FK133,1)</f>
        <v>3.8</v>
      </c>
      <c r="KI133" s="21">
        <f>KA133-JY133</f>
        <v>114</v>
      </c>
      <c r="KJ133">
        <f>GL133</f>
        <v>3</v>
      </c>
      <c r="KK133">
        <f>BF133</f>
        <v>20</v>
      </c>
      <c r="KL133" s="22">
        <f>IFERROR(KJ133/KK133,"N/A")</f>
        <v>0.15</v>
      </c>
      <c r="KM133" s="19" t="str">
        <f>IF((KJ133&lt;&gt;0)*AND(KK133=0),"bad data","ok")</f>
        <v>ok</v>
      </c>
      <c r="KN133">
        <f>GK133</f>
        <v>0</v>
      </c>
      <c r="KO133" s="23">
        <f>IFERROR(KN133/KK133,"N/A")</f>
        <v>0</v>
      </c>
      <c r="KP133">
        <f>HB133</f>
        <v>1</v>
      </c>
      <c r="KQ133">
        <f>BX133</f>
        <v>41</v>
      </c>
      <c r="KR133" s="22">
        <f>IFERROR(KP133/KQ133,"N/A")</f>
        <v>2.4390243902439025E-2</v>
      </c>
      <c r="KS133" s="19" t="str">
        <f>IF((KP133&lt;&gt;0)*AND(KQ133=0),"bad data","ok")</f>
        <v>ok</v>
      </c>
      <c r="KT133">
        <f>HA133</f>
        <v>0</v>
      </c>
      <c r="KU133" s="24">
        <f>IFERROR(KT133/KQ133,"N/A")</f>
        <v>0</v>
      </c>
      <c r="KV133">
        <f>HR133</f>
        <v>2</v>
      </c>
      <c r="KW133">
        <f>CP133</f>
        <v>42</v>
      </c>
      <c r="KX133" s="22">
        <f>IFERROR(KV133/KW133,"N/A")</f>
        <v>4.7619047619047616E-2</v>
      </c>
      <c r="KY133" s="19" t="str">
        <f>IF((KV133&lt;&gt;0)*AND(KW133=0),"bad data","ok")</f>
        <v>ok</v>
      </c>
      <c r="KZ133">
        <f>HQ133</f>
        <v>0</v>
      </c>
      <c r="LA133" s="24">
        <f>IFERROR(KZ133/KW133,"N/A")</f>
        <v>0</v>
      </c>
      <c r="LB133">
        <f>IH133</f>
        <v>10</v>
      </c>
      <c r="LC133">
        <f>DH133</f>
        <v>49</v>
      </c>
      <c r="LD133" s="22">
        <f>IFERROR(LB133/LC133,"N/A")</f>
        <v>0.20408163265306123</v>
      </c>
      <c r="LE133" s="19" t="str">
        <f>IF((LB133&lt;&gt;0)*AND(LC133=0),"bad data","ok")</f>
        <v>ok</v>
      </c>
      <c r="LF133">
        <f>IG133</f>
        <v>31</v>
      </c>
      <c r="LG133" s="24">
        <f>IFERROR(LF133/LC133,"N/A")</f>
        <v>0.63265306122448983</v>
      </c>
      <c r="LH133">
        <f>IX133</f>
        <v>0</v>
      </c>
      <c r="LI133">
        <f>DZ133</f>
        <v>0</v>
      </c>
      <c r="LJ133" s="22" t="str">
        <f>IFERROR(LH133/LI133,"N/A")</f>
        <v>N/A</v>
      </c>
      <c r="LK133" s="19" t="str">
        <f>IF((LH133&lt;&gt;0)*AND(LI133=0),"bad data","ok")</f>
        <v>ok</v>
      </c>
      <c r="LL133">
        <f>IW133</f>
        <v>0</v>
      </c>
      <c r="LM133" s="24" t="str">
        <f>IFERROR(LL133/LI133,"N/A")</f>
        <v>N/A</v>
      </c>
      <c r="LN133">
        <f>GT133</f>
        <v>8</v>
      </c>
      <c r="LO133">
        <f>BO133</f>
        <v>61</v>
      </c>
      <c r="LP133" s="22">
        <f>IFERROR(LN133/LO133,"N/A")</f>
        <v>0.13114754098360656</v>
      </c>
      <c r="LQ133" s="19" t="str">
        <f>IF((LN133&lt;&gt;0)*AND(LO133=0),"bad data","ok")</f>
        <v>ok</v>
      </c>
      <c r="LR133">
        <f>GS133</f>
        <v>0</v>
      </c>
      <c r="LS133" s="24">
        <f>IFERROR(LR133/LO133,"N/A")</f>
        <v>0</v>
      </c>
      <c r="LT133">
        <f>HJ133</f>
        <v>13</v>
      </c>
      <c r="LU133">
        <f>CG133</f>
        <v>133</v>
      </c>
      <c r="LV133" s="22">
        <f>IFERROR(LT133/LU133,"N/A")</f>
        <v>9.7744360902255634E-2</v>
      </c>
      <c r="LW133" s="19" t="str">
        <f>IF((LT133&lt;&gt;0)*AND(LU133=0),"bad data","ok")</f>
        <v>ok</v>
      </c>
      <c r="LX133">
        <f>HI133</f>
        <v>0</v>
      </c>
      <c r="LY133" s="24">
        <f>IFERROR(LX133/LU133,"N/A")</f>
        <v>0</v>
      </c>
      <c r="LZ133">
        <f>HZ133</f>
        <v>16</v>
      </c>
      <c r="MA133">
        <f>CY133</f>
        <v>187</v>
      </c>
      <c r="MB133" s="22">
        <f>IFERROR(LZ133/MA133,"N/A")</f>
        <v>8.5561497326203204E-2</v>
      </c>
      <c r="MC133" s="19" t="str">
        <f>IF((LZ133&lt;&gt;0)*AND(MA133=0),"bad data","ok")</f>
        <v>ok</v>
      </c>
      <c r="MD133">
        <f>HY133</f>
        <v>2</v>
      </c>
      <c r="ME133" s="24">
        <f>IFERROR(MD133/MA133,"N/A")</f>
        <v>1.06951871657754E-2</v>
      </c>
      <c r="MF133">
        <f>IP133</f>
        <v>71</v>
      </c>
      <c r="MG133">
        <f>DQ133</f>
        <v>304</v>
      </c>
      <c r="MH133" s="22">
        <f>IFERROR(MF133/MG133,"N/A")</f>
        <v>0.23355263157894737</v>
      </c>
      <c r="MI133" s="19" t="str">
        <f>IF((MF133&lt;&gt;0)*AND(MG133=0),"bad data","ok")</f>
        <v>ok</v>
      </c>
      <c r="MJ133">
        <f>IO133</f>
        <v>221</v>
      </c>
      <c r="MK133" s="24">
        <f>IFERROR(MJ133/MG133,"N/A")</f>
        <v>0.72697368421052633</v>
      </c>
      <c r="ML133">
        <f>JF133</f>
        <v>0</v>
      </c>
      <c r="MM133">
        <f>EI133</f>
        <v>0</v>
      </c>
      <c r="MN133" s="22" t="str">
        <f>IFERROR(ML133/MM133,"N/A")</f>
        <v>N/A</v>
      </c>
      <c r="MO133" s="19" t="str">
        <f>IF((ML133&lt;&gt;0)*AND(MM133=0),"bad data","ok")</f>
        <v>ok</v>
      </c>
      <c r="MP133">
        <f>JE133</f>
        <v>0</v>
      </c>
      <c r="MQ133" s="24" t="str">
        <f>IFERROR(MP133/MM133,"N/A")</f>
        <v>N/A</v>
      </c>
    </row>
    <row r="134" spans="1:355" x14ac:dyDescent="0.3">
      <c r="A134">
        <v>5291</v>
      </c>
      <c r="B134">
        <v>11.07</v>
      </c>
      <c r="C134" t="s">
        <v>387</v>
      </c>
      <c r="D134" s="15" t="s">
        <v>387</v>
      </c>
      <c r="E134" s="15">
        <v>116</v>
      </c>
      <c r="F134" t="s">
        <v>356</v>
      </c>
      <c r="G134" t="s">
        <v>357</v>
      </c>
      <c r="H134" s="15" t="s">
        <v>358</v>
      </c>
      <c r="I134">
        <v>157</v>
      </c>
      <c r="J134">
        <f>_xlfn.IFNA(VLOOKUP(I134,top15institutions,1,0),"no")</f>
        <v>157</v>
      </c>
      <c r="K134" t="s">
        <v>368</v>
      </c>
      <c r="L134" t="s">
        <v>381</v>
      </c>
      <c r="M134" t="s">
        <v>370</v>
      </c>
      <c r="V134" s="16">
        <v>0</v>
      </c>
      <c r="AE134" s="16">
        <v>0</v>
      </c>
      <c r="AN134" s="16">
        <v>0</v>
      </c>
      <c r="AW134" s="16">
        <v>0</v>
      </c>
      <c r="BF134" s="16">
        <v>0</v>
      </c>
      <c r="BO134" s="16">
        <v>0</v>
      </c>
      <c r="BX134" s="16">
        <v>0</v>
      </c>
      <c r="CG134" s="16">
        <v>0</v>
      </c>
      <c r="CP134" s="16">
        <v>0</v>
      </c>
      <c r="CY134" s="16">
        <v>0</v>
      </c>
      <c r="DH134" s="16">
        <v>0</v>
      </c>
      <c r="DQ134" s="16">
        <v>0</v>
      </c>
      <c r="DZ134" s="16">
        <v>0</v>
      </c>
      <c r="EI134" s="16">
        <v>0</v>
      </c>
      <c r="ER134" s="16">
        <v>0</v>
      </c>
      <c r="FA134" s="16">
        <v>0</v>
      </c>
      <c r="FF134">
        <v>91</v>
      </c>
      <c r="FN134">
        <v>108</v>
      </c>
      <c r="FW134">
        <v>279</v>
      </c>
      <c r="GE134">
        <v>826</v>
      </c>
      <c r="GM134">
        <v>45</v>
      </c>
      <c r="GU134">
        <v>32</v>
      </c>
      <c r="HC134">
        <v>70</v>
      </c>
      <c r="HK134">
        <v>148</v>
      </c>
      <c r="HS134">
        <v>71</v>
      </c>
      <c r="IA134">
        <v>230</v>
      </c>
      <c r="II134">
        <v>93</v>
      </c>
      <c r="IQ134">
        <v>416</v>
      </c>
      <c r="JV134" s="15">
        <f>BF134+BX134+CP134+DH134+DZ134</f>
        <v>0</v>
      </c>
      <c r="JW134" s="15">
        <f>BO134+CG134+CY134+DQ134+EI134</f>
        <v>0</v>
      </c>
      <c r="JX134" s="15">
        <f>JV134+JW134</f>
        <v>0</v>
      </c>
      <c r="JY134" s="17">
        <f>V134</f>
        <v>0</v>
      </c>
      <c r="JZ134" s="17">
        <f>AE134</f>
        <v>0</v>
      </c>
      <c r="KA134" s="17">
        <f>AN134</f>
        <v>0</v>
      </c>
      <c r="KB134" s="17">
        <f>AW134</f>
        <v>0</v>
      </c>
      <c r="KC134" s="18" t="str">
        <f>IF((KA134-JV134)&lt;0,JV134-KA134,"match")</f>
        <v>match</v>
      </c>
      <c r="KD134" s="19" t="str">
        <f>IF(KC134="match","match",IF((JV134&gt;KA134),KC134/JV134,KC134/KA134))</f>
        <v>match</v>
      </c>
      <c r="KE134" s="18" t="str">
        <f>IF((KB134-JW134)&lt;0,JW134-KB134,"match")</f>
        <v>match</v>
      </c>
      <c r="KF134" s="19" t="str">
        <f>IF(KE134="match","match",IF((JW134&gt;KB134),KE134/JW134,KE134/KB134))</f>
        <v>match</v>
      </c>
      <c r="KG134" s="20">
        <f>ROUND(FC134,1)</f>
        <v>0</v>
      </c>
      <c r="KH134" s="20">
        <f>ROUND(FK134,1)</f>
        <v>0</v>
      </c>
      <c r="KI134" s="21">
        <f>KA134-JY134</f>
        <v>0</v>
      </c>
      <c r="KJ134">
        <f>GL134</f>
        <v>0</v>
      </c>
      <c r="KK134">
        <f>BF134</f>
        <v>0</v>
      </c>
      <c r="KL134" s="22" t="str">
        <f>IFERROR(KJ134/KK134,"N/A")</f>
        <v>N/A</v>
      </c>
      <c r="KM134" s="19" t="str">
        <f>IF((KJ134&lt;&gt;0)*AND(KK134=0),"bad data","ok")</f>
        <v>ok</v>
      </c>
      <c r="KN134">
        <f>GK134</f>
        <v>0</v>
      </c>
      <c r="KO134" s="23" t="str">
        <f>IFERROR(KN134/KK134,"N/A")</f>
        <v>N/A</v>
      </c>
      <c r="KP134">
        <f>HB134</f>
        <v>0</v>
      </c>
      <c r="KQ134">
        <f>BX134</f>
        <v>0</v>
      </c>
      <c r="KR134" s="22" t="str">
        <f>IFERROR(KP134/KQ134,"N/A")</f>
        <v>N/A</v>
      </c>
      <c r="KS134" s="19" t="str">
        <f>IF((KP134&lt;&gt;0)*AND(KQ134=0),"bad data","ok")</f>
        <v>ok</v>
      </c>
      <c r="KT134">
        <f>HA134</f>
        <v>0</v>
      </c>
      <c r="KU134" s="24" t="str">
        <f>IFERROR(KT134/KQ134,"N/A")</f>
        <v>N/A</v>
      </c>
      <c r="KV134">
        <f>HR134</f>
        <v>0</v>
      </c>
      <c r="KW134">
        <f>CP134</f>
        <v>0</v>
      </c>
      <c r="KX134" s="22" t="str">
        <f>IFERROR(KV134/KW134,"N/A")</f>
        <v>N/A</v>
      </c>
      <c r="KY134" s="19" t="str">
        <f>IF((KV134&lt;&gt;0)*AND(KW134=0),"bad data","ok")</f>
        <v>ok</v>
      </c>
      <c r="KZ134">
        <f>HQ134</f>
        <v>0</v>
      </c>
      <c r="LA134" s="24" t="str">
        <f>IFERROR(KZ134/KW134,"N/A")</f>
        <v>N/A</v>
      </c>
      <c r="LB134">
        <f>IH134</f>
        <v>0</v>
      </c>
      <c r="LC134">
        <f>DH134</f>
        <v>0</v>
      </c>
      <c r="LD134" s="22" t="str">
        <f>IFERROR(LB134/LC134,"N/A")</f>
        <v>N/A</v>
      </c>
      <c r="LE134" s="19" t="str">
        <f>IF((LB134&lt;&gt;0)*AND(LC134=0),"bad data","ok")</f>
        <v>ok</v>
      </c>
      <c r="LF134">
        <f>IG134</f>
        <v>0</v>
      </c>
      <c r="LG134" s="24" t="str">
        <f>IFERROR(LF134/LC134,"N/A")</f>
        <v>N/A</v>
      </c>
      <c r="LH134">
        <f>IX134</f>
        <v>0</v>
      </c>
      <c r="LI134">
        <f>DZ134</f>
        <v>0</v>
      </c>
      <c r="LJ134" s="22" t="str">
        <f>IFERROR(LH134/LI134,"N/A")</f>
        <v>N/A</v>
      </c>
      <c r="LK134" s="19" t="str">
        <f>IF((LH134&lt;&gt;0)*AND(LI134=0),"bad data","ok")</f>
        <v>ok</v>
      </c>
      <c r="LL134">
        <f>IW134</f>
        <v>0</v>
      </c>
      <c r="LM134" s="24" t="str">
        <f>IFERROR(LL134/LI134,"N/A")</f>
        <v>N/A</v>
      </c>
      <c r="LN134">
        <f>GT134</f>
        <v>0</v>
      </c>
      <c r="LO134">
        <f>BO134</f>
        <v>0</v>
      </c>
      <c r="LP134" s="22" t="str">
        <f>IFERROR(LN134/LO134,"N/A")</f>
        <v>N/A</v>
      </c>
      <c r="LQ134" s="19" t="str">
        <f>IF((LN134&lt;&gt;0)*AND(LO134=0),"bad data","ok")</f>
        <v>ok</v>
      </c>
      <c r="LR134">
        <f>GS134</f>
        <v>0</v>
      </c>
      <c r="LS134" s="24" t="str">
        <f>IFERROR(LR134/LO134,"N/A")</f>
        <v>N/A</v>
      </c>
      <c r="LT134">
        <f>HJ134</f>
        <v>0</v>
      </c>
      <c r="LU134">
        <f>CG134</f>
        <v>0</v>
      </c>
      <c r="LV134" s="22" t="str">
        <f>IFERROR(LT134/LU134,"N/A")</f>
        <v>N/A</v>
      </c>
      <c r="LW134" s="19" t="str">
        <f>IF((LT134&lt;&gt;0)*AND(LU134=0),"bad data","ok")</f>
        <v>ok</v>
      </c>
      <c r="LX134">
        <f>HI134</f>
        <v>0</v>
      </c>
      <c r="LY134" s="24" t="str">
        <f>IFERROR(LX134/LU134,"N/A")</f>
        <v>N/A</v>
      </c>
      <c r="LZ134">
        <f>HZ134</f>
        <v>0</v>
      </c>
      <c r="MA134">
        <f>CY134</f>
        <v>0</v>
      </c>
      <c r="MB134" s="22" t="str">
        <f>IFERROR(LZ134/MA134,"N/A")</f>
        <v>N/A</v>
      </c>
      <c r="MC134" s="19" t="str">
        <f>IF((LZ134&lt;&gt;0)*AND(MA134=0),"bad data","ok")</f>
        <v>ok</v>
      </c>
      <c r="MD134">
        <f>HY134</f>
        <v>0</v>
      </c>
      <c r="ME134" s="24" t="str">
        <f>IFERROR(MD134/MA134,"N/A")</f>
        <v>N/A</v>
      </c>
      <c r="MF134">
        <f>IP134</f>
        <v>0</v>
      </c>
      <c r="MG134">
        <f>DQ134</f>
        <v>0</v>
      </c>
      <c r="MH134" s="22" t="str">
        <f>IFERROR(MF134/MG134,"N/A")</f>
        <v>N/A</v>
      </c>
      <c r="MI134" s="19" t="str">
        <f>IF((MF134&lt;&gt;0)*AND(MG134=0),"bad data","ok")</f>
        <v>ok</v>
      </c>
      <c r="MJ134">
        <f>IO134</f>
        <v>0</v>
      </c>
      <c r="MK134" s="24" t="str">
        <f>IFERROR(MJ134/MG134,"N/A")</f>
        <v>N/A</v>
      </c>
      <c r="ML134">
        <f>JF134</f>
        <v>0</v>
      </c>
      <c r="MM134">
        <f>EI134</f>
        <v>0</v>
      </c>
      <c r="MN134" s="22" t="str">
        <f>IFERROR(ML134/MM134,"N/A")</f>
        <v>N/A</v>
      </c>
      <c r="MO134" s="19" t="str">
        <f>IF((ML134&lt;&gt;0)*AND(MM134=0),"bad data","ok")</f>
        <v>ok</v>
      </c>
      <c r="MP134">
        <f>JE134</f>
        <v>0</v>
      </c>
      <c r="MQ134" s="24" t="str">
        <f>IFERROR(MP134/MM134,"N/A")</f>
        <v>N/A</v>
      </c>
    </row>
    <row r="135" spans="1:355" x14ac:dyDescent="0.3">
      <c r="A135">
        <v>3513</v>
      </c>
      <c r="B135">
        <v>11.0702</v>
      </c>
      <c r="C135" t="s">
        <v>379</v>
      </c>
      <c r="D135" s="15" t="s">
        <v>379</v>
      </c>
      <c r="E135" s="15">
        <v>118</v>
      </c>
      <c r="F135" t="s">
        <v>356</v>
      </c>
      <c r="G135" t="s">
        <v>357</v>
      </c>
      <c r="H135" s="15" t="s">
        <v>358</v>
      </c>
      <c r="I135">
        <v>182</v>
      </c>
      <c r="J135">
        <f>_xlfn.IFNA(VLOOKUP(I135,top15institutions,1,0),"no")</f>
        <v>182</v>
      </c>
      <c r="K135" t="s">
        <v>368</v>
      </c>
      <c r="L135" t="s">
        <v>369</v>
      </c>
      <c r="M135" t="s">
        <v>370</v>
      </c>
      <c r="V135" s="16">
        <v>0</v>
      </c>
      <c r="AE135" s="16">
        <v>0</v>
      </c>
      <c r="AN135" s="16">
        <v>0</v>
      </c>
      <c r="AW135" s="16">
        <v>0</v>
      </c>
      <c r="BF135" s="16">
        <v>0</v>
      </c>
      <c r="BO135" s="16">
        <v>0</v>
      </c>
      <c r="BX135" s="16">
        <v>0</v>
      </c>
      <c r="CG135" s="16">
        <v>0</v>
      </c>
      <c r="CP135" s="16">
        <v>0</v>
      </c>
      <c r="CY135" s="16">
        <v>0</v>
      </c>
      <c r="DH135" s="16">
        <v>0</v>
      </c>
      <c r="DQ135" s="16">
        <v>0</v>
      </c>
      <c r="DZ135" s="16">
        <v>0</v>
      </c>
      <c r="EI135" s="16">
        <v>0</v>
      </c>
      <c r="ER135" s="16">
        <v>0</v>
      </c>
      <c r="FA135" s="16">
        <v>0</v>
      </c>
      <c r="FW135">
        <v>31</v>
      </c>
      <c r="GE135">
        <v>288</v>
      </c>
      <c r="JV135" s="15">
        <f>BF135+BX135+CP135+DH135+DZ135</f>
        <v>0</v>
      </c>
      <c r="JW135" s="15">
        <f>BO135+CG135+CY135+DQ135+EI135</f>
        <v>0</v>
      </c>
      <c r="JX135" s="15">
        <f>JV135+JW135</f>
        <v>0</v>
      </c>
      <c r="JY135" s="17">
        <f>V135</f>
        <v>0</v>
      </c>
      <c r="JZ135" s="17">
        <f>AE135</f>
        <v>0</v>
      </c>
      <c r="KA135" s="17">
        <f>AN135</f>
        <v>0</v>
      </c>
      <c r="KB135" s="17">
        <f>AW135</f>
        <v>0</v>
      </c>
      <c r="KC135" s="18" t="str">
        <f>IF((KA135-JV135)&lt;0,JV135-KA135,"match")</f>
        <v>match</v>
      </c>
      <c r="KD135" s="19" t="str">
        <f>IF(KC135="match","match",IF((JV135&gt;KA135),KC135/JV135,KC135/KA135))</f>
        <v>match</v>
      </c>
      <c r="KE135" s="18" t="str">
        <f>IF((KB135-JW135)&lt;0,JW135-KB135,"match")</f>
        <v>match</v>
      </c>
      <c r="KF135" s="19" t="str">
        <f>IF(KE135="match","match",IF((JW135&gt;KB135),KE135/JW135,KE135/KB135))</f>
        <v>match</v>
      </c>
      <c r="KG135" s="20">
        <f>ROUND(FC135,1)</f>
        <v>0</v>
      </c>
      <c r="KH135" s="20">
        <f>ROUND(FK135,1)</f>
        <v>0</v>
      </c>
      <c r="KI135" s="21">
        <f>KA135-JY135</f>
        <v>0</v>
      </c>
      <c r="KJ135">
        <f>GL135</f>
        <v>0</v>
      </c>
      <c r="KK135">
        <f>BF135</f>
        <v>0</v>
      </c>
      <c r="KL135" s="22" t="str">
        <f>IFERROR(KJ135/KK135,"N/A")</f>
        <v>N/A</v>
      </c>
      <c r="KM135" s="19" t="str">
        <f>IF((KJ135&lt;&gt;0)*AND(KK135=0),"bad data","ok")</f>
        <v>ok</v>
      </c>
      <c r="KN135">
        <f>GK135</f>
        <v>0</v>
      </c>
      <c r="KO135" s="23" t="str">
        <f>IFERROR(KN135/KK135,"N/A")</f>
        <v>N/A</v>
      </c>
      <c r="KP135">
        <f>HB135</f>
        <v>0</v>
      </c>
      <c r="KQ135">
        <f>BX135</f>
        <v>0</v>
      </c>
      <c r="KR135" s="22" t="str">
        <f>IFERROR(KP135/KQ135,"N/A")</f>
        <v>N/A</v>
      </c>
      <c r="KS135" s="19" t="str">
        <f>IF((KP135&lt;&gt;0)*AND(KQ135=0),"bad data","ok")</f>
        <v>ok</v>
      </c>
      <c r="KT135">
        <f>HA135</f>
        <v>0</v>
      </c>
      <c r="KU135" s="24" t="str">
        <f>IFERROR(KT135/KQ135,"N/A")</f>
        <v>N/A</v>
      </c>
      <c r="KV135">
        <f>HR135</f>
        <v>0</v>
      </c>
      <c r="KW135">
        <f>CP135</f>
        <v>0</v>
      </c>
      <c r="KX135" s="22" t="str">
        <f>IFERROR(KV135/KW135,"N/A")</f>
        <v>N/A</v>
      </c>
      <c r="KY135" s="19" t="str">
        <f>IF((KV135&lt;&gt;0)*AND(KW135=0),"bad data","ok")</f>
        <v>ok</v>
      </c>
      <c r="KZ135">
        <f>HQ135</f>
        <v>0</v>
      </c>
      <c r="LA135" s="24" t="str">
        <f>IFERROR(KZ135/KW135,"N/A")</f>
        <v>N/A</v>
      </c>
      <c r="LB135">
        <f>IH135</f>
        <v>0</v>
      </c>
      <c r="LC135">
        <f>DH135</f>
        <v>0</v>
      </c>
      <c r="LD135" s="22" t="str">
        <f>IFERROR(LB135/LC135,"N/A")</f>
        <v>N/A</v>
      </c>
      <c r="LE135" s="19" t="str">
        <f>IF((LB135&lt;&gt;0)*AND(LC135=0),"bad data","ok")</f>
        <v>ok</v>
      </c>
      <c r="LF135">
        <f>IG135</f>
        <v>0</v>
      </c>
      <c r="LG135" s="24" t="str">
        <f>IFERROR(LF135/LC135,"N/A")</f>
        <v>N/A</v>
      </c>
      <c r="LH135">
        <f>IX135</f>
        <v>0</v>
      </c>
      <c r="LI135">
        <f>DZ135</f>
        <v>0</v>
      </c>
      <c r="LJ135" s="22" t="str">
        <f>IFERROR(LH135/LI135,"N/A")</f>
        <v>N/A</v>
      </c>
      <c r="LK135" s="19" t="str">
        <f>IF((LH135&lt;&gt;0)*AND(LI135=0),"bad data","ok")</f>
        <v>ok</v>
      </c>
      <c r="LL135">
        <f>IW135</f>
        <v>0</v>
      </c>
      <c r="LM135" s="24" t="str">
        <f>IFERROR(LL135/LI135,"N/A")</f>
        <v>N/A</v>
      </c>
      <c r="LN135">
        <f>GT135</f>
        <v>0</v>
      </c>
      <c r="LO135">
        <f>BO135</f>
        <v>0</v>
      </c>
      <c r="LP135" s="22" t="str">
        <f>IFERROR(LN135/LO135,"N/A")</f>
        <v>N/A</v>
      </c>
      <c r="LQ135" s="19" t="str">
        <f>IF((LN135&lt;&gt;0)*AND(LO135=0),"bad data","ok")</f>
        <v>ok</v>
      </c>
      <c r="LR135">
        <f>GS135</f>
        <v>0</v>
      </c>
      <c r="LS135" s="24" t="str">
        <f>IFERROR(LR135/LO135,"N/A")</f>
        <v>N/A</v>
      </c>
      <c r="LT135">
        <f>HJ135</f>
        <v>0</v>
      </c>
      <c r="LU135">
        <f>CG135</f>
        <v>0</v>
      </c>
      <c r="LV135" s="22" t="str">
        <f>IFERROR(LT135/LU135,"N/A")</f>
        <v>N/A</v>
      </c>
      <c r="LW135" s="19" t="str">
        <f>IF((LT135&lt;&gt;0)*AND(LU135=0),"bad data","ok")</f>
        <v>ok</v>
      </c>
      <c r="LX135">
        <f>HI135</f>
        <v>0</v>
      </c>
      <c r="LY135" s="24" t="str">
        <f>IFERROR(LX135/LU135,"N/A")</f>
        <v>N/A</v>
      </c>
      <c r="LZ135">
        <f>HZ135</f>
        <v>0</v>
      </c>
      <c r="MA135">
        <f>CY135</f>
        <v>0</v>
      </c>
      <c r="MB135" s="22" t="str">
        <f>IFERROR(LZ135/MA135,"N/A")</f>
        <v>N/A</v>
      </c>
      <c r="MC135" s="19" t="str">
        <f>IF((LZ135&lt;&gt;0)*AND(MA135=0),"bad data","ok")</f>
        <v>ok</v>
      </c>
      <c r="MD135">
        <f>HY135</f>
        <v>0</v>
      </c>
      <c r="ME135" s="24" t="str">
        <f>IFERROR(MD135/MA135,"N/A")</f>
        <v>N/A</v>
      </c>
      <c r="MF135">
        <f>IP135</f>
        <v>0</v>
      </c>
      <c r="MG135">
        <f>DQ135</f>
        <v>0</v>
      </c>
      <c r="MH135" s="22" t="str">
        <f>IFERROR(MF135/MG135,"N/A")</f>
        <v>N/A</v>
      </c>
      <c r="MI135" s="19" t="str">
        <f>IF((MF135&lt;&gt;0)*AND(MG135=0),"bad data","ok")</f>
        <v>ok</v>
      </c>
      <c r="MJ135">
        <f>IO135</f>
        <v>0</v>
      </c>
      <c r="MK135" s="24" t="str">
        <f>IFERROR(MJ135/MG135,"N/A")</f>
        <v>N/A</v>
      </c>
      <c r="ML135">
        <f>JF135</f>
        <v>0</v>
      </c>
      <c r="MM135">
        <f>EI135</f>
        <v>0</v>
      </c>
      <c r="MN135" s="22" t="str">
        <f>IFERROR(ML135/MM135,"N/A")</f>
        <v>N/A</v>
      </c>
      <c r="MO135" s="19" t="str">
        <f>IF((ML135&lt;&gt;0)*AND(MM135=0),"bad data","ok")</f>
        <v>ok</v>
      </c>
      <c r="MP135">
        <f>JE135</f>
        <v>0</v>
      </c>
      <c r="MQ135" s="24" t="str">
        <f>IFERROR(MP135/MM135,"N/A")</f>
        <v>N/A</v>
      </c>
    </row>
    <row r="136" spans="1:355" x14ac:dyDescent="0.3">
      <c r="A136">
        <v>3514</v>
      </c>
      <c r="B136">
        <v>11.0702</v>
      </c>
      <c r="C136" t="s">
        <v>379</v>
      </c>
      <c r="D136" s="15" t="s">
        <v>379</v>
      </c>
      <c r="E136" s="15">
        <v>118</v>
      </c>
      <c r="F136" t="s">
        <v>356</v>
      </c>
      <c r="G136" t="s">
        <v>357</v>
      </c>
      <c r="H136" s="15" t="s">
        <v>358</v>
      </c>
      <c r="I136">
        <v>182</v>
      </c>
      <c r="J136">
        <f>_xlfn.IFNA(VLOOKUP(I136,top15institutions,1,0),"no")</f>
        <v>182</v>
      </c>
      <c r="K136" t="s">
        <v>368</v>
      </c>
      <c r="L136" t="s">
        <v>360</v>
      </c>
      <c r="M136" t="s">
        <v>370</v>
      </c>
      <c r="V136" s="16">
        <v>0</v>
      </c>
      <c r="AE136" s="16">
        <v>0</v>
      </c>
      <c r="AN136" s="16">
        <v>0</v>
      </c>
      <c r="AW136" s="16">
        <v>0</v>
      </c>
      <c r="BF136" s="16">
        <v>0</v>
      </c>
      <c r="BO136" s="16">
        <v>0</v>
      </c>
      <c r="BX136" s="16">
        <v>0</v>
      </c>
      <c r="CG136" s="16">
        <v>0</v>
      </c>
      <c r="CP136" s="16">
        <v>0</v>
      </c>
      <c r="CY136" s="16">
        <v>0</v>
      </c>
      <c r="DH136" s="16">
        <v>0</v>
      </c>
      <c r="DQ136" s="16">
        <v>0</v>
      </c>
      <c r="DZ136" s="16">
        <v>0</v>
      </c>
      <c r="EI136" s="16">
        <v>0</v>
      </c>
      <c r="ER136" s="16">
        <v>0</v>
      </c>
      <c r="FA136" s="16">
        <v>0</v>
      </c>
      <c r="FW136">
        <v>21</v>
      </c>
      <c r="GE136">
        <v>249</v>
      </c>
      <c r="JV136" s="15">
        <f>BF136+BX136+CP136+DH136+DZ136</f>
        <v>0</v>
      </c>
      <c r="JW136" s="15">
        <f>BO136+CG136+CY136+DQ136+EI136</f>
        <v>0</v>
      </c>
      <c r="JX136" s="15">
        <f>JV136+JW136</f>
        <v>0</v>
      </c>
      <c r="JY136" s="17">
        <f>V136</f>
        <v>0</v>
      </c>
      <c r="JZ136" s="17">
        <f>AE136</f>
        <v>0</v>
      </c>
      <c r="KA136" s="17">
        <f>AN136</f>
        <v>0</v>
      </c>
      <c r="KB136" s="17">
        <f>AW136</f>
        <v>0</v>
      </c>
      <c r="KC136" s="18" t="str">
        <f>IF((KA136-JV136)&lt;0,JV136-KA136,"match")</f>
        <v>match</v>
      </c>
      <c r="KD136" s="19" t="str">
        <f>IF(KC136="match","match",IF((JV136&gt;KA136),KC136/JV136,KC136/KA136))</f>
        <v>match</v>
      </c>
      <c r="KE136" s="18" t="str">
        <f>IF((KB136-JW136)&lt;0,JW136-KB136,"match")</f>
        <v>match</v>
      </c>
      <c r="KF136" s="19" t="str">
        <f>IF(KE136="match","match",IF((JW136&gt;KB136),KE136/JW136,KE136/KB136))</f>
        <v>match</v>
      </c>
      <c r="KG136" s="20">
        <f>ROUND(FC136,1)</f>
        <v>0</v>
      </c>
      <c r="KH136" s="20">
        <f>ROUND(FK136,1)</f>
        <v>0</v>
      </c>
      <c r="KI136" s="21">
        <f>KA136-JY136</f>
        <v>0</v>
      </c>
      <c r="KJ136">
        <f>GL136</f>
        <v>0</v>
      </c>
      <c r="KK136">
        <f>BF136</f>
        <v>0</v>
      </c>
      <c r="KL136" s="22" t="str">
        <f>IFERROR(KJ136/KK136,"N/A")</f>
        <v>N/A</v>
      </c>
      <c r="KM136" s="19" t="str">
        <f>IF((KJ136&lt;&gt;0)*AND(KK136=0),"bad data","ok")</f>
        <v>ok</v>
      </c>
      <c r="KN136">
        <f>GK136</f>
        <v>0</v>
      </c>
      <c r="KO136" s="23" t="str">
        <f>IFERROR(KN136/KK136,"N/A")</f>
        <v>N/A</v>
      </c>
      <c r="KP136">
        <f>HB136</f>
        <v>0</v>
      </c>
      <c r="KQ136">
        <f>BX136</f>
        <v>0</v>
      </c>
      <c r="KR136" s="22" t="str">
        <f>IFERROR(KP136/KQ136,"N/A")</f>
        <v>N/A</v>
      </c>
      <c r="KS136" s="19" t="str">
        <f>IF((KP136&lt;&gt;0)*AND(KQ136=0),"bad data","ok")</f>
        <v>ok</v>
      </c>
      <c r="KT136">
        <f>HA136</f>
        <v>0</v>
      </c>
      <c r="KU136" s="24" t="str">
        <f>IFERROR(KT136/KQ136,"N/A")</f>
        <v>N/A</v>
      </c>
      <c r="KV136">
        <f>HR136</f>
        <v>0</v>
      </c>
      <c r="KW136">
        <f>CP136</f>
        <v>0</v>
      </c>
      <c r="KX136" s="22" t="str">
        <f>IFERROR(KV136/KW136,"N/A")</f>
        <v>N/A</v>
      </c>
      <c r="KY136" s="19" t="str">
        <f>IF((KV136&lt;&gt;0)*AND(KW136=0),"bad data","ok")</f>
        <v>ok</v>
      </c>
      <c r="KZ136">
        <f>HQ136</f>
        <v>0</v>
      </c>
      <c r="LA136" s="24" t="str">
        <f>IFERROR(KZ136/KW136,"N/A")</f>
        <v>N/A</v>
      </c>
      <c r="LB136">
        <f>IH136</f>
        <v>0</v>
      </c>
      <c r="LC136">
        <f>DH136</f>
        <v>0</v>
      </c>
      <c r="LD136" s="22" t="str">
        <f>IFERROR(LB136/LC136,"N/A")</f>
        <v>N/A</v>
      </c>
      <c r="LE136" s="19" t="str">
        <f>IF((LB136&lt;&gt;0)*AND(LC136=0),"bad data","ok")</f>
        <v>ok</v>
      </c>
      <c r="LF136">
        <f>IG136</f>
        <v>0</v>
      </c>
      <c r="LG136" s="24" t="str">
        <f>IFERROR(LF136/LC136,"N/A")</f>
        <v>N/A</v>
      </c>
      <c r="LH136">
        <f>IX136</f>
        <v>0</v>
      </c>
      <c r="LI136">
        <f>DZ136</f>
        <v>0</v>
      </c>
      <c r="LJ136" s="22" t="str">
        <f>IFERROR(LH136/LI136,"N/A")</f>
        <v>N/A</v>
      </c>
      <c r="LK136" s="19" t="str">
        <f>IF((LH136&lt;&gt;0)*AND(LI136=0),"bad data","ok")</f>
        <v>ok</v>
      </c>
      <c r="LL136">
        <f>IW136</f>
        <v>0</v>
      </c>
      <c r="LM136" s="24" t="str">
        <f>IFERROR(LL136/LI136,"N/A")</f>
        <v>N/A</v>
      </c>
      <c r="LN136">
        <f>GT136</f>
        <v>0</v>
      </c>
      <c r="LO136">
        <f>BO136</f>
        <v>0</v>
      </c>
      <c r="LP136" s="22" t="str">
        <f>IFERROR(LN136/LO136,"N/A")</f>
        <v>N/A</v>
      </c>
      <c r="LQ136" s="19" t="str">
        <f>IF((LN136&lt;&gt;0)*AND(LO136=0),"bad data","ok")</f>
        <v>ok</v>
      </c>
      <c r="LR136">
        <f>GS136</f>
        <v>0</v>
      </c>
      <c r="LS136" s="24" t="str">
        <f>IFERROR(LR136/LO136,"N/A")</f>
        <v>N/A</v>
      </c>
      <c r="LT136">
        <f>HJ136</f>
        <v>0</v>
      </c>
      <c r="LU136">
        <f>CG136</f>
        <v>0</v>
      </c>
      <c r="LV136" s="22" t="str">
        <f>IFERROR(LT136/LU136,"N/A")</f>
        <v>N/A</v>
      </c>
      <c r="LW136" s="19" t="str">
        <f>IF((LT136&lt;&gt;0)*AND(LU136=0),"bad data","ok")</f>
        <v>ok</v>
      </c>
      <c r="LX136">
        <f>HI136</f>
        <v>0</v>
      </c>
      <c r="LY136" s="24" t="str">
        <f>IFERROR(LX136/LU136,"N/A")</f>
        <v>N/A</v>
      </c>
      <c r="LZ136">
        <f>HZ136</f>
        <v>0</v>
      </c>
      <c r="MA136">
        <f>CY136</f>
        <v>0</v>
      </c>
      <c r="MB136" s="22" t="str">
        <f>IFERROR(LZ136/MA136,"N/A")</f>
        <v>N/A</v>
      </c>
      <c r="MC136" s="19" t="str">
        <f>IF((LZ136&lt;&gt;0)*AND(MA136=0),"bad data","ok")</f>
        <v>ok</v>
      </c>
      <c r="MD136">
        <f>HY136</f>
        <v>0</v>
      </c>
      <c r="ME136" s="24" t="str">
        <f>IFERROR(MD136/MA136,"N/A")</f>
        <v>N/A</v>
      </c>
      <c r="MF136">
        <f>IP136</f>
        <v>0</v>
      </c>
      <c r="MG136">
        <f>DQ136</f>
        <v>0</v>
      </c>
      <c r="MH136" s="22" t="str">
        <f>IFERROR(MF136/MG136,"N/A")</f>
        <v>N/A</v>
      </c>
      <c r="MI136" s="19" t="str">
        <f>IF((MF136&lt;&gt;0)*AND(MG136=0),"bad data","ok")</f>
        <v>ok</v>
      </c>
      <c r="MJ136">
        <f>IO136</f>
        <v>0</v>
      </c>
      <c r="MK136" s="24" t="str">
        <f>IFERROR(MJ136/MG136,"N/A")</f>
        <v>N/A</v>
      </c>
      <c r="ML136">
        <f>JF136</f>
        <v>0</v>
      </c>
      <c r="MM136">
        <f>EI136</f>
        <v>0</v>
      </c>
      <c r="MN136" s="22" t="str">
        <f>IFERROR(ML136/MM136,"N/A")</f>
        <v>N/A</v>
      </c>
      <c r="MO136" s="19" t="str">
        <f>IF((ML136&lt;&gt;0)*AND(MM136=0),"bad data","ok")</f>
        <v>ok</v>
      </c>
      <c r="MP136">
        <f>JE136</f>
        <v>0</v>
      </c>
      <c r="MQ136" s="24" t="str">
        <f>IFERROR(MP136/MM136,"N/A")</f>
        <v>N/A</v>
      </c>
    </row>
    <row r="137" spans="1:355" x14ac:dyDescent="0.3">
      <c r="A137">
        <v>3515</v>
      </c>
      <c r="B137">
        <v>11.0702</v>
      </c>
      <c r="C137" t="s">
        <v>379</v>
      </c>
      <c r="D137" s="15" t="s">
        <v>379</v>
      </c>
      <c r="E137" s="15">
        <v>118</v>
      </c>
      <c r="F137" t="s">
        <v>356</v>
      </c>
      <c r="G137" t="s">
        <v>357</v>
      </c>
      <c r="H137" s="15" t="s">
        <v>358</v>
      </c>
      <c r="I137">
        <v>182</v>
      </c>
      <c r="J137">
        <f>_xlfn.IFNA(VLOOKUP(I137,top15institutions,1,0),"no")</f>
        <v>182</v>
      </c>
      <c r="K137" t="s">
        <v>368</v>
      </c>
      <c r="L137" t="s">
        <v>362</v>
      </c>
      <c r="M137" t="s">
        <v>370</v>
      </c>
      <c r="V137" s="16">
        <v>0</v>
      </c>
      <c r="AE137" s="16">
        <v>0</v>
      </c>
      <c r="AN137" s="16">
        <v>0</v>
      </c>
      <c r="AW137" s="16">
        <v>0</v>
      </c>
      <c r="BF137" s="16">
        <v>0</v>
      </c>
      <c r="BO137" s="16">
        <v>0</v>
      </c>
      <c r="BX137" s="16">
        <v>0</v>
      </c>
      <c r="CG137" s="16">
        <v>0</v>
      </c>
      <c r="CP137" s="16">
        <v>0</v>
      </c>
      <c r="CY137" s="16">
        <v>0</v>
      </c>
      <c r="DH137" s="16">
        <v>0</v>
      </c>
      <c r="DQ137" s="16">
        <v>0</v>
      </c>
      <c r="DZ137" s="16">
        <v>0</v>
      </c>
      <c r="EI137" s="16">
        <v>0</v>
      </c>
      <c r="ER137" s="16">
        <v>0</v>
      </c>
      <c r="FA137" s="16">
        <v>0</v>
      </c>
      <c r="FW137">
        <v>19</v>
      </c>
      <c r="GE137">
        <v>214</v>
      </c>
      <c r="JV137" s="15">
        <f>BF137+BX137+CP137+DH137+DZ137</f>
        <v>0</v>
      </c>
      <c r="JW137" s="15">
        <f>BO137+CG137+CY137+DQ137+EI137</f>
        <v>0</v>
      </c>
      <c r="JX137" s="15">
        <f>JV137+JW137</f>
        <v>0</v>
      </c>
      <c r="JY137" s="17">
        <f>V137</f>
        <v>0</v>
      </c>
      <c r="JZ137" s="17">
        <f>AE137</f>
        <v>0</v>
      </c>
      <c r="KA137" s="17">
        <f>AN137</f>
        <v>0</v>
      </c>
      <c r="KB137" s="17">
        <f>AW137</f>
        <v>0</v>
      </c>
      <c r="KC137" s="18" t="str">
        <f>IF((KA137-JV137)&lt;0,JV137-KA137,"match")</f>
        <v>match</v>
      </c>
      <c r="KD137" s="19" t="str">
        <f>IF(KC137="match","match",IF((JV137&gt;KA137),KC137/JV137,KC137/KA137))</f>
        <v>match</v>
      </c>
      <c r="KE137" s="18" t="str">
        <f>IF((KB137-JW137)&lt;0,JW137-KB137,"match")</f>
        <v>match</v>
      </c>
      <c r="KF137" s="19" t="str">
        <f>IF(KE137="match","match",IF((JW137&gt;KB137),KE137/JW137,KE137/KB137))</f>
        <v>match</v>
      </c>
      <c r="KG137" s="20">
        <f>ROUND(FC137,1)</f>
        <v>0</v>
      </c>
      <c r="KH137" s="20">
        <f>ROUND(FK137,1)</f>
        <v>0</v>
      </c>
      <c r="KI137" s="21">
        <f>KA137-JY137</f>
        <v>0</v>
      </c>
      <c r="KJ137">
        <f>GL137</f>
        <v>0</v>
      </c>
      <c r="KK137">
        <f>BF137</f>
        <v>0</v>
      </c>
      <c r="KL137" s="22" t="str">
        <f>IFERROR(KJ137/KK137,"N/A")</f>
        <v>N/A</v>
      </c>
      <c r="KM137" s="19" t="str">
        <f>IF((KJ137&lt;&gt;0)*AND(KK137=0),"bad data","ok")</f>
        <v>ok</v>
      </c>
      <c r="KN137">
        <f>GK137</f>
        <v>0</v>
      </c>
      <c r="KO137" s="23" t="str">
        <f>IFERROR(KN137/KK137,"N/A")</f>
        <v>N/A</v>
      </c>
      <c r="KP137">
        <f>HB137</f>
        <v>0</v>
      </c>
      <c r="KQ137">
        <f>BX137</f>
        <v>0</v>
      </c>
      <c r="KR137" s="22" t="str">
        <f>IFERROR(KP137/KQ137,"N/A")</f>
        <v>N/A</v>
      </c>
      <c r="KS137" s="19" t="str">
        <f>IF((KP137&lt;&gt;0)*AND(KQ137=0),"bad data","ok")</f>
        <v>ok</v>
      </c>
      <c r="KT137">
        <f>HA137</f>
        <v>0</v>
      </c>
      <c r="KU137" s="24" t="str">
        <f>IFERROR(KT137/KQ137,"N/A")</f>
        <v>N/A</v>
      </c>
      <c r="KV137">
        <f>HR137</f>
        <v>0</v>
      </c>
      <c r="KW137">
        <f>CP137</f>
        <v>0</v>
      </c>
      <c r="KX137" s="22" t="str">
        <f>IFERROR(KV137/KW137,"N/A")</f>
        <v>N/A</v>
      </c>
      <c r="KY137" s="19" t="str">
        <f>IF((KV137&lt;&gt;0)*AND(KW137=0),"bad data","ok")</f>
        <v>ok</v>
      </c>
      <c r="KZ137">
        <f>HQ137</f>
        <v>0</v>
      </c>
      <c r="LA137" s="24" t="str">
        <f>IFERROR(KZ137/KW137,"N/A")</f>
        <v>N/A</v>
      </c>
      <c r="LB137">
        <f>IH137</f>
        <v>0</v>
      </c>
      <c r="LC137">
        <f>DH137</f>
        <v>0</v>
      </c>
      <c r="LD137" s="22" t="str">
        <f>IFERROR(LB137/LC137,"N/A")</f>
        <v>N/A</v>
      </c>
      <c r="LE137" s="19" t="str">
        <f>IF((LB137&lt;&gt;0)*AND(LC137=0),"bad data","ok")</f>
        <v>ok</v>
      </c>
      <c r="LF137">
        <f>IG137</f>
        <v>0</v>
      </c>
      <c r="LG137" s="24" t="str">
        <f>IFERROR(LF137/LC137,"N/A")</f>
        <v>N/A</v>
      </c>
      <c r="LH137">
        <f>IX137</f>
        <v>0</v>
      </c>
      <c r="LI137">
        <f>DZ137</f>
        <v>0</v>
      </c>
      <c r="LJ137" s="22" t="str">
        <f>IFERROR(LH137/LI137,"N/A")</f>
        <v>N/A</v>
      </c>
      <c r="LK137" s="19" t="str">
        <f>IF((LH137&lt;&gt;0)*AND(LI137=0),"bad data","ok")</f>
        <v>ok</v>
      </c>
      <c r="LL137">
        <f>IW137</f>
        <v>0</v>
      </c>
      <c r="LM137" s="24" t="str">
        <f>IFERROR(LL137/LI137,"N/A")</f>
        <v>N/A</v>
      </c>
      <c r="LN137">
        <f>GT137</f>
        <v>0</v>
      </c>
      <c r="LO137">
        <f>BO137</f>
        <v>0</v>
      </c>
      <c r="LP137" s="22" t="str">
        <f>IFERROR(LN137/LO137,"N/A")</f>
        <v>N/A</v>
      </c>
      <c r="LQ137" s="19" t="str">
        <f>IF((LN137&lt;&gt;0)*AND(LO137=0),"bad data","ok")</f>
        <v>ok</v>
      </c>
      <c r="LR137">
        <f>GS137</f>
        <v>0</v>
      </c>
      <c r="LS137" s="24" t="str">
        <f>IFERROR(LR137/LO137,"N/A")</f>
        <v>N/A</v>
      </c>
      <c r="LT137">
        <f>HJ137</f>
        <v>0</v>
      </c>
      <c r="LU137">
        <f>CG137</f>
        <v>0</v>
      </c>
      <c r="LV137" s="22" t="str">
        <f>IFERROR(LT137/LU137,"N/A")</f>
        <v>N/A</v>
      </c>
      <c r="LW137" s="19" t="str">
        <f>IF((LT137&lt;&gt;0)*AND(LU137=0),"bad data","ok")</f>
        <v>ok</v>
      </c>
      <c r="LX137">
        <f>HI137</f>
        <v>0</v>
      </c>
      <c r="LY137" s="24" t="str">
        <f>IFERROR(LX137/LU137,"N/A")</f>
        <v>N/A</v>
      </c>
      <c r="LZ137">
        <f>HZ137</f>
        <v>0</v>
      </c>
      <c r="MA137">
        <f>CY137</f>
        <v>0</v>
      </c>
      <c r="MB137" s="22" t="str">
        <f>IFERROR(LZ137/MA137,"N/A")</f>
        <v>N/A</v>
      </c>
      <c r="MC137" s="19" t="str">
        <f>IF((LZ137&lt;&gt;0)*AND(MA137=0),"bad data","ok")</f>
        <v>ok</v>
      </c>
      <c r="MD137">
        <f>HY137</f>
        <v>0</v>
      </c>
      <c r="ME137" s="24" t="str">
        <f>IFERROR(MD137/MA137,"N/A")</f>
        <v>N/A</v>
      </c>
      <c r="MF137">
        <f>IP137</f>
        <v>0</v>
      </c>
      <c r="MG137">
        <f>DQ137</f>
        <v>0</v>
      </c>
      <c r="MH137" s="22" t="str">
        <f>IFERROR(MF137/MG137,"N/A")</f>
        <v>N/A</v>
      </c>
      <c r="MI137" s="19" t="str">
        <f>IF((MF137&lt;&gt;0)*AND(MG137=0),"bad data","ok")</f>
        <v>ok</v>
      </c>
      <c r="MJ137">
        <f>IO137</f>
        <v>0</v>
      </c>
      <c r="MK137" s="24" t="str">
        <f>IFERROR(MJ137/MG137,"N/A")</f>
        <v>N/A</v>
      </c>
      <c r="ML137">
        <f>JF137</f>
        <v>0</v>
      </c>
      <c r="MM137">
        <f>EI137</f>
        <v>0</v>
      </c>
      <c r="MN137" s="22" t="str">
        <f>IFERROR(ML137/MM137,"N/A")</f>
        <v>N/A</v>
      </c>
      <c r="MO137" s="19" t="str">
        <f>IF((ML137&lt;&gt;0)*AND(MM137=0),"bad data","ok")</f>
        <v>ok</v>
      </c>
      <c r="MP137">
        <f>JE137</f>
        <v>0</v>
      </c>
      <c r="MQ137" s="24" t="str">
        <f>IFERROR(MP137/MM137,"N/A")</f>
        <v>N/A</v>
      </c>
    </row>
    <row r="138" spans="1:355" x14ac:dyDescent="0.3">
      <c r="A138">
        <v>3516</v>
      </c>
      <c r="B138">
        <v>11.0702</v>
      </c>
      <c r="C138" t="s">
        <v>379</v>
      </c>
      <c r="D138" s="15" t="s">
        <v>379</v>
      </c>
      <c r="E138" s="15">
        <v>118</v>
      </c>
      <c r="F138" t="s">
        <v>356</v>
      </c>
      <c r="G138" t="s">
        <v>357</v>
      </c>
      <c r="H138" s="15" t="s">
        <v>358</v>
      </c>
      <c r="I138">
        <v>182</v>
      </c>
      <c r="J138">
        <f>_xlfn.IFNA(VLOOKUP(I138,top15institutions,1,0),"no")</f>
        <v>182</v>
      </c>
      <c r="K138" t="s">
        <v>368</v>
      </c>
      <c r="L138" t="s">
        <v>363</v>
      </c>
      <c r="M138" t="s">
        <v>370</v>
      </c>
      <c r="V138" s="16">
        <v>0</v>
      </c>
      <c r="AE138" s="16">
        <v>0</v>
      </c>
      <c r="AN138" s="16">
        <v>0</v>
      </c>
      <c r="AW138" s="16">
        <v>0</v>
      </c>
      <c r="BF138" s="16">
        <v>0</v>
      </c>
      <c r="BO138" s="16">
        <v>0</v>
      </c>
      <c r="BX138" s="16">
        <v>0</v>
      </c>
      <c r="CG138" s="16">
        <v>0</v>
      </c>
      <c r="CP138" s="16">
        <v>0</v>
      </c>
      <c r="CY138" s="16">
        <v>0</v>
      </c>
      <c r="DH138" s="16">
        <v>0</v>
      </c>
      <c r="DQ138" s="16">
        <v>0</v>
      </c>
      <c r="DZ138" s="16">
        <v>0</v>
      </c>
      <c r="EI138" s="16">
        <v>0</v>
      </c>
      <c r="ER138" s="16">
        <v>0</v>
      </c>
      <c r="FA138" s="16">
        <v>0</v>
      </c>
      <c r="FW138">
        <v>18</v>
      </c>
      <c r="GE138">
        <v>217</v>
      </c>
      <c r="JV138" s="15">
        <f>BF138+BX138+CP138+DH138+DZ138</f>
        <v>0</v>
      </c>
      <c r="JW138" s="15">
        <f>BO138+CG138+CY138+DQ138+EI138</f>
        <v>0</v>
      </c>
      <c r="JX138" s="15">
        <f>JV138+JW138</f>
        <v>0</v>
      </c>
      <c r="JY138" s="17">
        <f>V138</f>
        <v>0</v>
      </c>
      <c r="JZ138" s="17">
        <f>AE138</f>
        <v>0</v>
      </c>
      <c r="KA138" s="17">
        <f>AN138</f>
        <v>0</v>
      </c>
      <c r="KB138" s="17">
        <f>AW138</f>
        <v>0</v>
      </c>
      <c r="KC138" s="18" t="str">
        <f>IF((KA138-JV138)&lt;0,JV138-KA138,"match")</f>
        <v>match</v>
      </c>
      <c r="KD138" s="19" t="str">
        <f>IF(KC138="match","match",IF((JV138&gt;KA138),KC138/JV138,KC138/KA138))</f>
        <v>match</v>
      </c>
      <c r="KE138" s="18" t="str">
        <f>IF((KB138-JW138)&lt;0,JW138-KB138,"match")</f>
        <v>match</v>
      </c>
      <c r="KF138" s="19" t="str">
        <f>IF(KE138="match","match",IF((JW138&gt;KB138),KE138/JW138,KE138/KB138))</f>
        <v>match</v>
      </c>
      <c r="KG138" s="20">
        <f>ROUND(FC138,1)</f>
        <v>0</v>
      </c>
      <c r="KH138" s="20">
        <f>ROUND(FK138,1)</f>
        <v>0</v>
      </c>
      <c r="KI138" s="21">
        <f>KA138-JY138</f>
        <v>0</v>
      </c>
      <c r="KJ138">
        <f>GL138</f>
        <v>0</v>
      </c>
      <c r="KK138">
        <f>BF138</f>
        <v>0</v>
      </c>
      <c r="KL138" s="22" t="str">
        <f>IFERROR(KJ138/KK138,"N/A")</f>
        <v>N/A</v>
      </c>
      <c r="KM138" s="19" t="str">
        <f>IF((KJ138&lt;&gt;0)*AND(KK138=0),"bad data","ok")</f>
        <v>ok</v>
      </c>
      <c r="KN138">
        <f>GK138</f>
        <v>0</v>
      </c>
      <c r="KO138" s="23" t="str">
        <f>IFERROR(KN138/KK138,"N/A")</f>
        <v>N/A</v>
      </c>
      <c r="KP138">
        <f>HB138</f>
        <v>0</v>
      </c>
      <c r="KQ138">
        <f>BX138</f>
        <v>0</v>
      </c>
      <c r="KR138" s="22" t="str">
        <f>IFERROR(KP138/KQ138,"N/A")</f>
        <v>N/A</v>
      </c>
      <c r="KS138" s="19" t="str">
        <f>IF((KP138&lt;&gt;0)*AND(KQ138=0),"bad data","ok")</f>
        <v>ok</v>
      </c>
      <c r="KT138">
        <f>HA138</f>
        <v>0</v>
      </c>
      <c r="KU138" s="24" t="str">
        <f>IFERROR(KT138/KQ138,"N/A")</f>
        <v>N/A</v>
      </c>
      <c r="KV138">
        <f>HR138</f>
        <v>0</v>
      </c>
      <c r="KW138">
        <f>CP138</f>
        <v>0</v>
      </c>
      <c r="KX138" s="22" t="str">
        <f>IFERROR(KV138/KW138,"N/A")</f>
        <v>N/A</v>
      </c>
      <c r="KY138" s="19" t="str">
        <f>IF((KV138&lt;&gt;0)*AND(KW138=0),"bad data","ok")</f>
        <v>ok</v>
      </c>
      <c r="KZ138">
        <f>HQ138</f>
        <v>0</v>
      </c>
      <c r="LA138" s="24" t="str">
        <f>IFERROR(KZ138/KW138,"N/A")</f>
        <v>N/A</v>
      </c>
      <c r="LB138">
        <f>IH138</f>
        <v>0</v>
      </c>
      <c r="LC138">
        <f>DH138</f>
        <v>0</v>
      </c>
      <c r="LD138" s="22" t="str">
        <f>IFERROR(LB138/LC138,"N/A")</f>
        <v>N/A</v>
      </c>
      <c r="LE138" s="19" t="str">
        <f>IF((LB138&lt;&gt;0)*AND(LC138=0),"bad data","ok")</f>
        <v>ok</v>
      </c>
      <c r="LF138">
        <f>IG138</f>
        <v>0</v>
      </c>
      <c r="LG138" s="24" t="str">
        <f>IFERROR(LF138/LC138,"N/A")</f>
        <v>N/A</v>
      </c>
      <c r="LH138">
        <f>IX138</f>
        <v>0</v>
      </c>
      <c r="LI138">
        <f>DZ138</f>
        <v>0</v>
      </c>
      <c r="LJ138" s="22" t="str">
        <f>IFERROR(LH138/LI138,"N/A")</f>
        <v>N/A</v>
      </c>
      <c r="LK138" s="19" t="str">
        <f>IF((LH138&lt;&gt;0)*AND(LI138=0),"bad data","ok")</f>
        <v>ok</v>
      </c>
      <c r="LL138">
        <f>IW138</f>
        <v>0</v>
      </c>
      <c r="LM138" s="24" t="str">
        <f>IFERROR(LL138/LI138,"N/A")</f>
        <v>N/A</v>
      </c>
      <c r="LN138">
        <f>GT138</f>
        <v>0</v>
      </c>
      <c r="LO138">
        <f>BO138</f>
        <v>0</v>
      </c>
      <c r="LP138" s="22" t="str">
        <f>IFERROR(LN138/LO138,"N/A")</f>
        <v>N/A</v>
      </c>
      <c r="LQ138" s="19" t="str">
        <f>IF((LN138&lt;&gt;0)*AND(LO138=0),"bad data","ok")</f>
        <v>ok</v>
      </c>
      <c r="LR138">
        <f>GS138</f>
        <v>0</v>
      </c>
      <c r="LS138" s="24" t="str">
        <f>IFERROR(LR138/LO138,"N/A")</f>
        <v>N/A</v>
      </c>
      <c r="LT138">
        <f>HJ138</f>
        <v>0</v>
      </c>
      <c r="LU138">
        <f>CG138</f>
        <v>0</v>
      </c>
      <c r="LV138" s="22" t="str">
        <f>IFERROR(LT138/LU138,"N/A")</f>
        <v>N/A</v>
      </c>
      <c r="LW138" s="19" t="str">
        <f>IF((LT138&lt;&gt;0)*AND(LU138=0),"bad data","ok")</f>
        <v>ok</v>
      </c>
      <c r="LX138">
        <f>HI138</f>
        <v>0</v>
      </c>
      <c r="LY138" s="24" t="str">
        <f>IFERROR(LX138/LU138,"N/A")</f>
        <v>N/A</v>
      </c>
      <c r="LZ138">
        <f>HZ138</f>
        <v>0</v>
      </c>
      <c r="MA138">
        <f>CY138</f>
        <v>0</v>
      </c>
      <c r="MB138" s="22" t="str">
        <f>IFERROR(LZ138/MA138,"N/A")</f>
        <v>N/A</v>
      </c>
      <c r="MC138" s="19" t="str">
        <f>IF((LZ138&lt;&gt;0)*AND(MA138=0),"bad data","ok")</f>
        <v>ok</v>
      </c>
      <c r="MD138">
        <f>HY138</f>
        <v>0</v>
      </c>
      <c r="ME138" s="24" t="str">
        <f>IFERROR(MD138/MA138,"N/A")</f>
        <v>N/A</v>
      </c>
      <c r="MF138">
        <f>IP138</f>
        <v>0</v>
      </c>
      <c r="MG138">
        <f>DQ138</f>
        <v>0</v>
      </c>
      <c r="MH138" s="22" t="str">
        <f>IFERROR(MF138/MG138,"N/A")</f>
        <v>N/A</v>
      </c>
      <c r="MI138" s="19" t="str">
        <f>IF((MF138&lt;&gt;0)*AND(MG138=0),"bad data","ok")</f>
        <v>ok</v>
      </c>
      <c r="MJ138">
        <f>IO138</f>
        <v>0</v>
      </c>
      <c r="MK138" s="24" t="str">
        <f>IFERROR(MJ138/MG138,"N/A")</f>
        <v>N/A</v>
      </c>
      <c r="ML138">
        <f>JF138</f>
        <v>0</v>
      </c>
      <c r="MM138">
        <f>EI138</f>
        <v>0</v>
      </c>
      <c r="MN138" s="22" t="str">
        <f>IFERROR(ML138/MM138,"N/A")</f>
        <v>N/A</v>
      </c>
      <c r="MO138" s="19" t="str">
        <f>IF((ML138&lt;&gt;0)*AND(MM138=0),"bad data","ok")</f>
        <v>ok</v>
      </c>
      <c r="MP138">
        <f>JE138</f>
        <v>0</v>
      </c>
      <c r="MQ138" s="24" t="str">
        <f>IFERROR(MP138/MM138,"N/A")</f>
        <v>N/A</v>
      </c>
    </row>
    <row r="139" spans="1:355" x14ac:dyDescent="0.3">
      <c r="A139">
        <v>3517</v>
      </c>
      <c r="B139">
        <v>11.0702</v>
      </c>
      <c r="C139" t="s">
        <v>379</v>
      </c>
      <c r="D139" s="15" t="s">
        <v>379</v>
      </c>
      <c r="E139" s="15">
        <v>118</v>
      </c>
      <c r="F139" t="s">
        <v>356</v>
      </c>
      <c r="G139" t="s">
        <v>357</v>
      </c>
      <c r="H139" s="15" t="s">
        <v>358</v>
      </c>
      <c r="I139">
        <v>182</v>
      </c>
      <c r="J139">
        <f>_xlfn.IFNA(VLOOKUP(I139,top15institutions,1,0),"no")</f>
        <v>182</v>
      </c>
      <c r="K139" t="s">
        <v>368</v>
      </c>
      <c r="L139" t="s">
        <v>364</v>
      </c>
      <c r="M139" t="s">
        <v>370</v>
      </c>
      <c r="V139" s="16">
        <v>0</v>
      </c>
      <c r="AE139" s="16">
        <v>0</v>
      </c>
      <c r="AN139" s="16">
        <v>0</v>
      </c>
      <c r="AW139" s="16">
        <v>0</v>
      </c>
      <c r="BF139" s="16">
        <v>0</v>
      </c>
      <c r="BO139" s="16">
        <v>0</v>
      </c>
      <c r="BX139" s="16">
        <v>0</v>
      </c>
      <c r="CG139" s="16">
        <v>0</v>
      </c>
      <c r="CP139" s="16">
        <v>0</v>
      </c>
      <c r="CY139" s="16">
        <v>0</v>
      </c>
      <c r="DH139" s="16">
        <v>0</v>
      </c>
      <c r="DQ139" s="16">
        <v>0</v>
      </c>
      <c r="DZ139" s="16">
        <v>0</v>
      </c>
      <c r="EI139" s="16">
        <v>0</v>
      </c>
      <c r="ER139" s="16">
        <v>0</v>
      </c>
      <c r="FA139" s="16">
        <v>0</v>
      </c>
      <c r="FW139">
        <v>31</v>
      </c>
      <c r="GE139">
        <v>273</v>
      </c>
      <c r="JV139" s="15">
        <f>BF139+BX139+CP139+DH139+DZ139</f>
        <v>0</v>
      </c>
      <c r="JW139" s="15">
        <f>BO139+CG139+CY139+DQ139+EI139</f>
        <v>0</v>
      </c>
      <c r="JX139" s="15">
        <f>JV139+JW139</f>
        <v>0</v>
      </c>
      <c r="JY139" s="17">
        <f>V139</f>
        <v>0</v>
      </c>
      <c r="JZ139" s="17">
        <f>AE139</f>
        <v>0</v>
      </c>
      <c r="KA139" s="17">
        <f>AN139</f>
        <v>0</v>
      </c>
      <c r="KB139" s="17">
        <f>AW139</f>
        <v>0</v>
      </c>
      <c r="KC139" s="18" t="str">
        <f>IF((KA139-JV139)&lt;0,JV139-KA139,"match")</f>
        <v>match</v>
      </c>
      <c r="KD139" s="19" t="str">
        <f>IF(KC139="match","match",IF((JV139&gt;KA139),KC139/JV139,KC139/KA139))</f>
        <v>match</v>
      </c>
      <c r="KE139" s="18" t="str">
        <f>IF((KB139-JW139)&lt;0,JW139-KB139,"match")</f>
        <v>match</v>
      </c>
      <c r="KF139" s="19" t="str">
        <f>IF(KE139="match","match",IF((JW139&gt;KB139),KE139/JW139,KE139/KB139))</f>
        <v>match</v>
      </c>
      <c r="KG139" s="20">
        <f>ROUND(FC139,1)</f>
        <v>0</v>
      </c>
      <c r="KH139" s="20">
        <f>ROUND(FK139,1)</f>
        <v>0</v>
      </c>
      <c r="KI139" s="21">
        <f>KA139-JY139</f>
        <v>0</v>
      </c>
      <c r="KJ139">
        <f>GL139</f>
        <v>0</v>
      </c>
      <c r="KK139">
        <f>BF139</f>
        <v>0</v>
      </c>
      <c r="KL139" s="22" t="str">
        <f>IFERROR(KJ139/KK139,"N/A")</f>
        <v>N/A</v>
      </c>
      <c r="KM139" s="19" t="str">
        <f>IF((KJ139&lt;&gt;0)*AND(KK139=0),"bad data","ok")</f>
        <v>ok</v>
      </c>
      <c r="KN139">
        <f>GK139</f>
        <v>0</v>
      </c>
      <c r="KO139" s="23" t="str">
        <f>IFERROR(KN139/KK139,"N/A")</f>
        <v>N/A</v>
      </c>
      <c r="KP139">
        <f>HB139</f>
        <v>0</v>
      </c>
      <c r="KQ139">
        <f>BX139</f>
        <v>0</v>
      </c>
      <c r="KR139" s="22" t="str">
        <f>IFERROR(KP139/KQ139,"N/A")</f>
        <v>N/A</v>
      </c>
      <c r="KS139" s="19" t="str">
        <f>IF((KP139&lt;&gt;0)*AND(KQ139=0),"bad data","ok")</f>
        <v>ok</v>
      </c>
      <c r="KT139">
        <f>HA139</f>
        <v>0</v>
      </c>
      <c r="KU139" s="24" t="str">
        <f>IFERROR(KT139/KQ139,"N/A")</f>
        <v>N/A</v>
      </c>
      <c r="KV139">
        <f>HR139</f>
        <v>0</v>
      </c>
      <c r="KW139">
        <f>CP139</f>
        <v>0</v>
      </c>
      <c r="KX139" s="22" t="str">
        <f>IFERROR(KV139/KW139,"N/A")</f>
        <v>N/A</v>
      </c>
      <c r="KY139" s="19" t="str">
        <f>IF((KV139&lt;&gt;0)*AND(KW139=0),"bad data","ok")</f>
        <v>ok</v>
      </c>
      <c r="KZ139">
        <f>HQ139</f>
        <v>0</v>
      </c>
      <c r="LA139" s="24" t="str">
        <f>IFERROR(KZ139/KW139,"N/A")</f>
        <v>N/A</v>
      </c>
      <c r="LB139">
        <f>IH139</f>
        <v>0</v>
      </c>
      <c r="LC139">
        <f>DH139</f>
        <v>0</v>
      </c>
      <c r="LD139" s="22" t="str">
        <f>IFERROR(LB139/LC139,"N/A")</f>
        <v>N/A</v>
      </c>
      <c r="LE139" s="19" t="str">
        <f>IF((LB139&lt;&gt;0)*AND(LC139=0),"bad data","ok")</f>
        <v>ok</v>
      </c>
      <c r="LF139">
        <f>IG139</f>
        <v>0</v>
      </c>
      <c r="LG139" s="24" t="str">
        <f>IFERROR(LF139/LC139,"N/A")</f>
        <v>N/A</v>
      </c>
      <c r="LH139">
        <f>IX139</f>
        <v>0</v>
      </c>
      <c r="LI139">
        <f>DZ139</f>
        <v>0</v>
      </c>
      <c r="LJ139" s="22" t="str">
        <f>IFERROR(LH139/LI139,"N/A")</f>
        <v>N/A</v>
      </c>
      <c r="LK139" s="19" t="str">
        <f>IF((LH139&lt;&gt;0)*AND(LI139=0),"bad data","ok")</f>
        <v>ok</v>
      </c>
      <c r="LL139">
        <f>IW139</f>
        <v>0</v>
      </c>
      <c r="LM139" s="24" t="str">
        <f>IFERROR(LL139/LI139,"N/A")</f>
        <v>N/A</v>
      </c>
      <c r="LN139">
        <f>GT139</f>
        <v>0</v>
      </c>
      <c r="LO139">
        <f>BO139</f>
        <v>0</v>
      </c>
      <c r="LP139" s="22" t="str">
        <f>IFERROR(LN139/LO139,"N/A")</f>
        <v>N/A</v>
      </c>
      <c r="LQ139" s="19" t="str">
        <f>IF((LN139&lt;&gt;0)*AND(LO139=0),"bad data","ok")</f>
        <v>ok</v>
      </c>
      <c r="LR139">
        <f>GS139</f>
        <v>0</v>
      </c>
      <c r="LS139" s="24" t="str">
        <f>IFERROR(LR139/LO139,"N/A")</f>
        <v>N/A</v>
      </c>
      <c r="LT139">
        <f>HJ139</f>
        <v>0</v>
      </c>
      <c r="LU139">
        <f>CG139</f>
        <v>0</v>
      </c>
      <c r="LV139" s="22" t="str">
        <f>IFERROR(LT139/LU139,"N/A")</f>
        <v>N/A</v>
      </c>
      <c r="LW139" s="19" t="str">
        <f>IF((LT139&lt;&gt;0)*AND(LU139=0),"bad data","ok")</f>
        <v>ok</v>
      </c>
      <c r="LX139">
        <f>HI139</f>
        <v>0</v>
      </c>
      <c r="LY139" s="24" t="str">
        <f>IFERROR(LX139/LU139,"N/A")</f>
        <v>N/A</v>
      </c>
      <c r="LZ139">
        <f>HZ139</f>
        <v>0</v>
      </c>
      <c r="MA139">
        <f>CY139</f>
        <v>0</v>
      </c>
      <c r="MB139" s="22" t="str">
        <f>IFERROR(LZ139/MA139,"N/A")</f>
        <v>N/A</v>
      </c>
      <c r="MC139" s="19" t="str">
        <f>IF((LZ139&lt;&gt;0)*AND(MA139=0),"bad data","ok")</f>
        <v>ok</v>
      </c>
      <c r="MD139">
        <f>HY139</f>
        <v>0</v>
      </c>
      <c r="ME139" s="24" t="str">
        <f>IFERROR(MD139/MA139,"N/A")</f>
        <v>N/A</v>
      </c>
      <c r="MF139">
        <f>IP139</f>
        <v>0</v>
      </c>
      <c r="MG139">
        <f>DQ139</f>
        <v>0</v>
      </c>
      <c r="MH139" s="22" t="str">
        <f>IFERROR(MF139/MG139,"N/A")</f>
        <v>N/A</v>
      </c>
      <c r="MI139" s="19" t="str">
        <f>IF((MF139&lt;&gt;0)*AND(MG139=0),"bad data","ok")</f>
        <v>ok</v>
      </c>
      <c r="MJ139">
        <f>IO139</f>
        <v>0</v>
      </c>
      <c r="MK139" s="24" t="str">
        <f>IFERROR(MJ139/MG139,"N/A")</f>
        <v>N/A</v>
      </c>
      <c r="ML139">
        <f>JF139</f>
        <v>0</v>
      </c>
      <c r="MM139">
        <f>EI139</f>
        <v>0</v>
      </c>
      <c r="MN139" s="22" t="str">
        <f>IFERROR(ML139/MM139,"N/A")</f>
        <v>N/A</v>
      </c>
      <c r="MO139" s="19" t="str">
        <f>IF((ML139&lt;&gt;0)*AND(MM139=0),"bad data","ok")</f>
        <v>ok</v>
      </c>
      <c r="MP139">
        <f>JE139</f>
        <v>0</v>
      </c>
      <c r="MQ139" s="24" t="str">
        <f>IFERROR(MP139/MM139,"N/A")</f>
        <v>N/A</v>
      </c>
    </row>
    <row r="140" spans="1:355" x14ac:dyDescent="0.3">
      <c r="A140">
        <v>3518</v>
      </c>
      <c r="B140">
        <v>11.0702</v>
      </c>
      <c r="C140" t="s">
        <v>379</v>
      </c>
      <c r="D140" s="15" t="s">
        <v>379</v>
      </c>
      <c r="E140" s="15">
        <v>118</v>
      </c>
      <c r="F140" t="s">
        <v>356</v>
      </c>
      <c r="G140" t="s">
        <v>357</v>
      </c>
      <c r="H140" s="15" t="s">
        <v>358</v>
      </c>
      <c r="I140">
        <v>182</v>
      </c>
      <c r="J140">
        <f>_xlfn.IFNA(VLOOKUP(I140,top15institutions,1,0),"no")</f>
        <v>182</v>
      </c>
      <c r="K140" t="s">
        <v>368</v>
      </c>
      <c r="L140" t="s">
        <v>365</v>
      </c>
      <c r="M140" t="s">
        <v>361</v>
      </c>
      <c r="V140" s="16">
        <v>0</v>
      </c>
      <c r="AE140" s="16">
        <v>0</v>
      </c>
      <c r="AN140" s="16">
        <v>0</v>
      </c>
      <c r="AW140" s="16">
        <v>0</v>
      </c>
      <c r="BF140" s="16">
        <v>0</v>
      </c>
      <c r="BO140" s="16">
        <v>0</v>
      </c>
      <c r="BX140" s="16">
        <v>0</v>
      </c>
      <c r="CG140" s="16">
        <v>0</v>
      </c>
      <c r="CP140" s="16">
        <v>0</v>
      </c>
      <c r="CY140" s="16">
        <v>0</v>
      </c>
      <c r="DH140" s="16">
        <v>0</v>
      </c>
      <c r="DQ140" s="16">
        <v>0</v>
      </c>
      <c r="DZ140" s="16">
        <v>0</v>
      </c>
      <c r="EI140" s="16">
        <v>0</v>
      </c>
      <c r="ER140" s="16">
        <v>0</v>
      </c>
      <c r="FA140" s="16">
        <v>0</v>
      </c>
      <c r="FW140">
        <v>42</v>
      </c>
      <c r="GE140">
        <v>250</v>
      </c>
      <c r="JV140" s="15">
        <f>BF140+BX140+CP140+DH140+DZ140</f>
        <v>0</v>
      </c>
      <c r="JW140" s="15">
        <f>BO140+CG140+CY140+DQ140+EI140</f>
        <v>0</v>
      </c>
      <c r="JX140" s="15">
        <f>JV140+JW140</f>
        <v>0</v>
      </c>
      <c r="JY140" s="17">
        <f>V140</f>
        <v>0</v>
      </c>
      <c r="JZ140" s="17">
        <f>AE140</f>
        <v>0</v>
      </c>
      <c r="KA140" s="17">
        <f>AN140</f>
        <v>0</v>
      </c>
      <c r="KB140" s="17">
        <f>AW140</f>
        <v>0</v>
      </c>
      <c r="KC140" s="18" t="str">
        <f>IF((KA140-JV140)&lt;0,JV140-KA140,"match")</f>
        <v>match</v>
      </c>
      <c r="KD140" s="19" t="str">
        <f>IF(KC140="match","match",IF((JV140&gt;KA140),KC140/JV140,KC140/KA140))</f>
        <v>match</v>
      </c>
      <c r="KE140" s="18" t="str">
        <f>IF((KB140-JW140)&lt;0,JW140-KB140,"match")</f>
        <v>match</v>
      </c>
      <c r="KF140" s="19" t="str">
        <f>IF(KE140="match","match",IF((JW140&gt;KB140),KE140/JW140,KE140/KB140))</f>
        <v>match</v>
      </c>
      <c r="KG140" s="20">
        <f>ROUND(FC140,1)</f>
        <v>0</v>
      </c>
      <c r="KH140" s="20">
        <f>ROUND(FK140,1)</f>
        <v>0</v>
      </c>
      <c r="KI140" s="21">
        <f>KA140-JY140</f>
        <v>0</v>
      </c>
      <c r="KJ140">
        <f>GL140</f>
        <v>0</v>
      </c>
      <c r="KK140">
        <f>BF140</f>
        <v>0</v>
      </c>
      <c r="KL140" s="22" t="str">
        <f>IFERROR(KJ140/KK140,"N/A")</f>
        <v>N/A</v>
      </c>
      <c r="KM140" s="19" t="str">
        <f>IF((KJ140&lt;&gt;0)*AND(KK140=0),"bad data","ok")</f>
        <v>ok</v>
      </c>
      <c r="KN140">
        <f>GK140</f>
        <v>0</v>
      </c>
      <c r="KO140" s="23" t="str">
        <f>IFERROR(KN140/KK140,"N/A")</f>
        <v>N/A</v>
      </c>
      <c r="KP140">
        <f>HB140</f>
        <v>0</v>
      </c>
      <c r="KQ140">
        <f>BX140</f>
        <v>0</v>
      </c>
      <c r="KR140" s="22" t="str">
        <f>IFERROR(KP140/KQ140,"N/A")</f>
        <v>N/A</v>
      </c>
      <c r="KS140" s="19" t="str">
        <f>IF((KP140&lt;&gt;0)*AND(KQ140=0),"bad data","ok")</f>
        <v>ok</v>
      </c>
      <c r="KT140">
        <f>HA140</f>
        <v>0</v>
      </c>
      <c r="KU140" s="24" t="str">
        <f>IFERROR(KT140/KQ140,"N/A")</f>
        <v>N/A</v>
      </c>
      <c r="KV140">
        <f>HR140</f>
        <v>0</v>
      </c>
      <c r="KW140">
        <f>CP140</f>
        <v>0</v>
      </c>
      <c r="KX140" s="22" t="str">
        <f>IFERROR(KV140/KW140,"N/A")</f>
        <v>N/A</v>
      </c>
      <c r="KY140" s="19" t="str">
        <f>IF((KV140&lt;&gt;0)*AND(KW140=0),"bad data","ok")</f>
        <v>ok</v>
      </c>
      <c r="KZ140">
        <f>HQ140</f>
        <v>0</v>
      </c>
      <c r="LA140" s="24" t="str">
        <f>IFERROR(KZ140/KW140,"N/A")</f>
        <v>N/A</v>
      </c>
      <c r="LB140">
        <f>IH140</f>
        <v>0</v>
      </c>
      <c r="LC140">
        <f>DH140</f>
        <v>0</v>
      </c>
      <c r="LD140" s="22" t="str">
        <f>IFERROR(LB140/LC140,"N/A")</f>
        <v>N/A</v>
      </c>
      <c r="LE140" s="19" t="str">
        <f>IF((LB140&lt;&gt;0)*AND(LC140=0),"bad data","ok")</f>
        <v>ok</v>
      </c>
      <c r="LF140">
        <f>IG140</f>
        <v>0</v>
      </c>
      <c r="LG140" s="24" t="str">
        <f>IFERROR(LF140/LC140,"N/A")</f>
        <v>N/A</v>
      </c>
      <c r="LH140">
        <f>IX140</f>
        <v>0</v>
      </c>
      <c r="LI140">
        <f>DZ140</f>
        <v>0</v>
      </c>
      <c r="LJ140" s="22" t="str">
        <f>IFERROR(LH140/LI140,"N/A")</f>
        <v>N/A</v>
      </c>
      <c r="LK140" s="19" t="str">
        <f>IF((LH140&lt;&gt;0)*AND(LI140=0),"bad data","ok")</f>
        <v>ok</v>
      </c>
      <c r="LL140">
        <f>IW140</f>
        <v>0</v>
      </c>
      <c r="LM140" s="24" t="str">
        <f>IFERROR(LL140/LI140,"N/A")</f>
        <v>N/A</v>
      </c>
      <c r="LN140">
        <f>GT140</f>
        <v>0</v>
      </c>
      <c r="LO140">
        <f>BO140</f>
        <v>0</v>
      </c>
      <c r="LP140" s="22" t="str">
        <f>IFERROR(LN140/LO140,"N/A")</f>
        <v>N/A</v>
      </c>
      <c r="LQ140" s="19" t="str">
        <f>IF((LN140&lt;&gt;0)*AND(LO140=0),"bad data","ok")</f>
        <v>ok</v>
      </c>
      <c r="LR140">
        <f>GS140</f>
        <v>0</v>
      </c>
      <c r="LS140" s="24" t="str">
        <f>IFERROR(LR140/LO140,"N/A")</f>
        <v>N/A</v>
      </c>
      <c r="LT140">
        <f>HJ140</f>
        <v>0</v>
      </c>
      <c r="LU140">
        <f>CG140</f>
        <v>0</v>
      </c>
      <c r="LV140" s="22" t="str">
        <f>IFERROR(LT140/LU140,"N/A")</f>
        <v>N/A</v>
      </c>
      <c r="LW140" s="19" t="str">
        <f>IF((LT140&lt;&gt;0)*AND(LU140=0),"bad data","ok")</f>
        <v>ok</v>
      </c>
      <c r="LX140">
        <f>HI140</f>
        <v>0</v>
      </c>
      <c r="LY140" s="24" t="str">
        <f>IFERROR(LX140/LU140,"N/A")</f>
        <v>N/A</v>
      </c>
      <c r="LZ140">
        <f>HZ140</f>
        <v>0</v>
      </c>
      <c r="MA140">
        <f>CY140</f>
        <v>0</v>
      </c>
      <c r="MB140" s="22" t="str">
        <f>IFERROR(LZ140/MA140,"N/A")</f>
        <v>N/A</v>
      </c>
      <c r="MC140" s="19" t="str">
        <f>IF((LZ140&lt;&gt;0)*AND(MA140=0),"bad data","ok")</f>
        <v>ok</v>
      </c>
      <c r="MD140">
        <f>HY140</f>
        <v>0</v>
      </c>
      <c r="ME140" s="24" t="str">
        <f>IFERROR(MD140/MA140,"N/A")</f>
        <v>N/A</v>
      </c>
      <c r="MF140">
        <f>IP140</f>
        <v>0</v>
      </c>
      <c r="MG140">
        <f>DQ140</f>
        <v>0</v>
      </c>
      <c r="MH140" s="22" t="str">
        <f>IFERROR(MF140/MG140,"N/A")</f>
        <v>N/A</v>
      </c>
      <c r="MI140" s="19" t="str">
        <f>IF((MF140&lt;&gt;0)*AND(MG140=0),"bad data","ok")</f>
        <v>ok</v>
      </c>
      <c r="MJ140">
        <f>IO140</f>
        <v>0</v>
      </c>
      <c r="MK140" s="24" t="str">
        <f>IFERROR(MJ140/MG140,"N/A")</f>
        <v>N/A</v>
      </c>
      <c r="ML140">
        <f>JF140</f>
        <v>0</v>
      </c>
      <c r="MM140">
        <f>EI140</f>
        <v>0</v>
      </c>
      <c r="MN140" s="22" t="str">
        <f>IFERROR(ML140/MM140,"N/A")</f>
        <v>N/A</v>
      </c>
      <c r="MO140" s="19" t="str">
        <f>IF((ML140&lt;&gt;0)*AND(MM140=0),"bad data","ok")</f>
        <v>ok</v>
      </c>
      <c r="MP140">
        <f>JE140</f>
        <v>0</v>
      </c>
      <c r="MQ140" s="24" t="str">
        <f>IFERROR(MP140/MM140,"N/A")</f>
        <v>N/A</v>
      </c>
    </row>
    <row r="141" spans="1:355" x14ac:dyDescent="0.3">
      <c r="A141">
        <v>3519</v>
      </c>
      <c r="B141">
        <v>11.0702</v>
      </c>
      <c r="C141" t="s">
        <v>379</v>
      </c>
      <c r="D141" s="15" t="s">
        <v>379</v>
      </c>
      <c r="E141" s="15">
        <v>118</v>
      </c>
      <c r="F141" t="s">
        <v>356</v>
      </c>
      <c r="G141" t="s">
        <v>357</v>
      </c>
      <c r="H141" s="15" t="s">
        <v>358</v>
      </c>
      <c r="I141">
        <v>182</v>
      </c>
      <c r="J141">
        <f>_xlfn.IFNA(VLOOKUP(I141,top15institutions,1,0),"no")</f>
        <v>182</v>
      </c>
      <c r="K141" t="s">
        <v>368</v>
      </c>
      <c r="L141" t="s">
        <v>366</v>
      </c>
      <c r="M141" t="s">
        <v>370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U141">
        <v>5</v>
      </c>
      <c r="V141" s="16">
        <v>6</v>
      </c>
      <c r="W141">
        <v>2</v>
      </c>
      <c r="X141">
        <v>4</v>
      </c>
      <c r="Y141">
        <v>2</v>
      </c>
      <c r="Z141">
        <v>7</v>
      </c>
      <c r="AA141">
        <v>0</v>
      </c>
      <c r="AB141">
        <v>2</v>
      </c>
      <c r="AD141">
        <v>38</v>
      </c>
      <c r="AE141" s="16">
        <v>55</v>
      </c>
      <c r="AF141">
        <v>0</v>
      </c>
      <c r="AG141">
        <v>11</v>
      </c>
      <c r="AH141">
        <v>0</v>
      </c>
      <c r="AI141">
        <v>1</v>
      </c>
      <c r="AJ141">
        <v>0</v>
      </c>
      <c r="AK141">
        <v>4</v>
      </c>
      <c r="AM141">
        <v>16</v>
      </c>
      <c r="AN141" s="16">
        <v>32</v>
      </c>
      <c r="AO141">
        <v>3</v>
      </c>
      <c r="AP141">
        <v>22</v>
      </c>
      <c r="AQ141">
        <v>2</v>
      </c>
      <c r="AR141">
        <v>9</v>
      </c>
      <c r="AS141">
        <v>0</v>
      </c>
      <c r="AT141">
        <v>7</v>
      </c>
      <c r="AV141">
        <v>139</v>
      </c>
      <c r="AW141" s="16">
        <v>182</v>
      </c>
      <c r="AX141">
        <v>0</v>
      </c>
      <c r="AY141">
        <v>2</v>
      </c>
      <c r="AZ141">
        <v>0</v>
      </c>
      <c r="BA141">
        <v>0</v>
      </c>
      <c r="BB141">
        <v>0</v>
      </c>
      <c r="BC141">
        <v>0</v>
      </c>
      <c r="BE141">
        <v>4</v>
      </c>
      <c r="BF141" s="16">
        <v>6</v>
      </c>
      <c r="BG141">
        <v>1</v>
      </c>
      <c r="BH141">
        <v>4</v>
      </c>
      <c r="BI141">
        <v>2</v>
      </c>
      <c r="BJ141">
        <v>3</v>
      </c>
      <c r="BK141">
        <v>0</v>
      </c>
      <c r="BL141">
        <v>3</v>
      </c>
      <c r="BN141">
        <v>28</v>
      </c>
      <c r="BO141" s="16">
        <v>41</v>
      </c>
      <c r="BP141">
        <v>0</v>
      </c>
      <c r="BQ141">
        <v>4</v>
      </c>
      <c r="BR141">
        <v>0</v>
      </c>
      <c r="BS141">
        <v>1</v>
      </c>
      <c r="BT141">
        <v>0</v>
      </c>
      <c r="BU141">
        <v>2</v>
      </c>
      <c r="BW141">
        <v>3</v>
      </c>
      <c r="BX141" s="16">
        <v>10</v>
      </c>
      <c r="BY141">
        <v>1</v>
      </c>
      <c r="BZ141">
        <v>5</v>
      </c>
      <c r="CA141">
        <v>0</v>
      </c>
      <c r="CB141">
        <v>1</v>
      </c>
      <c r="CC141">
        <v>0</v>
      </c>
      <c r="CD141">
        <v>1</v>
      </c>
      <c r="CF141">
        <v>27</v>
      </c>
      <c r="CG141" s="16">
        <v>35</v>
      </c>
      <c r="CH141">
        <v>0</v>
      </c>
      <c r="CI141">
        <v>1</v>
      </c>
      <c r="CJ141">
        <v>0</v>
      </c>
      <c r="CK141">
        <v>0</v>
      </c>
      <c r="CL141">
        <v>0</v>
      </c>
      <c r="CM141">
        <v>1</v>
      </c>
      <c r="CO141">
        <v>6</v>
      </c>
      <c r="CP141" s="16">
        <v>8</v>
      </c>
      <c r="CQ141">
        <v>1</v>
      </c>
      <c r="CR141">
        <v>5</v>
      </c>
      <c r="CS141">
        <v>0</v>
      </c>
      <c r="CT141">
        <v>1</v>
      </c>
      <c r="CU141">
        <v>0</v>
      </c>
      <c r="CV141">
        <v>0</v>
      </c>
      <c r="CX141">
        <v>31</v>
      </c>
      <c r="CY141" s="16">
        <v>38</v>
      </c>
      <c r="CZ141">
        <v>0</v>
      </c>
      <c r="DA141">
        <v>3</v>
      </c>
      <c r="DB141">
        <v>0</v>
      </c>
      <c r="DC141">
        <v>0</v>
      </c>
      <c r="DD141">
        <v>0</v>
      </c>
      <c r="DE141">
        <v>1</v>
      </c>
      <c r="DG141">
        <v>2</v>
      </c>
      <c r="DH141" s="16">
        <v>6</v>
      </c>
      <c r="DI141">
        <v>0</v>
      </c>
      <c r="DJ141">
        <v>5</v>
      </c>
      <c r="DK141">
        <v>0</v>
      </c>
      <c r="DL141">
        <v>2</v>
      </c>
      <c r="DM141">
        <v>0</v>
      </c>
      <c r="DN141">
        <v>3</v>
      </c>
      <c r="DP141">
        <v>36</v>
      </c>
      <c r="DQ141" s="16">
        <v>46</v>
      </c>
      <c r="DR141">
        <v>0</v>
      </c>
      <c r="DS141">
        <v>1</v>
      </c>
      <c r="DT141">
        <v>0</v>
      </c>
      <c r="DU141">
        <v>0</v>
      </c>
      <c r="DV141">
        <v>0</v>
      </c>
      <c r="DW141">
        <v>0</v>
      </c>
      <c r="DY141">
        <v>1</v>
      </c>
      <c r="DZ141" s="16">
        <v>2</v>
      </c>
      <c r="EA141">
        <v>0</v>
      </c>
      <c r="EB141">
        <v>3</v>
      </c>
      <c r="EC141">
        <v>0</v>
      </c>
      <c r="ED141">
        <v>2</v>
      </c>
      <c r="EE141">
        <v>0</v>
      </c>
      <c r="EF141">
        <v>0</v>
      </c>
      <c r="EH141">
        <v>17</v>
      </c>
      <c r="EI141" s="16">
        <v>22</v>
      </c>
      <c r="EJ141">
        <v>0</v>
      </c>
      <c r="EK141">
        <v>1</v>
      </c>
      <c r="EL141">
        <v>1</v>
      </c>
      <c r="EM141">
        <v>1</v>
      </c>
      <c r="EN141">
        <v>0</v>
      </c>
      <c r="EO141">
        <v>0</v>
      </c>
      <c r="EQ141">
        <v>5</v>
      </c>
      <c r="ER141" s="16">
        <v>8</v>
      </c>
      <c r="ES141">
        <v>0</v>
      </c>
      <c r="ET141">
        <v>4</v>
      </c>
      <c r="EU141">
        <v>0</v>
      </c>
      <c r="EV141">
        <v>1</v>
      </c>
      <c r="EW141">
        <v>0</v>
      </c>
      <c r="EX141">
        <v>3</v>
      </c>
      <c r="EZ141">
        <v>29</v>
      </c>
      <c r="FA141" s="16">
        <v>37</v>
      </c>
      <c r="FB141">
        <v>19</v>
      </c>
      <c r="FC141">
        <v>3.96</v>
      </c>
      <c r="FD141">
        <v>31.3</v>
      </c>
      <c r="FE141">
        <v>690</v>
      </c>
      <c r="FF141">
        <v>6</v>
      </c>
      <c r="FG141">
        <v>2</v>
      </c>
      <c r="FI141">
        <v>5</v>
      </c>
      <c r="FJ141">
        <v>19.399999999999999</v>
      </c>
      <c r="FK141">
        <v>3.66</v>
      </c>
      <c r="FL141">
        <v>28.8</v>
      </c>
      <c r="FM141">
        <v>664</v>
      </c>
      <c r="FN141">
        <v>46</v>
      </c>
      <c r="FO141">
        <v>12</v>
      </c>
      <c r="FQ141">
        <v>40</v>
      </c>
      <c r="FR141">
        <v>3.14</v>
      </c>
      <c r="FS141">
        <v>3</v>
      </c>
      <c r="FT141">
        <v>22</v>
      </c>
      <c r="FU141">
        <v>4</v>
      </c>
      <c r="FV141">
        <v>3</v>
      </c>
      <c r="FW141">
        <v>32</v>
      </c>
      <c r="FY141">
        <v>25</v>
      </c>
      <c r="FZ141">
        <v>3.07</v>
      </c>
      <c r="GA141">
        <v>15</v>
      </c>
      <c r="GB141">
        <v>115</v>
      </c>
      <c r="GC141">
        <v>38</v>
      </c>
      <c r="GD141">
        <v>22</v>
      </c>
      <c r="GE141">
        <v>190</v>
      </c>
      <c r="GG141">
        <v>171</v>
      </c>
      <c r="GH141">
        <v>3.09</v>
      </c>
      <c r="GI141">
        <v>1</v>
      </c>
      <c r="GJ141">
        <v>5</v>
      </c>
      <c r="GK141">
        <v>0</v>
      </c>
      <c r="GM141">
        <v>6</v>
      </c>
      <c r="GO141">
        <v>4</v>
      </c>
      <c r="GP141">
        <v>2.98</v>
      </c>
      <c r="GQ141">
        <v>2</v>
      </c>
      <c r="GR141">
        <v>27</v>
      </c>
      <c r="GS141">
        <v>0</v>
      </c>
      <c r="GT141">
        <v>7</v>
      </c>
      <c r="GU141">
        <v>36</v>
      </c>
      <c r="GW141">
        <v>29</v>
      </c>
      <c r="GX141">
        <v>3.28</v>
      </c>
      <c r="GY141">
        <v>2</v>
      </c>
      <c r="GZ141">
        <v>8</v>
      </c>
      <c r="HA141">
        <v>0</v>
      </c>
      <c r="HC141">
        <v>10</v>
      </c>
      <c r="HE141">
        <v>8</v>
      </c>
      <c r="HF141">
        <v>3.07</v>
      </c>
      <c r="HG141">
        <v>4</v>
      </c>
      <c r="HH141">
        <v>32</v>
      </c>
      <c r="HI141">
        <v>0</v>
      </c>
      <c r="HK141">
        <v>36</v>
      </c>
      <c r="HM141">
        <v>33</v>
      </c>
      <c r="HN141">
        <v>2.98</v>
      </c>
      <c r="HO141">
        <v>0</v>
      </c>
      <c r="HP141">
        <v>6</v>
      </c>
      <c r="HQ141">
        <v>0</v>
      </c>
      <c r="HR141">
        <v>2</v>
      </c>
      <c r="HS141">
        <v>8</v>
      </c>
      <c r="HU141">
        <v>7</v>
      </c>
      <c r="HV141">
        <v>3.14</v>
      </c>
      <c r="HW141">
        <v>4</v>
      </c>
      <c r="HX141">
        <v>33</v>
      </c>
      <c r="HY141">
        <v>0</v>
      </c>
      <c r="HZ141">
        <v>6</v>
      </c>
      <c r="IA141">
        <v>43</v>
      </c>
      <c r="IC141">
        <v>41</v>
      </c>
      <c r="ID141">
        <v>3.43</v>
      </c>
      <c r="IE141">
        <v>0</v>
      </c>
      <c r="IF141">
        <v>2</v>
      </c>
      <c r="IG141">
        <v>3</v>
      </c>
      <c r="IH141">
        <v>1</v>
      </c>
      <c r="II141">
        <v>6</v>
      </c>
      <c r="IK141">
        <v>4</v>
      </c>
      <c r="IL141">
        <v>3</v>
      </c>
      <c r="IM141">
        <v>3</v>
      </c>
      <c r="IN141">
        <v>19</v>
      </c>
      <c r="IO141">
        <v>21</v>
      </c>
      <c r="IP141">
        <v>7</v>
      </c>
      <c r="IQ141">
        <v>50</v>
      </c>
      <c r="IS141">
        <v>44</v>
      </c>
      <c r="IT141">
        <v>2.92</v>
      </c>
      <c r="IU141">
        <v>0</v>
      </c>
      <c r="IV141">
        <v>1</v>
      </c>
      <c r="IW141">
        <v>1</v>
      </c>
      <c r="IY141">
        <v>2</v>
      </c>
      <c r="JA141">
        <v>2</v>
      </c>
      <c r="JB141">
        <v>3.18</v>
      </c>
      <c r="JC141">
        <v>2</v>
      </c>
      <c r="JD141">
        <v>4</v>
      </c>
      <c r="JE141">
        <v>17</v>
      </c>
      <c r="JF141">
        <v>2</v>
      </c>
      <c r="JG141">
        <v>25</v>
      </c>
      <c r="JI141">
        <v>24</v>
      </c>
      <c r="JJ141">
        <v>8</v>
      </c>
      <c r="JK141">
        <v>37</v>
      </c>
      <c r="JV141" s="15">
        <f>BF141+BX141+CP141+DH141+DZ141</f>
        <v>32</v>
      </c>
      <c r="JW141" s="15">
        <f>BO141+CG141+CY141+DQ141+EI141</f>
        <v>182</v>
      </c>
      <c r="JX141" s="15">
        <f>JV141+JW141</f>
        <v>214</v>
      </c>
      <c r="JY141" s="17">
        <f>V141</f>
        <v>6</v>
      </c>
      <c r="JZ141" s="17">
        <f>AE141</f>
        <v>55</v>
      </c>
      <c r="KA141" s="17">
        <f>AN141</f>
        <v>32</v>
      </c>
      <c r="KB141" s="17">
        <f>AW141</f>
        <v>182</v>
      </c>
      <c r="KC141" s="18" t="str">
        <f>IF((KA141-JV141)&lt;0,JV141-KA141,"match")</f>
        <v>match</v>
      </c>
      <c r="KD141" s="19" t="str">
        <f>IF(KC141="match","match",IF((JV141&gt;KA141),KC141/JV141,KC141/KA141))</f>
        <v>match</v>
      </c>
      <c r="KE141" s="18" t="str">
        <f>IF((KB141-JW141)&lt;0,JW141-KB141,"match")</f>
        <v>match</v>
      </c>
      <c r="KF141" s="19" t="str">
        <f>IF(KE141="match","match",IF((JW141&gt;KB141),KE141/JW141,KE141/KB141))</f>
        <v>match</v>
      </c>
      <c r="KG141" s="20">
        <f>ROUND(FC141,1)</f>
        <v>4</v>
      </c>
      <c r="KH141" s="20">
        <f>ROUND(FK141,1)</f>
        <v>3.7</v>
      </c>
      <c r="KI141" s="21">
        <f>KA141-JY141</f>
        <v>26</v>
      </c>
      <c r="KJ141">
        <f>GL141</f>
        <v>0</v>
      </c>
      <c r="KK141">
        <f>BF141</f>
        <v>6</v>
      </c>
      <c r="KL141" s="22">
        <f>IFERROR(KJ141/KK141,"N/A")</f>
        <v>0</v>
      </c>
      <c r="KM141" s="19" t="str">
        <f>IF((KJ141&lt;&gt;0)*AND(KK141=0),"bad data","ok")</f>
        <v>ok</v>
      </c>
      <c r="KN141">
        <f>GK141</f>
        <v>0</v>
      </c>
      <c r="KO141" s="23">
        <f>IFERROR(KN141/KK141,"N/A")</f>
        <v>0</v>
      </c>
      <c r="KP141">
        <f>HB141</f>
        <v>0</v>
      </c>
      <c r="KQ141">
        <f>BX141</f>
        <v>10</v>
      </c>
      <c r="KR141" s="22">
        <f>IFERROR(KP141/KQ141,"N/A")</f>
        <v>0</v>
      </c>
      <c r="KS141" s="19" t="str">
        <f>IF((KP141&lt;&gt;0)*AND(KQ141=0),"bad data","ok")</f>
        <v>ok</v>
      </c>
      <c r="KT141">
        <f>HA141</f>
        <v>0</v>
      </c>
      <c r="KU141" s="24">
        <f>IFERROR(KT141/KQ141,"N/A")</f>
        <v>0</v>
      </c>
      <c r="KV141">
        <f>HR141</f>
        <v>2</v>
      </c>
      <c r="KW141">
        <f>CP141</f>
        <v>8</v>
      </c>
      <c r="KX141" s="22">
        <f>IFERROR(KV141/KW141,"N/A")</f>
        <v>0.25</v>
      </c>
      <c r="KY141" s="19" t="str">
        <f>IF((KV141&lt;&gt;0)*AND(KW141=0),"bad data","ok")</f>
        <v>ok</v>
      </c>
      <c r="KZ141">
        <f>HQ141</f>
        <v>0</v>
      </c>
      <c r="LA141" s="24">
        <f>IFERROR(KZ141/KW141,"N/A")</f>
        <v>0</v>
      </c>
      <c r="LB141">
        <f>IH141</f>
        <v>1</v>
      </c>
      <c r="LC141">
        <f>DH141</f>
        <v>6</v>
      </c>
      <c r="LD141" s="22">
        <f>IFERROR(LB141/LC141,"N/A")</f>
        <v>0.16666666666666666</v>
      </c>
      <c r="LE141" s="19" t="str">
        <f>IF((LB141&lt;&gt;0)*AND(LC141=0),"bad data","ok")</f>
        <v>ok</v>
      </c>
      <c r="LF141">
        <f>IG141</f>
        <v>3</v>
      </c>
      <c r="LG141" s="24">
        <f>IFERROR(LF141/LC141,"N/A")</f>
        <v>0.5</v>
      </c>
      <c r="LH141">
        <f>IX141</f>
        <v>0</v>
      </c>
      <c r="LI141">
        <f>DZ141</f>
        <v>2</v>
      </c>
      <c r="LJ141" s="22">
        <f>IFERROR(LH141/LI141,"N/A")</f>
        <v>0</v>
      </c>
      <c r="LK141" s="19" t="str">
        <f>IF((LH141&lt;&gt;0)*AND(LI141=0),"bad data","ok")</f>
        <v>ok</v>
      </c>
      <c r="LL141">
        <f>IW141</f>
        <v>1</v>
      </c>
      <c r="LM141" s="24">
        <f>IFERROR(LL141/LI141,"N/A")</f>
        <v>0.5</v>
      </c>
      <c r="LN141">
        <f>GT141</f>
        <v>7</v>
      </c>
      <c r="LO141">
        <f>BO141</f>
        <v>41</v>
      </c>
      <c r="LP141" s="22">
        <f>IFERROR(LN141/LO141,"N/A")</f>
        <v>0.17073170731707318</v>
      </c>
      <c r="LQ141" s="19" t="str">
        <f>IF((LN141&lt;&gt;0)*AND(LO141=0),"bad data","ok")</f>
        <v>ok</v>
      </c>
      <c r="LR141">
        <f>GS141</f>
        <v>0</v>
      </c>
      <c r="LS141" s="24">
        <f>IFERROR(LR141/LO141,"N/A")</f>
        <v>0</v>
      </c>
      <c r="LT141">
        <f>HJ141</f>
        <v>0</v>
      </c>
      <c r="LU141">
        <f>CG141</f>
        <v>35</v>
      </c>
      <c r="LV141" s="22">
        <f>IFERROR(LT141/LU141,"N/A")</f>
        <v>0</v>
      </c>
      <c r="LW141" s="19" t="str">
        <f>IF((LT141&lt;&gt;0)*AND(LU141=0),"bad data","ok")</f>
        <v>ok</v>
      </c>
      <c r="LX141">
        <f>HI141</f>
        <v>0</v>
      </c>
      <c r="LY141" s="24">
        <f>IFERROR(LX141/LU141,"N/A")</f>
        <v>0</v>
      </c>
      <c r="LZ141">
        <f>HZ141</f>
        <v>6</v>
      </c>
      <c r="MA141">
        <f>CY141</f>
        <v>38</v>
      </c>
      <c r="MB141" s="22">
        <f>IFERROR(LZ141/MA141,"N/A")</f>
        <v>0.15789473684210525</v>
      </c>
      <c r="MC141" s="19" t="str">
        <f>IF((LZ141&lt;&gt;0)*AND(MA141=0),"bad data","ok")</f>
        <v>ok</v>
      </c>
      <c r="MD141">
        <f>HY141</f>
        <v>0</v>
      </c>
      <c r="ME141" s="24">
        <f>IFERROR(MD141/MA141,"N/A")</f>
        <v>0</v>
      </c>
      <c r="MF141">
        <f>IP141</f>
        <v>7</v>
      </c>
      <c r="MG141">
        <f>DQ141</f>
        <v>46</v>
      </c>
      <c r="MH141" s="22">
        <f>IFERROR(MF141/MG141,"N/A")</f>
        <v>0.15217391304347827</v>
      </c>
      <c r="MI141" s="19" t="str">
        <f>IF((MF141&lt;&gt;0)*AND(MG141=0),"bad data","ok")</f>
        <v>ok</v>
      </c>
      <c r="MJ141">
        <f>IO141</f>
        <v>21</v>
      </c>
      <c r="MK141" s="24">
        <f>IFERROR(MJ141/MG141,"N/A")</f>
        <v>0.45652173913043476</v>
      </c>
      <c r="ML141">
        <f>JF141</f>
        <v>2</v>
      </c>
      <c r="MM141">
        <f>EI141</f>
        <v>22</v>
      </c>
      <c r="MN141" s="22">
        <f>IFERROR(ML141/MM141,"N/A")</f>
        <v>9.0909090909090912E-2</v>
      </c>
      <c r="MO141" s="19" t="str">
        <f>IF((ML141&lt;&gt;0)*AND(MM141=0),"bad data","ok")</f>
        <v>ok</v>
      </c>
      <c r="MP141">
        <f>JE141</f>
        <v>17</v>
      </c>
      <c r="MQ141" s="24">
        <f>IFERROR(MP141/MM141,"N/A")</f>
        <v>0.77272727272727271</v>
      </c>
    </row>
    <row r="142" spans="1:355" x14ac:dyDescent="0.3">
      <c r="A142">
        <v>3520</v>
      </c>
      <c r="B142">
        <v>11.0702</v>
      </c>
      <c r="C142" t="s">
        <v>379</v>
      </c>
      <c r="D142" s="15" t="s">
        <v>379</v>
      </c>
      <c r="E142" s="15">
        <v>118</v>
      </c>
      <c r="F142" t="s">
        <v>356</v>
      </c>
      <c r="G142" t="s">
        <v>357</v>
      </c>
      <c r="H142" s="15" t="s">
        <v>358</v>
      </c>
      <c r="I142">
        <v>182</v>
      </c>
      <c r="J142">
        <f>_xlfn.IFNA(VLOOKUP(I142,top15institutions,1,0),"no")</f>
        <v>182</v>
      </c>
      <c r="K142" t="s">
        <v>368</v>
      </c>
      <c r="L142" t="s">
        <v>367</v>
      </c>
      <c r="M142" t="s">
        <v>370</v>
      </c>
      <c r="N142">
        <v>0</v>
      </c>
      <c r="O142">
        <v>5</v>
      </c>
      <c r="P142">
        <v>0</v>
      </c>
      <c r="Q142">
        <v>1</v>
      </c>
      <c r="R142">
        <v>0</v>
      </c>
      <c r="S142">
        <v>2</v>
      </c>
      <c r="U142">
        <v>5</v>
      </c>
      <c r="V142" s="16">
        <v>13</v>
      </c>
      <c r="W142">
        <v>1</v>
      </c>
      <c r="X142">
        <v>4</v>
      </c>
      <c r="Y142">
        <v>0</v>
      </c>
      <c r="Z142">
        <v>4</v>
      </c>
      <c r="AA142">
        <v>0</v>
      </c>
      <c r="AB142">
        <v>2</v>
      </c>
      <c r="AD142">
        <v>43</v>
      </c>
      <c r="AE142" s="16">
        <v>54</v>
      </c>
      <c r="AF142">
        <v>0</v>
      </c>
      <c r="AG142">
        <v>16</v>
      </c>
      <c r="AH142">
        <v>0</v>
      </c>
      <c r="AI142">
        <v>3</v>
      </c>
      <c r="AJ142">
        <v>0</v>
      </c>
      <c r="AK142">
        <v>1</v>
      </c>
      <c r="AM142">
        <v>21</v>
      </c>
      <c r="AN142" s="16">
        <v>41</v>
      </c>
      <c r="AO142">
        <v>4</v>
      </c>
      <c r="AP142">
        <v>17</v>
      </c>
      <c r="AQ142">
        <v>2</v>
      </c>
      <c r="AR142">
        <v>14</v>
      </c>
      <c r="AS142">
        <v>0</v>
      </c>
      <c r="AT142">
        <v>6</v>
      </c>
      <c r="AV142">
        <v>167</v>
      </c>
      <c r="AW142" s="16">
        <v>210</v>
      </c>
      <c r="AX142">
        <v>0</v>
      </c>
      <c r="AY142">
        <v>4</v>
      </c>
      <c r="AZ142">
        <v>0</v>
      </c>
      <c r="BA142">
        <v>1</v>
      </c>
      <c r="BB142">
        <v>0</v>
      </c>
      <c r="BC142">
        <v>0</v>
      </c>
      <c r="BE142">
        <v>5</v>
      </c>
      <c r="BF142" s="16">
        <v>10</v>
      </c>
      <c r="BG142">
        <v>2</v>
      </c>
      <c r="BH142">
        <v>4</v>
      </c>
      <c r="BI142">
        <v>2</v>
      </c>
      <c r="BJ142">
        <v>3</v>
      </c>
      <c r="BK142">
        <v>0</v>
      </c>
      <c r="BL142">
        <v>1</v>
      </c>
      <c r="BN142">
        <v>34</v>
      </c>
      <c r="BO142" s="16">
        <v>46</v>
      </c>
      <c r="BP142">
        <v>0</v>
      </c>
      <c r="BQ142">
        <v>3</v>
      </c>
      <c r="BR142">
        <v>0</v>
      </c>
      <c r="BS142">
        <v>0</v>
      </c>
      <c r="BT142">
        <v>0</v>
      </c>
      <c r="BU142">
        <v>0</v>
      </c>
      <c r="BW142">
        <v>5</v>
      </c>
      <c r="BX142" s="16">
        <v>8</v>
      </c>
      <c r="BY142">
        <v>0</v>
      </c>
      <c r="BZ142">
        <v>4</v>
      </c>
      <c r="CA142">
        <v>0</v>
      </c>
      <c r="CB142">
        <v>3</v>
      </c>
      <c r="CC142">
        <v>0</v>
      </c>
      <c r="CD142">
        <v>2</v>
      </c>
      <c r="CF142">
        <v>40</v>
      </c>
      <c r="CG142" s="16">
        <v>49</v>
      </c>
      <c r="CH142">
        <v>0</v>
      </c>
      <c r="CI142">
        <v>4</v>
      </c>
      <c r="CJ142">
        <v>0</v>
      </c>
      <c r="CK142">
        <v>2</v>
      </c>
      <c r="CL142">
        <v>0</v>
      </c>
      <c r="CM142">
        <v>0</v>
      </c>
      <c r="CO142">
        <v>5</v>
      </c>
      <c r="CP142" s="16">
        <v>11</v>
      </c>
      <c r="CQ142">
        <v>1</v>
      </c>
      <c r="CR142">
        <v>2</v>
      </c>
      <c r="CS142">
        <v>0</v>
      </c>
      <c r="CT142">
        <v>6</v>
      </c>
      <c r="CU142">
        <v>0</v>
      </c>
      <c r="CV142">
        <v>2</v>
      </c>
      <c r="CX142">
        <v>44</v>
      </c>
      <c r="CY142" s="16">
        <v>55</v>
      </c>
      <c r="CZ142">
        <v>0</v>
      </c>
      <c r="DA142">
        <v>4</v>
      </c>
      <c r="DB142">
        <v>0</v>
      </c>
      <c r="DC142">
        <v>0</v>
      </c>
      <c r="DD142">
        <v>0</v>
      </c>
      <c r="DE142">
        <v>1</v>
      </c>
      <c r="DG142">
        <v>4</v>
      </c>
      <c r="DH142" s="16">
        <v>9</v>
      </c>
      <c r="DI142">
        <v>1</v>
      </c>
      <c r="DJ142">
        <v>3</v>
      </c>
      <c r="DK142">
        <v>0</v>
      </c>
      <c r="DL142">
        <v>1</v>
      </c>
      <c r="DM142">
        <v>0</v>
      </c>
      <c r="DN142">
        <v>1</v>
      </c>
      <c r="DP142">
        <v>32</v>
      </c>
      <c r="DQ142" s="16">
        <v>38</v>
      </c>
      <c r="DR142">
        <v>0</v>
      </c>
      <c r="DS142">
        <v>1</v>
      </c>
      <c r="DT142">
        <v>0</v>
      </c>
      <c r="DU142">
        <v>0</v>
      </c>
      <c r="DV142">
        <v>0</v>
      </c>
      <c r="DW142">
        <v>0</v>
      </c>
      <c r="DY142">
        <v>2</v>
      </c>
      <c r="DZ142" s="16">
        <v>3</v>
      </c>
      <c r="EA142">
        <v>0</v>
      </c>
      <c r="EB142">
        <v>4</v>
      </c>
      <c r="EC142">
        <v>0</v>
      </c>
      <c r="ED142">
        <v>1</v>
      </c>
      <c r="EE142">
        <v>0</v>
      </c>
      <c r="EF142">
        <v>0</v>
      </c>
      <c r="EH142">
        <v>17</v>
      </c>
      <c r="EI142" s="16">
        <v>22</v>
      </c>
      <c r="EJ142">
        <v>0</v>
      </c>
      <c r="EK142">
        <v>3</v>
      </c>
      <c r="EL142">
        <v>0</v>
      </c>
      <c r="EM142">
        <v>1</v>
      </c>
      <c r="EN142">
        <v>0</v>
      </c>
      <c r="EO142">
        <v>0</v>
      </c>
      <c r="EQ142">
        <v>6</v>
      </c>
      <c r="ER142" s="16">
        <v>10</v>
      </c>
      <c r="ES142">
        <v>1</v>
      </c>
      <c r="ET142">
        <v>5</v>
      </c>
      <c r="EU142">
        <v>0</v>
      </c>
      <c r="EV142">
        <v>2</v>
      </c>
      <c r="EW142">
        <v>0</v>
      </c>
      <c r="EX142">
        <v>2</v>
      </c>
      <c r="EZ142">
        <v>30</v>
      </c>
      <c r="FA142" s="16">
        <v>40</v>
      </c>
      <c r="FB142">
        <v>19.5</v>
      </c>
      <c r="FC142">
        <v>3.9</v>
      </c>
      <c r="FD142">
        <v>28.9</v>
      </c>
      <c r="FE142">
        <v>678</v>
      </c>
      <c r="FF142">
        <v>10</v>
      </c>
      <c r="FG142">
        <v>2</v>
      </c>
      <c r="FI142">
        <v>8</v>
      </c>
      <c r="FJ142">
        <v>22.5</v>
      </c>
      <c r="FK142">
        <v>3.77</v>
      </c>
      <c r="FL142">
        <v>30.6</v>
      </c>
      <c r="FM142">
        <v>697</v>
      </c>
      <c r="FN142">
        <v>49</v>
      </c>
      <c r="FO142">
        <v>8</v>
      </c>
      <c r="FQ142">
        <v>44</v>
      </c>
      <c r="FR142">
        <v>3.07</v>
      </c>
      <c r="FS142">
        <v>5</v>
      </c>
      <c r="FT142">
        <v>28</v>
      </c>
      <c r="FU142">
        <v>5</v>
      </c>
      <c r="FV142">
        <v>3</v>
      </c>
      <c r="FW142">
        <v>41</v>
      </c>
      <c r="FY142">
        <v>37</v>
      </c>
      <c r="FZ142">
        <v>3.04</v>
      </c>
      <c r="GA142">
        <v>3</v>
      </c>
      <c r="GB142">
        <v>144</v>
      </c>
      <c r="GC142">
        <v>40</v>
      </c>
      <c r="GD142">
        <v>23</v>
      </c>
      <c r="GE142">
        <v>210</v>
      </c>
      <c r="GG142">
        <v>193</v>
      </c>
      <c r="GH142">
        <v>2.5299999999999998</v>
      </c>
      <c r="GI142">
        <v>2</v>
      </c>
      <c r="GJ142">
        <v>6</v>
      </c>
      <c r="GK142">
        <v>0</v>
      </c>
      <c r="GL142">
        <v>1</v>
      </c>
      <c r="GM142">
        <v>9</v>
      </c>
      <c r="GO142">
        <v>9</v>
      </c>
      <c r="GP142">
        <v>2.61</v>
      </c>
      <c r="GQ142">
        <v>1</v>
      </c>
      <c r="GR142">
        <v>30</v>
      </c>
      <c r="GS142">
        <v>0</v>
      </c>
      <c r="GT142">
        <v>10</v>
      </c>
      <c r="GU142">
        <v>41</v>
      </c>
      <c r="GW142">
        <v>37</v>
      </c>
      <c r="GX142">
        <v>3.15</v>
      </c>
      <c r="GY142">
        <v>1</v>
      </c>
      <c r="GZ142">
        <v>7</v>
      </c>
      <c r="HA142">
        <v>0</v>
      </c>
      <c r="HC142">
        <v>8</v>
      </c>
      <c r="HE142">
        <v>6</v>
      </c>
      <c r="HF142">
        <v>3.15</v>
      </c>
      <c r="HG142">
        <v>2</v>
      </c>
      <c r="HH142">
        <v>41</v>
      </c>
      <c r="HI142">
        <v>0</v>
      </c>
      <c r="HJ142">
        <v>2</v>
      </c>
      <c r="HK142">
        <v>45</v>
      </c>
      <c r="HM142">
        <v>39</v>
      </c>
      <c r="HN142">
        <v>3.25</v>
      </c>
      <c r="HO142">
        <v>1</v>
      </c>
      <c r="HP142">
        <v>8</v>
      </c>
      <c r="HQ142">
        <v>0</v>
      </c>
      <c r="HR142">
        <v>1</v>
      </c>
      <c r="HS142">
        <v>10</v>
      </c>
      <c r="HU142">
        <v>10</v>
      </c>
      <c r="HV142">
        <v>3.04</v>
      </c>
      <c r="HW142">
        <v>0</v>
      </c>
      <c r="HX142">
        <v>51</v>
      </c>
      <c r="HY142">
        <v>0</v>
      </c>
      <c r="HZ142">
        <v>5</v>
      </c>
      <c r="IA142">
        <v>56</v>
      </c>
      <c r="IC142">
        <v>52</v>
      </c>
      <c r="ID142">
        <v>3.14</v>
      </c>
      <c r="IE142">
        <v>1</v>
      </c>
      <c r="IF142">
        <v>5</v>
      </c>
      <c r="IG142">
        <v>3</v>
      </c>
      <c r="IH142">
        <v>1</v>
      </c>
      <c r="II142">
        <v>10</v>
      </c>
      <c r="IK142">
        <v>9</v>
      </c>
      <c r="IL142">
        <v>3.14</v>
      </c>
      <c r="IM142">
        <v>0</v>
      </c>
      <c r="IN142">
        <v>17</v>
      </c>
      <c r="IO142">
        <v>23</v>
      </c>
      <c r="IP142">
        <v>2</v>
      </c>
      <c r="IQ142">
        <v>42</v>
      </c>
      <c r="IS142">
        <v>41</v>
      </c>
      <c r="IT142">
        <v>3.29</v>
      </c>
      <c r="IU142">
        <v>0</v>
      </c>
      <c r="IV142">
        <v>2</v>
      </c>
      <c r="IW142">
        <v>2</v>
      </c>
      <c r="IY142">
        <v>4</v>
      </c>
      <c r="JA142">
        <v>3</v>
      </c>
      <c r="JB142">
        <v>3.24</v>
      </c>
      <c r="JC142">
        <v>0</v>
      </c>
      <c r="JD142">
        <v>5</v>
      </c>
      <c r="JE142">
        <v>17</v>
      </c>
      <c r="JF142">
        <v>4</v>
      </c>
      <c r="JG142">
        <v>26</v>
      </c>
      <c r="JI142">
        <v>24</v>
      </c>
      <c r="JJ142">
        <v>10</v>
      </c>
      <c r="JK142">
        <v>40</v>
      </c>
      <c r="JV142" s="15">
        <f>BF142+BX142+CP142+DH142+DZ142</f>
        <v>41</v>
      </c>
      <c r="JW142" s="15">
        <f>BO142+CG142+CY142+DQ142+EI142</f>
        <v>210</v>
      </c>
      <c r="JX142" s="15">
        <f>JV142+JW142</f>
        <v>251</v>
      </c>
      <c r="JY142" s="17">
        <f>V142</f>
        <v>13</v>
      </c>
      <c r="JZ142" s="17">
        <f>AE142</f>
        <v>54</v>
      </c>
      <c r="KA142" s="17">
        <f>AN142</f>
        <v>41</v>
      </c>
      <c r="KB142" s="17">
        <f>AW142</f>
        <v>210</v>
      </c>
      <c r="KC142" s="18" t="str">
        <f>IF((KA142-JV142)&lt;0,JV142-KA142,"match")</f>
        <v>match</v>
      </c>
      <c r="KD142" s="19" t="str">
        <f>IF(KC142="match","match",IF((JV142&gt;KA142),KC142/JV142,KC142/KA142))</f>
        <v>match</v>
      </c>
      <c r="KE142" s="18" t="str">
        <f>IF((KB142-JW142)&lt;0,JW142-KB142,"match")</f>
        <v>match</v>
      </c>
      <c r="KF142" s="19" t="str">
        <f>IF(KE142="match","match",IF((JW142&gt;KB142),KE142/JW142,KE142/KB142))</f>
        <v>match</v>
      </c>
      <c r="KG142" s="20">
        <f>ROUND(FC142,1)</f>
        <v>3.9</v>
      </c>
      <c r="KH142" s="20">
        <f>ROUND(FK142,1)</f>
        <v>3.8</v>
      </c>
      <c r="KI142" s="21">
        <f>KA142-JY142</f>
        <v>28</v>
      </c>
      <c r="KJ142">
        <f>GL142</f>
        <v>1</v>
      </c>
      <c r="KK142">
        <f>BF142</f>
        <v>10</v>
      </c>
      <c r="KL142" s="22">
        <f>IFERROR(KJ142/KK142,"N/A")</f>
        <v>0.1</v>
      </c>
      <c r="KM142" s="19" t="str">
        <f>IF((KJ142&lt;&gt;0)*AND(KK142=0),"bad data","ok")</f>
        <v>ok</v>
      </c>
      <c r="KN142">
        <f>GK142</f>
        <v>0</v>
      </c>
      <c r="KO142" s="23">
        <f>IFERROR(KN142/KK142,"N/A")</f>
        <v>0</v>
      </c>
      <c r="KP142">
        <f>HB142</f>
        <v>0</v>
      </c>
      <c r="KQ142">
        <f>BX142</f>
        <v>8</v>
      </c>
      <c r="KR142" s="22">
        <f>IFERROR(KP142/KQ142,"N/A")</f>
        <v>0</v>
      </c>
      <c r="KS142" s="19" t="str">
        <f>IF((KP142&lt;&gt;0)*AND(KQ142=0),"bad data","ok")</f>
        <v>ok</v>
      </c>
      <c r="KT142">
        <f>HA142</f>
        <v>0</v>
      </c>
      <c r="KU142" s="24">
        <f>IFERROR(KT142/KQ142,"N/A")</f>
        <v>0</v>
      </c>
      <c r="KV142">
        <f>HR142</f>
        <v>1</v>
      </c>
      <c r="KW142">
        <f>CP142</f>
        <v>11</v>
      </c>
      <c r="KX142" s="22">
        <f>IFERROR(KV142/KW142,"N/A")</f>
        <v>9.0909090909090912E-2</v>
      </c>
      <c r="KY142" s="19" t="str">
        <f>IF((KV142&lt;&gt;0)*AND(KW142=0),"bad data","ok")</f>
        <v>ok</v>
      </c>
      <c r="KZ142">
        <f>HQ142</f>
        <v>0</v>
      </c>
      <c r="LA142" s="24">
        <f>IFERROR(KZ142/KW142,"N/A")</f>
        <v>0</v>
      </c>
      <c r="LB142">
        <f>IH142</f>
        <v>1</v>
      </c>
      <c r="LC142">
        <f>DH142</f>
        <v>9</v>
      </c>
      <c r="LD142" s="22">
        <f>IFERROR(LB142/LC142,"N/A")</f>
        <v>0.1111111111111111</v>
      </c>
      <c r="LE142" s="19" t="str">
        <f>IF((LB142&lt;&gt;0)*AND(LC142=0),"bad data","ok")</f>
        <v>ok</v>
      </c>
      <c r="LF142">
        <f>IG142</f>
        <v>3</v>
      </c>
      <c r="LG142" s="24">
        <f>IFERROR(LF142/LC142,"N/A")</f>
        <v>0.33333333333333331</v>
      </c>
      <c r="LH142">
        <f>IX142</f>
        <v>0</v>
      </c>
      <c r="LI142">
        <f>DZ142</f>
        <v>3</v>
      </c>
      <c r="LJ142" s="22">
        <f>IFERROR(LH142/LI142,"N/A")</f>
        <v>0</v>
      </c>
      <c r="LK142" s="19" t="str">
        <f>IF((LH142&lt;&gt;0)*AND(LI142=0),"bad data","ok")</f>
        <v>ok</v>
      </c>
      <c r="LL142">
        <f>IW142</f>
        <v>2</v>
      </c>
      <c r="LM142" s="24">
        <f>IFERROR(LL142/LI142,"N/A")</f>
        <v>0.66666666666666663</v>
      </c>
      <c r="LN142">
        <f>GT142</f>
        <v>10</v>
      </c>
      <c r="LO142">
        <f>BO142</f>
        <v>46</v>
      </c>
      <c r="LP142" s="22">
        <f>IFERROR(LN142/LO142,"N/A")</f>
        <v>0.21739130434782608</v>
      </c>
      <c r="LQ142" s="19" t="str">
        <f>IF((LN142&lt;&gt;0)*AND(LO142=0),"bad data","ok")</f>
        <v>ok</v>
      </c>
      <c r="LR142">
        <f>GS142</f>
        <v>0</v>
      </c>
      <c r="LS142" s="24">
        <f>IFERROR(LR142/LO142,"N/A")</f>
        <v>0</v>
      </c>
      <c r="LT142">
        <f>HJ142</f>
        <v>2</v>
      </c>
      <c r="LU142">
        <f>CG142</f>
        <v>49</v>
      </c>
      <c r="LV142" s="22">
        <f>IFERROR(LT142/LU142,"N/A")</f>
        <v>4.0816326530612242E-2</v>
      </c>
      <c r="LW142" s="19" t="str">
        <f>IF((LT142&lt;&gt;0)*AND(LU142=0),"bad data","ok")</f>
        <v>ok</v>
      </c>
      <c r="LX142">
        <f>HI142</f>
        <v>0</v>
      </c>
      <c r="LY142" s="24">
        <f>IFERROR(LX142/LU142,"N/A")</f>
        <v>0</v>
      </c>
      <c r="LZ142">
        <f>HZ142</f>
        <v>5</v>
      </c>
      <c r="MA142">
        <f>CY142</f>
        <v>55</v>
      </c>
      <c r="MB142" s="22">
        <f>IFERROR(LZ142/MA142,"N/A")</f>
        <v>9.0909090909090912E-2</v>
      </c>
      <c r="MC142" s="19" t="str">
        <f>IF((LZ142&lt;&gt;0)*AND(MA142=0),"bad data","ok")</f>
        <v>ok</v>
      </c>
      <c r="MD142">
        <f>HY142</f>
        <v>0</v>
      </c>
      <c r="ME142" s="24">
        <f>IFERROR(MD142/MA142,"N/A")</f>
        <v>0</v>
      </c>
      <c r="MF142">
        <f>IP142</f>
        <v>2</v>
      </c>
      <c r="MG142">
        <f>DQ142</f>
        <v>38</v>
      </c>
      <c r="MH142" s="22">
        <f>IFERROR(MF142/MG142,"N/A")</f>
        <v>5.2631578947368418E-2</v>
      </c>
      <c r="MI142" s="19" t="str">
        <f>IF((MF142&lt;&gt;0)*AND(MG142=0),"bad data","ok")</f>
        <v>ok</v>
      </c>
      <c r="MJ142">
        <f>IO142</f>
        <v>23</v>
      </c>
      <c r="MK142" s="24">
        <f>IFERROR(MJ142/MG142,"N/A")</f>
        <v>0.60526315789473684</v>
      </c>
      <c r="ML142">
        <f>JF142</f>
        <v>4</v>
      </c>
      <c r="MM142">
        <f>EI142</f>
        <v>22</v>
      </c>
      <c r="MN142" s="22">
        <f>IFERROR(ML142/MM142,"N/A")</f>
        <v>0.18181818181818182</v>
      </c>
      <c r="MO142" s="19" t="str">
        <f>IF((ML142&lt;&gt;0)*AND(MM142=0),"bad data","ok")</f>
        <v>ok</v>
      </c>
      <c r="MP142">
        <f>JE142</f>
        <v>17</v>
      </c>
      <c r="MQ142" s="24">
        <f>IFERROR(MP142/MM142,"N/A")</f>
        <v>0.77272727272727271</v>
      </c>
    </row>
    <row r="143" spans="1:355" x14ac:dyDescent="0.3">
      <c r="A143">
        <v>4071</v>
      </c>
      <c r="B143">
        <v>11.0702</v>
      </c>
      <c r="C143" t="s">
        <v>379</v>
      </c>
      <c r="D143" s="15" t="s">
        <v>379</v>
      </c>
      <c r="E143" s="15">
        <v>118</v>
      </c>
      <c r="F143" t="s">
        <v>356</v>
      </c>
      <c r="G143" t="s">
        <v>357</v>
      </c>
      <c r="H143" s="15" t="s">
        <v>358</v>
      </c>
      <c r="I143">
        <v>182</v>
      </c>
      <c r="J143">
        <f>_xlfn.IFNA(VLOOKUP(I143,top15institutions,1,0),"no")</f>
        <v>182</v>
      </c>
      <c r="K143" t="s">
        <v>368</v>
      </c>
      <c r="L143" t="s">
        <v>371</v>
      </c>
      <c r="M143" t="s">
        <v>370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U143">
        <v>5</v>
      </c>
      <c r="V143" s="16">
        <v>6</v>
      </c>
      <c r="W143">
        <v>3</v>
      </c>
      <c r="X143">
        <v>13</v>
      </c>
      <c r="Y143">
        <v>3</v>
      </c>
      <c r="Z143">
        <v>11</v>
      </c>
      <c r="AA143">
        <v>1</v>
      </c>
      <c r="AB143">
        <v>7</v>
      </c>
      <c r="AD143">
        <v>54</v>
      </c>
      <c r="AE143" s="16">
        <v>92</v>
      </c>
      <c r="AF143">
        <v>0</v>
      </c>
      <c r="AG143">
        <v>14</v>
      </c>
      <c r="AH143">
        <v>0</v>
      </c>
      <c r="AI143">
        <v>3</v>
      </c>
      <c r="AJ143">
        <v>0</v>
      </c>
      <c r="AK143">
        <v>5</v>
      </c>
      <c r="AM143">
        <v>25</v>
      </c>
      <c r="AN143" s="16">
        <v>47</v>
      </c>
      <c r="AO143">
        <v>7</v>
      </c>
      <c r="AP143">
        <v>30</v>
      </c>
      <c r="AQ143">
        <v>5</v>
      </c>
      <c r="AR143">
        <v>27</v>
      </c>
      <c r="AS143">
        <v>1</v>
      </c>
      <c r="AT143">
        <v>12</v>
      </c>
      <c r="AV143">
        <v>216</v>
      </c>
      <c r="AW143" s="16">
        <v>298</v>
      </c>
      <c r="AX143">
        <v>0</v>
      </c>
      <c r="AY143">
        <v>1</v>
      </c>
      <c r="AZ143">
        <v>0</v>
      </c>
      <c r="BA143">
        <v>0</v>
      </c>
      <c r="BB143">
        <v>0</v>
      </c>
      <c r="BC143">
        <v>1</v>
      </c>
      <c r="BE143">
        <v>3</v>
      </c>
      <c r="BF143" s="16">
        <v>5</v>
      </c>
      <c r="BG143">
        <v>2</v>
      </c>
      <c r="BH143">
        <v>8</v>
      </c>
      <c r="BI143">
        <v>3</v>
      </c>
      <c r="BJ143">
        <v>10</v>
      </c>
      <c r="BK143">
        <v>1</v>
      </c>
      <c r="BL143">
        <v>7</v>
      </c>
      <c r="BN143">
        <v>43</v>
      </c>
      <c r="BO143" s="16">
        <v>74</v>
      </c>
      <c r="BP143">
        <v>0</v>
      </c>
      <c r="BQ143">
        <v>2</v>
      </c>
      <c r="BR143">
        <v>0</v>
      </c>
      <c r="BS143">
        <v>1</v>
      </c>
      <c r="BT143">
        <v>0</v>
      </c>
      <c r="BU143">
        <v>0</v>
      </c>
      <c r="BW143">
        <v>6</v>
      </c>
      <c r="BX143" s="16">
        <v>9</v>
      </c>
      <c r="BY143">
        <v>2</v>
      </c>
      <c r="BZ143">
        <v>8</v>
      </c>
      <c r="CA143">
        <v>1</v>
      </c>
      <c r="CB143">
        <v>6</v>
      </c>
      <c r="CC143">
        <v>0</v>
      </c>
      <c r="CD143">
        <v>1</v>
      </c>
      <c r="CF143">
        <v>41</v>
      </c>
      <c r="CG143" s="16">
        <v>59</v>
      </c>
      <c r="CH143">
        <v>0</v>
      </c>
      <c r="CI143">
        <v>4</v>
      </c>
      <c r="CJ143">
        <v>0</v>
      </c>
      <c r="CK143">
        <v>0</v>
      </c>
      <c r="CL143">
        <v>0</v>
      </c>
      <c r="CM143">
        <v>1</v>
      </c>
      <c r="CO143">
        <v>7</v>
      </c>
      <c r="CP143" s="16">
        <v>12</v>
      </c>
      <c r="CQ143">
        <v>1</v>
      </c>
      <c r="CR143">
        <v>6</v>
      </c>
      <c r="CS143">
        <v>1</v>
      </c>
      <c r="CT143">
        <v>5</v>
      </c>
      <c r="CU143">
        <v>0</v>
      </c>
      <c r="CV143">
        <v>2</v>
      </c>
      <c r="CX143">
        <v>52</v>
      </c>
      <c r="CY143" s="16">
        <v>67</v>
      </c>
      <c r="CZ143">
        <v>0</v>
      </c>
      <c r="DA143">
        <v>4</v>
      </c>
      <c r="DB143">
        <v>0</v>
      </c>
      <c r="DC143">
        <v>2</v>
      </c>
      <c r="DD143">
        <v>0</v>
      </c>
      <c r="DE143">
        <v>3</v>
      </c>
      <c r="DG143">
        <v>5</v>
      </c>
      <c r="DH143" s="16">
        <v>14</v>
      </c>
      <c r="DI143">
        <v>1</v>
      </c>
      <c r="DJ143">
        <v>5</v>
      </c>
      <c r="DK143">
        <v>0</v>
      </c>
      <c r="DL143">
        <v>6</v>
      </c>
      <c r="DM143">
        <v>0</v>
      </c>
      <c r="DN143">
        <v>2</v>
      </c>
      <c r="DP143">
        <v>63</v>
      </c>
      <c r="DQ143" s="16">
        <v>77</v>
      </c>
      <c r="DR143">
        <v>0</v>
      </c>
      <c r="DS143">
        <v>3</v>
      </c>
      <c r="DT143">
        <v>0</v>
      </c>
      <c r="DU143">
        <v>0</v>
      </c>
      <c r="DV143">
        <v>0</v>
      </c>
      <c r="DW143">
        <v>0</v>
      </c>
      <c r="DY143">
        <v>4</v>
      </c>
      <c r="DZ143" s="16">
        <v>7</v>
      </c>
      <c r="EA143">
        <v>1</v>
      </c>
      <c r="EB143">
        <v>3</v>
      </c>
      <c r="EC143">
        <v>0</v>
      </c>
      <c r="ED143">
        <v>0</v>
      </c>
      <c r="EE143">
        <v>0</v>
      </c>
      <c r="EF143">
        <v>0</v>
      </c>
      <c r="EH143">
        <v>17</v>
      </c>
      <c r="EI143" s="16">
        <v>21</v>
      </c>
      <c r="EJ143">
        <v>1</v>
      </c>
      <c r="EK143">
        <v>3</v>
      </c>
      <c r="EL143">
        <v>0</v>
      </c>
      <c r="EM143">
        <v>2</v>
      </c>
      <c r="EN143">
        <v>0</v>
      </c>
      <c r="EO143">
        <v>0</v>
      </c>
      <c r="EQ143">
        <v>8</v>
      </c>
      <c r="ER143" s="16">
        <v>14</v>
      </c>
      <c r="ES143">
        <v>1</v>
      </c>
      <c r="ET143">
        <v>12</v>
      </c>
      <c r="EU143">
        <v>0</v>
      </c>
      <c r="EV143">
        <v>4</v>
      </c>
      <c r="EW143">
        <v>0</v>
      </c>
      <c r="EX143">
        <v>1</v>
      </c>
      <c r="EZ143">
        <v>36</v>
      </c>
      <c r="FA143" s="16">
        <v>54</v>
      </c>
      <c r="FB143">
        <v>20.8</v>
      </c>
      <c r="FC143">
        <v>3.66</v>
      </c>
      <c r="FD143">
        <v>29.6</v>
      </c>
      <c r="FE143">
        <v>682</v>
      </c>
      <c r="FF143">
        <v>6</v>
      </c>
      <c r="FG143">
        <v>2</v>
      </c>
      <c r="FI143">
        <v>6</v>
      </c>
      <c r="FJ143">
        <v>19.2</v>
      </c>
      <c r="FK143">
        <v>3.74</v>
      </c>
      <c r="FL143">
        <v>29.9</v>
      </c>
      <c r="FM143">
        <v>666</v>
      </c>
      <c r="FN143">
        <v>74</v>
      </c>
      <c r="FO143">
        <v>15</v>
      </c>
      <c r="FQ143">
        <v>65</v>
      </c>
      <c r="FR143">
        <v>3.09</v>
      </c>
      <c r="FS143">
        <v>2</v>
      </c>
      <c r="FT143">
        <v>29</v>
      </c>
      <c r="FU143">
        <v>9</v>
      </c>
      <c r="FV143">
        <v>3</v>
      </c>
      <c r="FW143">
        <v>43</v>
      </c>
      <c r="FY143">
        <v>34</v>
      </c>
      <c r="FZ143">
        <v>3.13</v>
      </c>
      <c r="GA143">
        <v>30</v>
      </c>
      <c r="GB143">
        <v>165</v>
      </c>
      <c r="GC143">
        <v>54</v>
      </c>
      <c r="GD143">
        <v>20</v>
      </c>
      <c r="GE143">
        <v>269</v>
      </c>
      <c r="GG143">
        <v>244</v>
      </c>
      <c r="GH143">
        <v>2.44</v>
      </c>
      <c r="GI143">
        <v>1</v>
      </c>
      <c r="GJ143">
        <v>2</v>
      </c>
      <c r="GK143">
        <v>0</v>
      </c>
      <c r="GL143">
        <v>1</v>
      </c>
      <c r="GM143">
        <v>4</v>
      </c>
      <c r="GO143">
        <v>3</v>
      </c>
      <c r="GP143">
        <v>3.14</v>
      </c>
      <c r="GQ143">
        <v>11</v>
      </c>
      <c r="GR143">
        <v>40</v>
      </c>
      <c r="GS143">
        <v>0</v>
      </c>
      <c r="GT143">
        <v>6</v>
      </c>
      <c r="GU143">
        <v>57</v>
      </c>
      <c r="GW143">
        <v>49</v>
      </c>
      <c r="GX143">
        <v>3.12</v>
      </c>
      <c r="GY143">
        <v>0</v>
      </c>
      <c r="GZ143">
        <v>7</v>
      </c>
      <c r="HA143">
        <v>0</v>
      </c>
      <c r="HB143">
        <v>1</v>
      </c>
      <c r="HC143">
        <v>8</v>
      </c>
      <c r="HE143">
        <v>8</v>
      </c>
      <c r="HF143">
        <v>3.13</v>
      </c>
      <c r="HG143">
        <v>7</v>
      </c>
      <c r="HH143">
        <v>42</v>
      </c>
      <c r="HI143">
        <v>0</v>
      </c>
      <c r="HJ143">
        <v>3</v>
      </c>
      <c r="HK143">
        <v>52</v>
      </c>
      <c r="HM143">
        <v>48</v>
      </c>
      <c r="HN143">
        <v>3.34</v>
      </c>
      <c r="HO143">
        <v>1</v>
      </c>
      <c r="HP143">
        <v>10</v>
      </c>
      <c r="HQ143">
        <v>0</v>
      </c>
      <c r="HS143">
        <v>11</v>
      </c>
      <c r="HU143">
        <v>8</v>
      </c>
      <c r="HV143">
        <v>3.1</v>
      </c>
      <c r="HW143">
        <v>5</v>
      </c>
      <c r="HX143">
        <v>49</v>
      </c>
      <c r="HY143">
        <v>1</v>
      </c>
      <c r="HZ143">
        <v>6</v>
      </c>
      <c r="IA143">
        <v>61</v>
      </c>
      <c r="IC143">
        <v>53</v>
      </c>
      <c r="ID143">
        <v>3.24</v>
      </c>
      <c r="IE143">
        <v>0</v>
      </c>
      <c r="IF143">
        <v>8</v>
      </c>
      <c r="IG143">
        <v>4</v>
      </c>
      <c r="IH143">
        <v>1</v>
      </c>
      <c r="II143">
        <v>13</v>
      </c>
      <c r="IK143">
        <v>9</v>
      </c>
      <c r="IL143">
        <v>3.16</v>
      </c>
      <c r="IM143">
        <v>7</v>
      </c>
      <c r="IN143">
        <v>29</v>
      </c>
      <c r="IO143">
        <v>37</v>
      </c>
      <c r="IP143">
        <v>4</v>
      </c>
      <c r="IQ143">
        <v>77</v>
      </c>
      <c r="IS143">
        <v>73</v>
      </c>
      <c r="IT143">
        <v>3.3</v>
      </c>
      <c r="IU143">
        <v>0</v>
      </c>
      <c r="IV143">
        <v>2</v>
      </c>
      <c r="IW143">
        <v>5</v>
      </c>
      <c r="IY143">
        <v>7</v>
      </c>
      <c r="JA143">
        <v>6</v>
      </c>
      <c r="JB143">
        <v>3.11</v>
      </c>
      <c r="JC143">
        <v>0</v>
      </c>
      <c r="JD143">
        <v>5</v>
      </c>
      <c r="JE143">
        <v>16</v>
      </c>
      <c r="JF143">
        <v>1</v>
      </c>
      <c r="JG143">
        <v>22</v>
      </c>
      <c r="JI143">
        <v>21</v>
      </c>
      <c r="JJ143">
        <v>14</v>
      </c>
      <c r="JK143">
        <v>56</v>
      </c>
      <c r="JV143" s="15">
        <f>BF143+BX143+CP143+DH143+DZ143</f>
        <v>47</v>
      </c>
      <c r="JW143" s="15">
        <f>BO143+CG143+CY143+DQ143+EI143</f>
        <v>298</v>
      </c>
      <c r="JX143" s="15">
        <f>JV143+JW143</f>
        <v>345</v>
      </c>
      <c r="JY143" s="17">
        <f>V143</f>
        <v>6</v>
      </c>
      <c r="JZ143" s="17">
        <f>AE143</f>
        <v>92</v>
      </c>
      <c r="KA143" s="17">
        <f>AN143</f>
        <v>47</v>
      </c>
      <c r="KB143" s="17">
        <f>AW143</f>
        <v>298</v>
      </c>
      <c r="KC143" s="18" t="str">
        <f>IF((KA143-JV143)&lt;0,JV143-KA143,"match")</f>
        <v>match</v>
      </c>
      <c r="KD143" s="19" t="str">
        <f>IF(KC143="match","match",IF((JV143&gt;KA143),KC143/JV143,KC143/KA143))</f>
        <v>match</v>
      </c>
      <c r="KE143" s="18" t="str">
        <f>IF((KB143-JW143)&lt;0,JW143-KB143,"match")</f>
        <v>match</v>
      </c>
      <c r="KF143" s="19" t="str">
        <f>IF(KE143="match","match",IF((JW143&gt;KB143),KE143/JW143,KE143/KB143))</f>
        <v>match</v>
      </c>
      <c r="KG143" s="20">
        <f>ROUND(FC143,1)</f>
        <v>3.7</v>
      </c>
      <c r="KH143" s="20">
        <f>ROUND(FK143,1)</f>
        <v>3.7</v>
      </c>
      <c r="KI143" s="21">
        <f>KA143-JY143</f>
        <v>41</v>
      </c>
      <c r="KJ143">
        <f>GL143</f>
        <v>1</v>
      </c>
      <c r="KK143">
        <f>BF143</f>
        <v>5</v>
      </c>
      <c r="KL143" s="22">
        <f>IFERROR(KJ143/KK143,"N/A")</f>
        <v>0.2</v>
      </c>
      <c r="KM143" s="19" t="str">
        <f>IF((KJ143&lt;&gt;0)*AND(KK143=0),"bad data","ok")</f>
        <v>ok</v>
      </c>
      <c r="KN143">
        <f>GK143</f>
        <v>0</v>
      </c>
      <c r="KO143" s="23">
        <f>IFERROR(KN143/KK143,"N/A")</f>
        <v>0</v>
      </c>
      <c r="KP143">
        <f>HB143</f>
        <v>1</v>
      </c>
      <c r="KQ143">
        <f>BX143</f>
        <v>9</v>
      </c>
      <c r="KR143" s="22">
        <f>IFERROR(KP143/KQ143,"N/A")</f>
        <v>0.1111111111111111</v>
      </c>
      <c r="KS143" s="19" t="str">
        <f>IF((KP143&lt;&gt;0)*AND(KQ143=0),"bad data","ok")</f>
        <v>ok</v>
      </c>
      <c r="KT143">
        <f>HA143</f>
        <v>0</v>
      </c>
      <c r="KU143" s="24">
        <f>IFERROR(KT143/KQ143,"N/A")</f>
        <v>0</v>
      </c>
      <c r="KV143">
        <f>HR143</f>
        <v>0</v>
      </c>
      <c r="KW143">
        <f>CP143</f>
        <v>12</v>
      </c>
      <c r="KX143" s="22">
        <f>IFERROR(KV143/KW143,"N/A")</f>
        <v>0</v>
      </c>
      <c r="KY143" s="19" t="str">
        <f>IF((KV143&lt;&gt;0)*AND(KW143=0),"bad data","ok")</f>
        <v>ok</v>
      </c>
      <c r="KZ143">
        <f>HQ143</f>
        <v>0</v>
      </c>
      <c r="LA143" s="24">
        <f>IFERROR(KZ143/KW143,"N/A")</f>
        <v>0</v>
      </c>
      <c r="LB143">
        <f>IH143</f>
        <v>1</v>
      </c>
      <c r="LC143">
        <f>DH143</f>
        <v>14</v>
      </c>
      <c r="LD143" s="22">
        <f>IFERROR(LB143/LC143,"N/A")</f>
        <v>7.1428571428571425E-2</v>
      </c>
      <c r="LE143" s="19" t="str">
        <f>IF((LB143&lt;&gt;0)*AND(LC143=0),"bad data","ok")</f>
        <v>ok</v>
      </c>
      <c r="LF143">
        <f>IG143</f>
        <v>4</v>
      </c>
      <c r="LG143" s="24">
        <f>IFERROR(LF143/LC143,"N/A")</f>
        <v>0.2857142857142857</v>
      </c>
      <c r="LH143">
        <f>IX143</f>
        <v>0</v>
      </c>
      <c r="LI143">
        <f>DZ143</f>
        <v>7</v>
      </c>
      <c r="LJ143" s="22">
        <f>IFERROR(LH143/LI143,"N/A")</f>
        <v>0</v>
      </c>
      <c r="LK143" s="19" t="str">
        <f>IF((LH143&lt;&gt;0)*AND(LI143=0),"bad data","ok")</f>
        <v>ok</v>
      </c>
      <c r="LL143">
        <f>IW143</f>
        <v>5</v>
      </c>
      <c r="LM143" s="24">
        <f>IFERROR(LL143/LI143,"N/A")</f>
        <v>0.7142857142857143</v>
      </c>
      <c r="LN143">
        <f>GT143</f>
        <v>6</v>
      </c>
      <c r="LO143">
        <f>BO143</f>
        <v>74</v>
      </c>
      <c r="LP143" s="22">
        <f>IFERROR(LN143/LO143,"N/A")</f>
        <v>8.1081081081081086E-2</v>
      </c>
      <c r="LQ143" s="19" t="str">
        <f>IF((LN143&lt;&gt;0)*AND(LO143=0),"bad data","ok")</f>
        <v>ok</v>
      </c>
      <c r="LR143">
        <f>GS143</f>
        <v>0</v>
      </c>
      <c r="LS143" s="24">
        <f>IFERROR(LR143/LO143,"N/A")</f>
        <v>0</v>
      </c>
      <c r="LT143">
        <f>HJ143</f>
        <v>3</v>
      </c>
      <c r="LU143">
        <f>CG143</f>
        <v>59</v>
      </c>
      <c r="LV143" s="22">
        <f>IFERROR(LT143/LU143,"N/A")</f>
        <v>5.0847457627118647E-2</v>
      </c>
      <c r="LW143" s="19" t="str">
        <f>IF((LT143&lt;&gt;0)*AND(LU143=0),"bad data","ok")</f>
        <v>ok</v>
      </c>
      <c r="LX143">
        <f>HI143</f>
        <v>0</v>
      </c>
      <c r="LY143" s="24">
        <f>IFERROR(LX143/LU143,"N/A")</f>
        <v>0</v>
      </c>
      <c r="LZ143">
        <f>HZ143</f>
        <v>6</v>
      </c>
      <c r="MA143">
        <f>CY143</f>
        <v>67</v>
      </c>
      <c r="MB143" s="22">
        <f>IFERROR(LZ143/MA143,"N/A")</f>
        <v>8.9552238805970144E-2</v>
      </c>
      <c r="MC143" s="19" t="str">
        <f>IF((LZ143&lt;&gt;0)*AND(MA143=0),"bad data","ok")</f>
        <v>ok</v>
      </c>
      <c r="MD143">
        <f>HY143</f>
        <v>1</v>
      </c>
      <c r="ME143" s="24">
        <f>IFERROR(MD143/MA143,"N/A")</f>
        <v>1.4925373134328358E-2</v>
      </c>
      <c r="MF143">
        <f>IP143</f>
        <v>4</v>
      </c>
      <c r="MG143">
        <f>DQ143</f>
        <v>77</v>
      </c>
      <c r="MH143" s="22">
        <f>IFERROR(MF143/MG143,"N/A")</f>
        <v>5.1948051948051951E-2</v>
      </c>
      <c r="MI143" s="19" t="str">
        <f>IF((MF143&lt;&gt;0)*AND(MG143=0),"bad data","ok")</f>
        <v>ok</v>
      </c>
      <c r="MJ143">
        <f>IO143</f>
        <v>37</v>
      </c>
      <c r="MK143" s="24">
        <f>IFERROR(MJ143/MG143,"N/A")</f>
        <v>0.48051948051948051</v>
      </c>
      <c r="ML143">
        <f>JF143</f>
        <v>1</v>
      </c>
      <c r="MM143">
        <f>EI143</f>
        <v>21</v>
      </c>
      <c r="MN143" s="22">
        <f>IFERROR(ML143/MM143,"N/A")</f>
        <v>4.7619047619047616E-2</v>
      </c>
      <c r="MO143" s="19" t="str">
        <f>IF((ML143&lt;&gt;0)*AND(MM143=0),"bad data","ok")</f>
        <v>ok</v>
      </c>
      <c r="MP143">
        <f>JE143</f>
        <v>16</v>
      </c>
      <c r="MQ143" s="24">
        <f>IFERROR(MP143/MM143,"N/A")</f>
        <v>0.76190476190476186</v>
      </c>
    </row>
    <row r="144" spans="1:355" x14ac:dyDescent="0.3">
      <c r="A144">
        <v>4072</v>
      </c>
      <c r="B144">
        <v>11.0702</v>
      </c>
      <c r="C144" t="s">
        <v>379</v>
      </c>
      <c r="D144" s="15" t="s">
        <v>379</v>
      </c>
      <c r="E144" s="15">
        <v>118</v>
      </c>
      <c r="F144" t="s">
        <v>356</v>
      </c>
      <c r="G144" t="s">
        <v>357</v>
      </c>
      <c r="H144" s="15" t="s">
        <v>358</v>
      </c>
      <c r="I144">
        <v>182</v>
      </c>
      <c r="J144">
        <f>_xlfn.IFNA(VLOOKUP(I144,top15institutions,1,0),"no")</f>
        <v>182</v>
      </c>
      <c r="K144" t="s">
        <v>368</v>
      </c>
      <c r="L144" t="s">
        <v>372</v>
      </c>
      <c r="M144" t="s">
        <v>370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2</v>
      </c>
      <c r="U144">
        <v>8</v>
      </c>
      <c r="V144" s="16">
        <v>11</v>
      </c>
      <c r="W144">
        <v>2</v>
      </c>
      <c r="X144">
        <v>16</v>
      </c>
      <c r="Y144">
        <v>0</v>
      </c>
      <c r="Z144">
        <v>7</v>
      </c>
      <c r="AA144">
        <v>1</v>
      </c>
      <c r="AB144">
        <v>7</v>
      </c>
      <c r="AD144">
        <v>44</v>
      </c>
      <c r="AE144" s="16">
        <v>77</v>
      </c>
      <c r="AF144">
        <v>0</v>
      </c>
      <c r="AG144">
        <v>12</v>
      </c>
      <c r="AH144">
        <v>0</v>
      </c>
      <c r="AI144">
        <v>2</v>
      </c>
      <c r="AJ144">
        <v>0</v>
      </c>
      <c r="AK144">
        <v>5</v>
      </c>
      <c r="AM144">
        <v>35</v>
      </c>
      <c r="AN144" s="16">
        <v>54</v>
      </c>
      <c r="AO144">
        <v>9</v>
      </c>
      <c r="AP144">
        <v>41</v>
      </c>
      <c r="AQ144">
        <v>1</v>
      </c>
      <c r="AR144">
        <v>32</v>
      </c>
      <c r="AS144">
        <v>1</v>
      </c>
      <c r="AT144">
        <v>17</v>
      </c>
      <c r="AV144">
        <v>213</v>
      </c>
      <c r="AW144" s="16">
        <v>314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E144">
        <v>8</v>
      </c>
      <c r="BF144" s="16">
        <v>8</v>
      </c>
      <c r="BG144">
        <v>2</v>
      </c>
      <c r="BH144">
        <v>12</v>
      </c>
      <c r="BI144">
        <v>1</v>
      </c>
      <c r="BJ144">
        <v>8</v>
      </c>
      <c r="BK144">
        <v>1</v>
      </c>
      <c r="BL144">
        <v>7</v>
      </c>
      <c r="BN144">
        <v>38</v>
      </c>
      <c r="BO144" s="16">
        <v>69</v>
      </c>
      <c r="BP144">
        <v>0</v>
      </c>
      <c r="BQ144">
        <v>3</v>
      </c>
      <c r="BR144">
        <v>0</v>
      </c>
      <c r="BS144">
        <v>0</v>
      </c>
      <c r="BT144">
        <v>0</v>
      </c>
      <c r="BU144">
        <v>2</v>
      </c>
      <c r="BW144">
        <v>4</v>
      </c>
      <c r="BX144" s="16">
        <v>9</v>
      </c>
      <c r="BY144">
        <v>2</v>
      </c>
      <c r="BZ144">
        <v>14</v>
      </c>
      <c r="CA144">
        <v>0</v>
      </c>
      <c r="CB144">
        <v>9</v>
      </c>
      <c r="CC144">
        <v>0</v>
      </c>
      <c r="CD144">
        <v>5</v>
      </c>
      <c r="CF144">
        <v>49</v>
      </c>
      <c r="CG144" s="16">
        <v>79</v>
      </c>
      <c r="CH144">
        <v>0</v>
      </c>
      <c r="CI144">
        <v>1</v>
      </c>
      <c r="CJ144">
        <v>0</v>
      </c>
      <c r="CK144">
        <v>1</v>
      </c>
      <c r="CL144">
        <v>0</v>
      </c>
      <c r="CM144">
        <v>0</v>
      </c>
      <c r="CO144">
        <v>7</v>
      </c>
      <c r="CP144" s="16">
        <v>9</v>
      </c>
      <c r="CQ144">
        <v>2</v>
      </c>
      <c r="CR144">
        <v>8</v>
      </c>
      <c r="CS144">
        <v>0</v>
      </c>
      <c r="CT144">
        <v>8</v>
      </c>
      <c r="CU144">
        <v>0</v>
      </c>
      <c r="CV144">
        <v>1</v>
      </c>
      <c r="CX144">
        <v>51</v>
      </c>
      <c r="CY144" s="16">
        <v>70</v>
      </c>
      <c r="CZ144">
        <v>0</v>
      </c>
      <c r="DA144">
        <v>5</v>
      </c>
      <c r="DB144">
        <v>0</v>
      </c>
      <c r="DC144">
        <v>0</v>
      </c>
      <c r="DD144">
        <v>0</v>
      </c>
      <c r="DE144">
        <v>3</v>
      </c>
      <c r="DG144">
        <v>9</v>
      </c>
      <c r="DH144" s="16">
        <v>17</v>
      </c>
      <c r="DI144">
        <v>1</v>
      </c>
      <c r="DJ144">
        <v>7</v>
      </c>
      <c r="DK144">
        <v>0</v>
      </c>
      <c r="DL144">
        <v>4</v>
      </c>
      <c r="DM144">
        <v>0</v>
      </c>
      <c r="DN144">
        <v>2</v>
      </c>
      <c r="DP144">
        <v>53</v>
      </c>
      <c r="DQ144" s="16">
        <v>67</v>
      </c>
      <c r="DR144">
        <v>0</v>
      </c>
      <c r="DS144">
        <v>3</v>
      </c>
      <c r="DT144">
        <v>0</v>
      </c>
      <c r="DU144">
        <v>1</v>
      </c>
      <c r="DV144">
        <v>0</v>
      </c>
      <c r="DW144">
        <v>0</v>
      </c>
      <c r="DY144">
        <v>7</v>
      </c>
      <c r="DZ144" s="16">
        <v>11</v>
      </c>
      <c r="EA144">
        <v>2</v>
      </c>
      <c r="EB144">
        <v>0</v>
      </c>
      <c r="EC144">
        <v>0</v>
      </c>
      <c r="ED144">
        <v>3</v>
      </c>
      <c r="EE144">
        <v>0</v>
      </c>
      <c r="EF144">
        <v>2</v>
      </c>
      <c r="EH144">
        <v>22</v>
      </c>
      <c r="EI144" s="16">
        <v>29</v>
      </c>
      <c r="EJ144">
        <v>1</v>
      </c>
      <c r="EK144">
        <v>3</v>
      </c>
      <c r="EL144">
        <v>0</v>
      </c>
      <c r="EM144">
        <v>3</v>
      </c>
      <c r="EN144">
        <v>0</v>
      </c>
      <c r="EO144">
        <v>1</v>
      </c>
      <c r="EQ144">
        <v>8</v>
      </c>
      <c r="ER144" s="16">
        <v>16</v>
      </c>
      <c r="ES144">
        <v>0</v>
      </c>
      <c r="ET144">
        <v>7</v>
      </c>
      <c r="EU144">
        <v>1</v>
      </c>
      <c r="EV144">
        <v>1</v>
      </c>
      <c r="EW144">
        <v>0</v>
      </c>
      <c r="EX144">
        <v>1</v>
      </c>
      <c r="EZ144">
        <v>28</v>
      </c>
      <c r="FA144" s="16">
        <v>38</v>
      </c>
      <c r="FB144">
        <v>19.100000000000001</v>
      </c>
      <c r="FC144">
        <v>3.97</v>
      </c>
      <c r="FD144">
        <v>29.4</v>
      </c>
      <c r="FE144">
        <v>667</v>
      </c>
      <c r="FF144">
        <v>10</v>
      </c>
      <c r="FG144">
        <v>3</v>
      </c>
      <c r="FI144">
        <v>7</v>
      </c>
      <c r="FJ144">
        <v>18.399999999999999</v>
      </c>
      <c r="FK144">
        <v>3.83</v>
      </c>
      <c r="FL144">
        <v>30</v>
      </c>
      <c r="FM144">
        <v>669</v>
      </c>
      <c r="FN144">
        <v>60</v>
      </c>
      <c r="FO144">
        <v>6</v>
      </c>
      <c r="FQ144">
        <v>47</v>
      </c>
      <c r="FR144">
        <v>3.17</v>
      </c>
      <c r="FS144">
        <v>3</v>
      </c>
      <c r="FT144">
        <v>27</v>
      </c>
      <c r="FU144">
        <v>13</v>
      </c>
      <c r="FV144">
        <v>5</v>
      </c>
      <c r="FW144">
        <v>48</v>
      </c>
      <c r="FY144">
        <v>39</v>
      </c>
      <c r="FZ144">
        <v>3.16</v>
      </c>
      <c r="GA144">
        <v>15</v>
      </c>
      <c r="GB144">
        <v>184</v>
      </c>
      <c r="GC144">
        <v>63</v>
      </c>
      <c r="GD144">
        <v>11</v>
      </c>
      <c r="GE144">
        <v>273</v>
      </c>
      <c r="GG144">
        <v>238</v>
      </c>
      <c r="GH144">
        <v>3</v>
      </c>
      <c r="GI144">
        <v>0</v>
      </c>
      <c r="GJ144">
        <v>7</v>
      </c>
      <c r="GK144">
        <v>0</v>
      </c>
      <c r="GL144">
        <v>1</v>
      </c>
      <c r="GM144">
        <v>8</v>
      </c>
      <c r="GO144">
        <v>7</v>
      </c>
      <c r="GP144">
        <v>3.03</v>
      </c>
      <c r="GQ144">
        <v>5</v>
      </c>
      <c r="GR144">
        <v>45</v>
      </c>
      <c r="GS144">
        <v>0</v>
      </c>
      <c r="GT144">
        <v>4</v>
      </c>
      <c r="GU144">
        <v>54</v>
      </c>
      <c r="GW144">
        <v>41</v>
      </c>
      <c r="GX144">
        <v>3.11</v>
      </c>
      <c r="GY144">
        <v>2</v>
      </c>
      <c r="GZ144">
        <v>4</v>
      </c>
      <c r="HA144">
        <v>0</v>
      </c>
      <c r="HB144">
        <v>1</v>
      </c>
      <c r="HC144">
        <v>7</v>
      </c>
      <c r="HE144">
        <v>5</v>
      </c>
      <c r="HF144">
        <v>3.14</v>
      </c>
      <c r="HG144">
        <v>6</v>
      </c>
      <c r="HH144">
        <v>58</v>
      </c>
      <c r="HI144">
        <v>0</v>
      </c>
      <c r="HJ144">
        <v>1</v>
      </c>
      <c r="HK144">
        <v>65</v>
      </c>
      <c r="HM144">
        <v>59</v>
      </c>
      <c r="HN144">
        <v>3.11</v>
      </c>
      <c r="HO144">
        <v>1</v>
      </c>
      <c r="HP144">
        <v>7</v>
      </c>
      <c r="HQ144">
        <v>0</v>
      </c>
      <c r="HS144">
        <v>8</v>
      </c>
      <c r="HU144">
        <v>8</v>
      </c>
      <c r="HV144">
        <v>3.21</v>
      </c>
      <c r="HW144">
        <v>3</v>
      </c>
      <c r="HX144">
        <v>54</v>
      </c>
      <c r="HY144">
        <v>1</v>
      </c>
      <c r="HZ144">
        <v>3</v>
      </c>
      <c r="IA144">
        <v>61</v>
      </c>
      <c r="IC144">
        <v>57</v>
      </c>
      <c r="ID144">
        <v>3.3</v>
      </c>
      <c r="IE144">
        <v>0</v>
      </c>
      <c r="IF144">
        <v>6</v>
      </c>
      <c r="IG144">
        <v>7</v>
      </c>
      <c r="IH144">
        <v>3</v>
      </c>
      <c r="II144">
        <v>16</v>
      </c>
      <c r="IK144">
        <v>11</v>
      </c>
      <c r="IL144">
        <v>3.16</v>
      </c>
      <c r="IM144">
        <v>1</v>
      </c>
      <c r="IN144">
        <v>22</v>
      </c>
      <c r="IO144">
        <v>40</v>
      </c>
      <c r="IP144">
        <v>1</v>
      </c>
      <c r="IQ144">
        <v>64</v>
      </c>
      <c r="IS144">
        <v>55</v>
      </c>
      <c r="IT144">
        <v>3.32</v>
      </c>
      <c r="IU144">
        <v>0</v>
      </c>
      <c r="IV144">
        <v>3</v>
      </c>
      <c r="IW144">
        <v>6</v>
      </c>
      <c r="IY144">
        <v>9</v>
      </c>
      <c r="JA144">
        <v>8</v>
      </c>
      <c r="JB144">
        <v>3.24</v>
      </c>
      <c r="JC144">
        <v>0</v>
      </c>
      <c r="JD144">
        <v>5</v>
      </c>
      <c r="JE144">
        <v>22</v>
      </c>
      <c r="JF144">
        <v>2</v>
      </c>
      <c r="JG144">
        <v>29</v>
      </c>
      <c r="JI144">
        <v>26</v>
      </c>
      <c r="JJ144">
        <v>15</v>
      </c>
      <c r="JK144">
        <v>28</v>
      </c>
      <c r="JV144" s="15">
        <f>BF144+BX144+CP144+DH144+DZ144</f>
        <v>54</v>
      </c>
      <c r="JW144" s="15">
        <f>BO144+CG144+CY144+DQ144+EI144</f>
        <v>314</v>
      </c>
      <c r="JX144" s="15">
        <f>JV144+JW144</f>
        <v>368</v>
      </c>
      <c r="JY144" s="17">
        <f>V144</f>
        <v>11</v>
      </c>
      <c r="JZ144" s="17">
        <f>AE144</f>
        <v>77</v>
      </c>
      <c r="KA144" s="17">
        <f>AN144</f>
        <v>54</v>
      </c>
      <c r="KB144" s="17">
        <f>AW144</f>
        <v>314</v>
      </c>
      <c r="KC144" s="18" t="str">
        <f>IF((KA144-JV144)&lt;0,JV144-KA144,"match")</f>
        <v>match</v>
      </c>
      <c r="KD144" s="19" t="str">
        <f>IF(KC144="match","match",IF((JV144&gt;KA144),KC144/JV144,KC144/KA144))</f>
        <v>match</v>
      </c>
      <c r="KE144" s="18" t="str">
        <f>IF((KB144-JW144)&lt;0,JW144-KB144,"match")</f>
        <v>match</v>
      </c>
      <c r="KF144" s="19" t="str">
        <f>IF(KE144="match","match",IF((JW144&gt;KB144),KE144/JW144,KE144/KB144))</f>
        <v>match</v>
      </c>
      <c r="KG144" s="20">
        <f>ROUND(FC144,1)</f>
        <v>4</v>
      </c>
      <c r="KH144" s="20">
        <f>ROUND(FK144,1)</f>
        <v>3.8</v>
      </c>
      <c r="KI144" s="21">
        <f>KA144-JY144</f>
        <v>43</v>
      </c>
      <c r="KJ144">
        <f>GL144</f>
        <v>1</v>
      </c>
      <c r="KK144">
        <f>BF144</f>
        <v>8</v>
      </c>
      <c r="KL144" s="22">
        <f>IFERROR(KJ144/KK144,"N/A")</f>
        <v>0.125</v>
      </c>
      <c r="KM144" s="19" t="str">
        <f>IF((KJ144&lt;&gt;0)*AND(KK144=0),"bad data","ok")</f>
        <v>ok</v>
      </c>
      <c r="KN144">
        <f>GK144</f>
        <v>0</v>
      </c>
      <c r="KO144" s="23">
        <f>IFERROR(KN144/KK144,"N/A")</f>
        <v>0</v>
      </c>
      <c r="KP144">
        <f>HB144</f>
        <v>1</v>
      </c>
      <c r="KQ144">
        <f>BX144</f>
        <v>9</v>
      </c>
      <c r="KR144" s="22">
        <f>IFERROR(KP144/KQ144,"N/A")</f>
        <v>0.1111111111111111</v>
      </c>
      <c r="KS144" s="19" t="str">
        <f>IF((KP144&lt;&gt;0)*AND(KQ144=0),"bad data","ok")</f>
        <v>ok</v>
      </c>
      <c r="KT144">
        <f>HA144</f>
        <v>0</v>
      </c>
      <c r="KU144" s="24">
        <f>IFERROR(KT144/KQ144,"N/A")</f>
        <v>0</v>
      </c>
      <c r="KV144">
        <f>HR144</f>
        <v>0</v>
      </c>
      <c r="KW144">
        <f>CP144</f>
        <v>9</v>
      </c>
      <c r="KX144" s="22">
        <f>IFERROR(KV144/KW144,"N/A")</f>
        <v>0</v>
      </c>
      <c r="KY144" s="19" t="str">
        <f>IF((KV144&lt;&gt;0)*AND(KW144=0),"bad data","ok")</f>
        <v>ok</v>
      </c>
      <c r="KZ144">
        <f>HQ144</f>
        <v>0</v>
      </c>
      <c r="LA144" s="24">
        <f>IFERROR(KZ144/KW144,"N/A")</f>
        <v>0</v>
      </c>
      <c r="LB144">
        <f>IH144</f>
        <v>3</v>
      </c>
      <c r="LC144">
        <f>DH144</f>
        <v>17</v>
      </c>
      <c r="LD144" s="22">
        <f>IFERROR(LB144/LC144,"N/A")</f>
        <v>0.17647058823529413</v>
      </c>
      <c r="LE144" s="19" t="str">
        <f>IF((LB144&lt;&gt;0)*AND(LC144=0),"bad data","ok")</f>
        <v>ok</v>
      </c>
      <c r="LF144">
        <f>IG144</f>
        <v>7</v>
      </c>
      <c r="LG144" s="24">
        <f>IFERROR(LF144/LC144,"N/A")</f>
        <v>0.41176470588235292</v>
      </c>
      <c r="LH144">
        <f>IX144</f>
        <v>0</v>
      </c>
      <c r="LI144">
        <f>DZ144</f>
        <v>11</v>
      </c>
      <c r="LJ144" s="22">
        <f>IFERROR(LH144/LI144,"N/A")</f>
        <v>0</v>
      </c>
      <c r="LK144" s="19" t="str">
        <f>IF((LH144&lt;&gt;0)*AND(LI144=0),"bad data","ok")</f>
        <v>ok</v>
      </c>
      <c r="LL144">
        <f>IW144</f>
        <v>6</v>
      </c>
      <c r="LM144" s="24">
        <f>IFERROR(LL144/LI144,"N/A")</f>
        <v>0.54545454545454541</v>
      </c>
      <c r="LN144">
        <f>GT144</f>
        <v>4</v>
      </c>
      <c r="LO144">
        <f>BO144</f>
        <v>69</v>
      </c>
      <c r="LP144" s="22">
        <f>IFERROR(LN144/LO144,"N/A")</f>
        <v>5.7971014492753624E-2</v>
      </c>
      <c r="LQ144" s="19" t="str">
        <f>IF((LN144&lt;&gt;0)*AND(LO144=0),"bad data","ok")</f>
        <v>ok</v>
      </c>
      <c r="LR144">
        <f>GS144</f>
        <v>0</v>
      </c>
      <c r="LS144" s="24">
        <f>IFERROR(LR144/LO144,"N/A")</f>
        <v>0</v>
      </c>
      <c r="LT144">
        <f>HJ144</f>
        <v>1</v>
      </c>
      <c r="LU144">
        <f>CG144</f>
        <v>79</v>
      </c>
      <c r="LV144" s="22">
        <f>IFERROR(LT144/LU144,"N/A")</f>
        <v>1.2658227848101266E-2</v>
      </c>
      <c r="LW144" s="19" t="str">
        <f>IF((LT144&lt;&gt;0)*AND(LU144=0),"bad data","ok")</f>
        <v>ok</v>
      </c>
      <c r="LX144">
        <f>HI144</f>
        <v>0</v>
      </c>
      <c r="LY144" s="24">
        <f>IFERROR(LX144/LU144,"N/A")</f>
        <v>0</v>
      </c>
      <c r="LZ144">
        <f>HZ144</f>
        <v>3</v>
      </c>
      <c r="MA144">
        <f>CY144</f>
        <v>70</v>
      </c>
      <c r="MB144" s="22">
        <f>IFERROR(LZ144/MA144,"N/A")</f>
        <v>4.2857142857142858E-2</v>
      </c>
      <c r="MC144" s="19" t="str">
        <f>IF((LZ144&lt;&gt;0)*AND(MA144=0),"bad data","ok")</f>
        <v>ok</v>
      </c>
      <c r="MD144">
        <f>HY144</f>
        <v>1</v>
      </c>
      <c r="ME144" s="24">
        <f>IFERROR(MD144/MA144,"N/A")</f>
        <v>1.4285714285714285E-2</v>
      </c>
      <c r="MF144">
        <f>IP144</f>
        <v>1</v>
      </c>
      <c r="MG144">
        <f>DQ144</f>
        <v>67</v>
      </c>
      <c r="MH144" s="22">
        <f>IFERROR(MF144/MG144,"N/A")</f>
        <v>1.4925373134328358E-2</v>
      </c>
      <c r="MI144" s="19" t="str">
        <f>IF((MF144&lt;&gt;0)*AND(MG144=0),"bad data","ok")</f>
        <v>ok</v>
      </c>
      <c r="MJ144">
        <f>IO144</f>
        <v>40</v>
      </c>
      <c r="MK144" s="24">
        <f>IFERROR(MJ144/MG144,"N/A")</f>
        <v>0.59701492537313428</v>
      </c>
      <c r="ML144">
        <f>JF144</f>
        <v>2</v>
      </c>
      <c r="MM144">
        <f>EI144</f>
        <v>29</v>
      </c>
      <c r="MN144" s="22">
        <f>IFERROR(ML144/MM144,"N/A")</f>
        <v>6.8965517241379309E-2</v>
      </c>
      <c r="MO144" s="19" t="str">
        <f>IF((ML144&lt;&gt;0)*AND(MM144=0),"bad data","ok")</f>
        <v>ok</v>
      </c>
      <c r="MP144">
        <f>JE144</f>
        <v>22</v>
      </c>
      <c r="MQ144" s="24">
        <f>IFERROR(MP144/MM144,"N/A")</f>
        <v>0.75862068965517238</v>
      </c>
    </row>
    <row r="145" spans="1:355" x14ac:dyDescent="0.3">
      <c r="A145">
        <v>4073</v>
      </c>
      <c r="B145">
        <v>11.0702</v>
      </c>
      <c r="C145" t="s">
        <v>379</v>
      </c>
      <c r="D145" s="15" t="s">
        <v>379</v>
      </c>
      <c r="E145" s="15">
        <v>118</v>
      </c>
      <c r="F145" t="s">
        <v>356</v>
      </c>
      <c r="G145" t="s">
        <v>357</v>
      </c>
      <c r="H145" s="15" t="s">
        <v>358</v>
      </c>
      <c r="I145">
        <v>182</v>
      </c>
      <c r="J145">
        <f>_xlfn.IFNA(VLOOKUP(I145,top15institutions,1,0),"no")</f>
        <v>182</v>
      </c>
      <c r="K145" t="s">
        <v>368</v>
      </c>
      <c r="L145" t="s">
        <v>373</v>
      </c>
      <c r="M145" t="s">
        <v>370</v>
      </c>
      <c r="N145">
        <v>0</v>
      </c>
      <c r="O145">
        <v>6</v>
      </c>
      <c r="P145">
        <v>0</v>
      </c>
      <c r="Q145">
        <v>1</v>
      </c>
      <c r="R145">
        <v>0</v>
      </c>
      <c r="S145">
        <v>4</v>
      </c>
      <c r="U145">
        <v>9</v>
      </c>
      <c r="V145" s="16">
        <v>20</v>
      </c>
      <c r="W145">
        <v>1</v>
      </c>
      <c r="X145">
        <v>23</v>
      </c>
      <c r="Y145">
        <v>4</v>
      </c>
      <c r="Z145">
        <v>10</v>
      </c>
      <c r="AA145">
        <v>0</v>
      </c>
      <c r="AB145">
        <v>14</v>
      </c>
      <c r="AD145">
        <v>61</v>
      </c>
      <c r="AE145" s="16">
        <v>113</v>
      </c>
      <c r="AF145">
        <v>0</v>
      </c>
      <c r="AG145">
        <v>9</v>
      </c>
      <c r="AH145">
        <v>0</v>
      </c>
      <c r="AI145">
        <v>3</v>
      </c>
      <c r="AJ145">
        <v>0</v>
      </c>
      <c r="AK145">
        <v>5</v>
      </c>
      <c r="AM145">
        <v>42</v>
      </c>
      <c r="AN145" s="16">
        <v>59</v>
      </c>
      <c r="AO145">
        <v>6</v>
      </c>
      <c r="AP145">
        <v>62</v>
      </c>
      <c r="AQ145">
        <v>10</v>
      </c>
      <c r="AR145">
        <v>34</v>
      </c>
      <c r="AS145">
        <v>2</v>
      </c>
      <c r="AT145">
        <v>27</v>
      </c>
      <c r="AV145">
        <v>244</v>
      </c>
      <c r="AW145" s="16">
        <v>385</v>
      </c>
      <c r="AX145">
        <v>0</v>
      </c>
      <c r="AY145">
        <v>5</v>
      </c>
      <c r="AZ145">
        <v>0</v>
      </c>
      <c r="BA145">
        <v>1</v>
      </c>
      <c r="BB145">
        <v>0</v>
      </c>
      <c r="BC145">
        <v>2</v>
      </c>
      <c r="BE145">
        <v>5</v>
      </c>
      <c r="BF145" s="16">
        <v>13</v>
      </c>
      <c r="BG145">
        <v>1</v>
      </c>
      <c r="BH145">
        <v>21</v>
      </c>
      <c r="BI145">
        <v>3</v>
      </c>
      <c r="BJ145">
        <v>12</v>
      </c>
      <c r="BK145">
        <v>0</v>
      </c>
      <c r="BL145">
        <v>12</v>
      </c>
      <c r="BN145">
        <v>50</v>
      </c>
      <c r="BO145" s="16">
        <v>99</v>
      </c>
      <c r="BP145">
        <v>0</v>
      </c>
      <c r="BQ145">
        <v>0</v>
      </c>
      <c r="BR145">
        <v>0</v>
      </c>
      <c r="BS145">
        <v>1</v>
      </c>
      <c r="BT145">
        <v>0</v>
      </c>
      <c r="BU145">
        <v>0</v>
      </c>
      <c r="BW145">
        <v>12</v>
      </c>
      <c r="BX145" s="16">
        <v>13</v>
      </c>
      <c r="BY145">
        <v>3</v>
      </c>
      <c r="BZ145">
        <v>13</v>
      </c>
      <c r="CA145">
        <v>5</v>
      </c>
      <c r="CB145">
        <v>6</v>
      </c>
      <c r="CC145">
        <v>1</v>
      </c>
      <c r="CD145">
        <v>6</v>
      </c>
      <c r="CF145">
        <v>50</v>
      </c>
      <c r="CG145" s="16">
        <v>84</v>
      </c>
      <c r="CH145">
        <v>0</v>
      </c>
      <c r="CI145">
        <v>2</v>
      </c>
      <c r="CJ145">
        <v>0</v>
      </c>
      <c r="CK145">
        <v>0</v>
      </c>
      <c r="CL145">
        <v>0</v>
      </c>
      <c r="CM145">
        <v>2</v>
      </c>
      <c r="CO145">
        <v>8</v>
      </c>
      <c r="CP145" s="16">
        <v>12</v>
      </c>
      <c r="CQ145">
        <v>0</v>
      </c>
      <c r="CR145">
        <v>14</v>
      </c>
      <c r="CS145">
        <v>0</v>
      </c>
      <c r="CT145">
        <v>10</v>
      </c>
      <c r="CU145">
        <v>1</v>
      </c>
      <c r="CV145">
        <v>5</v>
      </c>
      <c r="CX145">
        <v>59</v>
      </c>
      <c r="CY145" s="16">
        <v>89</v>
      </c>
      <c r="CZ145">
        <v>0</v>
      </c>
      <c r="DA145">
        <v>0</v>
      </c>
      <c r="DB145">
        <v>0</v>
      </c>
      <c r="DC145">
        <v>1</v>
      </c>
      <c r="DD145">
        <v>0</v>
      </c>
      <c r="DE145">
        <v>1</v>
      </c>
      <c r="DG145">
        <v>12</v>
      </c>
      <c r="DH145" s="16">
        <v>14</v>
      </c>
      <c r="DI145">
        <v>1</v>
      </c>
      <c r="DJ145">
        <v>10</v>
      </c>
      <c r="DK145">
        <v>1</v>
      </c>
      <c r="DL145">
        <v>6</v>
      </c>
      <c r="DM145">
        <v>0</v>
      </c>
      <c r="DN145">
        <v>4</v>
      </c>
      <c r="DP145">
        <v>62</v>
      </c>
      <c r="DQ145" s="16">
        <v>84</v>
      </c>
      <c r="DR145">
        <v>0</v>
      </c>
      <c r="DS145">
        <v>2</v>
      </c>
      <c r="DT145">
        <v>0</v>
      </c>
      <c r="DU145">
        <v>0</v>
      </c>
      <c r="DV145">
        <v>0</v>
      </c>
      <c r="DW145">
        <v>0</v>
      </c>
      <c r="DY145">
        <v>5</v>
      </c>
      <c r="DZ145" s="16">
        <v>7</v>
      </c>
      <c r="EA145">
        <v>1</v>
      </c>
      <c r="EB145">
        <v>4</v>
      </c>
      <c r="EC145">
        <v>1</v>
      </c>
      <c r="ED145">
        <v>0</v>
      </c>
      <c r="EE145">
        <v>0</v>
      </c>
      <c r="EF145">
        <v>0</v>
      </c>
      <c r="EH145">
        <v>23</v>
      </c>
      <c r="EI145" s="16">
        <v>29</v>
      </c>
      <c r="EJ145">
        <v>2</v>
      </c>
      <c r="EK145">
        <v>3</v>
      </c>
      <c r="EL145">
        <v>0</v>
      </c>
      <c r="EM145">
        <v>3</v>
      </c>
      <c r="EN145">
        <v>0</v>
      </c>
      <c r="EO145">
        <v>0</v>
      </c>
      <c r="EQ145">
        <v>9</v>
      </c>
      <c r="ER145" s="16">
        <v>17</v>
      </c>
      <c r="ES145">
        <v>0</v>
      </c>
      <c r="ET145">
        <v>6</v>
      </c>
      <c r="EU145">
        <v>1</v>
      </c>
      <c r="EV145">
        <v>1</v>
      </c>
      <c r="EW145">
        <v>0</v>
      </c>
      <c r="EX145">
        <v>2</v>
      </c>
      <c r="EZ145">
        <v>23</v>
      </c>
      <c r="FA145" s="16">
        <v>33</v>
      </c>
      <c r="FB145">
        <v>18.899999999999999</v>
      </c>
      <c r="FC145">
        <v>3.79</v>
      </c>
      <c r="FD145">
        <v>27.6</v>
      </c>
      <c r="FE145">
        <v>634</v>
      </c>
      <c r="FF145">
        <v>15</v>
      </c>
      <c r="FG145">
        <v>5</v>
      </c>
      <c r="FI145">
        <v>10</v>
      </c>
      <c r="FJ145">
        <v>18.8</v>
      </c>
      <c r="FK145">
        <v>3.79</v>
      </c>
      <c r="FL145">
        <v>30.3</v>
      </c>
      <c r="FM145">
        <v>688</v>
      </c>
      <c r="FN145">
        <v>93</v>
      </c>
      <c r="FO145">
        <v>13</v>
      </c>
      <c r="FQ145">
        <v>75</v>
      </c>
      <c r="FR145">
        <v>3.41</v>
      </c>
      <c r="FS145">
        <v>4</v>
      </c>
      <c r="FT145">
        <v>33</v>
      </c>
      <c r="FU145">
        <v>13</v>
      </c>
      <c r="FV145">
        <v>3</v>
      </c>
      <c r="FW145">
        <v>53</v>
      </c>
      <c r="FY145">
        <v>45</v>
      </c>
      <c r="FZ145">
        <v>3.18</v>
      </c>
      <c r="GA145">
        <v>23</v>
      </c>
      <c r="GB145">
        <v>218</v>
      </c>
      <c r="GC145">
        <v>50</v>
      </c>
      <c r="GD145">
        <v>31</v>
      </c>
      <c r="GE145">
        <v>322</v>
      </c>
      <c r="GG145">
        <v>278</v>
      </c>
      <c r="GH145">
        <v>3.7</v>
      </c>
      <c r="GI145">
        <v>0</v>
      </c>
      <c r="GJ145">
        <v>8</v>
      </c>
      <c r="GK145">
        <v>0</v>
      </c>
      <c r="GL145">
        <v>1</v>
      </c>
      <c r="GM145">
        <v>9</v>
      </c>
      <c r="GO145">
        <v>6</v>
      </c>
      <c r="GP145">
        <v>3</v>
      </c>
      <c r="GQ145">
        <v>8</v>
      </c>
      <c r="GR145">
        <v>56</v>
      </c>
      <c r="GS145">
        <v>0</v>
      </c>
      <c r="GT145">
        <v>11</v>
      </c>
      <c r="GU145">
        <v>75</v>
      </c>
      <c r="GW145">
        <v>59</v>
      </c>
      <c r="GX145">
        <v>3.24</v>
      </c>
      <c r="GY145">
        <v>3</v>
      </c>
      <c r="GZ145">
        <v>10</v>
      </c>
      <c r="HA145">
        <v>0</v>
      </c>
      <c r="HC145">
        <v>13</v>
      </c>
      <c r="HE145">
        <v>13</v>
      </c>
      <c r="HF145">
        <v>3.02</v>
      </c>
      <c r="HG145">
        <v>4</v>
      </c>
      <c r="HH145">
        <v>59</v>
      </c>
      <c r="HI145">
        <v>0</v>
      </c>
      <c r="HJ145">
        <v>6</v>
      </c>
      <c r="HK145">
        <v>69</v>
      </c>
      <c r="HM145">
        <v>57</v>
      </c>
      <c r="HN145">
        <v>3.21</v>
      </c>
      <c r="HO145">
        <v>1</v>
      </c>
      <c r="HP145">
        <v>9</v>
      </c>
      <c r="HQ145">
        <v>0</v>
      </c>
      <c r="HS145">
        <v>10</v>
      </c>
      <c r="HU145">
        <v>7</v>
      </c>
      <c r="HV145">
        <v>3.22</v>
      </c>
      <c r="HW145">
        <v>7</v>
      </c>
      <c r="HX145">
        <v>64</v>
      </c>
      <c r="HY145">
        <v>0</v>
      </c>
      <c r="HZ145">
        <v>4</v>
      </c>
      <c r="IA145">
        <v>75</v>
      </c>
      <c r="IC145">
        <v>68</v>
      </c>
      <c r="ID145">
        <v>3.43</v>
      </c>
      <c r="IE145">
        <v>0</v>
      </c>
      <c r="IF145">
        <v>5</v>
      </c>
      <c r="IG145">
        <v>8</v>
      </c>
      <c r="IH145">
        <v>1</v>
      </c>
      <c r="II145">
        <v>14</v>
      </c>
      <c r="IK145">
        <v>12</v>
      </c>
      <c r="IL145">
        <v>3.29</v>
      </c>
      <c r="IM145">
        <v>3</v>
      </c>
      <c r="IN145">
        <v>31</v>
      </c>
      <c r="IO145">
        <v>35</v>
      </c>
      <c r="IP145">
        <v>6</v>
      </c>
      <c r="IQ145">
        <v>75</v>
      </c>
      <c r="IS145">
        <v>68</v>
      </c>
      <c r="IT145">
        <v>3.47</v>
      </c>
      <c r="IU145">
        <v>0</v>
      </c>
      <c r="IV145">
        <v>1</v>
      </c>
      <c r="IW145">
        <v>5</v>
      </c>
      <c r="IX145">
        <v>1</v>
      </c>
      <c r="IY145">
        <v>7</v>
      </c>
      <c r="JA145">
        <v>7</v>
      </c>
      <c r="JB145">
        <v>3.37</v>
      </c>
      <c r="JC145">
        <v>1</v>
      </c>
      <c r="JD145">
        <v>8</v>
      </c>
      <c r="JE145">
        <v>15</v>
      </c>
      <c r="JF145">
        <v>4</v>
      </c>
      <c r="JG145">
        <v>28</v>
      </c>
      <c r="JI145">
        <v>26</v>
      </c>
      <c r="JJ145">
        <v>14</v>
      </c>
      <c r="JK145">
        <v>33</v>
      </c>
      <c r="JV145" s="15">
        <f>BF145+BX145+CP145+DH145+DZ145</f>
        <v>59</v>
      </c>
      <c r="JW145" s="15">
        <f>BO145+CG145+CY145+DQ145+EI145</f>
        <v>385</v>
      </c>
      <c r="JX145" s="15">
        <f>JV145+JW145</f>
        <v>444</v>
      </c>
      <c r="JY145" s="17">
        <f>V145</f>
        <v>20</v>
      </c>
      <c r="JZ145" s="17">
        <f>AE145</f>
        <v>113</v>
      </c>
      <c r="KA145" s="17">
        <f>AN145</f>
        <v>59</v>
      </c>
      <c r="KB145" s="17">
        <f>AW145</f>
        <v>385</v>
      </c>
      <c r="KC145" s="18" t="str">
        <f>IF((KA145-JV145)&lt;0,JV145-KA145,"match")</f>
        <v>match</v>
      </c>
      <c r="KD145" s="19" t="str">
        <f>IF(KC145="match","match",IF((JV145&gt;KA145),KC145/JV145,KC145/KA145))</f>
        <v>match</v>
      </c>
      <c r="KE145" s="18" t="str">
        <f>IF((KB145-JW145)&lt;0,JW145-KB145,"match")</f>
        <v>match</v>
      </c>
      <c r="KF145" s="19" t="str">
        <f>IF(KE145="match","match",IF((JW145&gt;KB145),KE145/JW145,KE145/KB145))</f>
        <v>match</v>
      </c>
      <c r="KG145" s="20">
        <f>ROUND(FC145,1)</f>
        <v>3.8</v>
      </c>
      <c r="KH145" s="20">
        <f>ROUND(FK145,1)</f>
        <v>3.8</v>
      </c>
      <c r="KI145" s="21">
        <f>KA145-JY145</f>
        <v>39</v>
      </c>
      <c r="KJ145">
        <f>GL145</f>
        <v>1</v>
      </c>
      <c r="KK145">
        <f>BF145</f>
        <v>13</v>
      </c>
      <c r="KL145" s="22">
        <f>IFERROR(KJ145/KK145,"N/A")</f>
        <v>7.6923076923076927E-2</v>
      </c>
      <c r="KM145" s="19" t="str">
        <f>IF((KJ145&lt;&gt;0)*AND(KK145=0),"bad data","ok")</f>
        <v>ok</v>
      </c>
      <c r="KN145">
        <f>GK145</f>
        <v>0</v>
      </c>
      <c r="KO145" s="23">
        <f>IFERROR(KN145/KK145,"N/A")</f>
        <v>0</v>
      </c>
      <c r="KP145">
        <f>HB145</f>
        <v>0</v>
      </c>
      <c r="KQ145">
        <f>BX145</f>
        <v>13</v>
      </c>
      <c r="KR145" s="22">
        <f>IFERROR(KP145/KQ145,"N/A")</f>
        <v>0</v>
      </c>
      <c r="KS145" s="19" t="str">
        <f>IF((KP145&lt;&gt;0)*AND(KQ145=0),"bad data","ok")</f>
        <v>ok</v>
      </c>
      <c r="KT145">
        <f>HA145</f>
        <v>0</v>
      </c>
      <c r="KU145" s="24">
        <f>IFERROR(KT145/KQ145,"N/A")</f>
        <v>0</v>
      </c>
      <c r="KV145">
        <f>HR145</f>
        <v>0</v>
      </c>
      <c r="KW145">
        <f>CP145</f>
        <v>12</v>
      </c>
      <c r="KX145" s="22">
        <f>IFERROR(KV145/KW145,"N/A")</f>
        <v>0</v>
      </c>
      <c r="KY145" s="19" t="str">
        <f>IF((KV145&lt;&gt;0)*AND(KW145=0),"bad data","ok")</f>
        <v>ok</v>
      </c>
      <c r="KZ145">
        <f>HQ145</f>
        <v>0</v>
      </c>
      <c r="LA145" s="24">
        <f>IFERROR(KZ145/KW145,"N/A")</f>
        <v>0</v>
      </c>
      <c r="LB145">
        <f>IH145</f>
        <v>1</v>
      </c>
      <c r="LC145">
        <f>DH145</f>
        <v>14</v>
      </c>
      <c r="LD145" s="22">
        <f>IFERROR(LB145/LC145,"N/A")</f>
        <v>7.1428571428571425E-2</v>
      </c>
      <c r="LE145" s="19" t="str">
        <f>IF((LB145&lt;&gt;0)*AND(LC145=0),"bad data","ok")</f>
        <v>ok</v>
      </c>
      <c r="LF145">
        <f>IG145</f>
        <v>8</v>
      </c>
      <c r="LG145" s="24">
        <f>IFERROR(LF145/LC145,"N/A")</f>
        <v>0.5714285714285714</v>
      </c>
      <c r="LH145">
        <f>IX145</f>
        <v>1</v>
      </c>
      <c r="LI145">
        <f>DZ145</f>
        <v>7</v>
      </c>
      <c r="LJ145" s="22">
        <f>IFERROR(LH145/LI145,"N/A")</f>
        <v>0.14285714285714285</v>
      </c>
      <c r="LK145" s="19" t="str">
        <f>IF((LH145&lt;&gt;0)*AND(LI145=0),"bad data","ok")</f>
        <v>ok</v>
      </c>
      <c r="LL145">
        <f>IW145</f>
        <v>5</v>
      </c>
      <c r="LM145" s="24">
        <f>IFERROR(LL145/LI145,"N/A")</f>
        <v>0.7142857142857143</v>
      </c>
      <c r="LN145">
        <f>GT145</f>
        <v>11</v>
      </c>
      <c r="LO145">
        <f>BO145</f>
        <v>99</v>
      </c>
      <c r="LP145" s="22">
        <f>IFERROR(LN145/LO145,"N/A")</f>
        <v>0.1111111111111111</v>
      </c>
      <c r="LQ145" s="19" t="str">
        <f>IF((LN145&lt;&gt;0)*AND(LO145=0),"bad data","ok")</f>
        <v>ok</v>
      </c>
      <c r="LR145">
        <f>GS145</f>
        <v>0</v>
      </c>
      <c r="LS145" s="24">
        <f>IFERROR(LR145/LO145,"N/A")</f>
        <v>0</v>
      </c>
      <c r="LT145">
        <f>HJ145</f>
        <v>6</v>
      </c>
      <c r="LU145">
        <f>CG145</f>
        <v>84</v>
      </c>
      <c r="LV145" s="22">
        <f>IFERROR(LT145/LU145,"N/A")</f>
        <v>7.1428571428571425E-2</v>
      </c>
      <c r="LW145" s="19" t="str">
        <f>IF((LT145&lt;&gt;0)*AND(LU145=0),"bad data","ok")</f>
        <v>ok</v>
      </c>
      <c r="LX145">
        <f>HI145</f>
        <v>0</v>
      </c>
      <c r="LY145" s="24">
        <f>IFERROR(LX145/LU145,"N/A")</f>
        <v>0</v>
      </c>
      <c r="LZ145">
        <f>HZ145</f>
        <v>4</v>
      </c>
      <c r="MA145">
        <f>CY145</f>
        <v>89</v>
      </c>
      <c r="MB145" s="22">
        <f>IFERROR(LZ145/MA145,"N/A")</f>
        <v>4.49438202247191E-2</v>
      </c>
      <c r="MC145" s="19" t="str">
        <f>IF((LZ145&lt;&gt;0)*AND(MA145=0),"bad data","ok")</f>
        <v>ok</v>
      </c>
      <c r="MD145">
        <f>HY145</f>
        <v>0</v>
      </c>
      <c r="ME145" s="24">
        <f>IFERROR(MD145/MA145,"N/A")</f>
        <v>0</v>
      </c>
      <c r="MF145">
        <f>IP145</f>
        <v>6</v>
      </c>
      <c r="MG145">
        <f>DQ145</f>
        <v>84</v>
      </c>
      <c r="MH145" s="22">
        <f>IFERROR(MF145/MG145,"N/A")</f>
        <v>7.1428571428571425E-2</v>
      </c>
      <c r="MI145" s="19" t="str">
        <f>IF((MF145&lt;&gt;0)*AND(MG145=0),"bad data","ok")</f>
        <v>ok</v>
      </c>
      <c r="MJ145">
        <f>IO145</f>
        <v>35</v>
      </c>
      <c r="MK145" s="24">
        <f>IFERROR(MJ145/MG145,"N/A")</f>
        <v>0.41666666666666669</v>
      </c>
      <c r="ML145">
        <f>JF145</f>
        <v>4</v>
      </c>
      <c r="MM145">
        <f>EI145</f>
        <v>29</v>
      </c>
      <c r="MN145" s="22">
        <f>IFERROR(ML145/MM145,"N/A")</f>
        <v>0.13793103448275862</v>
      </c>
      <c r="MO145" s="19" t="str">
        <f>IF((ML145&lt;&gt;0)*AND(MM145=0),"bad data","ok")</f>
        <v>ok</v>
      </c>
      <c r="MP145">
        <f>JE145</f>
        <v>15</v>
      </c>
      <c r="MQ145" s="24">
        <f>IFERROR(MP145/MM145,"N/A")</f>
        <v>0.51724137931034486</v>
      </c>
    </row>
    <row r="146" spans="1:355" x14ac:dyDescent="0.3">
      <c r="A146">
        <v>4357</v>
      </c>
      <c r="B146">
        <v>11.0702</v>
      </c>
      <c r="C146" t="s">
        <v>379</v>
      </c>
      <c r="D146" s="15" t="s">
        <v>379</v>
      </c>
      <c r="E146" s="15">
        <v>118</v>
      </c>
      <c r="F146" t="s">
        <v>356</v>
      </c>
      <c r="G146" t="s">
        <v>357</v>
      </c>
      <c r="H146" s="15" t="s">
        <v>358</v>
      </c>
      <c r="I146">
        <v>182</v>
      </c>
      <c r="J146">
        <f>_xlfn.IFNA(VLOOKUP(I146,top15institutions,1,0),"no")</f>
        <v>182</v>
      </c>
      <c r="K146" t="s">
        <v>368</v>
      </c>
      <c r="L146" t="s">
        <v>378</v>
      </c>
      <c r="M146" t="s">
        <v>370</v>
      </c>
      <c r="N146">
        <v>0</v>
      </c>
      <c r="O146">
        <v>2</v>
      </c>
      <c r="P146">
        <v>1</v>
      </c>
      <c r="Q146">
        <v>4</v>
      </c>
      <c r="R146">
        <v>0</v>
      </c>
      <c r="S146">
        <v>2</v>
      </c>
      <c r="U146">
        <v>22</v>
      </c>
      <c r="V146" s="16">
        <v>31</v>
      </c>
      <c r="W146">
        <v>0</v>
      </c>
      <c r="X146">
        <v>18</v>
      </c>
      <c r="Y146">
        <v>3</v>
      </c>
      <c r="Z146">
        <v>14</v>
      </c>
      <c r="AA146">
        <v>0</v>
      </c>
      <c r="AB146">
        <v>8</v>
      </c>
      <c r="AD146">
        <v>47</v>
      </c>
      <c r="AE146" s="16">
        <v>90</v>
      </c>
      <c r="AF146">
        <v>0</v>
      </c>
      <c r="AG146">
        <v>13</v>
      </c>
      <c r="AH146">
        <v>1</v>
      </c>
      <c r="AI146">
        <v>9</v>
      </c>
      <c r="AJ146">
        <v>0</v>
      </c>
      <c r="AK146">
        <v>20</v>
      </c>
      <c r="AL146">
        <v>0</v>
      </c>
      <c r="AM146">
        <v>60</v>
      </c>
      <c r="AN146" s="16">
        <v>103</v>
      </c>
      <c r="AO146">
        <v>4</v>
      </c>
      <c r="AP146">
        <v>81</v>
      </c>
      <c r="AQ146">
        <v>14</v>
      </c>
      <c r="AR146">
        <v>40</v>
      </c>
      <c r="AS146">
        <v>2</v>
      </c>
      <c r="AT146">
        <v>31</v>
      </c>
      <c r="AU146">
        <v>0</v>
      </c>
      <c r="AV146">
        <v>279</v>
      </c>
      <c r="AW146" s="16">
        <v>451</v>
      </c>
      <c r="AX146">
        <v>0</v>
      </c>
      <c r="AY146">
        <v>2</v>
      </c>
      <c r="AZ146">
        <v>1</v>
      </c>
      <c r="BA146">
        <v>2</v>
      </c>
      <c r="BB146">
        <v>0</v>
      </c>
      <c r="BC146">
        <v>1</v>
      </c>
      <c r="BE146">
        <v>15</v>
      </c>
      <c r="BF146" s="16">
        <v>21</v>
      </c>
      <c r="BG146">
        <v>0</v>
      </c>
      <c r="BH146">
        <v>21</v>
      </c>
      <c r="BI146">
        <v>3</v>
      </c>
      <c r="BJ146">
        <v>12</v>
      </c>
      <c r="BK146">
        <v>0</v>
      </c>
      <c r="BL146">
        <v>10</v>
      </c>
      <c r="BN146">
        <v>38</v>
      </c>
      <c r="BO146" s="16">
        <v>84</v>
      </c>
      <c r="BP146">
        <v>0</v>
      </c>
      <c r="BQ146">
        <v>5</v>
      </c>
      <c r="BR146">
        <v>0</v>
      </c>
      <c r="BS146">
        <v>4</v>
      </c>
      <c r="BT146">
        <v>0</v>
      </c>
      <c r="BU146">
        <v>3</v>
      </c>
      <c r="BW146">
        <v>12</v>
      </c>
      <c r="BX146" s="16">
        <v>24</v>
      </c>
      <c r="BY146">
        <v>2</v>
      </c>
      <c r="BZ146">
        <v>21</v>
      </c>
      <c r="CA146">
        <v>4</v>
      </c>
      <c r="CB146">
        <v>12</v>
      </c>
      <c r="CC146">
        <v>0</v>
      </c>
      <c r="CD146">
        <v>8</v>
      </c>
      <c r="CF146">
        <v>67</v>
      </c>
      <c r="CG146" s="16">
        <v>114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O146">
        <v>12</v>
      </c>
      <c r="CP146" s="16">
        <v>12</v>
      </c>
      <c r="CQ146">
        <v>1</v>
      </c>
      <c r="CR146">
        <v>14</v>
      </c>
      <c r="CS146">
        <v>5</v>
      </c>
      <c r="CT146">
        <v>5</v>
      </c>
      <c r="CU146">
        <v>1</v>
      </c>
      <c r="CV146">
        <v>6</v>
      </c>
      <c r="CX146">
        <v>76</v>
      </c>
      <c r="CY146" s="16">
        <v>108</v>
      </c>
      <c r="CZ146">
        <v>0</v>
      </c>
      <c r="DA146">
        <v>6</v>
      </c>
      <c r="DB146">
        <v>0</v>
      </c>
      <c r="DC146">
        <v>2</v>
      </c>
      <c r="DD146">
        <v>0</v>
      </c>
      <c r="DE146">
        <v>16</v>
      </c>
      <c r="DG146">
        <v>12</v>
      </c>
      <c r="DH146" s="16">
        <v>36</v>
      </c>
      <c r="DI146">
        <v>1</v>
      </c>
      <c r="DJ146">
        <v>21</v>
      </c>
      <c r="DK146">
        <v>1</v>
      </c>
      <c r="DL146">
        <v>10</v>
      </c>
      <c r="DM146">
        <v>1</v>
      </c>
      <c r="DN146">
        <v>6</v>
      </c>
      <c r="DP146">
        <v>73</v>
      </c>
      <c r="DQ146" s="16">
        <v>113</v>
      </c>
      <c r="DR146">
        <v>0</v>
      </c>
      <c r="DS146">
        <v>0</v>
      </c>
      <c r="DT146">
        <v>0</v>
      </c>
      <c r="DU146">
        <v>1</v>
      </c>
      <c r="DV146">
        <v>0</v>
      </c>
      <c r="DW146">
        <v>0</v>
      </c>
      <c r="DY146">
        <v>9</v>
      </c>
      <c r="DZ146" s="16">
        <v>10</v>
      </c>
      <c r="EA146">
        <v>0</v>
      </c>
      <c r="EB146">
        <v>4</v>
      </c>
      <c r="EC146">
        <v>1</v>
      </c>
      <c r="ED146">
        <v>1</v>
      </c>
      <c r="EE146">
        <v>0</v>
      </c>
      <c r="EF146">
        <v>1</v>
      </c>
      <c r="EH146">
        <v>25</v>
      </c>
      <c r="EI146" s="16">
        <v>32</v>
      </c>
      <c r="ER146" s="16">
        <v>0</v>
      </c>
      <c r="FA146" s="16">
        <v>0</v>
      </c>
      <c r="FB146">
        <v>18.600000000000001</v>
      </c>
      <c r="FC146">
        <v>3.85</v>
      </c>
      <c r="FD146">
        <v>29.2</v>
      </c>
      <c r="FE146">
        <v>652</v>
      </c>
      <c r="FF146">
        <v>24</v>
      </c>
      <c r="FG146">
        <v>3</v>
      </c>
      <c r="FJ146">
        <v>18.7</v>
      </c>
      <c r="FK146">
        <v>3.89</v>
      </c>
      <c r="FL146">
        <v>30.1</v>
      </c>
      <c r="FM146">
        <v>653</v>
      </c>
      <c r="FN146">
        <v>69</v>
      </c>
      <c r="FO146">
        <v>9</v>
      </c>
      <c r="FR146">
        <v>3.24</v>
      </c>
      <c r="FU146">
        <v>19</v>
      </c>
      <c r="FW146">
        <v>72</v>
      </c>
      <c r="FZ146">
        <v>3.16</v>
      </c>
      <c r="GC146">
        <v>80</v>
      </c>
      <c r="GE146">
        <v>371</v>
      </c>
      <c r="GH146">
        <v>3.11</v>
      </c>
      <c r="GM146">
        <v>17</v>
      </c>
      <c r="GP146">
        <v>2.87</v>
      </c>
      <c r="GU146">
        <v>63</v>
      </c>
      <c r="GX146">
        <v>2.93</v>
      </c>
      <c r="HC146">
        <v>15</v>
      </c>
      <c r="HF146">
        <v>3.1</v>
      </c>
      <c r="HK146">
        <v>90</v>
      </c>
      <c r="HN146">
        <v>3.41</v>
      </c>
      <c r="HS146">
        <v>12</v>
      </c>
      <c r="HV146">
        <v>3.12</v>
      </c>
      <c r="IA146">
        <v>95</v>
      </c>
      <c r="ID146">
        <v>3.19</v>
      </c>
      <c r="II146">
        <v>18</v>
      </c>
      <c r="IL146">
        <v>3.31</v>
      </c>
      <c r="IQ146">
        <v>94</v>
      </c>
      <c r="IT146">
        <v>3.57</v>
      </c>
      <c r="IY146">
        <v>10</v>
      </c>
      <c r="JB146">
        <v>3.42</v>
      </c>
      <c r="JG146">
        <v>29</v>
      </c>
      <c r="JV146" s="15">
        <f>BF146+BX146+CP146+DH146+DZ146</f>
        <v>103</v>
      </c>
      <c r="JW146" s="15">
        <f>BO146+CG146+CY146+DQ146+EI146</f>
        <v>451</v>
      </c>
      <c r="JX146" s="15">
        <f>JV146+JW146</f>
        <v>554</v>
      </c>
      <c r="JY146" s="17">
        <f>V146</f>
        <v>31</v>
      </c>
      <c r="JZ146" s="17">
        <f>AE146</f>
        <v>90</v>
      </c>
      <c r="KA146" s="17">
        <f>AN146</f>
        <v>103</v>
      </c>
      <c r="KB146" s="17">
        <f>AW146</f>
        <v>451</v>
      </c>
      <c r="KC146" s="18" t="str">
        <f>IF((KA146-JV146)&lt;0,JV146-KA146,"match")</f>
        <v>match</v>
      </c>
      <c r="KD146" s="19" t="str">
        <f>IF(KC146="match","match",IF((JV146&gt;KA146),KC146/JV146,KC146/KA146))</f>
        <v>match</v>
      </c>
      <c r="KE146" s="18" t="str">
        <f>IF((KB146-JW146)&lt;0,JW146-KB146,"match")</f>
        <v>match</v>
      </c>
      <c r="KF146" s="19" t="str">
        <f>IF(KE146="match","match",IF((JW146&gt;KB146),KE146/JW146,KE146/KB146))</f>
        <v>match</v>
      </c>
      <c r="KG146" s="20">
        <f>ROUND(FC146,1)</f>
        <v>3.9</v>
      </c>
      <c r="KH146" s="20">
        <f>ROUND(FK146,1)</f>
        <v>3.9</v>
      </c>
      <c r="KI146" s="21">
        <f>KA146-JY146</f>
        <v>72</v>
      </c>
      <c r="KJ146">
        <f>GL146</f>
        <v>0</v>
      </c>
      <c r="KK146">
        <f>BF146</f>
        <v>21</v>
      </c>
      <c r="KL146" s="22">
        <f>IFERROR(KJ146/KK146,"N/A")</f>
        <v>0</v>
      </c>
      <c r="KM146" s="19" t="str">
        <f>IF((KJ146&lt;&gt;0)*AND(KK146=0),"bad data","ok")</f>
        <v>ok</v>
      </c>
      <c r="KN146">
        <f>GK146</f>
        <v>0</v>
      </c>
      <c r="KO146" s="23">
        <f>IFERROR(KN146/KK146,"N/A")</f>
        <v>0</v>
      </c>
      <c r="KP146">
        <f>HB146</f>
        <v>0</v>
      </c>
      <c r="KQ146">
        <f>BX146</f>
        <v>24</v>
      </c>
      <c r="KR146" s="22">
        <f>IFERROR(KP146/KQ146,"N/A")</f>
        <v>0</v>
      </c>
      <c r="KS146" s="19" t="str">
        <f>IF((KP146&lt;&gt;0)*AND(KQ146=0),"bad data","ok")</f>
        <v>ok</v>
      </c>
      <c r="KT146">
        <f>HA146</f>
        <v>0</v>
      </c>
      <c r="KU146" s="24">
        <f>IFERROR(KT146/KQ146,"N/A")</f>
        <v>0</v>
      </c>
      <c r="KV146">
        <f>HR146</f>
        <v>0</v>
      </c>
      <c r="KW146">
        <f>CP146</f>
        <v>12</v>
      </c>
      <c r="KX146" s="22">
        <f>IFERROR(KV146/KW146,"N/A")</f>
        <v>0</v>
      </c>
      <c r="KY146" s="19" t="str">
        <f>IF((KV146&lt;&gt;0)*AND(KW146=0),"bad data","ok")</f>
        <v>ok</v>
      </c>
      <c r="KZ146">
        <f>HQ146</f>
        <v>0</v>
      </c>
      <c r="LA146" s="24">
        <f>IFERROR(KZ146/KW146,"N/A")</f>
        <v>0</v>
      </c>
      <c r="LB146">
        <f>IH146</f>
        <v>0</v>
      </c>
      <c r="LC146">
        <f>DH146</f>
        <v>36</v>
      </c>
      <c r="LD146" s="22">
        <f>IFERROR(LB146/LC146,"N/A")</f>
        <v>0</v>
      </c>
      <c r="LE146" s="19" t="str">
        <f>IF((LB146&lt;&gt;0)*AND(LC146=0),"bad data","ok")</f>
        <v>ok</v>
      </c>
      <c r="LF146">
        <f>IG146</f>
        <v>0</v>
      </c>
      <c r="LG146" s="24">
        <f>IFERROR(LF146/LC146,"N/A")</f>
        <v>0</v>
      </c>
      <c r="LH146">
        <f>IX146</f>
        <v>0</v>
      </c>
      <c r="LI146">
        <f>DZ146</f>
        <v>10</v>
      </c>
      <c r="LJ146" s="22">
        <f>IFERROR(LH146/LI146,"N/A")</f>
        <v>0</v>
      </c>
      <c r="LK146" s="19" t="str">
        <f>IF((LH146&lt;&gt;0)*AND(LI146=0),"bad data","ok")</f>
        <v>ok</v>
      </c>
      <c r="LL146">
        <f>IW146</f>
        <v>0</v>
      </c>
      <c r="LM146" s="24">
        <f>IFERROR(LL146/LI146,"N/A")</f>
        <v>0</v>
      </c>
      <c r="LN146">
        <f>GT146</f>
        <v>0</v>
      </c>
      <c r="LO146">
        <f>BO146</f>
        <v>84</v>
      </c>
      <c r="LP146" s="22">
        <f>IFERROR(LN146/LO146,"N/A")</f>
        <v>0</v>
      </c>
      <c r="LQ146" s="19" t="str">
        <f>IF((LN146&lt;&gt;0)*AND(LO146=0),"bad data","ok")</f>
        <v>ok</v>
      </c>
      <c r="LR146">
        <f>GS146</f>
        <v>0</v>
      </c>
      <c r="LS146" s="24">
        <f>IFERROR(LR146/LO146,"N/A")</f>
        <v>0</v>
      </c>
      <c r="LT146">
        <f>HJ146</f>
        <v>0</v>
      </c>
      <c r="LU146">
        <f>CG146</f>
        <v>114</v>
      </c>
      <c r="LV146" s="22">
        <f>IFERROR(LT146/LU146,"N/A")</f>
        <v>0</v>
      </c>
      <c r="LW146" s="19" t="str">
        <f>IF((LT146&lt;&gt;0)*AND(LU146=0),"bad data","ok")</f>
        <v>ok</v>
      </c>
      <c r="LX146">
        <f>HI146</f>
        <v>0</v>
      </c>
      <c r="LY146" s="24">
        <f>IFERROR(LX146/LU146,"N/A")</f>
        <v>0</v>
      </c>
      <c r="LZ146">
        <f>HZ146</f>
        <v>0</v>
      </c>
      <c r="MA146">
        <f>CY146</f>
        <v>108</v>
      </c>
      <c r="MB146" s="22">
        <f>IFERROR(LZ146/MA146,"N/A")</f>
        <v>0</v>
      </c>
      <c r="MC146" s="19" t="str">
        <f>IF((LZ146&lt;&gt;0)*AND(MA146=0),"bad data","ok")</f>
        <v>ok</v>
      </c>
      <c r="MD146">
        <f>HY146</f>
        <v>0</v>
      </c>
      <c r="ME146" s="24">
        <f>IFERROR(MD146/MA146,"N/A")</f>
        <v>0</v>
      </c>
      <c r="MF146">
        <f>IP146</f>
        <v>0</v>
      </c>
      <c r="MG146">
        <f>DQ146</f>
        <v>113</v>
      </c>
      <c r="MH146" s="22">
        <f>IFERROR(MF146/MG146,"N/A")</f>
        <v>0</v>
      </c>
      <c r="MI146" s="19" t="str">
        <f>IF((MF146&lt;&gt;0)*AND(MG146=0),"bad data","ok")</f>
        <v>ok</v>
      </c>
      <c r="MJ146">
        <f>IO146</f>
        <v>0</v>
      </c>
      <c r="MK146" s="24">
        <f>IFERROR(MJ146/MG146,"N/A")</f>
        <v>0</v>
      </c>
      <c r="ML146">
        <f>JF146</f>
        <v>0</v>
      </c>
      <c r="MM146">
        <f>EI146</f>
        <v>32</v>
      </c>
      <c r="MN146" s="22">
        <f>IFERROR(ML146/MM146,"N/A")</f>
        <v>0</v>
      </c>
      <c r="MO146" s="19" t="str">
        <f>IF((ML146&lt;&gt;0)*AND(MM146=0),"bad data","ok")</f>
        <v>ok</v>
      </c>
      <c r="MP146">
        <f>JE146</f>
        <v>0</v>
      </c>
      <c r="MQ146" s="24">
        <f>IFERROR(MP146/MM146,"N/A")</f>
        <v>0</v>
      </c>
    </row>
    <row r="147" spans="1:355" x14ac:dyDescent="0.3">
      <c r="A147">
        <v>4069</v>
      </c>
      <c r="B147">
        <v>11.0703</v>
      </c>
      <c r="C147" t="s">
        <v>390</v>
      </c>
      <c r="D147" s="15" t="s">
        <v>390</v>
      </c>
      <c r="E147" s="15">
        <v>117</v>
      </c>
      <c r="F147" t="s">
        <v>356</v>
      </c>
      <c r="G147" t="s">
        <v>357</v>
      </c>
      <c r="H147" s="15" t="s">
        <v>358</v>
      </c>
      <c r="I147">
        <v>182</v>
      </c>
      <c r="J147">
        <f>_xlfn.IFNA(VLOOKUP(I147,top15institutions,1,0),"no")</f>
        <v>182</v>
      </c>
      <c r="K147" t="s">
        <v>368</v>
      </c>
      <c r="L147" t="s">
        <v>372</v>
      </c>
      <c r="M147" t="s">
        <v>380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U147">
        <v>3</v>
      </c>
      <c r="V147" s="16">
        <v>4</v>
      </c>
      <c r="W147">
        <v>0</v>
      </c>
      <c r="X147">
        <v>9</v>
      </c>
      <c r="Y147">
        <v>1</v>
      </c>
      <c r="Z147">
        <v>5</v>
      </c>
      <c r="AA147">
        <v>1</v>
      </c>
      <c r="AB147">
        <v>4</v>
      </c>
      <c r="AD147">
        <v>24</v>
      </c>
      <c r="AE147" s="16">
        <v>44</v>
      </c>
      <c r="AF147">
        <v>1</v>
      </c>
      <c r="AG147">
        <v>2</v>
      </c>
      <c r="AH147">
        <v>0</v>
      </c>
      <c r="AI147">
        <v>3</v>
      </c>
      <c r="AJ147">
        <v>0</v>
      </c>
      <c r="AK147">
        <v>0</v>
      </c>
      <c r="AM147">
        <v>13</v>
      </c>
      <c r="AN147" s="16">
        <v>19</v>
      </c>
      <c r="AO147">
        <v>0</v>
      </c>
      <c r="AP147">
        <v>29</v>
      </c>
      <c r="AQ147">
        <v>5</v>
      </c>
      <c r="AR147">
        <v>17</v>
      </c>
      <c r="AS147">
        <v>1</v>
      </c>
      <c r="AT147">
        <v>5</v>
      </c>
      <c r="AV147">
        <v>117</v>
      </c>
      <c r="AW147" s="16">
        <v>174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E147">
        <v>4</v>
      </c>
      <c r="BF147" s="16">
        <v>4</v>
      </c>
      <c r="BG147">
        <v>0</v>
      </c>
      <c r="BH147">
        <v>17</v>
      </c>
      <c r="BI147">
        <v>4</v>
      </c>
      <c r="BJ147">
        <v>10</v>
      </c>
      <c r="BK147">
        <v>0</v>
      </c>
      <c r="BL147">
        <v>4</v>
      </c>
      <c r="BN147">
        <v>59</v>
      </c>
      <c r="BO147" s="16">
        <v>94</v>
      </c>
      <c r="BP147">
        <v>0</v>
      </c>
      <c r="BQ147">
        <v>1</v>
      </c>
      <c r="BR147">
        <v>0</v>
      </c>
      <c r="BS147">
        <v>2</v>
      </c>
      <c r="BT147">
        <v>0</v>
      </c>
      <c r="BU147">
        <v>0</v>
      </c>
      <c r="BW147">
        <v>6</v>
      </c>
      <c r="BX147" s="16">
        <v>9</v>
      </c>
      <c r="BY147">
        <v>0</v>
      </c>
      <c r="BZ147">
        <v>8</v>
      </c>
      <c r="CA147">
        <v>1</v>
      </c>
      <c r="CB147">
        <v>5</v>
      </c>
      <c r="CC147">
        <v>0</v>
      </c>
      <c r="CD147">
        <v>1</v>
      </c>
      <c r="CF147">
        <v>32</v>
      </c>
      <c r="CG147" s="16">
        <v>47</v>
      </c>
      <c r="CH147">
        <v>1</v>
      </c>
      <c r="CI147">
        <v>1</v>
      </c>
      <c r="CJ147">
        <v>0</v>
      </c>
      <c r="CK147">
        <v>1</v>
      </c>
      <c r="CL147">
        <v>0</v>
      </c>
      <c r="CM147">
        <v>0</v>
      </c>
      <c r="CO147">
        <v>2</v>
      </c>
      <c r="CP147" s="16">
        <v>5</v>
      </c>
      <c r="CQ147">
        <v>0</v>
      </c>
      <c r="CR147">
        <v>1</v>
      </c>
      <c r="CS147">
        <v>0</v>
      </c>
      <c r="CT147">
        <v>0</v>
      </c>
      <c r="CU147">
        <v>0</v>
      </c>
      <c r="CV147">
        <v>0</v>
      </c>
      <c r="CX147">
        <v>14</v>
      </c>
      <c r="CY147" s="16">
        <v>15</v>
      </c>
      <c r="DH147" s="16">
        <v>0</v>
      </c>
      <c r="DI147">
        <v>0</v>
      </c>
      <c r="DJ147">
        <v>2</v>
      </c>
      <c r="DK147">
        <v>0</v>
      </c>
      <c r="DL147">
        <v>1</v>
      </c>
      <c r="DM147">
        <v>0</v>
      </c>
      <c r="DN147">
        <v>0</v>
      </c>
      <c r="DP147">
        <v>8</v>
      </c>
      <c r="DQ147" s="16">
        <v>11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Y147">
        <v>1</v>
      </c>
      <c r="DZ147" s="16">
        <v>1</v>
      </c>
      <c r="EA147">
        <v>0</v>
      </c>
      <c r="EB147">
        <v>1</v>
      </c>
      <c r="EC147">
        <v>0</v>
      </c>
      <c r="ED147">
        <v>1</v>
      </c>
      <c r="EE147">
        <v>1</v>
      </c>
      <c r="EF147">
        <v>0</v>
      </c>
      <c r="EH147">
        <v>4</v>
      </c>
      <c r="EI147" s="16">
        <v>7</v>
      </c>
      <c r="ER147" s="16">
        <v>0</v>
      </c>
      <c r="FA147" s="16">
        <v>0</v>
      </c>
      <c r="FB147">
        <v>24.7</v>
      </c>
      <c r="FC147">
        <v>3.62</v>
      </c>
      <c r="FD147">
        <v>20</v>
      </c>
      <c r="FE147">
        <v>520</v>
      </c>
      <c r="FF147">
        <v>6</v>
      </c>
      <c r="FG147">
        <v>4</v>
      </c>
      <c r="FI147">
        <v>5</v>
      </c>
      <c r="FJ147">
        <v>23.7</v>
      </c>
      <c r="FK147">
        <v>3.24</v>
      </c>
      <c r="FL147">
        <v>26.5</v>
      </c>
      <c r="FM147">
        <v>589</v>
      </c>
      <c r="FN147">
        <v>36</v>
      </c>
      <c r="FO147">
        <v>28</v>
      </c>
      <c r="FQ147">
        <v>31</v>
      </c>
      <c r="FR147">
        <v>3.19</v>
      </c>
      <c r="FS147">
        <v>6</v>
      </c>
      <c r="FT147">
        <v>6</v>
      </c>
      <c r="FU147">
        <v>0</v>
      </c>
      <c r="FV147">
        <v>5</v>
      </c>
      <c r="FW147">
        <v>17</v>
      </c>
      <c r="FY147">
        <v>17</v>
      </c>
      <c r="FZ147">
        <v>2.71</v>
      </c>
      <c r="GA147">
        <v>26</v>
      </c>
      <c r="GB147">
        <v>99</v>
      </c>
      <c r="GC147">
        <v>2</v>
      </c>
      <c r="GD147">
        <v>27</v>
      </c>
      <c r="GE147">
        <v>154</v>
      </c>
      <c r="GG147">
        <v>145</v>
      </c>
      <c r="GH147">
        <v>3.68</v>
      </c>
      <c r="GI147">
        <v>2</v>
      </c>
      <c r="GJ147">
        <v>0</v>
      </c>
      <c r="GK147">
        <v>0</v>
      </c>
      <c r="GL147">
        <v>3</v>
      </c>
      <c r="GM147">
        <v>5</v>
      </c>
      <c r="GO147">
        <v>5</v>
      </c>
      <c r="GP147">
        <v>2.36</v>
      </c>
      <c r="GQ147">
        <v>12</v>
      </c>
      <c r="GR147">
        <v>55</v>
      </c>
      <c r="GS147">
        <v>0</v>
      </c>
      <c r="GT147">
        <v>13</v>
      </c>
      <c r="GU147">
        <v>80</v>
      </c>
      <c r="GW147">
        <v>75</v>
      </c>
      <c r="GX147">
        <v>3.05</v>
      </c>
      <c r="GY147">
        <v>4</v>
      </c>
      <c r="GZ147">
        <v>2</v>
      </c>
      <c r="HA147">
        <v>0</v>
      </c>
      <c r="HB147">
        <v>2</v>
      </c>
      <c r="HC147">
        <v>8</v>
      </c>
      <c r="HE147">
        <v>8</v>
      </c>
      <c r="HF147">
        <v>2.61</v>
      </c>
      <c r="HG147">
        <v>6</v>
      </c>
      <c r="HH147">
        <v>28</v>
      </c>
      <c r="HI147">
        <v>0</v>
      </c>
      <c r="HJ147">
        <v>9</v>
      </c>
      <c r="HK147">
        <v>43</v>
      </c>
      <c r="HM147">
        <v>39</v>
      </c>
      <c r="HN147">
        <v>2.83</v>
      </c>
      <c r="HO147">
        <v>0</v>
      </c>
      <c r="HP147">
        <v>3</v>
      </c>
      <c r="HQ147">
        <v>0</v>
      </c>
      <c r="HS147">
        <v>3</v>
      </c>
      <c r="HU147">
        <v>3</v>
      </c>
      <c r="HV147">
        <v>2.48</v>
      </c>
      <c r="HW147">
        <v>1</v>
      </c>
      <c r="HX147">
        <v>11</v>
      </c>
      <c r="HY147">
        <v>1</v>
      </c>
      <c r="HZ147">
        <v>2</v>
      </c>
      <c r="IA147">
        <v>15</v>
      </c>
      <c r="IC147">
        <v>15</v>
      </c>
      <c r="IL147">
        <v>2.91</v>
      </c>
      <c r="IM147">
        <v>3</v>
      </c>
      <c r="IN147">
        <v>4</v>
      </c>
      <c r="IO147">
        <v>1</v>
      </c>
      <c r="IP147">
        <v>2</v>
      </c>
      <c r="IQ147">
        <v>10</v>
      </c>
      <c r="IS147">
        <v>10</v>
      </c>
      <c r="IU147">
        <v>0</v>
      </c>
      <c r="IV147">
        <v>1</v>
      </c>
      <c r="IW147">
        <v>0</v>
      </c>
      <c r="IY147">
        <v>1</v>
      </c>
      <c r="JA147">
        <v>1</v>
      </c>
      <c r="JB147">
        <v>3.18</v>
      </c>
      <c r="JC147">
        <v>4</v>
      </c>
      <c r="JD147">
        <v>1</v>
      </c>
      <c r="JE147">
        <v>0</v>
      </c>
      <c r="JF147">
        <v>1</v>
      </c>
      <c r="JG147">
        <v>6</v>
      </c>
      <c r="JI147">
        <v>6</v>
      </c>
      <c r="JV147" s="15">
        <f>BF147+BX147+CP147+DH147+DZ147</f>
        <v>19</v>
      </c>
      <c r="JW147" s="15">
        <f>BO147+CG147+CY147+DQ147+EI147</f>
        <v>174</v>
      </c>
      <c r="JX147" s="15">
        <f>JV147+JW147</f>
        <v>193</v>
      </c>
      <c r="JY147" s="17">
        <f>V147</f>
        <v>4</v>
      </c>
      <c r="JZ147" s="17">
        <f>AE147</f>
        <v>44</v>
      </c>
      <c r="KA147" s="17">
        <f>AN147</f>
        <v>19</v>
      </c>
      <c r="KB147" s="17">
        <f>AW147</f>
        <v>174</v>
      </c>
      <c r="KC147" s="18" t="str">
        <f>IF((KA147-JV147)&lt;0,JV147-KA147,"match")</f>
        <v>match</v>
      </c>
      <c r="KD147" s="19" t="str">
        <f>IF(KC147="match","match",IF((JV147&gt;KA147),KC147/JV147,KC147/KA147))</f>
        <v>match</v>
      </c>
      <c r="KE147" s="18" t="str">
        <f>IF((KB147-JW147)&lt;0,JW147-KB147,"match")</f>
        <v>match</v>
      </c>
      <c r="KF147" s="19" t="str">
        <f>IF(KE147="match","match",IF((JW147&gt;KB147),KE147/JW147,KE147/KB147))</f>
        <v>match</v>
      </c>
      <c r="KG147" s="20">
        <f>ROUND(FC147,1)</f>
        <v>3.6</v>
      </c>
      <c r="KH147" s="20">
        <f>ROUND(FK147,1)</f>
        <v>3.2</v>
      </c>
      <c r="KI147" s="21">
        <f>KA147-JY147</f>
        <v>15</v>
      </c>
      <c r="KJ147">
        <f>GL147</f>
        <v>3</v>
      </c>
      <c r="KK147">
        <f>BF147</f>
        <v>4</v>
      </c>
      <c r="KL147" s="22">
        <f>IFERROR(KJ147/KK147,"N/A")</f>
        <v>0.75</v>
      </c>
      <c r="KM147" s="19" t="str">
        <f>IF((KJ147&lt;&gt;0)*AND(KK147=0),"bad data","ok")</f>
        <v>ok</v>
      </c>
      <c r="KN147">
        <f>GK147</f>
        <v>0</v>
      </c>
      <c r="KO147" s="23">
        <f>IFERROR(KN147/KK147,"N/A")</f>
        <v>0</v>
      </c>
      <c r="KP147">
        <f>HB147</f>
        <v>2</v>
      </c>
      <c r="KQ147">
        <f>BX147</f>
        <v>9</v>
      </c>
      <c r="KR147" s="22">
        <f>IFERROR(KP147/KQ147,"N/A")</f>
        <v>0.22222222222222221</v>
      </c>
      <c r="KS147" s="19" t="str">
        <f>IF((KP147&lt;&gt;0)*AND(KQ147=0),"bad data","ok")</f>
        <v>ok</v>
      </c>
      <c r="KT147">
        <f>HA147</f>
        <v>0</v>
      </c>
      <c r="KU147" s="24">
        <f>IFERROR(KT147/KQ147,"N/A")</f>
        <v>0</v>
      </c>
      <c r="KV147">
        <f>HR147</f>
        <v>0</v>
      </c>
      <c r="KW147">
        <f>CP147</f>
        <v>5</v>
      </c>
      <c r="KX147" s="22">
        <f>IFERROR(KV147/KW147,"N/A")</f>
        <v>0</v>
      </c>
      <c r="KY147" s="19" t="str">
        <f>IF((KV147&lt;&gt;0)*AND(KW147=0),"bad data","ok")</f>
        <v>ok</v>
      </c>
      <c r="KZ147">
        <f>HQ147</f>
        <v>0</v>
      </c>
      <c r="LA147" s="24">
        <f>IFERROR(KZ147/KW147,"N/A")</f>
        <v>0</v>
      </c>
      <c r="LB147">
        <f>IH147</f>
        <v>0</v>
      </c>
      <c r="LC147">
        <f>DH147</f>
        <v>0</v>
      </c>
      <c r="LD147" s="22" t="str">
        <f>IFERROR(LB147/LC147,"N/A")</f>
        <v>N/A</v>
      </c>
      <c r="LE147" s="19" t="str">
        <f>IF((LB147&lt;&gt;0)*AND(LC147=0),"bad data","ok")</f>
        <v>ok</v>
      </c>
      <c r="LF147">
        <f>IG147</f>
        <v>0</v>
      </c>
      <c r="LG147" s="24" t="str">
        <f>IFERROR(LF147/LC147,"N/A")</f>
        <v>N/A</v>
      </c>
      <c r="LH147">
        <f>IX147</f>
        <v>0</v>
      </c>
      <c r="LI147">
        <f>DZ147</f>
        <v>1</v>
      </c>
      <c r="LJ147" s="22">
        <f>IFERROR(LH147/LI147,"N/A")</f>
        <v>0</v>
      </c>
      <c r="LK147" s="19" t="str">
        <f>IF((LH147&lt;&gt;0)*AND(LI147=0),"bad data","ok")</f>
        <v>ok</v>
      </c>
      <c r="LL147">
        <f>IW147</f>
        <v>0</v>
      </c>
      <c r="LM147" s="24">
        <f>IFERROR(LL147/LI147,"N/A")</f>
        <v>0</v>
      </c>
      <c r="LN147">
        <f>GT147</f>
        <v>13</v>
      </c>
      <c r="LO147">
        <f>BO147</f>
        <v>94</v>
      </c>
      <c r="LP147" s="22">
        <f>IFERROR(LN147/LO147,"N/A")</f>
        <v>0.13829787234042554</v>
      </c>
      <c r="LQ147" s="19" t="str">
        <f>IF((LN147&lt;&gt;0)*AND(LO147=0),"bad data","ok")</f>
        <v>ok</v>
      </c>
      <c r="LR147">
        <f>GS147</f>
        <v>0</v>
      </c>
      <c r="LS147" s="24">
        <f>IFERROR(LR147/LO147,"N/A")</f>
        <v>0</v>
      </c>
      <c r="LT147">
        <f>HJ147</f>
        <v>9</v>
      </c>
      <c r="LU147">
        <f>CG147</f>
        <v>47</v>
      </c>
      <c r="LV147" s="22">
        <f>IFERROR(LT147/LU147,"N/A")</f>
        <v>0.19148936170212766</v>
      </c>
      <c r="LW147" s="19" t="str">
        <f>IF((LT147&lt;&gt;0)*AND(LU147=0),"bad data","ok")</f>
        <v>ok</v>
      </c>
      <c r="LX147">
        <f>HI147</f>
        <v>0</v>
      </c>
      <c r="LY147" s="24">
        <f>IFERROR(LX147/LU147,"N/A")</f>
        <v>0</v>
      </c>
      <c r="LZ147">
        <f>HZ147</f>
        <v>2</v>
      </c>
      <c r="MA147">
        <f>CY147</f>
        <v>15</v>
      </c>
      <c r="MB147" s="22">
        <f>IFERROR(LZ147/MA147,"N/A")</f>
        <v>0.13333333333333333</v>
      </c>
      <c r="MC147" s="19" t="str">
        <f>IF((LZ147&lt;&gt;0)*AND(MA147=0),"bad data","ok")</f>
        <v>ok</v>
      </c>
      <c r="MD147">
        <f>HY147</f>
        <v>1</v>
      </c>
      <c r="ME147" s="24">
        <f>IFERROR(MD147/MA147,"N/A")</f>
        <v>6.6666666666666666E-2</v>
      </c>
      <c r="MF147">
        <f>IP147</f>
        <v>2</v>
      </c>
      <c r="MG147">
        <f>DQ147</f>
        <v>11</v>
      </c>
      <c r="MH147" s="22">
        <f>IFERROR(MF147/MG147,"N/A")</f>
        <v>0.18181818181818182</v>
      </c>
      <c r="MI147" s="19" t="str">
        <f>IF((MF147&lt;&gt;0)*AND(MG147=0),"bad data","ok")</f>
        <v>ok</v>
      </c>
      <c r="MJ147">
        <f>IO147</f>
        <v>1</v>
      </c>
      <c r="MK147" s="24">
        <f>IFERROR(MJ147/MG147,"N/A")</f>
        <v>9.0909090909090912E-2</v>
      </c>
      <c r="ML147">
        <f>JF147</f>
        <v>1</v>
      </c>
      <c r="MM147">
        <f>EI147</f>
        <v>7</v>
      </c>
      <c r="MN147" s="22">
        <f>IFERROR(ML147/MM147,"N/A")</f>
        <v>0.14285714285714285</v>
      </c>
      <c r="MO147" s="19" t="str">
        <f>IF((ML147&lt;&gt;0)*AND(MM147=0),"bad data","ok")</f>
        <v>ok</v>
      </c>
      <c r="MP147">
        <f>JE147</f>
        <v>0</v>
      </c>
      <c r="MQ147" s="24">
        <f>IFERROR(MP147/MM147,"N/A")</f>
        <v>0</v>
      </c>
    </row>
    <row r="148" spans="1:355" x14ac:dyDescent="0.3">
      <c r="A148">
        <v>4070</v>
      </c>
      <c r="B148">
        <v>11.0703</v>
      </c>
      <c r="C148" t="s">
        <v>390</v>
      </c>
      <c r="D148" s="15" t="s">
        <v>390</v>
      </c>
      <c r="E148" s="15">
        <v>117</v>
      </c>
      <c r="F148" t="s">
        <v>356</v>
      </c>
      <c r="G148" t="s">
        <v>357</v>
      </c>
      <c r="H148" s="15" t="s">
        <v>358</v>
      </c>
      <c r="I148">
        <v>182</v>
      </c>
      <c r="J148">
        <f>_xlfn.IFNA(VLOOKUP(I148,top15institutions,1,0),"no")</f>
        <v>182</v>
      </c>
      <c r="K148" t="s">
        <v>368</v>
      </c>
      <c r="L148" t="s">
        <v>373</v>
      </c>
      <c r="M148" t="s">
        <v>380</v>
      </c>
      <c r="N148">
        <v>1</v>
      </c>
      <c r="O148">
        <v>5</v>
      </c>
      <c r="P148">
        <v>0</v>
      </c>
      <c r="Q148">
        <v>3</v>
      </c>
      <c r="R148">
        <v>0</v>
      </c>
      <c r="S148">
        <v>3</v>
      </c>
      <c r="U148">
        <v>18</v>
      </c>
      <c r="V148" s="16">
        <v>30</v>
      </c>
      <c r="W148">
        <v>1</v>
      </c>
      <c r="X148">
        <v>23</v>
      </c>
      <c r="Y148">
        <v>9</v>
      </c>
      <c r="Z148">
        <v>12</v>
      </c>
      <c r="AA148">
        <v>2</v>
      </c>
      <c r="AB148">
        <v>18</v>
      </c>
      <c r="AD148">
        <v>88</v>
      </c>
      <c r="AE148" s="16">
        <v>153</v>
      </c>
      <c r="AF148">
        <v>3</v>
      </c>
      <c r="AG148">
        <v>11</v>
      </c>
      <c r="AH148">
        <v>1</v>
      </c>
      <c r="AI148">
        <v>7</v>
      </c>
      <c r="AJ148">
        <v>0</v>
      </c>
      <c r="AK148">
        <v>1</v>
      </c>
      <c r="AM148">
        <v>35</v>
      </c>
      <c r="AN148" s="16">
        <v>58</v>
      </c>
      <c r="AO148">
        <v>5</v>
      </c>
      <c r="AP148">
        <v>68</v>
      </c>
      <c r="AQ148">
        <v>16</v>
      </c>
      <c r="AR148">
        <v>36</v>
      </c>
      <c r="AS148">
        <v>4</v>
      </c>
      <c r="AT148">
        <v>28</v>
      </c>
      <c r="AV148">
        <v>241</v>
      </c>
      <c r="AW148" s="16">
        <v>398</v>
      </c>
      <c r="AX148">
        <v>0</v>
      </c>
      <c r="AY148">
        <v>5</v>
      </c>
      <c r="AZ148">
        <v>0</v>
      </c>
      <c r="BA148">
        <v>3</v>
      </c>
      <c r="BB148">
        <v>0</v>
      </c>
      <c r="BC148">
        <v>1</v>
      </c>
      <c r="BE148">
        <v>9</v>
      </c>
      <c r="BF148" s="16">
        <v>18</v>
      </c>
      <c r="BG148">
        <v>3</v>
      </c>
      <c r="BH148">
        <v>29</v>
      </c>
      <c r="BI148">
        <v>8</v>
      </c>
      <c r="BJ148">
        <v>16</v>
      </c>
      <c r="BK148">
        <v>2</v>
      </c>
      <c r="BL148">
        <v>18</v>
      </c>
      <c r="BN148">
        <v>86</v>
      </c>
      <c r="BO148" s="16">
        <v>162</v>
      </c>
      <c r="BP148">
        <v>2</v>
      </c>
      <c r="BQ148">
        <v>3</v>
      </c>
      <c r="BR148">
        <v>1</v>
      </c>
      <c r="BS148">
        <v>1</v>
      </c>
      <c r="BT148">
        <v>0</v>
      </c>
      <c r="BU148">
        <v>0</v>
      </c>
      <c r="BW148">
        <v>12</v>
      </c>
      <c r="BX148" s="16">
        <v>19</v>
      </c>
      <c r="BY148">
        <v>1</v>
      </c>
      <c r="BZ148">
        <v>21</v>
      </c>
      <c r="CA148">
        <v>5</v>
      </c>
      <c r="CB148">
        <v>14</v>
      </c>
      <c r="CC148">
        <v>1</v>
      </c>
      <c r="CD148">
        <v>7</v>
      </c>
      <c r="CF148">
        <v>78</v>
      </c>
      <c r="CG148" s="16">
        <v>127</v>
      </c>
      <c r="CH148">
        <v>0</v>
      </c>
      <c r="CI148">
        <v>1</v>
      </c>
      <c r="CJ148">
        <v>0</v>
      </c>
      <c r="CK148">
        <v>1</v>
      </c>
      <c r="CL148">
        <v>0</v>
      </c>
      <c r="CM148">
        <v>0</v>
      </c>
      <c r="CO148">
        <v>7</v>
      </c>
      <c r="CP148" s="16">
        <v>9</v>
      </c>
      <c r="CQ148">
        <v>0</v>
      </c>
      <c r="CR148">
        <v>10</v>
      </c>
      <c r="CS148">
        <v>3</v>
      </c>
      <c r="CT148">
        <v>3</v>
      </c>
      <c r="CU148">
        <v>0</v>
      </c>
      <c r="CV148">
        <v>3</v>
      </c>
      <c r="CX148">
        <v>44</v>
      </c>
      <c r="CY148" s="16">
        <v>63</v>
      </c>
      <c r="CZ148">
        <v>1</v>
      </c>
      <c r="DA148">
        <v>2</v>
      </c>
      <c r="DB148">
        <v>0</v>
      </c>
      <c r="DC148">
        <v>2</v>
      </c>
      <c r="DD148">
        <v>0</v>
      </c>
      <c r="DE148">
        <v>0</v>
      </c>
      <c r="DG148">
        <v>3</v>
      </c>
      <c r="DH148" s="16">
        <v>8</v>
      </c>
      <c r="DI148">
        <v>1</v>
      </c>
      <c r="DJ148">
        <v>4</v>
      </c>
      <c r="DK148">
        <v>0</v>
      </c>
      <c r="DL148">
        <v>2</v>
      </c>
      <c r="DM148">
        <v>1</v>
      </c>
      <c r="DN148">
        <v>0</v>
      </c>
      <c r="DP148">
        <v>25</v>
      </c>
      <c r="DQ148" s="16">
        <v>33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Y148">
        <v>4</v>
      </c>
      <c r="DZ148" s="16">
        <v>4</v>
      </c>
      <c r="EA148">
        <v>0</v>
      </c>
      <c r="EB148">
        <v>4</v>
      </c>
      <c r="EC148">
        <v>0</v>
      </c>
      <c r="ED148">
        <v>1</v>
      </c>
      <c r="EE148">
        <v>0</v>
      </c>
      <c r="EF148">
        <v>0</v>
      </c>
      <c r="EH148">
        <v>8</v>
      </c>
      <c r="EI148" s="16">
        <v>13</v>
      </c>
      <c r="ER148" s="16">
        <v>0</v>
      </c>
      <c r="FA148" s="16">
        <v>0</v>
      </c>
      <c r="FB148">
        <v>20.6</v>
      </c>
      <c r="FC148">
        <v>3.54</v>
      </c>
      <c r="FD148">
        <v>25.6</v>
      </c>
      <c r="FE148">
        <v>634</v>
      </c>
      <c r="FF148">
        <v>24</v>
      </c>
      <c r="FG148">
        <v>14</v>
      </c>
      <c r="FI148">
        <v>20</v>
      </c>
      <c r="FJ148">
        <v>21.1</v>
      </c>
      <c r="FK148">
        <v>3.18</v>
      </c>
      <c r="FL148">
        <v>25.5</v>
      </c>
      <c r="FM148">
        <v>612</v>
      </c>
      <c r="FN148">
        <v>124</v>
      </c>
      <c r="FO148">
        <v>64</v>
      </c>
      <c r="FQ148">
        <v>101</v>
      </c>
      <c r="FR148">
        <v>2.84</v>
      </c>
      <c r="FS148">
        <v>17</v>
      </c>
      <c r="FT148">
        <v>22</v>
      </c>
      <c r="FU148">
        <v>4</v>
      </c>
      <c r="FV148">
        <v>4</v>
      </c>
      <c r="FW148">
        <v>47</v>
      </c>
      <c r="FY148">
        <v>43</v>
      </c>
      <c r="FZ148">
        <v>2.76</v>
      </c>
      <c r="GA148">
        <v>50</v>
      </c>
      <c r="GB148">
        <v>218</v>
      </c>
      <c r="GC148">
        <v>10</v>
      </c>
      <c r="GD148">
        <v>54</v>
      </c>
      <c r="GE148">
        <v>332</v>
      </c>
      <c r="GG148">
        <v>294</v>
      </c>
      <c r="GH148">
        <v>2.74</v>
      </c>
      <c r="GI148">
        <v>5</v>
      </c>
      <c r="GJ148">
        <v>8</v>
      </c>
      <c r="GK148">
        <v>0</v>
      </c>
      <c r="GL148">
        <v>2</v>
      </c>
      <c r="GM148">
        <v>15</v>
      </c>
      <c r="GO148">
        <v>12</v>
      </c>
      <c r="GP148">
        <v>2.7</v>
      </c>
      <c r="GQ148">
        <v>18</v>
      </c>
      <c r="GR148">
        <v>83</v>
      </c>
      <c r="GS148">
        <v>0</v>
      </c>
      <c r="GT148">
        <v>27</v>
      </c>
      <c r="GU148">
        <v>128</v>
      </c>
      <c r="GW148">
        <v>106</v>
      </c>
      <c r="GX148">
        <v>3.07</v>
      </c>
      <c r="GY148">
        <v>5</v>
      </c>
      <c r="GZ148">
        <v>8</v>
      </c>
      <c r="HA148">
        <v>0</v>
      </c>
      <c r="HB148">
        <v>2</v>
      </c>
      <c r="HC148">
        <v>15</v>
      </c>
      <c r="HE148">
        <v>14</v>
      </c>
      <c r="HF148">
        <v>2.73</v>
      </c>
      <c r="HG148">
        <v>19</v>
      </c>
      <c r="HH148">
        <v>70</v>
      </c>
      <c r="HI148">
        <v>0</v>
      </c>
      <c r="HJ148">
        <v>17</v>
      </c>
      <c r="HK148">
        <v>106</v>
      </c>
      <c r="HM148">
        <v>95</v>
      </c>
      <c r="HN148">
        <v>2.4500000000000002</v>
      </c>
      <c r="HO148">
        <v>6</v>
      </c>
      <c r="HP148">
        <v>2</v>
      </c>
      <c r="HQ148">
        <v>0</v>
      </c>
      <c r="HS148">
        <v>8</v>
      </c>
      <c r="HU148">
        <v>8</v>
      </c>
      <c r="HV148">
        <v>2.7</v>
      </c>
      <c r="HW148">
        <v>9</v>
      </c>
      <c r="HX148">
        <v>44</v>
      </c>
      <c r="HY148">
        <v>2</v>
      </c>
      <c r="HZ148">
        <v>3</v>
      </c>
      <c r="IA148">
        <v>58</v>
      </c>
      <c r="IC148">
        <v>53</v>
      </c>
      <c r="ID148">
        <v>2.75</v>
      </c>
      <c r="IE148">
        <v>0</v>
      </c>
      <c r="IF148">
        <v>2</v>
      </c>
      <c r="IG148">
        <v>3</v>
      </c>
      <c r="II148">
        <v>5</v>
      </c>
      <c r="IK148">
        <v>5</v>
      </c>
      <c r="IL148">
        <v>2.87</v>
      </c>
      <c r="IM148">
        <v>3</v>
      </c>
      <c r="IN148">
        <v>18</v>
      </c>
      <c r="IO148">
        <v>6</v>
      </c>
      <c r="IP148">
        <v>2</v>
      </c>
      <c r="IQ148">
        <v>29</v>
      </c>
      <c r="IS148">
        <v>29</v>
      </c>
      <c r="IT148">
        <v>3.19</v>
      </c>
      <c r="IU148">
        <v>1</v>
      </c>
      <c r="IV148">
        <v>2</v>
      </c>
      <c r="IW148">
        <v>1</v>
      </c>
      <c r="IY148">
        <v>4</v>
      </c>
      <c r="JA148">
        <v>4</v>
      </c>
      <c r="JB148">
        <v>2.79</v>
      </c>
      <c r="JC148">
        <v>1</v>
      </c>
      <c r="JD148">
        <v>3</v>
      </c>
      <c r="JE148">
        <v>2</v>
      </c>
      <c r="JF148">
        <v>5</v>
      </c>
      <c r="JG148">
        <v>11</v>
      </c>
      <c r="JI148">
        <v>11</v>
      </c>
      <c r="JV148" s="15">
        <f>BF148+BX148+CP148+DH148+DZ148</f>
        <v>58</v>
      </c>
      <c r="JW148" s="15">
        <f>BO148+CG148+CY148+DQ148+EI148</f>
        <v>398</v>
      </c>
      <c r="JX148" s="15">
        <f>JV148+JW148</f>
        <v>456</v>
      </c>
      <c r="JY148" s="17">
        <f>V148</f>
        <v>30</v>
      </c>
      <c r="JZ148" s="17">
        <f>AE148</f>
        <v>153</v>
      </c>
      <c r="KA148" s="17">
        <f>AN148</f>
        <v>58</v>
      </c>
      <c r="KB148" s="17">
        <f>AW148</f>
        <v>398</v>
      </c>
      <c r="KC148" s="18" t="str">
        <f>IF((KA148-JV148)&lt;0,JV148-KA148,"match")</f>
        <v>match</v>
      </c>
      <c r="KD148" s="19" t="str">
        <f>IF(KC148="match","match",IF((JV148&gt;KA148),KC148/JV148,KC148/KA148))</f>
        <v>match</v>
      </c>
      <c r="KE148" s="18" t="str">
        <f>IF((KB148-JW148)&lt;0,JW148-KB148,"match")</f>
        <v>match</v>
      </c>
      <c r="KF148" s="19" t="str">
        <f>IF(KE148="match","match",IF((JW148&gt;KB148),KE148/JW148,KE148/KB148))</f>
        <v>match</v>
      </c>
      <c r="KG148" s="20">
        <f>ROUND(FC148,1)</f>
        <v>3.5</v>
      </c>
      <c r="KH148" s="20">
        <f>ROUND(FK148,1)</f>
        <v>3.2</v>
      </c>
      <c r="KI148" s="21">
        <f>KA148-JY148</f>
        <v>28</v>
      </c>
      <c r="KJ148">
        <f>GL148</f>
        <v>2</v>
      </c>
      <c r="KK148">
        <f>BF148</f>
        <v>18</v>
      </c>
      <c r="KL148" s="22">
        <f>IFERROR(KJ148/KK148,"N/A")</f>
        <v>0.1111111111111111</v>
      </c>
      <c r="KM148" s="19" t="str">
        <f>IF((KJ148&lt;&gt;0)*AND(KK148=0),"bad data","ok")</f>
        <v>ok</v>
      </c>
      <c r="KN148">
        <f>GK148</f>
        <v>0</v>
      </c>
      <c r="KO148" s="23">
        <f>IFERROR(KN148/KK148,"N/A")</f>
        <v>0</v>
      </c>
      <c r="KP148">
        <f>HB148</f>
        <v>2</v>
      </c>
      <c r="KQ148">
        <f>BX148</f>
        <v>19</v>
      </c>
      <c r="KR148" s="22">
        <f>IFERROR(KP148/KQ148,"N/A")</f>
        <v>0.10526315789473684</v>
      </c>
      <c r="KS148" s="19" t="str">
        <f>IF((KP148&lt;&gt;0)*AND(KQ148=0),"bad data","ok")</f>
        <v>ok</v>
      </c>
      <c r="KT148">
        <f>HA148</f>
        <v>0</v>
      </c>
      <c r="KU148" s="24">
        <f>IFERROR(KT148/KQ148,"N/A")</f>
        <v>0</v>
      </c>
      <c r="KV148">
        <f>HR148</f>
        <v>0</v>
      </c>
      <c r="KW148">
        <f>CP148</f>
        <v>9</v>
      </c>
      <c r="KX148" s="22">
        <f>IFERROR(KV148/KW148,"N/A")</f>
        <v>0</v>
      </c>
      <c r="KY148" s="19" t="str">
        <f>IF((KV148&lt;&gt;0)*AND(KW148=0),"bad data","ok")</f>
        <v>ok</v>
      </c>
      <c r="KZ148">
        <f>HQ148</f>
        <v>0</v>
      </c>
      <c r="LA148" s="24">
        <f>IFERROR(KZ148/KW148,"N/A")</f>
        <v>0</v>
      </c>
      <c r="LB148">
        <f>IH148</f>
        <v>0</v>
      </c>
      <c r="LC148">
        <f>DH148</f>
        <v>8</v>
      </c>
      <c r="LD148" s="22">
        <f>IFERROR(LB148/LC148,"N/A")</f>
        <v>0</v>
      </c>
      <c r="LE148" s="19" t="str">
        <f>IF((LB148&lt;&gt;0)*AND(LC148=0),"bad data","ok")</f>
        <v>ok</v>
      </c>
      <c r="LF148">
        <f>IG148</f>
        <v>3</v>
      </c>
      <c r="LG148" s="24">
        <f>IFERROR(LF148/LC148,"N/A")</f>
        <v>0.375</v>
      </c>
      <c r="LH148">
        <f>IX148</f>
        <v>0</v>
      </c>
      <c r="LI148">
        <f>DZ148</f>
        <v>4</v>
      </c>
      <c r="LJ148" s="22">
        <f>IFERROR(LH148/LI148,"N/A")</f>
        <v>0</v>
      </c>
      <c r="LK148" s="19" t="str">
        <f>IF((LH148&lt;&gt;0)*AND(LI148=0),"bad data","ok")</f>
        <v>ok</v>
      </c>
      <c r="LL148">
        <f>IW148</f>
        <v>1</v>
      </c>
      <c r="LM148" s="24">
        <f>IFERROR(LL148/LI148,"N/A")</f>
        <v>0.25</v>
      </c>
      <c r="LN148">
        <f>GT148</f>
        <v>27</v>
      </c>
      <c r="LO148">
        <f>BO148</f>
        <v>162</v>
      </c>
      <c r="LP148" s="22">
        <f>IFERROR(LN148/LO148,"N/A")</f>
        <v>0.16666666666666666</v>
      </c>
      <c r="LQ148" s="19" t="str">
        <f>IF((LN148&lt;&gt;0)*AND(LO148=0),"bad data","ok")</f>
        <v>ok</v>
      </c>
      <c r="LR148">
        <f>GS148</f>
        <v>0</v>
      </c>
      <c r="LS148" s="24">
        <f>IFERROR(LR148/LO148,"N/A")</f>
        <v>0</v>
      </c>
      <c r="LT148">
        <f>HJ148</f>
        <v>17</v>
      </c>
      <c r="LU148">
        <f>CG148</f>
        <v>127</v>
      </c>
      <c r="LV148" s="22">
        <f>IFERROR(LT148/LU148,"N/A")</f>
        <v>0.13385826771653545</v>
      </c>
      <c r="LW148" s="19" t="str">
        <f>IF((LT148&lt;&gt;0)*AND(LU148=0),"bad data","ok")</f>
        <v>ok</v>
      </c>
      <c r="LX148">
        <f>HI148</f>
        <v>0</v>
      </c>
      <c r="LY148" s="24">
        <f>IFERROR(LX148/LU148,"N/A")</f>
        <v>0</v>
      </c>
      <c r="LZ148">
        <f>HZ148</f>
        <v>3</v>
      </c>
      <c r="MA148">
        <f>CY148</f>
        <v>63</v>
      </c>
      <c r="MB148" s="22">
        <f>IFERROR(LZ148/MA148,"N/A")</f>
        <v>4.7619047619047616E-2</v>
      </c>
      <c r="MC148" s="19" t="str">
        <f>IF((LZ148&lt;&gt;0)*AND(MA148=0),"bad data","ok")</f>
        <v>ok</v>
      </c>
      <c r="MD148">
        <f>HY148</f>
        <v>2</v>
      </c>
      <c r="ME148" s="24">
        <f>IFERROR(MD148/MA148,"N/A")</f>
        <v>3.1746031746031744E-2</v>
      </c>
      <c r="MF148">
        <f>IP148</f>
        <v>2</v>
      </c>
      <c r="MG148">
        <f>DQ148</f>
        <v>33</v>
      </c>
      <c r="MH148" s="22">
        <f>IFERROR(MF148/MG148,"N/A")</f>
        <v>6.0606060606060608E-2</v>
      </c>
      <c r="MI148" s="19" t="str">
        <f>IF((MF148&lt;&gt;0)*AND(MG148=0),"bad data","ok")</f>
        <v>ok</v>
      </c>
      <c r="MJ148">
        <f>IO148</f>
        <v>6</v>
      </c>
      <c r="MK148" s="24">
        <f>IFERROR(MJ148/MG148,"N/A")</f>
        <v>0.18181818181818182</v>
      </c>
      <c r="ML148">
        <f>JF148</f>
        <v>5</v>
      </c>
      <c r="MM148">
        <f>EI148</f>
        <v>13</v>
      </c>
      <c r="MN148" s="22">
        <f>IFERROR(ML148/MM148,"N/A")</f>
        <v>0.38461538461538464</v>
      </c>
      <c r="MO148" s="19" t="str">
        <f>IF((ML148&lt;&gt;0)*AND(MM148=0),"bad data","ok")</f>
        <v>ok</v>
      </c>
      <c r="MP148">
        <f>JE148</f>
        <v>2</v>
      </c>
      <c r="MQ148" s="24">
        <f>IFERROR(MP148/MM148,"N/A")</f>
        <v>0.15384615384615385</v>
      </c>
    </row>
    <row r="149" spans="1:355" x14ac:dyDescent="0.3">
      <c r="A149">
        <v>4356</v>
      </c>
      <c r="B149">
        <v>11.0703</v>
      </c>
      <c r="C149" t="s">
        <v>390</v>
      </c>
      <c r="D149" s="15" t="s">
        <v>390</v>
      </c>
      <c r="E149" s="15">
        <v>117</v>
      </c>
      <c r="F149" t="s">
        <v>356</v>
      </c>
      <c r="G149" t="s">
        <v>357</v>
      </c>
      <c r="H149" s="15" t="s">
        <v>358</v>
      </c>
      <c r="I149">
        <v>182</v>
      </c>
      <c r="J149">
        <f>_xlfn.IFNA(VLOOKUP(I149,top15institutions,1,0),"no")</f>
        <v>182</v>
      </c>
      <c r="K149" t="s">
        <v>368</v>
      </c>
      <c r="L149" t="s">
        <v>378</v>
      </c>
      <c r="M149" t="s">
        <v>380</v>
      </c>
      <c r="N149">
        <v>0</v>
      </c>
      <c r="O149">
        <v>3</v>
      </c>
      <c r="P149">
        <v>0</v>
      </c>
      <c r="Q149">
        <v>4</v>
      </c>
      <c r="R149">
        <v>1</v>
      </c>
      <c r="S149">
        <v>1</v>
      </c>
      <c r="U149">
        <v>15</v>
      </c>
      <c r="V149" s="16">
        <v>24</v>
      </c>
      <c r="W149">
        <v>2</v>
      </c>
      <c r="X149">
        <v>23</v>
      </c>
      <c r="Y149">
        <v>3</v>
      </c>
      <c r="Z149">
        <v>14</v>
      </c>
      <c r="AA149">
        <v>1</v>
      </c>
      <c r="AB149">
        <v>14</v>
      </c>
      <c r="AD149">
        <v>84</v>
      </c>
      <c r="AE149" s="16">
        <v>141</v>
      </c>
      <c r="AF149">
        <v>1</v>
      </c>
      <c r="AG149">
        <v>15</v>
      </c>
      <c r="AH149">
        <v>2</v>
      </c>
      <c r="AI149">
        <v>9</v>
      </c>
      <c r="AJ149">
        <v>1</v>
      </c>
      <c r="AK149">
        <v>4</v>
      </c>
      <c r="AL149">
        <v>0</v>
      </c>
      <c r="AM149">
        <v>41</v>
      </c>
      <c r="AN149" s="16">
        <v>73</v>
      </c>
      <c r="AO149">
        <v>13</v>
      </c>
      <c r="AP149">
        <v>90</v>
      </c>
      <c r="AQ149">
        <v>17</v>
      </c>
      <c r="AR149">
        <v>53</v>
      </c>
      <c r="AS149">
        <v>4</v>
      </c>
      <c r="AT149">
        <v>42</v>
      </c>
      <c r="AU149">
        <v>2</v>
      </c>
      <c r="AV149">
        <v>343</v>
      </c>
      <c r="AW149" s="16">
        <v>564</v>
      </c>
      <c r="AX149">
        <v>0</v>
      </c>
      <c r="AY149">
        <v>6</v>
      </c>
      <c r="AZ149">
        <v>1</v>
      </c>
      <c r="BA149">
        <v>3</v>
      </c>
      <c r="BB149">
        <v>1</v>
      </c>
      <c r="BC149">
        <v>2</v>
      </c>
      <c r="BE149">
        <v>11</v>
      </c>
      <c r="BF149" s="16">
        <v>24</v>
      </c>
      <c r="BG149">
        <v>3</v>
      </c>
      <c r="BH149">
        <v>32</v>
      </c>
      <c r="BI149">
        <v>8</v>
      </c>
      <c r="BJ149">
        <v>19</v>
      </c>
      <c r="BK149">
        <v>1</v>
      </c>
      <c r="BL149">
        <v>17</v>
      </c>
      <c r="BN149">
        <v>102</v>
      </c>
      <c r="BO149" s="16">
        <v>182</v>
      </c>
      <c r="BP149">
        <v>1</v>
      </c>
      <c r="BQ149">
        <v>4</v>
      </c>
      <c r="BR149">
        <v>0</v>
      </c>
      <c r="BS149">
        <v>3</v>
      </c>
      <c r="BT149">
        <v>0</v>
      </c>
      <c r="BU149">
        <v>0</v>
      </c>
      <c r="BW149">
        <v>10</v>
      </c>
      <c r="BX149" s="16">
        <v>18</v>
      </c>
      <c r="BY149">
        <v>6</v>
      </c>
      <c r="BZ149">
        <v>25</v>
      </c>
      <c r="CA149">
        <v>5</v>
      </c>
      <c r="CB149">
        <v>17</v>
      </c>
      <c r="CC149">
        <v>0</v>
      </c>
      <c r="CD149">
        <v>15</v>
      </c>
      <c r="CF149">
        <v>90</v>
      </c>
      <c r="CG149" s="16">
        <v>158</v>
      </c>
      <c r="CH149">
        <v>0</v>
      </c>
      <c r="CI149">
        <v>4</v>
      </c>
      <c r="CJ149">
        <v>1</v>
      </c>
      <c r="CK149">
        <v>1</v>
      </c>
      <c r="CL149">
        <v>0</v>
      </c>
      <c r="CM149">
        <v>2</v>
      </c>
      <c r="CO149">
        <v>10</v>
      </c>
      <c r="CP149" s="16">
        <v>18</v>
      </c>
      <c r="CQ149">
        <v>2</v>
      </c>
      <c r="CR149">
        <v>23</v>
      </c>
      <c r="CS149">
        <v>3</v>
      </c>
      <c r="CT149">
        <v>13</v>
      </c>
      <c r="CU149">
        <v>2</v>
      </c>
      <c r="CV149">
        <v>9</v>
      </c>
      <c r="CX149">
        <v>80</v>
      </c>
      <c r="CY149" s="16">
        <v>132</v>
      </c>
      <c r="CZ149">
        <v>0</v>
      </c>
      <c r="DA149">
        <v>1</v>
      </c>
      <c r="DB149">
        <v>0</v>
      </c>
      <c r="DC149">
        <v>0</v>
      </c>
      <c r="DD149">
        <v>0</v>
      </c>
      <c r="DE149">
        <v>0</v>
      </c>
      <c r="DG149">
        <v>6</v>
      </c>
      <c r="DH149" s="16">
        <v>7</v>
      </c>
      <c r="DI149">
        <v>1</v>
      </c>
      <c r="DJ149">
        <v>8</v>
      </c>
      <c r="DK149">
        <v>1</v>
      </c>
      <c r="DL149">
        <v>3</v>
      </c>
      <c r="DM149">
        <v>1</v>
      </c>
      <c r="DO149">
        <v>2</v>
      </c>
      <c r="DP149">
        <v>51</v>
      </c>
      <c r="DQ149" s="16">
        <v>67</v>
      </c>
      <c r="DR149">
        <v>0</v>
      </c>
      <c r="DS149">
        <v>0</v>
      </c>
      <c r="DT149">
        <v>0</v>
      </c>
      <c r="DU149">
        <v>2</v>
      </c>
      <c r="DV149">
        <v>0</v>
      </c>
      <c r="DW149">
        <v>0</v>
      </c>
      <c r="DY149">
        <v>4</v>
      </c>
      <c r="DZ149" s="16">
        <v>6</v>
      </c>
      <c r="EA149">
        <v>1</v>
      </c>
      <c r="EB149">
        <v>2</v>
      </c>
      <c r="EC149">
        <v>0</v>
      </c>
      <c r="ED149">
        <v>1</v>
      </c>
      <c r="EE149">
        <v>0</v>
      </c>
      <c r="EF149">
        <v>1</v>
      </c>
      <c r="EH149">
        <v>20</v>
      </c>
      <c r="EI149" s="16">
        <v>25</v>
      </c>
      <c r="ER149" s="16">
        <v>0</v>
      </c>
      <c r="FA149" s="16">
        <v>0</v>
      </c>
      <c r="FB149">
        <v>20.7</v>
      </c>
      <c r="FC149">
        <v>3.61</v>
      </c>
      <c r="FD149">
        <v>24.9</v>
      </c>
      <c r="FE149">
        <v>609</v>
      </c>
      <c r="FF149">
        <v>18</v>
      </c>
      <c r="FG149">
        <v>10</v>
      </c>
      <c r="FJ149">
        <v>20.3</v>
      </c>
      <c r="FK149">
        <v>3.28</v>
      </c>
      <c r="FL149">
        <v>25.6</v>
      </c>
      <c r="FM149">
        <v>598</v>
      </c>
      <c r="FN149">
        <v>111</v>
      </c>
      <c r="FO149">
        <v>41</v>
      </c>
      <c r="FR149">
        <v>2.84</v>
      </c>
      <c r="FW149">
        <v>60</v>
      </c>
      <c r="FX149">
        <v>0</v>
      </c>
      <c r="FZ149">
        <v>2.67</v>
      </c>
      <c r="GE149">
        <v>455</v>
      </c>
      <c r="GF149">
        <v>0</v>
      </c>
      <c r="GH149">
        <v>2.99</v>
      </c>
      <c r="GM149">
        <v>19</v>
      </c>
      <c r="GP149">
        <v>2.38</v>
      </c>
      <c r="GU149">
        <v>145</v>
      </c>
      <c r="GX149">
        <v>2.91</v>
      </c>
      <c r="HC149">
        <v>15</v>
      </c>
      <c r="HF149">
        <v>2.61</v>
      </c>
      <c r="HK149">
        <v>118</v>
      </c>
      <c r="HN149">
        <v>2.78</v>
      </c>
      <c r="HS149">
        <v>15</v>
      </c>
      <c r="HV149">
        <v>2.69</v>
      </c>
      <c r="IA149">
        <v>108</v>
      </c>
      <c r="ID149">
        <v>2.89</v>
      </c>
      <c r="II149">
        <v>6</v>
      </c>
      <c r="IL149">
        <v>2.72</v>
      </c>
      <c r="IQ149">
        <v>61</v>
      </c>
      <c r="IT149">
        <v>2.61</v>
      </c>
      <c r="IY149">
        <v>5</v>
      </c>
      <c r="JB149">
        <v>2.95</v>
      </c>
      <c r="JG149">
        <v>23</v>
      </c>
      <c r="JV149" s="15">
        <f>BF149+BX149+CP149+DH149+DZ149</f>
        <v>73</v>
      </c>
      <c r="JW149" s="15">
        <f>BO149+CG149+CY149+DQ149+EI149</f>
        <v>564</v>
      </c>
      <c r="JX149" s="15">
        <f>JV149+JW149</f>
        <v>637</v>
      </c>
      <c r="JY149" s="17">
        <f>V149</f>
        <v>24</v>
      </c>
      <c r="JZ149" s="17">
        <f>AE149</f>
        <v>141</v>
      </c>
      <c r="KA149" s="17">
        <f>AN149</f>
        <v>73</v>
      </c>
      <c r="KB149" s="17">
        <f>AW149</f>
        <v>564</v>
      </c>
      <c r="KC149" s="18" t="str">
        <f>IF((KA149-JV149)&lt;0,JV149-KA149,"match")</f>
        <v>match</v>
      </c>
      <c r="KD149" s="19" t="str">
        <f>IF(KC149="match","match",IF((JV149&gt;KA149),KC149/JV149,KC149/KA149))</f>
        <v>match</v>
      </c>
      <c r="KE149" s="18" t="str">
        <f>IF((KB149-JW149)&lt;0,JW149-KB149,"match")</f>
        <v>match</v>
      </c>
      <c r="KF149" s="19" t="str">
        <f>IF(KE149="match","match",IF((JW149&gt;KB149),KE149/JW149,KE149/KB149))</f>
        <v>match</v>
      </c>
      <c r="KG149" s="20">
        <f>ROUND(FC149,1)</f>
        <v>3.6</v>
      </c>
      <c r="KH149" s="20">
        <f>ROUND(FK149,1)</f>
        <v>3.3</v>
      </c>
      <c r="KI149" s="21">
        <f>KA149-JY149</f>
        <v>49</v>
      </c>
      <c r="KJ149">
        <f>GL149</f>
        <v>0</v>
      </c>
      <c r="KK149">
        <f>BF149</f>
        <v>24</v>
      </c>
      <c r="KL149" s="22">
        <f>IFERROR(KJ149/KK149,"N/A")</f>
        <v>0</v>
      </c>
      <c r="KM149" s="19" t="str">
        <f>IF((KJ149&lt;&gt;0)*AND(KK149=0),"bad data","ok")</f>
        <v>ok</v>
      </c>
      <c r="KN149">
        <f>GK149</f>
        <v>0</v>
      </c>
      <c r="KO149" s="23">
        <f>IFERROR(KN149/KK149,"N/A")</f>
        <v>0</v>
      </c>
      <c r="KP149">
        <f>HB149</f>
        <v>0</v>
      </c>
      <c r="KQ149">
        <f>BX149</f>
        <v>18</v>
      </c>
      <c r="KR149" s="22">
        <f>IFERROR(KP149/KQ149,"N/A")</f>
        <v>0</v>
      </c>
      <c r="KS149" s="19" t="str">
        <f>IF((KP149&lt;&gt;0)*AND(KQ149=0),"bad data","ok")</f>
        <v>ok</v>
      </c>
      <c r="KT149">
        <f>HA149</f>
        <v>0</v>
      </c>
      <c r="KU149" s="24">
        <f>IFERROR(KT149/KQ149,"N/A")</f>
        <v>0</v>
      </c>
      <c r="KV149">
        <f>HR149</f>
        <v>0</v>
      </c>
      <c r="KW149">
        <f>CP149</f>
        <v>18</v>
      </c>
      <c r="KX149" s="22">
        <f>IFERROR(KV149/KW149,"N/A")</f>
        <v>0</v>
      </c>
      <c r="KY149" s="19" t="str">
        <f>IF((KV149&lt;&gt;0)*AND(KW149=0),"bad data","ok")</f>
        <v>ok</v>
      </c>
      <c r="KZ149">
        <f>HQ149</f>
        <v>0</v>
      </c>
      <c r="LA149" s="24">
        <f>IFERROR(KZ149/KW149,"N/A")</f>
        <v>0</v>
      </c>
      <c r="LB149">
        <f>IH149</f>
        <v>0</v>
      </c>
      <c r="LC149">
        <f>DH149</f>
        <v>7</v>
      </c>
      <c r="LD149" s="22">
        <f>IFERROR(LB149/LC149,"N/A")</f>
        <v>0</v>
      </c>
      <c r="LE149" s="19" t="str">
        <f>IF((LB149&lt;&gt;0)*AND(LC149=0),"bad data","ok")</f>
        <v>ok</v>
      </c>
      <c r="LF149">
        <f>IG149</f>
        <v>0</v>
      </c>
      <c r="LG149" s="24">
        <f>IFERROR(LF149/LC149,"N/A")</f>
        <v>0</v>
      </c>
      <c r="LH149">
        <f>IX149</f>
        <v>0</v>
      </c>
      <c r="LI149">
        <f>DZ149</f>
        <v>6</v>
      </c>
      <c r="LJ149" s="22">
        <f>IFERROR(LH149/LI149,"N/A")</f>
        <v>0</v>
      </c>
      <c r="LK149" s="19" t="str">
        <f>IF((LH149&lt;&gt;0)*AND(LI149=0),"bad data","ok")</f>
        <v>ok</v>
      </c>
      <c r="LL149">
        <f>IW149</f>
        <v>0</v>
      </c>
      <c r="LM149" s="24">
        <f>IFERROR(LL149/LI149,"N/A")</f>
        <v>0</v>
      </c>
      <c r="LN149">
        <f>GT149</f>
        <v>0</v>
      </c>
      <c r="LO149">
        <f>BO149</f>
        <v>182</v>
      </c>
      <c r="LP149" s="22">
        <f>IFERROR(LN149/LO149,"N/A")</f>
        <v>0</v>
      </c>
      <c r="LQ149" s="19" t="str">
        <f>IF((LN149&lt;&gt;0)*AND(LO149=0),"bad data","ok")</f>
        <v>ok</v>
      </c>
      <c r="LR149">
        <f>GS149</f>
        <v>0</v>
      </c>
      <c r="LS149" s="24">
        <f>IFERROR(LR149/LO149,"N/A")</f>
        <v>0</v>
      </c>
      <c r="LT149">
        <f>HJ149</f>
        <v>0</v>
      </c>
      <c r="LU149">
        <f>CG149</f>
        <v>158</v>
      </c>
      <c r="LV149" s="22">
        <f>IFERROR(LT149/LU149,"N/A")</f>
        <v>0</v>
      </c>
      <c r="LW149" s="19" t="str">
        <f>IF((LT149&lt;&gt;0)*AND(LU149=0),"bad data","ok")</f>
        <v>ok</v>
      </c>
      <c r="LX149">
        <f>HI149</f>
        <v>0</v>
      </c>
      <c r="LY149" s="24">
        <f>IFERROR(LX149/LU149,"N/A")</f>
        <v>0</v>
      </c>
      <c r="LZ149">
        <f>HZ149</f>
        <v>0</v>
      </c>
      <c r="MA149">
        <f>CY149</f>
        <v>132</v>
      </c>
      <c r="MB149" s="22">
        <f>IFERROR(LZ149/MA149,"N/A")</f>
        <v>0</v>
      </c>
      <c r="MC149" s="19" t="str">
        <f>IF((LZ149&lt;&gt;0)*AND(MA149=0),"bad data","ok")</f>
        <v>ok</v>
      </c>
      <c r="MD149">
        <f>HY149</f>
        <v>0</v>
      </c>
      <c r="ME149" s="24">
        <f>IFERROR(MD149/MA149,"N/A")</f>
        <v>0</v>
      </c>
      <c r="MF149">
        <f>IP149</f>
        <v>0</v>
      </c>
      <c r="MG149">
        <f>DQ149</f>
        <v>67</v>
      </c>
      <c r="MH149" s="22">
        <f>IFERROR(MF149/MG149,"N/A")</f>
        <v>0</v>
      </c>
      <c r="MI149" s="19" t="str">
        <f>IF((MF149&lt;&gt;0)*AND(MG149=0),"bad data","ok")</f>
        <v>ok</v>
      </c>
      <c r="MJ149">
        <f>IO149</f>
        <v>0</v>
      </c>
      <c r="MK149" s="24">
        <f>IFERROR(MJ149/MG149,"N/A")</f>
        <v>0</v>
      </c>
      <c r="ML149">
        <f>JF149</f>
        <v>0</v>
      </c>
      <c r="MM149">
        <f>EI149</f>
        <v>25</v>
      </c>
      <c r="MN149" s="22">
        <f>IFERROR(ML149/MM149,"N/A")</f>
        <v>0</v>
      </c>
      <c r="MO149" s="19" t="str">
        <f>IF((ML149&lt;&gt;0)*AND(MM149=0),"bad data","ok")</f>
        <v>ok</v>
      </c>
      <c r="MP149">
        <f>JE149</f>
        <v>0</v>
      </c>
      <c r="MQ149" s="24">
        <f>IFERROR(MP149/MM149,"N/A")</f>
        <v>0</v>
      </c>
    </row>
    <row r="150" spans="1:355" x14ac:dyDescent="0.3">
      <c r="A150">
        <v>4059</v>
      </c>
      <c r="B150">
        <v>14.02</v>
      </c>
      <c r="C150" t="s">
        <v>394</v>
      </c>
      <c r="D150" s="15" t="s">
        <v>394</v>
      </c>
      <c r="E150" s="15">
        <v>100</v>
      </c>
      <c r="F150" t="s">
        <v>356</v>
      </c>
      <c r="G150" t="s">
        <v>357</v>
      </c>
      <c r="H150" s="15" t="s">
        <v>358</v>
      </c>
      <c r="I150">
        <v>182</v>
      </c>
      <c r="J150">
        <f>_xlfn.IFNA(VLOOKUP(I150,top15institutions,1,0),"no")</f>
        <v>182</v>
      </c>
      <c r="K150" t="s">
        <v>368</v>
      </c>
      <c r="L150" t="s">
        <v>366</v>
      </c>
      <c r="M150" t="s">
        <v>370</v>
      </c>
      <c r="N150">
        <v>0</v>
      </c>
      <c r="O150">
        <v>1</v>
      </c>
      <c r="P150">
        <v>0</v>
      </c>
      <c r="Q150">
        <v>3</v>
      </c>
      <c r="R150">
        <v>1</v>
      </c>
      <c r="S150">
        <v>0</v>
      </c>
      <c r="U150">
        <v>22</v>
      </c>
      <c r="V150" s="16">
        <v>27</v>
      </c>
      <c r="W150">
        <v>1</v>
      </c>
      <c r="X150">
        <v>8</v>
      </c>
      <c r="Y150">
        <v>0</v>
      </c>
      <c r="Z150">
        <v>5</v>
      </c>
      <c r="AA150">
        <v>1</v>
      </c>
      <c r="AB150">
        <v>1</v>
      </c>
      <c r="AD150">
        <v>65</v>
      </c>
      <c r="AE150" s="16">
        <v>81</v>
      </c>
      <c r="AF150">
        <v>1</v>
      </c>
      <c r="AG150">
        <v>5</v>
      </c>
      <c r="AH150">
        <v>0</v>
      </c>
      <c r="AI150">
        <v>6</v>
      </c>
      <c r="AJ150">
        <v>1</v>
      </c>
      <c r="AK150">
        <v>0</v>
      </c>
      <c r="AM150">
        <v>61</v>
      </c>
      <c r="AN150" s="16">
        <v>74</v>
      </c>
      <c r="AO150">
        <v>2</v>
      </c>
      <c r="AP150">
        <v>19</v>
      </c>
      <c r="AQ150">
        <v>2</v>
      </c>
      <c r="AR150">
        <v>19</v>
      </c>
      <c r="AS150">
        <v>1</v>
      </c>
      <c r="AT150">
        <v>6</v>
      </c>
      <c r="AV150">
        <v>249</v>
      </c>
      <c r="AW150" s="16">
        <v>298</v>
      </c>
      <c r="AX150">
        <v>0</v>
      </c>
      <c r="AY150">
        <v>1</v>
      </c>
      <c r="AZ150">
        <v>0</v>
      </c>
      <c r="BA150">
        <v>3</v>
      </c>
      <c r="BB150">
        <v>1</v>
      </c>
      <c r="BC150">
        <v>0</v>
      </c>
      <c r="BE150">
        <v>15</v>
      </c>
      <c r="BF150" s="16">
        <v>20</v>
      </c>
      <c r="BG150">
        <v>1</v>
      </c>
      <c r="BH150">
        <v>5</v>
      </c>
      <c r="BI150">
        <v>0</v>
      </c>
      <c r="BJ150">
        <v>5</v>
      </c>
      <c r="BK150">
        <v>1</v>
      </c>
      <c r="BL150">
        <v>0</v>
      </c>
      <c r="BN150">
        <v>50</v>
      </c>
      <c r="BO150" s="16">
        <v>62</v>
      </c>
      <c r="BP150">
        <v>0</v>
      </c>
      <c r="BQ150">
        <v>1</v>
      </c>
      <c r="BR150">
        <v>0</v>
      </c>
      <c r="BS150">
        <v>3</v>
      </c>
      <c r="BT150">
        <v>0</v>
      </c>
      <c r="BU150">
        <v>0</v>
      </c>
      <c r="BW150">
        <v>17</v>
      </c>
      <c r="BX150" s="16">
        <v>21</v>
      </c>
      <c r="BY150">
        <v>1</v>
      </c>
      <c r="BZ150">
        <v>3</v>
      </c>
      <c r="CA150">
        <v>1</v>
      </c>
      <c r="CB150">
        <v>4</v>
      </c>
      <c r="CC150">
        <v>0</v>
      </c>
      <c r="CD150">
        <v>0</v>
      </c>
      <c r="CF150">
        <v>65</v>
      </c>
      <c r="CG150" s="16">
        <v>74</v>
      </c>
      <c r="CH150">
        <v>0</v>
      </c>
      <c r="CI150">
        <v>1</v>
      </c>
      <c r="CJ150">
        <v>0</v>
      </c>
      <c r="CK150">
        <v>0</v>
      </c>
      <c r="CL150">
        <v>0</v>
      </c>
      <c r="CM150">
        <v>0</v>
      </c>
      <c r="CO150">
        <v>14</v>
      </c>
      <c r="CP150" s="16">
        <v>15</v>
      </c>
      <c r="CQ150">
        <v>0</v>
      </c>
      <c r="CR150">
        <v>6</v>
      </c>
      <c r="CS150">
        <v>1</v>
      </c>
      <c r="CT150">
        <v>5</v>
      </c>
      <c r="CU150">
        <v>0</v>
      </c>
      <c r="CV150">
        <v>2</v>
      </c>
      <c r="CX150">
        <v>48</v>
      </c>
      <c r="CY150" s="16">
        <v>62</v>
      </c>
      <c r="CZ150">
        <v>0</v>
      </c>
      <c r="DA150">
        <v>2</v>
      </c>
      <c r="DB150">
        <v>0</v>
      </c>
      <c r="DC150">
        <v>0</v>
      </c>
      <c r="DD150">
        <v>0</v>
      </c>
      <c r="DE150">
        <v>0</v>
      </c>
      <c r="DG150">
        <v>13</v>
      </c>
      <c r="DH150" s="16">
        <v>15</v>
      </c>
      <c r="DI150">
        <v>0</v>
      </c>
      <c r="DJ150">
        <v>3</v>
      </c>
      <c r="DK150">
        <v>0</v>
      </c>
      <c r="DL150">
        <v>3</v>
      </c>
      <c r="DM150">
        <v>0</v>
      </c>
      <c r="DN150">
        <v>3</v>
      </c>
      <c r="DP150">
        <v>60</v>
      </c>
      <c r="DQ150" s="16">
        <v>69</v>
      </c>
      <c r="DR150">
        <v>1</v>
      </c>
      <c r="DS150">
        <v>0</v>
      </c>
      <c r="DT150">
        <v>0</v>
      </c>
      <c r="DU150">
        <v>0</v>
      </c>
      <c r="DV150">
        <v>0</v>
      </c>
      <c r="DW150">
        <v>0</v>
      </c>
      <c r="DY150">
        <v>2</v>
      </c>
      <c r="DZ150" s="16">
        <v>3</v>
      </c>
      <c r="EA150">
        <v>0</v>
      </c>
      <c r="EB150">
        <v>2</v>
      </c>
      <c r="EC150">
        <v>0</v>
      </c>
      <c r="ED150">
        <v>2</v>
      </c>
      <c r="EE150">
        <v>0</v>
      </c>
      <c r="EF150">
        <v>1</v>
      </c>
      <c r="EH150">
        <v>26</v>
      </c>
      <c r="EI150" s="16">
        <v>31</v>
      </c>
      <c r="ER150" s="16">
        <v>0</v>
      </c>
      <c r="FA150" s="16">
        <v>0</v>
      </c>
      <c r="FB150">
        <v>18.2</v>
      </c>
      <c r="FC150">
        <v>3.91</v>
      </c>
      <c r="FD150">
        <v>29.8</v>
      </c>
      <c r="FE150">
        <v>663</v>
      </c>
      <c r="FF150">
        <v>22</v>
      </c>
      <c r="FG150">
        <v>3</v>
      </c>
      <c r="FI150">
        <v>23</v>
      </c>
      <c r="FJ150">
        <v>18.600000000000001</v>
      </c>
      <c r="FK150">
        <v>3.88</v>
      </c>
      <c r="FL150">
        <v>30.6</v>
      </c>
      <c r="FM150">
        <v>693</v>
      </c>
      <c r="FN150">
        <v>73</v>
      </c>
      <c r="FO150">
        <v>6</v>
      </c>
      <c r="FQ150">
        <v>70</v>
      </c>
      <c r="FR150">
        <v>3.21</v>
      </c>
      <c r="FS150">
        <v>6</v>
      </c>
      <c r="FT150">
        <v>56</v>
      </c>
      <c r="FU150">
        <v>9</v>
      </c>
      <c r="FV150">
        <v>3</v>
      </c>
      <c r="FW150">
        <v>74</v>
      </c>
      <c r="FY150">
        <v>73</v>
      </c>
      <c r="FZ150">
        <v>3.3</v>
      </c>
      <c r="GA150">
        <v>22</v>
      </c>
      <c r="GB150">
        <v>213</v>
      </c>
      <c r="GC150">
        <v>47</v>
      </c>
      <c r="GD150">
        <v>23</v>
      </c>
      <c r="GE150">
        <v>305</v>
      </c>
      <c r="GG150">
        <v>290</v>
      </c>
      <c r="GH150">
        <v>3.25</v>
      </c>
      <c r="GI150">
        <v>1</v>
      </c>
      <c r="GJ150">
        <v>13</v>
      </c>
      <c r="GK150">
        <v>0</v>
      </c>
      <c r="GL150">
        <v>2</v>
      </c>
      <c r="GM150">
        <v>16</v>
      </c>
      <c r="GO150">
        <v>16</v>
      </c>
      <c r="GP150">
        <v>3.58</v>
      </c>
      <c r="GQ150">
        <v>3</v>
      </c>
      <c r="GR150">
        <v>50</v>
      </c>
      <c r="GS150">
        <v>0</v>
      </c>
      <c r="GT150">
        <v>3</v>
      </c>
      <c r="GU150">
        <v>56</v>
      </c>
      <c r="GW150">
        <v>54</v>
      </c>
      <c r="GX150">
        <v>3.47</v>
      </c>
      <c r="GY150">
        <v>1</v>
      </c>
      <c r="GZ150">
        <v>22</v>
      </c>
      <c r="HA150">
        <v>0</v>
      </c>
      <c r="HC150">
        <v>23</v>
      </c>
      <c r="HE150">
        <v>23</v>
      </c>
      <c r="HF150">
        <v>3.28</v>
      </c>
      <c r="HG150">
        <v>8</v>
      </c>
      <c r="HH150">
        <v>63</v>
      </c>
      <c r="HI150">
        <v>0</v>
      </c>
      <c r="HJ150">
        <v>8</v>
      </c>
      <c r="HK150">
        <v>79</v>
      </c>
      <c r="HM150">
        <v>77</v>
      </c>
      <c r="HN150">
        <v>3.22</v>
      </c>
      <c r="HO150">
        <v>4</v>
      </c>
      <c r="HP150">
        <v>12</v>
      </c>
      <c r="HQ150">
        <v>0</v>
      </c>
      <c r="HS150">
        <v>16</v>
      </c>
      <c r="HU150">
        <v>15</v>
      </c>
      <c r="HV150">
        <v>3.14</v>
      </c>
      <c r="HW150">
        <v>6</v>
      </c>
      <c r="HX150">
        <v>60</v>
      </c>
      <c r="HY150">
        <v>0</v>
      </c>
      <c r="HZ150">
        <v>2</v>
      </c>
      <c r="IA150">
        <v>68</v>
      </c>
      <c r="IC150">
        <v>64</v>
      </c>
      <c r="ID150">
        <v>3.25</v>
      </c>
      <c r="IE150">
        <v>0</v>
      </c>
      <c r="IF150">
        <v>8</v>
      </c>
      <c r="IG150">
        <v>7</v>
      </c>
      <c r="IH150">
        <v>1</v>
      </c>
      <c r="II150">
        <v>16</v>
      </c>
      <c r="IK150">
        <v>16</v>
      </c>
      <c r="IL150">
        <v>3.31</v>
      </c>
      <c r="IM150">
        <v>4</v>
      </c>
      <c r="IN150">
        <v>32</v>
      </c>
      <c r="IO150">
        <v>29</v>
      </c>
      <c r="IP150">
        <v>6</v>
      </c>
      <c r="IQ150">
        <v>71</v>
      </c>
      <c r="IS150">
        <v>65</v>
      </c>
      <c r="IT150">
        <v>2.84</v>
      </c>
      <c r="IU150">
        <v>0</v>
      </c>
      <c r="IV150">
        <v>1</v>
      </c>
      <c r="IW150">
        <v>2</v>
      </c>
      <c r="IY150">
        <v>3</v>
      </c>
      <c r="JA150">
        <v>3</v>
      </c>
      <c r="JB150">
        <v>3.18</v>
      </c>
      <c r="JC150">
        <v>1</v>
      </c>
      <c r="JD150">
        <v>8</v>
      </c>
      <c r="JE150">
        <v>18</v>
      </c>
      <c r="JF150">
        <v>4</v>
      </c>
      <c r="JG150">
        <v>31</v>
      </c>
      <c r="JI150">
        <v>30</v>
      </c>
      <c r="JV150" s="15">
        <f>BF150+BX150+CP150+DH150+DZ150</f>
        <v>74</v>
      </c>
      <c r="JW150" s="15">
        <f>BO150+CG150+CY150+DQ150+EI150</f>
        <v>298</v>
      </c>
      <c r="JX150" s="15">
        <f>JV150+JW150</f>
        <v>372</v>
      </c>
      <c r="JY150" s="17">
        <f>V150</f>
        <v>27</v>
      </c>
      <c r="JZ150" s="17">
        <f>AE150</f>
        <v>81</v>
      </c>
      <c r="KA150" s="17">
        <f>AN150</f>
        <v>74</v>
      </c>
      <c r="KB150" s="17">
        <f>AW150</f>
        <v>298</v>
      </c>
      <c r="KC150" s="18" t="str">
        <f>IF((KA150-JV150)&lt;0,JV150-KA150,"match")</f>
        <v>match</v>
      </c>
      <c r="KD150" s="19" t="str">
        <f>IF(KC150="match","match",IF((JV150&gt;KA150),KC150/JV150,KC150/KA150))</f>
        <v>match</v>
      </c>
      <c r="KE150" s="18" t="str">
        <f>IF((KB150-JW150)&lt;0,JW150-KB150,"match")</f>
        <v>match</v>
      </c>
      <c r="KF150" s="19" t="str">
        <f>IF(KE150="match","match",IF((JW150&gt;KB150),KE150/JW150,KE150/KB150))</f>
        <v>match</v>
      </c>
      <c r="KG150" s="20">
        <f>ROUND(FC150,1)</f>
        <v>3.9</v>
      </c>
      <c r="KH150" s="20">
        <f>ROUND(FK150,1)</f>
        <v>3.9</v>
      </c>
      <c r="KI150" s="21">
        <f>KA150-JY150</f>
        <v>47</v>
      </c>
      <c r="KJ150">
        <f>GL150</f>
        <v>2</v>
      </c>
      <c r="KK150">
        <f>BF150</f>
        <v>20</v>
      </c>
      <c r="KL150" s="22">
        <f>IFERROR(KJ150/KK150,"N/A")</f>
        <v>0.1</v>
      </c>
      <c r="KM150" s="19" t="str">
        <f>IF((KJ150&lt;&gt;0)*AND(KK150=0),"bad data","ok")</f>
        <v>ok</v>
      </c>
      <c r="KN150">
        <f>GK150</f>
        <v>0</v>
      </c>
      <c r="KO150" s="23">
        <f>IFERROR(KN150/KK150,"N/A")</f>
        <v>0</v>
      </c>
      <c r="KP150">
        <f>HB150</f>
        <v>0</v>
      </c>
      <c r="KQ150">
        <f>BX150</f>
        <v>21</v>
      </c>
      <c r="KR150" s="22">
        <f>IFERROR(KP150/KQ150,"N/A")</f>
        <v>0</v>
      </c>
      <c r="KS150" s="19" t="str">
        <f>IF((KP150&lt;&gt;0)*AND(KQ150=0),"bad data","ok")</f>
        <v>ok</v>
      </c>
      <c r="KT150">
        <f>HA150</f>
        <v>0</v>
      </c>
      <c r="KU150" s="24">
        <f>IFERROR(KT150/KQ150,"N/A")</f>
        <v>0</v>
      </c>
      <c r="KV150">
        <f>HR150</f>
        <v>0</v>
      </c>
      <c r="KW150">
        <f>CP150</f>
        <v>15</v>
      </c>
      <c r="KX150" s="22">
        <f>IFERROR(KV150/KW150,"N/A")</f>
        <v>0</v>
      </c>
      <c r="KY150" s="19" t="str">
        <f>IF((KV150&lt;&gt;0)*AND(KW150=0),"bad data","ok")</f>
        <v>ok</v>
      </c>
      <c r="KZ150">
        <f>HQ150</f>
        <v>0</v>
      </c>
      <c r="LA150" s="24">
        <f>IFERROR(KZ150/KW150,"N/A")</f>
        <v>0</v>
      </c>
      <c r="LB150">
        <f>IH150</f>
        <v>1</v>
      </c>
      <c r="LC150">
        <f>DH150</f>
        <v>15</v>
      </c>
      <c r="LD150" s="22">
        <f>IFERROR(LB150/LC150,"N/A")</f>
        <v>6.6666666666666666E-2</v>
      </c>
      <c r="LE150" s="19" t="str">
        <f>IF((LB150&lt;&gt;0)*AND(LC150=0),"bad data","ok")</f>
        <v>ok</v>
      </c>
      <c r="LF150">
        <f>IG150</f>
        <v>7</v>
      </c>
      <c r="LG150" s="24">
        <f>IFERROR(LF150/LC150,"N/A")</f>
        <v>0.46666666666666667</v>
      </c>
      <c r="LH150">
        <f>IX150</f>
        <v>0</v>
      </c>
      <c r="LI150">
        <f>DZ150</f>
        <v>3</v>
      </c>
      <c r="LJ150" s="22">
        <f>IFERROR(LH150/LI150,"N/A")</f>
        <v>0</v>
      </c>
      <c r="LK150" s="19" t="str">
        <f>IF((LH150&lt;&gt;0)*AND(LI150=0),"bad data","ok")</f>
        <v>ok</v>
      </c>
      <c r="LL150">
        <f>IW150</f>
        <v>2</v>
      </c>
      <c r="LM150" s="24">
        <f>IFERROR(LL150/LI150,"N/A")</f>
        <v>0.66666666666666663</v>
      </c>
      <c r="LN150">
        <f>GT150</f>
        <v>3</v>
      </c>
      <c r="LO150">
        <f>BO150</f>
        <v>62</v>
      </c>
      <c r="LP150" s="22">
        <f>IFERROR(LN150/LO150,"N/A")</f>
        <v>4.8387096774193547E-2</v>
      </c>
      <c r="LQ150" s="19" t="str">
        <f>IF((LN150&lt;&gt;0)*AND(LO150=0),"bad data","ok")</f>
        <v>ok</v>
      </c>
      <c r="LR150">
        <f>GS150</f>
        <v>0</v>
      </c>
      <c r="LS150" s="24">
        <f>IFERROR(LR150/LO150,"N/A")</f>
        <v>0</v>
      </c>
      <c r="LT150">
        <f>HJ150</f>
        <v>8</v>
      </c>
      <c r="LU150">
        <f>CG150</f>
        <v>74</v>
      </c>
      <c r="LV150" s="22">
        <f>IFERROR(LT150/LU150,"N/A")</f>
        <v>0.10810810810810811</v>
      </c>
      <c r="LW150" s="19" t="str">
        <f>IF((LT150&lt;&gt;0)*AND(LU150=0),"bad data","ok")</f>
        <v>ok</v>
      </c>
      <c r="LX150">
        <f>HI150</f>
        <v>0</v>
      </c>
      <c r="LY150" s="24">
        <f>IFERROR(LX150/LU150,"N/A")</f>
        <v>0</v>
      </c>
      <c r="LZ150">
        <f>HZ150</f>
        <v>2</v>
      </c>
      <c r="MA150">
        <f>CY150</f>
        <v>62</v>
      </c>
      <c r="MB150" s="22">
        <f>IFERROR(LZ150/MA150,"N/A")</f>
        <v>3.2258064516129031E-2</v>
      </c>
      <c r="MC150" s="19" t="str">
        <f>IF((LZ150&lt;&gt;0)*AND(MA150=0),"bad data","ok")</f>
        <v>ok</v>
      </c>
      <c r="MD150">
        <f>HY150</f>
        <v>0</v>
      </c>
      <c r="ME150" s="24">
        <f>IFERROR(MD150/MA150,"N/A")</f>
        <v>0</v>
      </c>
      <c r="MF150">
        <f>IP150</f>
        <v>6</v>
      </c>
      <c r="MG150">
        <f>DQ150</f>
        <v>69</v>
      </c>
      <c r="MH150" s="22">
        <f>IFERROR(MF150/MG150,"N/A")</f>
        <v>8.6956521739130432E-2</v>
      </c>
      <c r="MI150" s="19" t="str">
        <f>IF((MF150&lt;&gt;0)*AND(MG150=0),"bad data","ok")</f>
        <v>ok</v>
      </c>
      <c r="MJ150">
        <f>IO150</f>
        <v>29</v>
      </c>
      <c r="MK150" s="24">
        <f>IFERROR(MJ150/MG150,"N/A")</f>
        <v>0.42028985507246375</v>
      </c>
      <c r="ML150">
        <f>JF150</f>
        <v>4</v>
      </c>
      <c r="MM150">
        <f>EI150</f>
        <v>31</v>
      </c>
      <c r="MN150" s="22">
        <f>IFERROR(ML150/MM150,"N/A")</f>
        <v>0.12903225806451613</v>
      </c>
      <c r="MO150" s="19" t="str">
        <f>IF((ML150&lt;&gt;0)*AND(MM150=0),"bad data","ok")</f>
        <v>ok</v>
      </c>
      <c r="MP150">
        <f>JE150</f>
        <v>18</v>
      </c>
      <c r="MQ150" s="24">
        <f>IFERROR(MP150/MM150,"N/A")</f>
        <v>0.58064516129032262</v>
      </c>
    </row>
    <row r="151" spans="1:355" x14ac:dyDescent="0.3">
      <c r="A151">
        <v>4060</v>
      </c>
      <c r="B151">
        <v>14.02</v>
      </c>
      <c r="C151" t="s">
        <v>394</v>
      </c>
      <c r="D151" s="15" t="s">
        <v>394</v>
      </c>
      <c r="E151" s="15">
        <v>100</v>
      </c>
      <c r="F151" t="s">
        <v>356</v>
      </c>
      <c r="G151" t="s">
        <v>357</v>
      </c>
      <c r="H151" s="15" t="s">
        <v>358</v>
      </c>
      <c r="I151">
        <v>182</v>
      </c>
      <c r="J151">
        <f>_xlfn.IFNA(VLOOKUP(I151,top15institutions,1,0),"no")</f>
        <v>182</v>
      </c>
      <c r="K151" t="s">
        <v>368</v>
      </c>
      <c r="L151" t="s">
        <v>367</v>
      </c>
      <c r="M151" t="s">
        <v>370</v>
      </c>
      <c r="N151">
        <v>1</v>
      </c>
      <c r="O151">
        <v>4</v>
      </c>
      <c r="P151">
        <v>0</v>
      </c>
      <c r="Q151">
        <v>5</v>
      </c>
      <c r="R151">
        <v>0</v>
      </c>
      <c r="S151">
        <v>3</v>
      </c>
      <c r="U151">
        <v>21</v>
      </c>
      <c r="V151" s="16">
        <v>34</v>
      </c>
      <c r="W151">
        <v>1</v>
      </c>
      <c r="X151">
        <v>12</v>
      </c>
      <c r="Y151">
        <v>5</v>
      </c>
      <c r="Z151">
        <v>10</v>
      </c>
      <c r="AA151">
        <v>0</v>
      </c>
      <c r="AB151">
        <v>7</v>
      </c>
      <c r="AD151">
        <v>80</v>
      </c>
      <c r="AE151" s="16">
        <v>115</v>
      </c>
      <c r="AF151">
        <v>1</v>
      </c>
      <c r="AG151">
        <v>4</v>
      </c>
      <c r="AH151">
        <v>0</v>
      </c>
      <c r="AI151">
        <v>10</v>
      </c>
      <c r="AJ151">
        <v>0</v>
      </c>
      <c r="AK151">
        <v>1</v>
      </c>
      <c r="AM151">
        <v>69</v>
      </c>
      <c r="AN151" s="16">
        <v>85</v>
      </c>
      <c r="AO151">
        <v>2</v>
      </c>
      <c r="AP151">
        <v>30</v>
      </c>
      <c r="AQ151">
        <v>5</v>
      </c>
      <c r="AR151">
        <v>25</v>
      </c>
      <c r="AS151">
        <v>1</v>
      </c>
      <c r="AT151">
        <v>10</v>
      </c>
      <c r="AV151">
        <v>273</v>
      </c>
      <c r="AW151" s="16">
        <v>346</v>
      </c>
      <c r="AX151">
        <v>1</v>
      </c>
      <c r="AY151">
        <v>2</v>
      </c>
      <c r="AZ151">
        <v>0</v>
      </c>
      <c r="BA151">
        <v>3</v>
      </c>
      <c r="BB151">
        <v>0</v>
      </c>
      <c r="BC151">
        <v>0</v>
      </c>
      <c r="BE151">
        <v>13</v>
      </c>
      <c r="BF151" s="16">
        <v>19</v>
      </c>
      <c r="BG151">
        <v>1</v>
      </c>
      <c r="BH151">
        <v>8</v>
      </c>
      <c r="BI151">
        <v>2</v>
      </c>
      <c r="BJ151">
        <v>8</v>
      </c>
      <c r="BK151">
        <v>0</v>
      </c>
      <c r="BL151">
        <v>2</v>
      </c>
      <c r="BN151">
        <v>46</v>
      </c>
      <c r="BO151" s="16">
        <v>67</v>
      </c>
      <c r="BP151">
        <v>0</v>
      </c>
      <c r="BQ151">
        <v>1</v>
      </c>
      <c r="BR151">
        <v>0</v>
      </c>
      <c r="BS151">
        <v>3</v>
      </c>
      <c r="BT151">
        <v>0</v>
      </c>
      <c r="BU151">
        <v>0</v>
      </c>
      <c r="BW151">
        <v>13</v>
      </c>
      <c r="BX151" s="16">
        <v>17</v>
      </c>
      <c r="BY151">
        <v>1</v>
      </c>
      <c r="BZ151">
        <v>8</v>
      </c>
      <c r="CA151">
        <v>0</v>
      </c>
      <c r="CB151">
        <v>7</v>
      </c>
      <c r="CC151">
        <v>1</v>
      </c>
      <c r="CD151">
        <v>2</v>
      </c>
      <c r="CF151">
        <v>85</v>
      </c>
      <c r="CG151" s="16">
        <v>104</v>
      </c>
      <c r="CH151">
        <v>0</v>
      </c>
      <c r="CI151">
        <v>1</v>
      </c>
      <c r="CJ151">
        <v>0</v>
      </c>
      <c r="CK151">
        <v>4</v>
      </c>
      <c r="CL151">
        <v>0</v>
      </c>
      <c r="CM151">
        <v>1</v>
      </c>
      <c r="CO151">
        <v>21</v>
      </c>
      <c r="CP151" s="16">
        <v>27</v>
      </c>
      <c r="CQ151">
        <v>0</v>
      </c>
      <c r="CR151">
        <v>7</v>
      </c>
      <c r="CS151">
        <v>1</v>
      </c>
      <c r="CT151">
        <v>3</v>
      </c>
      <c r="CU151">
        <v>0</v>
      </c>
      <c r="CV151">
        <v>2</v>
      </c>
      <c r="CX151">
        <v>59</v>
      </c>
      <c r="CY151" s="16">
        <v>72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G151">
        <v>16</v>
      </c>
      <c r="DH151" s="16">
        <v>16</v>
      </c>
      <c r="DI151">
        <v>0</v>
      </c>
      <c r="DJ151">
        <v>5</v>
      </c>
      <c r="DK151">
        <v>2</v>
      </c>
      <c r="DL151">
        <v>5</v>
      </c>
      <c r="DM151">
        <v>0</v>
      </c>
      <c r="DN151">
        <v>3</v>
      </c>
      <c r="DP151">
        <v>51</v>
      </c>
      <c r="DQ151" s="16">
        <v>66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Y151">
        <v>6</v>
      </c>
      <c r="DZ151" s="16">
        <v>6</v>
      </c>
      <c r="EA151">
        <v>0</v>
      </c>
      <c r="EB151">
        <v>2</v>
      </c>
      <c r="EC151">
        <v>0</v>
      </c>
      <c r="ED151">
        <v>2</v>
      </c>
      <c r="EE151">
        <v>0</v>
      </c>
      <c r="EF151">
        <v>1</v>
      </c>
      <c r="EH151">
        <v>32</v>
      </c>
      <c r="EI151" s="16">
        <v>37</v>
      </c>
      <c r="ER151" s="16">
        <v>0</v>
      </c>
      <c r="FA151" s="16">
        <v>0</v>
      </c>
      <c r="FB151">
        <v>20.7</v>
      </c>
      <c r="FC151">
        <v>3.91</v>
      </c>
      <c r="FD151">
        <v>29.5</v>
      </c>
      <c r="FE151">
        <v>662</v>
      </c>
      <c r="FF151">
        <v>27</v>
      </c>
      <c r="FG151">
        <v>4</v>
      </c>
      <c r="FI151">
        <v>23</v>
      </c>
      <c r="FJ151">
        <v>19.3</v>
      </c>
      <c r="FK151">
        <v>3.85</v>
      </c>
      <c r="FL151">
        <v>31.2</v>
      </c>
      <c r="FM151">
        <v>680</v>
      </c>
      <c r="FN151">
        <v>95</v>
      </c>
      <c r="FO151">
        <v>10</v>
      </c>
      <c r="FQ151">
        <v>87</v>
      </c>
      <c r="FR151">
        <v>3.22</v>
      </c>
      <c r="FS151">
        <v>9</v>
      </c>
      <c r="FT151">
        <v>60</v>
      </c>
      <c r="FU151">
        <v>8</v>
      </c>
      <c r="FV151">
        <v>6</v>
      </c>
      <c r="FW151">
        <v>83</v>
      </c>
      <c r="FY151">
        <v>80</v>
      </c>
      <c r="FZ151">
        <v>3.25</v>
      </c>
      <c r="GA151">
        <v>32</v>
      </c>
      <c r="GB151">
        <v>215</v>
      </c>
      <c r="GC151">
        <v>41</v>
      </c>
      <c r="GD151">
        <v>43</v>
      </c>
      <c r="GE151">
        <v>331</v>
      </c>
      <c r="GG151">
        <v>314</v>
      </c>
      <c r="GH151">
        <v>3.05</v>
      </c>
      <c r="GI151">
        <v>3</v>
      </c>
      <c r="GJ151">
        <v>12</v>
      </c>
      <c r="GK151">
        <v>0</v>
      </c>
      <c r="GL151">
        <v>1</v>
      </c>
      <c r="GM151">
        <v>16</v>
      </c>
      <c r="GO151">
        <v>15</v>
      </c>
      <c r="GP151">
        <v>3.29</v>
      </c>
      <c r="GQ151">
        <v>9</v>
      </c>
      <c r="GR151">
        <v>37</v>
      </c>
      <c r="GS151">
        <v>0</v>
      </c>
      <c r="GT151">
        <v>10</v>
      </c>
      <c r="GU151">
        <v>56</v>
      </c>
      <c r="GW151">
        <v>52</v>
      </c>
      <c r="GX151">
        <v>3.18</v>
      </c>
      <c r="GY151">
        <v>2</v>
      </c>
      <c r="GZ151">
        <v>13</v>
      </c>
      <c r="HA151">
        <v>0</v>
      </c>
      <c r="HB151">
        <v>1</v>
      </c>
      <c r="HC151">
        <v>16</v>
      </c>
      <c r="HE151">
        <v>16</v>
      </c>
      <c r="HF151">
        <v>3.26</v>
      </c>
      <c r="HG151">
        <v>13</v>
      </c>
      <c r="HH151">
        <v>73</v>
      </c>
      <c r="HI151">
        <v>0</v>
      </c>
      <c r="HJ151">
        <v>7</v>
      </c>
      <c r="HK151">
        <v>93</v>
      </c>
      <c r="HM151">
        <v>91</v>
      </c>
      <c r="HN151">
        <v>3.44</v>
      </c>
      <c r="HO151">
        <v>0</v>
      </c>
      <c r="HP151">
        <v>25</v>
      </c>
      <c r="HQ151">
        <v>0</v>
      </c>
      <c r="HR151">
        <v>2</v>
      </c>
      <c r="HS151">
        <v>27</v>
      </c>
      <c r="HU151">
        <v>26</v>
      </c>
      <c r="HV151">
        <v>3.32</v>
      </c>
      <c r="HW151">
        <v>6</v>
      </c>
      <c r="HX151">
        <v>63</v>
      </c>
      <c r="HY151">
        <v>0</v>
      </c>
      <c r="HZ151">
        <v>4</v>
      </c>
      <c r="IA151">
        <v>73</v>
      </c>
      <c r="IC151">
        <v>69</v>
      </c>
      <c r="ID151">
        <v>3.33</v>
      </c>
      <c r="IE151">
        <v>4</v>
      </c>
      <c r="IF151">
        <v>9</v>
      </c>
      <c r="IG151">
        <v>3</v>
      </c>
      <c r="IH151">
        <v>1</v>
      </c>
      <c r="II151">
        <v>17</v>
      </c>
      <c r="IK151">
        <v>16</v>
      </c>
      <c r="IL151">
        <v>3.13</v>
      </c>
      <c r="IM151">
        <v>4</v>
      </c>
      <c r="IN151">
        <v>40</v>
      </c>
      <c r="IO151">
        <v>21</v>
      </c>
      <c r="IP151">
        <v>7</v>
      </c>
      <c r="IQ151">
        <v>72</v>
      </c>
      <c r="IS151">
        <v>66</v>
      </c>
      <c r="IT151">
        <v>3.08</v>
      </c>
      <c r="IU151">
        <v>0</v>
      </c>
      <c r="IV151">
        <v>1</v>
      </c>
      <c r="IW151">
        <v>5</v>
      </c>
      <c r="IX151">
        <v>1</v>
      </c>
      <c r="IY151">
        <v>7</v>
      </c>
      <c r="JA151">
        <v>7</v>
      </c>
      <c r="JB151">
        <v>3.23</v>
      </c>
      <c r="JC151">
        <v>0</v>
      </c>
      <c r="JD151">
        <v>2</v>
      </c>
      <c r="JE151">
        <v>20</v>
      </c>
      <c r="JF151">
        <v>15</v>
      </c>
      <c r="JG151">
        <v>37</v>
      </c>
      <c r="JI151">
        <v>36</v>
      </c>
      <c r="JV151" s="15">
        <f>BF151+BX151+CP151+DH151+DZ151</f>
        <v>85</v>
      </c>
      <c r="JW151" s="15">
        <f>BO151+CG151+CY151+DQ151+EI151</f>
        <v>346</v>
      </c>
      <c r="JX151" s="15">
        <f>JV151+JW151</f>
        <v>431</v>
      </c>
      <c r="JY151" s="17">
        <f>V151</f>
        <v>34</v>
      </c>
      <c r="JZ151" s="17">
        <f>AE151</f>
        <v>115</v>
      </c>
      <c r="KA151" s="17">
        <f>AN151</f>
        <v>85</v>
      </c>
      <c r="KB151" s="17">
        <f>AW151</f>
        <v>346</v>
      </c>
      <c r="KC151" s="18" t="str">
        <f>IF((KA151-JV151)&lt;0,JV151-KA151,"match")</f>
        <v>match</v>
      </c>
      <c r="KD151" s="19" t="str">
        <f>IF(KC151="match","match",IF((JV151&gt;KA151),KC151/JV151,KC151/KA151))</f>
        <v>match</v>
      </c>
      <c r="KE151" s="18" t="str">
        <f>IF((KB151-JW151)&lt;0,JW151-KB151,"match")</f>
        <v>match</v>
      </c>
      <c r="KF151" s="19" t="str">
        <f>IF(KE151="match","match",IF((JW151&gt;KB151),KE151/JW151,KE151/KB151))</f>
        <v>match</v>
      </c>
      <c r="KG151" s="20">
        <f>ROUND(FC151,1)</f>
        <v>3.9</v>
      </c>
      <c r="KH151" s="20">
        <f>ROUND(FK151,1)</f>
        <v>3.9</v>
      </c>
      <c r="KI151" s="21">
        <f>KA151-JY151</f>
        <v>51</v>
      </c>
      <c r="KJ151">
        <f>GL151</f>
        <v>1</v>
      </c>
      <c r="KK151">
        <f>BF151</f>
        <v>19</v>
      </c>
      <c r="KL151" s="22">
        <f>IFERROR(KJ151/KK151,"N/A")</f>
        <v>5.2631578947368418E-2</v>
      </c>
      <c r="KM151" s="19" t="str">
        <f>IF((KJ151&lt;&gt;0)*AND(KK151=0),"bad data","ok")</f>
        <v>ok</v>
      </c>
      <c r="KN151">
        <f>GK151</f>
        <v>0</v>
      </c>
      <c r="KO151" s="23">
        <f>IFERROR(KN151/KK151,"N/A")</f>
        <v>0</v>
      </c>
      <c r="KP151">
        <f>HB151</f>
        <v>1</v>
      </c>
      <c r="KQ151">
        <f>BX151</f>
        <v>17</v>
      </c>
      <c r="KR151" s="22">
        <f>IFERROR(KP151/KQ151,"N/A")</f>
        <v>5.8823529411764705E-2</v>
      </c>
      <c r="KS151" s="19" t="str">
        <f>IF((KP151&lt;&gt;0)*AND(KQ151=0),"bad data","ok")</f>
        <v>ok</v>
      </c>
      <c r="KT151">
        <f>HA151</f>
        <v>0</v>
      </c>
      <c r="KU151" s="24">
        <f>IFERROR(KT151/KQ151,"N/A")</f>
        <v>0</v>
      </c>
      <c r="KV151">
        <f>HR151</f>
        <v>2</v>
      </c>
      <c r="KW151">
        <f>CP151</f>
        <v>27</v>
      </c>
      <c r="KX151" s="22">
        <f>IFERROR(KV151/KW151,"N/A")</f>
        <v>7.407407407407407E-2</v>
      </c>
      <c r="KY151" s="19" t="str">
        <f>IF((KV151&lt;&gt;0)*AND(KW151=0),"bad data","ok")</f>
        <v>ok</v>
      </c>
      <c r="KZ151">
        <f>HQ151</f>
        <v>0</v>
      </c>
      <c r="LA151" s="24">
        <f>IFERROR(KZ151/KW151,"N/A")</f>
        <v>0</v>
      </c>
      <c r="LB151">
        <f>IH151</f>
        <v>1</v>
      </c>
      <c r="LC151">
        <f>DH151</f>
        <v>16</v>
      </c>
      <c r="LD151" s="22">
        <f>IFERROR(LB151/LC151,"N/A")</f>
        <v>6.25E-2</v>
      </c>
      <c r="LE151" s="19" t="str">
        <f>IF((LB151&lt;&gt;0)*AND(LC151=0),"bad data","ok")</f>
        <v>ok</v>
      </c>
      <c r="LF151">
        <f>IG151</f>
        <v>3</v>
      </c>
      <c r="LG151" s="24">
        <f>IFERROR(LF151/LC151,"N/A")</f>
        <v>0.1875</v>
      </c>
      <c r="LH151">
        <f>IX151</f>
        <v>1</v>
      </c>
      <c r="LI151">
        <f>DZ151</f>
        <v>6</v>
      </c>
      <c r="LJ151" s="22">
        <f>IFERROR(LH151/LI151,"N/A")</f>
        <v>0.16666666666666666</v>
      </c>
      <c r="LK151" s="19" t="str">
        <f>IF((LH151&lt;&gt;0)*AND(LI151=0),"bad data","ok")</f>
        <v>ok</v>
      </c>
      <c r="LL151">
        <f>IW151</f>
        <v>5</v>
      </c>
      <c r="LM151" s="24">
        <f>IFERROR(LL151/LI151,"N/A")</f>
        <v>0.83333333333333337</v>
      </c>
      <c r="LN151">
        <f>GT151</f>
        <v>10</v>
      </c>
      <c r="LO151">
        <f>BO151</f>
        <v>67</v>
      </c>
      <c r="LP151" s="22">
        <f>IFERROR(LN151/LO151,"N/A")</f>
        <v>0.14925373134328357</v>
      </c>
      <c r="LQ151" s="19" t="str">
        <f>IF((LN151&lt;&gt;0)*AND(LO151=0),"bad data","ok")</f>
        <v>ok</v>
      </c>
      <c r="LR151">
        <f>GS151</f>
        <v>0</v>
      </c>
      <c r="LS151" s="24">
        <f>IFERROR(LR151/LO151,"N/A")</f>
        <v>0</v>
      </c>
      <c r="LT151">
        <f>HJ151</f>
        <v>7</v>
      </c>
      <c r="LU151">
        <f>CG151</f>
        <v>104</v>
      </c>
      <c r="LV151" s="22">
        <f>IFERROR(LT151/LU151,"N/A")</f>
        <v>6.7307692307692304E-2</v>
      </c>
      <c r="LW151" s="19" t="str">
        <f>IF((LT151&lt;&gt;0)*AND(LU151=0),"bad data","ok")</f>
        <v>ok</v>
      </c>
      <c r="LX151">
        <f>HI151</f>
        <v>0</v>
      </c>
      <c r="LY151" s="24">
        <f>IFERROR(LX151/LU151,"N/A")</f>
        <v>0</v>
      </c>
      <c r="LZ151">
        <f>HZ151</f>
        <v>4</v>
      </c>
      <c r="MA151">
        <f>CY151</f>
        <v>72</v>
      </c>
      <c r="MB151" s="22">
        <f>IFERROR(LZ151/MA151,"N/A")</f>
        <v>5.5555555555555552E-2</v>
      </c>
      <c r="MC151" s="19" t="str">
        <f>IF((LZ151&lt;&gt;0)*AND(MA151=0),"bad data","ok")</f>
        <v>ok</v>
      </c>
      <c r="MD151">
        <f>HY151</f>
        <v>0</v>
      </c>
      <c r="ME151" s="24">
        <f>IFERROR(MD151/MA151,"N/A")</f>
        <v>0</v>
      </c>
      <c r="MF151">
        <f>IP151</f>
        <v>7</v>
      </c>
      <c r="MG151">
        <f>DQ151</f>
        <v>66</v>
      </c>
      <c r="MH151" s="22">
        <f>IFERROR(MF151/MG151,"N/A")</f>
        <v>0.10606060606060606</v>
      </c>
      <c r="MI151" s="19" t="str">
        <f>IF((MF151&lt;&gt;0)*AND(MG151=0),"bad data","ok")</f>
        <v>ok</v>
      </c>
      <c r="MJ151">
        <f>IO151</f>
        <v>21</v>
      </c>
      <c r="MK151" s="24">
        <f>IFERROR(MJ151/MG151,"N/A")</f>
        <v>0.31818181818181818</v>
      </c>
      <c r="ML151">
        <f>JF151</f>
        <v>15</v>
      </c>
      <c r="MM151">
        <f>EI151</f>
        <v>37</v>
      </c>
      <c r="MN151" s="22">
        <f>IFERROR(ML151/MM151,"N/A")</f>
        <v>0.40540540540540543</v>
      </c>
      <c r="MO151" s="19" t="str">
        <f>IF((ML151&lt;&gt;0)*AND(MM151=0),"bad data","ok")</f>
        <v>ok</v>
      </c>
      <c r="MP151">
        <f>JE151</f>
        <v>20</v>
      </c>
      <c r="MQ151" s="24">
        <f>IFERROR(MP151/MM151,"N/A")</f>
        <v>0.54054054054054057</v>
      </c>
    </row>
    <row r="152" spans="1:355" x14ac:dyDescent="0.3">
      <c r="A152">
        <v>4061</v>
      </c>
      <c r="B152">
        <v>14.02</v>
      </c>
      <c r="C152" t="s">
        <v>394</v>
      </c>
      <c r="D152" s="15" t="s">
        <v>394</v>
      </c>
      <c r="E152" s="15">
        <v>100</v>
      </c>
      <c r="F152" t="s">
        <v>356</v>
      </c>
      <c r="G152" t="s">
        <v>357</v>
      </c>
      <c r="H152" s="15" t="s">
        <v>358</v>
      </c>
      <c r="I152">
        <v>182</v>
      </c>
      <c r="J152">
        <f>_xlfn.IFNA(VLOOKUP(I152,top15institutions,1,0),"no")</f>
        <v>182</v>
      </c>
      <c r="K152" t="s">
        <v>368</v>
      </c>
      <c r="L152" t="s">
        <v>371</v>
      </c>
      <c r="M152" t="s">
        <v>370</v>
      </c>
      <c r="N152">
        <v>1</v>
      </c>
      <c r="O152">
        <v>1</v>
      </c>
      <c r="P152">
        <v>0</v>
      </c>
      <c r="Q152">
        <v>0</v>
      </c>
      <c r="R152">
        <v>0</v>
      </c>
      <c r="S152">
        <v>1</v>
      </c>
      <c r="U152">
        <v>18</v>
      </c>
      <c r="V152" s="16">
        <v>21</v>
      </c>
      <c r="W152">
        <v>4</v>
      </c>
      <c r="X152">
        <v>7</v>
      </c>
      <c r="Y152">
        <v>1</v>
      </c>
      <c r="Z152">
        <v>9</v>
      </c>
      <c r="AA152">
        <v>4</v>
      </c>
      <c r="AB152">
        <v>1</v>
      </c>
      <c r="AD152">
        <v>107</v>
      </c>
      <c r="AE152" s="16">
        <v>133</v>
      </c>
      <c r="AF152">
        <v>1</v>
      </c>
      <c r="AG152">
        <v>5</v>
      </c>
      <c r="AH152">
        <v>0</v>
      </c>
      <c r="AI152">
        <v>7</v>
      </c>
      <c r="AJ152">
        <v>0</v>
      </c>
      <c r="AK152">
        <v>2</v>
      </c>
      <c r="AM152">
        <v>71</v>
      </c>
      <c r="AN152" s="16">
        <v>86</v>
      </c>
      <c r="AO152">
        <v>5</v>
      </c>
      <c r="AP152">
        <v>27</v>
      </c>
      <c r="AQ152">
        <v>4</v>
      </c>
      <c r="AR152">
        <v>24</v>
      </c>
      <c r="AS152">
        <v>3</v>
      </c>
      <c r="AT152">
        <v>9</v>
      </c>
      <c r="AV152">
        <v>288</v>
      </c>
      <c r="AW152" s="16">
        <v>360</v>
      </c>
      <c r="AX152">
        <v>1</v>
      </c>
      <c r="AY152">
        <v>0</v>
      </c>
      <c r="AZ152">
        <v>0</v>
      </c>
      <c r="BA152">
        <v>0</v>
      </c>
      <c r="BB152">
        <v>0</v>
      </c>
      <c r="BC152">
        <v>0</v>
      </c>
      <c r="BE152">
        <v>16</v>
      </c>
      <c r="BF152" s="16">
        <v>17</v>
      </c>
      <c r="BG152">
        <v>4</v>
      </c>
      <c r="BH152">
        <v>3</v>
      </c>
      <c r="BI152">
        <v>1</v>
      </c>
      <c r="BJ152">
        <v>9</v>
      </c>
      <c r="BK152">
        <v>3</v>
      </c>
      <c r="BL152">
        <v>2</v>
      </c>
      <c r="BN152">
        <v>80</v>
      </c>
      <c r="BO152" s="16">
        <v>102</v>
      </c>
      <c r="BP152">
        <v>0</v>
      </c>
      <c r="BQ152">
        <v>3</v>
      </c>
      <c r="BR152">
        <v>0</v>
      </c>
      <c r="BS152">
        <v>3</v>
      </c>
      <c r="BT152">
        <v>0</v>
      </c>
      <c r="BU152">
        <v>2</v>
      </c>
      <c r="BW152">
        <v>12</v>
      </c>
      <c r="BX152" s="16">
        <v>20</v>
      </c>
      <c r="BY152">
        <v>1</v>
      </c>
      <c r="BZ152">
        <v>7</v>
      </c>
      <c r="CA152">
        <v>1</v>
      </c>
      <c r="CB152">
        <v>5</v>
      </c>
      <c r="CC152">
        <v>0</v>
      </c>
      <c r="CD152">
        <v>2</v>
      </c>
      <c r="CF152">
        <v>54</v>
      </c>
      <c r="CG152" s="16">
        <v>70</v>
      </c>
      <c r="CH152">
        <v>0</v>
      </c>
      <c r="CI152">
        <v>0</v>
      </c>
      <c r="CJ152">
        <v>0</v>
      </c>
      <c r="CK152">
        <v>2</v>
      </c>
      <c r="CL152">
        <v>0</v>
      </c>
      <c r="CM152">
        <v>0</v>
      </c>
      <c r="CO152">
        <v>13</v>
      </c>
      <c r="CP152" s="16">
        <v>15</v>
      </c>
      <c r="CQ152">
        <v>0</v>
      </c>
      <c r="CR152">
        <v>6</v>
      </c>
      <c r="CS152">
        <v>1</v>
      </c>
      <c r="CT152">
        <v>5</v>
      </c>
      <c r="CU152">
        <v>0</v>
      </c>
      <c r="CV152">
        <v>2</v>
      </c>
      <c r="CX152">
        <v>73</v>
      </c>
      <c r="CY152" s="16">
        <v>87</v>
      </c>
      <c r="CZ152">
        <v>0</v>
      </c>
      <c r="DA152">
        <v>2</v>
      </c>
      <c r="DB152">
        <v>0</v>
      </c>
      <c r="DC152">
        <v>2</v>
      </c>
      <c r="DD152">
        <v>0</v>
      </c>
      <c r="DE152">
        <v>0</v>
      </c>
      <c r="DG152">
        <v>23</v>
      </c>
      <c r="DH152" s="16">
        <v>27</v>
      </c>
      <c r="DI152">
        <v>0</v>
      </c>
      <c r="DJ152">
        <v>7</v>
      </c>
      <c r="DK152">
        <v>1</v>
      </c>
      <c r="DL152">
        <v>2</v>
      </c>
      <c r="DM152">
        <v>0</v>
      </c>
      <c r="DN152">
        <v>1</v>
      </c>
      <c r="DP152">
        <v>66</v>
      </c>
      <c r="DQ152" s="16">
        <v>77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Y152">
        <v>7</v>
      </c>
      <c r="DZ152" s="16">
        <v>7</v>
      </c>
      <c r="EA152">
        <v>0</v>
      </c>
      <c r="EB152">
        <v>4</v>
      </c>
      <c r="EC152">
        <v>0</v>
      </c>
      <c r="ED152">
        <v>3</v>
      </c>
      <c r="EE152">
        <v>0</v>
      </c>
      <c r="EF152">
        <v>2</v>
      </c>
      <c r="EH152">
        <v>15</v>
      </c>
      <c r="EI152" s="16">
        <v>24</v>
      </c>
      <c r="ER152" s="16">
        <v>0</v>
      </c>
      <c r="FA152" s="16">
        <v>0</v>
      </c>
      <c r="FB152">
        <v>17.899999999999999</v>
      </c>
      <c r="FC152">
        <v>3.91</v>
      </c>
      <c r="FD152">
        <v>29.5</v>
      </c>
      <c r="FE152">
        <v>667</v>
      </c>
      <c r="FF152">
        <v>19</v>
      </c>
      <c r="FG152">
        <v>1</v>
      </c>
      <c r="FI152">
        <v>18</v>
      </c>
      <c r="FJ152">
        <v>18.8</v>
      </c>
      <c r="FK152">
        <v>3.82</v>
      </c>
      <c r="FL152">
        <v>29.9</v>
      </c>
      <c r="FM152">
        <v>668</v>
      </c>
      <c r="FN152">
        <v>116</v>
      </c>
      <c r="FO152">
        <v>15</v>
      </c>
      <c r="FQ152">
        <v>112</v>
      </c>
      <c r="FR152">
        <v>3.17</v>
      </c>
      <c r="FS152">
        <v>5</v>
      </c>
      <c r="FT152">
        <v>55</v>
      </c>
      <c r="FU152">
        <v>11</v>
      </c>
      <c r="FV152">
        <v>13</v>
      </c>
      <c r="FW152">
        <v>84</v>
      </c>
      <c r="FY152">
        <v>81</v>
      </c>
      <c r="FZ152">
        <v>3.26</v>
      </c>
      <c r="GA152">
        <v>36</v>
      </c>
      <c r="GB152">
        <v>230</v>
      </c>
      <c r="GC152">
        <v>37</v>
      </c>
      <c r="GD152">
        <v>38</v>
      </c>
      <c r="GE152">
        <v>341</v>
      </c>
      <c r="GG152">
        <v>323</v>
      </c>
      <c r="GH152">
        <v>3.12</v>
      </c>
      <c r="GI152">
        <v>2</v>
      </c>
      <c r="GJ152">
        <v>12</v>
      </c>
      <c r="GK152">
        <v>0</v>
      </c>
      <c r="GL152">
        <v>2</v>
      </c>
      <c r="GM152">
        <v>16</v>
      </c>
      <c r="GO152">
        <v>16</v>
      </c>
      <c r="GP152">
        <v>3.46</v>
      </c>
      <c r="GQ152">
        <v>16</v>
      </c>
      <c r="GR152">
        <v>61</v>
      </c>
      <c r="GS152">
        <v>0</v>
      </c>
      <c r="GT152">
        <v>10</v>
      </c>
      <c r="GU152">
        <v>87</v>
      </c>
      <c r="GW152">
        <v>84</v>
      </c>
      <c r="GX152">
        <v>3.08</v>
      </c>
      <c r="GY152">
        <v>1</v>
      </c>
      <c r="GZ152">
        <v>15</v>
      </c>
      <c r="HA152">
        <v>0</v>
      </c>
      <c r="HB152">
        <v>1</v>
      </c>
      <c r="HC152">
        <v>17</v>
      </c>
      <c r="HE152">
        <v>14</v>
      </c>
      <c r="HF152">
        <v>3.18</v>
      </c>
      <c r="HG152">
        <v>10</v>
      </c>
      <c r="HH152">
        <v>47</v>
      </c>
      <c r="HI152">
        <v>0</v>
      </c>
      <c r="HJ152">
        <v>6</v>
      </c>
      <c r="HK152">
        <v>63</v>
      </c>
      <c r="HM152">
        <v>57</v>
      </c>
      <c r="HN152">
        <v>3.16</v>
      </c>
      <c r="HO152">
        <v>2</v>
      </c>
      <c r="HP152">
        <v>12</v>
      </c>
      <c r="HQ152">
        <v>0</v>
      </c>
      <c r="HS152">
        <v>14</v>
      </c>
      <c r="HU152">
        <v>14</v>
      </c>
      <c r="HV152">
        <v>3.36</v>
      </c>
      <c r="HW152">
        <v>6</v>
      </c>
      <c r="HX152">
        <v>74</v>
      </c>
      <c r="HY152">
        <v>1</v>
      </c>
      <c r="HZ152">
        <v>2</v>
      </c>
      <c r="IA152">
        <v>83</v>
      </c>
      <c r="IC152">
        <v>81</v>
      </c>
      <c r="ID152">
        <v>3.3</v>
      </c>
      <c r="IE152">
        <v>0</v>
      </c>
      <c r="IF152">
        <v>15</v>
      </c>
      <c r="IG152">
        <v>5</v>
      </c>
      <c r="IH152">
        <v>9</v>
      </c>
      <c r="II152">
        <v>29</v>
      </c>
      <c r="IK152">
        <v>29</v>
      </c>
      <c r="IL152">
        <v>3.24</v>
      </c>
      <c r="IM152">
        <v>3</v>
      </c>
      <c r="IN152">
        <v>44</v>
      </c>
      <c r="IO152">
        <v>22</v>
      </c>
      <c r="IP152">
        <v>10</v>
      </c>
      <c r="IQ152">
        <v>79</v>
      </c>
      <c r="IS152">
        <v>76</v>
      </c>
      <c r="IT152">
        <v>3.18</v>
      </c>
      <c r="IU152">
        <v>0</v>
      </c>
      <c r="IV152">
        <v>1</v>
      </c>
      <c r="IW152">
        <v>6</v>
      </c>
      <c r="IX152">
        <v>1</v>
      </c>
      <c r="IY152">
        <v>8</v>
      </c>
      <c r="JA152">
        <v>8</v>
      </c>
      <c r="JB152">
        <v>3.08</v>
      </c>
      <c r="JC152">
        <v>1</v>
      </c>
      <c r="JD152">
        <v>4</v>
      </c>
      <c r="JE152">
        <v>14</v>
      </c>
      <c r="JF152">
        <v>10</v>
      </c>
      <c r="JG152">
        <v>29</v>
      </c>
      <c r="JI152">
        <v>25</v>
      </c>
      <c r="JV152" s="15">
        <f>BF152+BX152+CP152+DH152+DZ152</f>
        <v>86</v>
      </c>
      <c r="JW152" s="15">
        <f>BO152+CG152+CY152+DQ152+EI152</f>
        <v>360</v>
      </c>
      <c r="JX152" s="15">
        <f>JV152+JW152</f>
        <v>446</v>
      </c>
      <c r="JY152" s="17">
        <f>V152</f>
        <v>21</v>
      </c>
      <c r="JZ152" s="17">
        <f>AE152</f>
        <v>133</v>
      </c>
      <c r="KA152" s="17">
        <f>AN152</f>
        <v>86</v>
      </c>
      <c r="KB152" s="17">
        <f>AW152</f>
        <v>360</v>
      </c>
      <c r="KC152" s="18" t="str">
        <f>IF((KA152-JV152)&lt;0,JV152-KA152,"match")</f>
        <v>match</v>
      </c>
      <c r="KD152" s="19" t="str">
        <f>IF(KC152="match","match",IF((JV152&gt;KA152),KC152/JV152,KC152/KA152))</f>
        <v>match</v>
      </c>
      <c r="KE152" s="18" t="str">
        <f>IF((KB152-JW152)&lt;0,JW152-KB152,"match")</f>
        <v>match</v>
      </c>
      <c r="KF152" s="19" t="str">
        <f>IF(KE152="match","match",IF((JW152&gt;KB152),KE152/JW152,KE152/KB152))</f>
        <v>match</v>
      </c>
      <c r="KG152" s="20">
        <f>ROUND(FC152,1)</f>
        <v>3.9</v>
      </c>
      <c r="KH152" s="20">
        <f>ROUND(FK152,1)</f>
        <v>3.8</v>
      </c>
      <c r="KI152" s="21">
        <f>KA152-JY152</f>
        <v>65</v>
      </c>
      <c r="KJ152">
        <f>GL152</f>
        <v>2</v>
      </c>
      <c r="KK152">
        <f>BF152</f>
        <v>17</v>
      </c>
      <c r="KL152" s="22">
        <f>IFERROR(KJ152/KK152,"N/A")</f>
        <v>0.11764705882352941</v>
      </c>
      <c r="KM152" s="19" t="str">
        <f>IF((KJ152&lt;&gt;0)*AND(KK152=0),"bad data","ok")</f>
        <v>ok</v>
      </c>
      <c r="KN152">
        <f>GK152</f>
        <v>0</v>
      </c>
      <c r="KO152" s="23">
        <f>IFERROR(KN152/KK152,"N/A")</f>
        <v>0</v>
      </c>
      <c r="KP152">
        <f>HB152</f>
        <v>1</v>
      </c>
      <c r="KQ152">
        <f>BX152</f>
        <v>20</v>
      </c>
      <c r="KR152" s="22">
        <f>IFERROR(KP152/KQ152,"N/A")</f>
        <v>0.05</v>
      </c>
      <c r="KS152" s="19" t="str">
        <f>IF((KP152&lt;&gt;0)*AND(KQ152=0),"bad data","ok")</f>
        <v>ok</v>
      </c>
      <c r="KT152">
        <f>HA152</f>
        <v>0</v>
      </c>
      <c r="KU152" s="24">
        <f>IFERROR(KT152/KQ152,"N/A")</f>
        <v>0</v>
      </c>
      <c r="KV152">
        <f>HR152</f>
        <v>0</v>
      </c>
      <c r="KW152">
        <f>CP152</f>
        <v>15</v>
      </c>
      <c r="KX152" s="22">
        <f>IFERROR(KV152/KW152,"N/A")</f>
        <v>0</v>
      </c>
      <c r="KY152" s="19" t="str">
        <f>IF((KV152&lt;&gt;0)*AND(KW152=0),"bad data","ok")</f>
        <v>ok</v>
      </c>
      <c r="KZ152">
        <f>HQ152</f>
        <v>0</v>
      </c>
      <c r="LA152" s="24">
        <f>IFERROR(KZ152/KW152,"N/A")</f>
        <v>0</v>
      </c>
      <c r="LB152">
        <f>IH152</f>
        <v>9</v>
      </c>
      <c r="LC152">
        <f>DH152</f>
        <v>27</v>
      </c>
      <c r="LD152" s="22">
        <f>IFERROR(LB152/LC152,"N/A")</f>
        <v>0.33333333333333331</v>
      </c>
      <c r="LE152" s="19" t="str">
        <f>IF((LB152&lt;&gt;0)*AND(LC152=0),"bad data","ok")</f>
        <v>ok</v>
      </c>
      <c r="LF152">
        <f>IG152</f>
        <v>5</v>
      </c>
      <c r="LG152" s="24">
        <f>IFERROR(LF152/LC152,"N/A")</f>
        <v>0.18518518518518517</v>
      </c>
      <c r="LH152">
        <f>IX152</f>
        <v>1</v>
      </c>
      <c r="LI152">
        <f>DZ152</f>
        <v>7</v>
      </c>
      <c r="LJ152" s="22">
        <f>IFERROR(LH152/LI152,"N/A")</f>
        <v>0.14285714285714285</v>
      </c>
      <c r="LK152" s="19" t="str">
        <f>IF((LH152&lt;&gt;0)*AND(LI152=0),"bad data","ok")</f>
        <v>ok</v>
      </c>
      <c r="LL152">
        <f>IW152</f>
        <v>6</v>
      </c>
      <c r="LM152" s="24">
        <f>IFERROR(LL152/LI152,"N/A")</f>
        <v>0.8571428571428571</v>
      </c>
      <c r="LN152">
        <f>GT152</f>
        <v>10</v>
      </c>
      <c r="LO152">
        <f>BO152</f>
        <v>102</v>
      </c>
      <c r="LP152" s="22">
        <f>IFERROR(LN152/LO152,"N/A")</f>
        <v>9.8039215686274508E-2</v>
      </c>
      <c r="LQ152" s="19" t="str">
        <f>IF((LN152&lt;&gt;0)*AND(LO152=0),"bad data","ok")</f>
        <v>ok</v>
      </c>
      <c r="LR152">
        <f>GS152</f>
        <v>0</v>
      </c>
      <c r="LS152" s="24">
        <f>IFERROR(LR152/LO152,"N/A")</f>
        <v>0</v>
      </c>
      <c r="LT152">
        <f>HJ152</f>
        <v>6</v>
      </c>
      <c r="LU152">
        <f>CG152</f>
        <v>70</v>
      </c>
      <c r="LV152" s="22">
        <f>IFERROR(LT152/LU152,"N/A")</f>
        <v>8.5714285714285715E-2</v>
      </c>
      <c r="LW152" s="19" t="str">
        <f>IF((LT152&lt;&gt;0)*AND(LU152=0),"bad data","ok")</f>
        <v>ok</v>
      </c>
      <c r="LX152">
        <f>HI152</f>
        <v>0</v>
      </c>
      <c r="LY152" s="24">
        <f>IFERROR(LX152/LU152,"N/A")</f>
        <v>0</v>
      </c>
      <c r="LZ152">
        <f>HZ152</f>
        <v>2</v>
      </c>
      <c r="MA152">
        <f>CY152</f>
        <v>87</v>
      </c>
      <c r="MB152" s="22">
        <f>IFERROR(LZ152/MA152,"N/A")</f>
        <v>2.2988505747126436E-2</v>
      </c>
      <c r="MC152" s="19" t="str">
        <f>IF((LZ152&lt;&gt;0)*AND(MA152=0),"bad data","ok")</f>
        <v>ok</v>
      </c>
      <c r="MD152">
        <f>HY152</f>
        <v>1</v>
      </c>
      <c r="ME152" s="24">
        <f>IFERROR(MD152/MA152,"N/A")</f>
        <v>1.1494252873563218E-2</v>
      </c>
      <c r="MF152">
        <f>IP152</f>
        <v>10</v>
      </c>
      <c r="MG152">
        <f>DQ152</f>
        <v>77</v>
      </c>
      <c r="MH152" s="22">
        <f>IFERROR(MF152/MG152,"N/A")</f>
        <v>0.12987012987012986</v>
      </c>
      <c r="MI152" s="19" t="str">
        <f>IF((MF152&lt;&gt;0)*AND(MG152=0),"bad data","ok")</f>
        <v>ok</v>
      </c>
      <c r="MJ152">
        <f>IO152</f>
        <v>22</v>
      </c>
      <c r="MK152" s="24">
        <f>IFERROR(MJ152/MG152,"N/A")</f>
        <v>0.2857142857142857</v>
      </c>
      <c r="ML152">
        <f>JF152</f>
        <v>10</v>
      </c>
      <c r="MM152">
        <f>EI152</f>
        <v>24</v>
      </c>
      <c r="MN152" s="22">
        <f>IFERROR(ML152/MM152,"N/A")</f>
        <v>0.41666666666666669</v>
      </c>
      <c r="MO152" s="19" t="str">
        <f>IF((ML152&lt;&gt;0)*AND(MM152=0),"bad data","ok")</f>
        <v>ok</v>
      </c>
      <c r="MP152">
        <f>JE152</f>
        <v>14</v>
      </c>
      <c r="MQ152" s="24">
        <f>IFERROR(MP152/MM152,"N/A")</f>
        <v>0.58333333333333337</v>
      </c>
    </row>
    <row r="153" spans="1:355" x14ac:dyDescent="0.3">
      <c r="A153">
        <v>4062</v>
      </c>
      <c r="B153">
        <v>14.02</v>
      </c>
      <c r="C153" t="s">
        <v>394</v>
      </c>
      <c r="D153" s="15" t="s">
        <v>394</v>
      </c>
      <c r="E153" s="15">
        <v>100</v>
      </c>
      <c r="F153" t="s">
        <v>356</v>
      </c>
      <c r="G153" t="s">
        <v>357</v>
      </c>
      <c r="H153" s="15" t="s">
        <v>358</v>
      </c>
      <c r="I153">
        <v>182</v>
      </c>
      <c r="J153">
        <f>_xlfn.IFNA(VLOOKUP(I153,top15institutions,1,0),"no")</f>
        <v>182</v>
      </c>
      <c r="K153" t="s">
        <v>368</v>
      </c>
      <c r="L153" t="s">
        <v>372</v>
      </c>
      <c r="M153" t="s">
        <v>370</v>
      </c>
      <c r="N153">
        <v>0</v>
      </c>
      <c r="O153">
        <v>2</v>
      </c>
      <c r="P153">
        <v>1</v>
      </c>
      <c r="Q153">
        <v>1</v>
      </c>
      <c r="R153">
        <v>0</v>
      </c>
      <c r="S153">
        <v>1</v>
      </c>
      <c r="U153">
        <v>23</v>
      </c>
      <c r="V153" s="16">
        <v>28</v>
      </c>
      <c r="W153">
        <v>1</v>
      </c>
      <c r="X153">
        <v>13</v>
      </c>
      <c r="Y153">
        <v>1</v>
      </c>
      <c r="Z153">
        <v>9</v>
      </c>
      <c r="AA153">
        <v>1</v>
      </c>
      <c r="AB153">
        <v>2</v>
      </c>
      <c r="AD153">
        <v>84</v>
      </c>
      <c r="AE153" s="16">
        <v>111</v>
      </c>
      <c r="AF153">
        <v>2</v>
      </c>
      <c r="AG153">
        <v>7</v>
      </c>
      <c r="AH153">
        <v>1</v>
      </c>
      <c r="AI153">
        <v>8</v>
      </c>
      <c r="AJ153">
        <v>0</v>
      </c>
      <c r="AK153">
        <v>4</v>
      </c>
      <c r="AM153">
        <v>71</v>
      </c>
      <c r="AN153" s="16">
        <v>93</v>
      </c>
      <c r="AO153">
        <v>7</v>
      </c>
      <c r="AP153">
        <v>30</v>
      </c>
      <c r="AQ153">
        <v>4</v>
      </c>
      <c r="AR153">
        <v>25</v>
      </c>
      <c r="AS153">
        <v>5</v>
      </c>
      <c r="AT153">
        <v>8</v>
      </c>
      <c r="AV153">
        <v>308</v>
      </c>
      <c r="AW153" s="16">
        <v>387</v>
      </c>
      <c r="AX153">
        <v>0</v>
      </c>
      <c r="AY153">
        <v>1</v>
      </c>
      <c r="AZ153">
        <v>1</v>
      </c>
      <c r="BA153">
        <v>0</v>
      </c>
      <c r="BB153">
        <v>0</v>
      </c>
      <c r="BC153">
        <v>1</v>
      </c>
      <c r="BE153">
        <v>18</v>
      </c>
      <c r="BF153" s="16">
        <v>21</v>
      </c>
      <c r="BG153">
        <v>2</v>
      </c>
      <c r="BH153">
        <v>9</v>
      </c>
      <c r="BI153">
        <v>1</v>
      </c>
      <c r="BJ153">
        <v>8</v>
      </c>
      <c r="BK153">
        <v>0</v>
      </c>
      <c r="BL153">
        <v>3</v>
      </c>
      <c r="BN153">
        <v>56</v>
      </c>
      <c r="BO153" s="16">
        <v>79</v>
      </c>
      <c r="BP153">
        <v>1</v>
      </c>
      <c r="BQ153">
        <v>2</v>
      </c>
      <c r="BR153">
        <v>0</v>
      </c>
      <c r="BS153">
        <v>1</v>
      </c>
      <c r="BT153">
        <v>0</v>
      </c>
      <c r="BU153">
        <v>1</v>
      </c>
      <c r="BW153">
        <v>17</v>
      </c>
      <c r="BX153" s="16">
        <v>22</v>
      </c>
      <c r="BY153">
        <v>4</v>
      </c>
      <c r="BZ153">
        <v>9</v>
      </c>
      <c r="CA153">
        <v>0</v>
      </c>
      <c r="CB153">
        <v>7</v>
      </c>
      <c r="CC153">
        <v>4</v>
      </c>
      <c r="CD153">
        <v>1</v>
      </c>
      <c r="CF153">
        <v>82</v>
      </c>
      <c r="CG153" s="16">
        <v>107</v>
      </c>
      <c r="CH153">
        <v>0</v>
      </c>
      <c r="CI153">
        <v>2</v>
      </c>
      <c r="CJ153">
        <v>0</v>
      </c>
      <c r="CK153">
        <v>3</v>
      </c>
      <c r="CL153">
        <v>0</v>
      </c>
      <c r="CM153">
        <v>1</v>
      </c>
      <c r="CO153">
        <v>13</v>
      </c>
      <c r="CP153" s="16">
        <v>19</v>
      </c>
      <c r="CQ153">
        <v>1</v>
      </c>
      <c r="CR153">
        <v>4</v>
      </c>
      <c r="CS153">
        <v>1</v>
      </c>
      <c r="CT153">
        <v>4</v>
      </c>
      <c r="CU153">
        <v>1</v>
      </c>
      <c r="CV153">
        <v>1</v>
      </c>
      <c r="CX153">
        <v>63</v>
      </c>
      <c r="CY153" s="16">
        <v>75</v>
      </c>
      <c r="CZ153">
        <v>1</v>
      </c>
      <c r="DA153">
        <v>2</v>
      </c>
      <c r="DB153">
        <v>0</v>
      </c>
      <c r="DC153">
        <v>2</v>
      </c>
      <c r="DD153">
        <v>0</v>
      </c>
      <c r="DE153">
        <v>1</v>
      </c>
      <c r="DG153">
        <v>15</v>
      </c>
      <c r="DH153" s="16">
        <v>21</v>
      </c>
      <c r="DI153">
        <v>0</v>
      </c>
      <c r="DJ153">
        <v>2</v>
      </c>
      <c r="DK153">
        <v>1</v>
      </c>
      <c r="DL153">
        <v>5</v>
      </c>
      <c r="DM153">
        <v>0</v>
      </c>
      <c r="DN153">
        <v>1</v>
      </c>
      <c r="DP153">
        <v>78</v>
      </c>
      <c r="DQ153" s="16">
        <v>87</v>
      </c>
      <c r="DR153">
        <v>0</v>
      </c>
      <c r="DS153">
        <v>0</v>
      </c>
      <c r="DT153">
        <v>0</v>
      </c>
      <c r="DU153">
        <v>2</v>
      </c>
      <c r="DV153">
        <v>0</v>
      </c>
      <c r="DW153">
        <v>0</v>
      </c>
      <c r="DY153">
        <v>8</v>
      </c>
      <c r="DZ153" s="16">
        <v>10</v>
      </c>
      <c r="EA153">
        <v>0</v>
      </c>
      <c r="EB153">
        <v>6</v>
      </c>
      <c r="EC153">
        <v>1</v>
      </c>
      <c r="ED153">
        <v>1</v>
      </c>
      <c r="EE153">
        <v>0</v>
      </c>
      <c r="EF153">
        <v>2</v>
      </c>
      <c r="EH153">
        <v>29</v>
      </c>
      <c r="EI153" s="16">
        <v>39</v>
      </c>
      <c r="ER153" s="16">
        <v>0</v>
      </c>
      <c r="FA153" s="16">
        <v>0</v>
      </c>
      <c r="FB153">
        <v>18.600000000000001</v>
      </c>
      <c r="FC153">
        <v>3.94</v>
      </c>
      <c r="FD153">
        <v>29.3</v>
      </c>
      <c r="FE153">
        <v>670</v>
      </c>
      <c r="FF153">
        <v>27</v>
      </c>
      <c r="FG153">
        <v>4</v>
      </c>
      <c r="FI153">
        <v>26</v>
      </c>
      <c r="FJ153">
        <v>18.7</v>
      </c>
      <c r="FK153">
        <v>3.83</v>
      </c>
      <c r="FL153">
        <v>30.4</v>
      </c>
      <c r="FM153">
        <v>684</v>
      </c>
      <c r="FN153">
        <v>99</v>
      </c>
      <c r="FO153">
        <v>18</v>
      </c>
      <c r="FQ153">
        <v>95</v>
      </c>
      <c r="FR153">
        <v>3.36</v>
      </c>
      <c r="FS153">
        <v>14</v>
      </c>
      <c r="FT153">
        <v>52</v>
      </c>
      <c r="FU153">
        <v>11</v>
      </c>
      <c r="FV153">
        <v>11</v>
      </c>
      <c r="FW153">
        <v>88</v>
      </c>
      <c r="FY153">
        <v>83</v>
      </c>
      <c r="FZ153">
        <v>3.24</v>
      </c>
      <c r="GA153">
        <v>48</v>
      </c>
      <c r="GB153">
        <v>229</v>
      </c>
      <c r="GC153">
        <v>42</v>
      </c>
      <c r="GD153">
        <v>33</v>
      </c>
      <c r="GE153">
        <v>352</v>
      </c>
      <c r="GG153">
        <v>336</v>
      </c>
      <c r="GH153">
        <v>3.81</v>
      </c>
      <c r="GI153">
        <v>7</v>
      </c>
      <c r="GJ153">
        <v>10</v>
      </c>
      <c r="GK153">
        <v>0</v>
      </c>
      <c r="GL153">
        <v>3</v>
      </c>
      <c r="GM153">
        <v>20</v>
      </c>
      <c r="GO153">
        <v>19</v>
      </c>
      <c r="GP153">
        <v>3.07</v>
      </c>
      <c r="GQ153">
        <v>13</v>
      </c>
      <c r="GR153">
        <v>45</v>
      </c>
      <c r="GS153">
        <v>0</v>
      </c>
      <c r="GT153">
        <v>8</v>
      </c>
      <c r="GU153">
        <v>66</v>
      </c>
      <c r="GW153">
        <v>61</v>
      </c>
      <c r="GX153">
        <v>3.28</v>
      </c>
      <c r="GY153">
        <v>5</v>
      </c>
      <c r="GZ153">
        <v>13</v>
      </c>
      <c r="HA153">
        <v>0</v>
      </c>
      <c r="HB153">
        <v>3</v>
      </c>
      <c r="HC153">
        <v>21</v>
      </c>
      <c r="HE153">
        <v>20</v>
      </c>
      <c r="HF153">
        <v>3.28</v>
      </c>
      <c r="HG153">
        <v>23</v>
      </c>
      <c r="HH153">
        <v>67</v>
      </c>
      <c r="HI153">
        <v>0</v>
      </c>
      <c r="HJ153">
        <v>4</v>
      </c>
      <c r="HK153">
        <v>94</v>
      </c>
      <c r="HM153">
        <v>90</v>
      </c>
      <c r="HN153">
        <v>3.1</v>
      </c>
      <c r="HO153">
        <v>2</v>
      </c>
      <c r="HP153">
        <v>15</v>
      </c>
      <c r="HQ153">
        <v>0</v>
      </c>
      <c r="HS153">
        <v>17</v>
      </c>
      <c r="HU153">
        <v>15</v>
      </c>
      <c r="HV153">
        <v>3.29</v>
      </c>
      <c r="HW153">
        <v>9</v>
      </c>
      <c r="HX153">
        <v>57</v>
      </c>
      <c r="HY153">
        <v>0</v>
      </c>
      <c r="HZ153">
        <v>4</v>
      </c>
      <c r="IA153">
        <v>70</v>
      </c>
      <c r="IC153">
        <v>68</v>
      </c>
      <c r="ID153">
        <v>3.12</v>
      </c>
      <c r="IE153">
        <v>0</v>
      </c>
      <c r="IF153">
        <v>13</v>
      </c>
      <c r="IG153">
        <v>5</v>
      </c>
      <c r="IH153">
        <v>1</v>
      </c>
      <c r="II153">
        <v>19</v>
      </c>
      <c r="IK153">
        <v>18</v>
      </c>
      <c r="IL153">
        <v>3.33</v>
      </c>
      <c r="IM153">
        <v>2</v>
      </c>
      <c r="IN153">
        <v>53</v>
      </c>
      <c r="IO153">
        <v>22</v>
      </c>
      <c r="IP153">
        <v>7</v>
      </c>
      <c r="IQ153">
        <v>84</v>
      </c>
      <c r="IS153">
        <v>83</v>
      </c>
      <c r="IT153">
        <v>3.47</v>
      </c>
      <c r="IU153">
        <v>0</v>
      </c>
      <c r="IV153">
        <v>1</v>
      </c>
      <c r="IW153">
        <v>6</v>
      </c>
      <c r="IX153">
        <v>4</v>
      </c>
      <c r="IY153">
        <v>11</v>
      </c>
      <c r="JA153">
        <v>11</v>
      </c>
      <c r="JB153">
        <v>3.22</v>
      </c>
      <c r="JC153">
        <v>1</v>
      </c>
      <c r="JD153">
        <v>7</v>
      </c>
      <c r="JE153">
        <v>20</v>
      </c>
      <c r="JF153">
        <v>10</v>
      </c>
      <c r="JG153">
        <v>38</v>
      </c>
      <c r="JI153">
        <v>34</v>
      </c>
      <c r="JV153" s="15">
        <f>BF153+BX153+CP153+DH153+DZ153</f>
        <v>93</v>
      </c>
      <c r="JW153" s="15">
        <f>BO153+CG153+CY153+DQ153+EI153</f>
        <v>387</v>
      </c>
      <c r="JX153" s="15">
        <f>JV153+JW153</f>
        <v>480</v>
      </c>
      <c r="JY153" s="17">
        <f>V153</f>
        <v>28</v>
      </c>
      <c r="JZ153" s="17">
        <f>AE153</f>
        <v>111</v>
      </c>
      <c r="KA153" s="17">
        <f>AN153</f>
        <v>93</v>
      </c>
      <c r="KB153" s="17">
        <f>AW153</f>
        <v>387</v>
      </c>
      <c r="KC153" s="18" t="str">
        <f>IF((KA153-JV153)&lt;0,JV153-KA153,"match")</f>
        <v>match</v>
      </c>
      <c r="KD153" s="19" t="str">
        <f>IF(KC153="match","match",IF((JV153&gt;KA153),KC153/JV153,KC153/KA153))</f>
        <v>match</v>
      </c>
      <c r="KE153" s="18" t="str">
        <f>IF((KB153-JW153)&lt;0,JW153-KB153,"match")</f>
        <v>match</v>
      </c>
      <c r="KF153" s="19" t="str">
        <f>IF(KE153="match","match",IF((JW153&gt;KB153),KE153/JW153,KE153/KB153))</f>
        <v>match</v>
      </c>
      <c r="KG153" s="20">
        <f>ROUND(FC153,1)</f>
        <v>3.9</v>
      </c>
      <c r="KH153" s="20">
        <f>ROUND(FK153,1)</f>
        <v>3.8</v>
      </c>
      <c r="KI153" s="21">
        <f>KA153-JY153</f>
        <v>65</v>
      </c>
      <c r="KJ153">
        <f>GL153</f>
        <v>3</v>
      </c>
      <c r="KK153">
        <f>BF153</f>
        <v>21</v>
      </c>
      <c r="KL153" s="22">
        <f>IFERROR(KJ153/KK153,"N/A")</f>
        <v>0.14285714285714285</v>
      </c>
      <c r="KM153" s="19" t="str">
        <f>IF((KJ153&lt;&gt;0)*AND(KK153=0),"bad data","ok")</f>
        <v>ok</v>
      </c>
      <c r="KN153">
        <f>GK153</f>
        <v>0</v>
      </c>
      <c r="KO153" s="23">
        <f>IFERROR(KN153/KK153,"N/A")</f>
        <v>0</v>
      </c>
      <c r="KP153">
        <f>HB153</f>
        <v>3</v>
      </c>
      <c r="KQ153">
        <f>BX153</f>
        <v>22</v>
      </c>
      <c r="KR153" s="22">
        <f>IFERROR(KP153/KQ153,"N/A")</f>
        <v>0.13636363636363635</v>
      </c>
      <c r="KS153" s="19" t="str">
        <f>IF((KP153&lt;&gt;0)*AND(KQ153=0),"bad data","ok")</f>
        <v>ok</v>
      </c>
      <c r="KT153">
        <f>HA153</f>
        <v>0</v>
      </c>
      <c r="KU153" s="24">
        <f>IFERROR(KT153/KQ153,"N/A")</f>
        <v>0</v>
      </c>
      <c r="KV153">
        <f>HR153</f>
        <v>0</v>
      </c>
      <c r="KW153">
        <f>CP153</f>
        <v>19</v>
      </c>
      <c r="KX153" s="22">
        <f>IFERROR(KV153/KW153,"N/A")</f>
        <v>0</v>
      </c>
      <c r="KY153" s="19" t="str">
        <f>IF((KV153&lt;&gt;0)*AND(KW153=0),"bad data","ok")</f>
        <v>ok</v>
      </c>
      <c r="KZ153">
        <f>HQ153</f>
        <v>0</v>
      </c>
      <c r="LA153" s="24">
        <f>IFERROR(KZ153/KW153,"N/A")</f>
        <v>0</v>
      </c>
      <c r="LB153">
        <f>IH153</f>
        <v>1</v>
      </c>
      <c r="LC153">
        <f>DH153</f>
        <v>21</v>
      </c>
      <c r="LD153" s="22">
        <f>IFERROR(LB153/LC153,"N/A")</f>
        <v>4.7619047619047616E-2</v>
      </c>
      <c r="LE153" s="19" t="str">
        <f>IF((LB153&lt;&gt;0)*AND(LC153=0),"bad data","ok")</f>
        <v>ok</v>
      </c>
      <c r="LF153">
        <f>IG153</f>
        <v>5</v>
      </c>
      <c r="LG153" s="24">
        <f>IFERROR(LF153/LC153,"N/A")</f>
        <v>0.23809523809523808</v>
      </c>
      <c r="LH153">
        <f>IX153</f>
        <v>4</v>
      </c>
      <c r="LI153">
        <f>DZ153</f>
        <v>10</v>
      </c>
      <c r="LJ153" s="22">
        <f>IFERROR(LH153/LI153,"N/A")</f>
        <v>0.4</v>
      </c>
      <c r="LK153" s="19" t="str">
        <f>IF((LH153&lt;&gt;0)*AND(LI153=0),"bad data","ok")</f>
        <v>ok</v>
      </c>
      <c r="LL153">
        <f>IW153</f>
        <v>6</v>
      </c>
      <c r="LM153" s="24">
        <f>IFERROR(LL153/LI153,"N/A")</f>
        <v>0.6</v>
      </c>
      <c r="LN153">
        <f>GT153</f>
        <v>8</v>
      </c>
      <c r="LO153">
        <f>BO153</f>
        <v>79</v>
      </c>
      <c r="LP153" s="22">
        <f>IFERROR(LN153/LO153,"N/A")</f>
        <v>0.10126582278481013</v>
      </c>
      <c r="LQ153" s="19" t="str">
        <f>IF((LN153&lt;&gt;0)*AND(LO153=0),"bad data","ok")</f>
        <v>ok</v>
      </c>
      <c r="LR153">
        <f>GS153</f>
        <v>0</v>
      </c>
      <c r="LS153" s="24">
        <f>IFERROR(LR153/LO153,"N/A")</f>
        <v>0</v>
      </c>
      <c r="LT153">
        <f>HJ153</f>
        <v>4</v>
      </c>
      <c r="LU153">
        <f>CG153</f>
        <v>107</v>
      </c>
      <c r="LV153" s="22">
        <f>IFERROR(LT153/LU153,"N/A")</f>
        <v>3.7383177570093455E-2</v>
      </c>
      <c r="LW153" s="19" t="str">
        <f>IF((LT153&lt;&gt;0)*AND(LU153=0),"bad data","ok")</f>
        <v>ok</v>
      </c>
      <c r="LX153">
        <f>HI153</f>
        <v>0</v>
      </c>
      <c r="LY153" s="24">
        <f>IFERROR(LX153/LU153,"N/A")</f>
        <v>0</v>
      </c>
      <c r="LZ153">
        <f>HZ153</f>
        <v>4</v>
      </c>
      <c r="MA153">
        <f>CY153</f>
        <v>75</v>
      </c>
      <c r="MB153" s="22">
        <f>IFERROR(LZ153/MA153,"N/A")</f>
        <v>5.3333333333333337E-2</v>
      </c>
      <c r="MC153" s="19" t="str">
        <f>IF((LZ153&lt;&gt;0)*AND(MA153=0),"bad data","ok")</f>
        <v>ok</v>
      </c>
      <c r="MD153">
        <f>HY153</f>
        <v>0</v>
      </c>
      <c r="ME153" s="24">
        <f>IFERROR(MD153/MA153,"N/A")</f>
        <v>0</v>
      </c>
      <c r="MF153">
        <f>IP153</f>
        <v>7</v>
      </c>
      <c r="MG153">
        <f>DQ153</f>
        <v>87</v>
      </c>
      <c r="MH153" s="22">
        <f>IFERROR(MF153/MG153,"N/A")</f>
        <v>8.0459770114942528E-2</v>
      </c>
      <c r="MI153" s="19" t="str">
        <f>IF((MF153&lt;&gt;0)*AND(MG153=0),"bad data","ok")</f>
        <v>ok</v>
      </c>
      <c r="MJ153">
        <f>IO153</f>
        <v>22</v>
      </c>
      <c r="MK153" s="24">
        <f>IFERROR(MJ153/MG153,"N/A")</f>
        <v>0.25287356321839083</v>
      </c>
      <c r="ML153">
        <f>JF153</f>
        <v>10</v>
      </c>
      <c r="MM153">
        <f>EI153</f>
        <v>39</v>
      </c>
      <c r="MN153" s="22">
        <f>IFERROR(ML153/MM153,"N/A")</f>
        <v>0.25641025641025639</v>
      </c>
      <c r="MO153" s="19" t="str">
        <f>IF((ML153&lt;&gt;0)*AND(MM153=0),"bad data","ok")</f>
        <v>ok</v>
      </c>
      <c r="MP153">
        <f>JE153</f>
        <v>20</v>
      </c>
      <c r="MQ153" s="24">
        <f>IFERROR(MP153/MM153,"N/A")</f>
        <v>0.51282051282051277</v>
      </c>
    </row>
    <row r="154" spans="1:355" x14ac:dyDescent="0.3">
      <c r="A154">
        <v>4063</v>
      </c>
      <c r="B154">
        <v>14.02</v>
      </c>
      <c r="C154" t="s">
        <v>394</v>
      </c>
      <c r="D154" s="15" t="s">
        <v>394</v>
      </c>
      <c r="E154" s="15">
        <v>100</v>
      </c>
      <c r="F154" t="s">
        <v>356</v>
      </c>
      <c r="G154" t="s">
        <v>357</v>
      </c>
      <c r="H154" s="15" t="s">
        <v>358</v>
      </c>
      <c r="I154">
        <v>182</v>
      </c>
      <c r="J154">
        <f>_xlfn.IFNA(VLOOKUP(I154,top15institutions,1,0),"no")</f>
        <v>182</v>
      </c>
      <c r="K154" t="s">
        <v>368</v>
      </c>
      <c r="L154" t="s">
        <v>373</v>
      </c>
      <c r="M154" t="s">
        <v>370</v>
      </c>
      <c r="N154">
        <v>0</v>
      </c>
      <c r="O154">
        <v>4</v>
      </c>
      <c r="P154">
        <v>0</v>
      </c>
      <c r="Q154">
        <v>1</v>
      </c>
      <c r="R154">
        <v>0</v>
      </c>
      <c r="S154">
        <v>2</v>
      </c>
      <c r="U154">
        <v>20</v>
      </c>
      <c r="V154" s="16">
        <v>27</v>
      </c>
      <c r="W154">
        <v>2</v>
      </c>
      <c r="X154">
        <v>13</v>
      </c>
      <c r="Y154">
        <v>1</v>
      </c>
      <c r="Z154">
        <v>18</v>
      </c>
      <c r="AA154">
        <v>0</v>
      </c>
      <c r="AB154">
        <v>6</v>
      </c>
      <c r="AD154">
        <v>109</v>
      </c>
      <c r="AE154" s="16">
        <v>149</v>
      </c>
      <c r="AF154">
        <v>2</v>
      </c>
      <c r="AG154">
        <v>9</v>
      </c>
      <c r="AH154">
        <v>1</v>
      </c>
      <c r="AI154">
        <v>7</v>
      </c>
      <c r="AJ154">
        <v>0</v>
      </c>
      <c r="AK154">
        <v>5</v>
      </c>
      <c r="AM154">
        <v>67</v>
      </c>
      <c r="AN154" s="16">
        <v>91</v>
      </c>
      <c r="AO154">
        <v>6</v>
      </c>
      <c r="AP154">
        <v>30</v>
      </c>
      <c r="AQ154">
        <v>5</v>
      </c>
      <c r="AR154">
        <v>40</v>
      </c>
      <c r="AS154">
        <v>4</v>
      </c>
      <c r="AT154">
        <v>13</v>
      </c>
      <c r="AV154">
        <v>338</v>
      </c>
      <c r="AW154" s="16">
        <v>436</v>
      </c>
      <c r="AX154">
        <v>0</v>
      </c>
      <c r="AY154">
        <v>3</v>
      </c>
      <c r="AZ154">
        <v>0</v>
      </c>
      <c r="BA154">
        <v>1</v>
      </c>
      <c r="BB154">
        <v>0</v>
      </c>
      <c r="BC154">
        <v>2</v>
      </c>
      <c r="BE154">
        <v>16</v>
      </c>
      <c r="BF154" s="16">
        <v>22</v>
      </c>
      <c r="BG154">
        <v>1</v>
      </c>
      <c r="BH154">
        <v>11</v>
      </c>
      <c r="BI154">
        <v>1</v>
      </c>
      <c r="BJ154">
        <v>12</v>
      </c>
      <c r="BK154">
        <v>0</v>
      </c>
      <c r="BL154">
        <v>6</v>
      </c>
      <c r="BN154">
        <v>82</v>
      </c>
      <c r="BO154" s="16">
        <v>113</v>
      </c>
      <c r="BP154">
        <v>1</v>
      </c>
      <c r="BQ154">
        <v>2</v>
      </c>
      <c r="BR154">
        <v>1</v>
      </c>
      <c r="BS154">
        <v>2</v>
      </c>
      <c r="BT154">
        <v>0</v>
      </c>
      <c r="BU154">
        <v>1</v>
      </c>
      <c r="BW154">
        <v>15</v>
      </c>
      <c r="BX154" s="16">
        <v>22</v>
      </c>
      <c r="BY154">
        <v>1</v>
      </c>
      <c r="BZ154">
        <v>8</v>
      </c>
      <c r="CA154">
        <v>1</v>
      </c>
      <c r="CB154">
        <v>10</v>
      </c>
      <c r="CC154">
        <v>1</v>
      </c>
      <c r="CD154">
        <v>4</v>
      </c>
      <c r="CF154">
        <v>74</v>
      </c>
      <c r="CG154" s="16">
        <v>99</v>
      </c>
      <c r="CH154">
        <v>0</v>
      </c>
      <c r="CI154">
        <v>2</v>
      </c>
      <c r="CJ154">
        <v>0</v>
      </c>
      <c r="CK154">
        <v>0</v>
      </c>
      <c r="CL154">
        <v>0</v>
      </c>
      <c r="CM154">
        <v>1</v>
      </c>
      <c r="CO154">
        <v>13</v>
      </c>
      <c r="CP154" s="16">
        <v>16</v>
      </c>
      <c r="CQ154">
        <v>3</v>
      </c>
      <c r="CR154">
        <v>6</v>
      </c>
      <c r="CS154">
        <v>0</v>
      </c>
      <c r="CT154">
        <v>8</v>
      </c>
      <c r="CU154">
        <v>3</v>
      </c>
      <c r="CV154">
        <v>1</v>
      </c>
      <c r="CX154">
        <v>76</v>
      </c>
      <c r="CY154" s="16">
        <v>97</v>
      </c>
      <c r="CZ154">
        <v>1</v>
      </c>
      <c r="DA154">
        <v>2</v>
      </c>
      <c r="DB154">
        <v>0</v>
      </c>
      <c r="DC154">
        <v>4</v>
      </c>
      <c r="DD154">
        <v>0</v>
      </c>
      <c r="DE154">
        <v>1</v>
      </c>
      <c r="DG154">
        <v>10</v>
      </c>
      <c r="DH154" s="16">
        <v>18</v>
      </c>
      <c r="DI154">
        <v>1</v>
      </c>
      <c r="DJ154">
        <v>4</v>
      </c>
      <c r="DK154">
        <v>1</v>
      </c>
      <c r="DL154">
        <v>6</v>
      </c>
      <c r="DM154">
        <v>0</v>
      </c>
      <c r="DN154">
        <v>1</v>
      </c>
      <c r="DP154">
        <v>64</v>
      </c>
      <c r="DQ154" s="16">
        <v>77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Y154">
        <v>13</v>
      </c>
      <c r="DZ154" s="16">
        <v>13</v>
      </c>
      <c r="EA154">
        <v>0</v>
      </c>
      <c r="EB154">
        <v>1</v>
      </c>
      <c r="EC154">
        <v>2</v>
      </c>
      <c r="ED154">
        <v>4</v>
      </c>
      <c r="EE154">
        <v>0</v>
      </c>
      <c r="EF154">
        <v>1</v>
      </c>
      <c r="EH154">
        <v>42</v>
      </c>
      <c r="EI154" s="16">
        <v>50</v>
      </c>
      <c r="ER154" s="16">
        <v>0</v>
      </c>
      <c r="FA154" s="16">
        <v>0</v>
      </c>
      <c r="FB154">
        <v>18</v>
      </c>
      <c r="FC154">
        <v>3.96</v>
      </c>
      <c r="FD154">
        <v>30.9</v>
      </c>
      <c r="FE154">
        <v>669</v>
      </c>
      <c r="FF154">
        <v>25</v>
      </c>
      <c r="FG154">
        <v>2</v>
      </c>
      <c r="FI154">
        <v>23</v>
      </c>
      <c r="FJ154">
        <v>19</v>
      </c>
      <c r="FK154">
        <v>3.81</v>
      </c>
      <c r="FL154">
        <v>30</v>
      </c>
      <c r="FM154">
        <v>677</v>
      </c>
      <c r="FN154">
        <v>132</v>
      </c>
      <c r="FO154">
        <v>21</v>
      </c>
      <c r="FQ154">
        <v>121</v>
      </c>
      <c r="FR154">
        <v>3.25</v>
      </c>
      <c r="FS154">
        <v>12</v>
      </c>
      <c r="FT154">
        <v>58</v>
      </c>
      <c r="FU154">
        <v>12</v>
      </c>
      <c r="FV154">
        <v>0</v>
      </c>
      <c r="FW154">
        <v>82</v>
      </c>
      <c r="FY154">
        <v>76</v>
      </c>
      <c r="FZ154">
        <v>3.19</v>
      </c>
      <c r="GA154">
        <v>39</v>
      </c>
      <c r="GB154">
        <v>272</v>
      </c>
      <c r="GC154">
        <v>47</v>
      </c>
      <c r="GD154">
        <v>34</v>
      </c>
      <c r="GE154">
        <v>392</v>
      </c>
      <c r="GG154">
        <v>363</v>
      </c>
      <c r="GH154">
        <v>3.3</v>
      </c>
      <c r="GI154">
        <v>4</v>
      </c>
      <c r="GJ154">
        <v>16</v>
      </c>
      <c r="GK154">
        <v>0</v>
      </c>
      <c r="GL154">
        <v>0</v>
      </c>
      <c r="GM154">
        <v>20</v>
      </c>
      <c r="GO154">
        <v>18</v>
      </c>
      <c r="GP154">
        <v>3.03</v>
      </c>
      <c r="GQ154">
        <v>14</v>
      </c>
      <c r="GR154">
        <v>77</v>
      </c>
      <c r="GS154">
        <v>0</v>
      </c>
      <c r="GT154">
        <v>8</v>
      </c>
      <c r="GU154">
        <v>99</v>
      </c>
      <c r="GW154">
        <v>90</v>
      </c>
      <c r="GX154">
        <v>3.17</v>
      </c>
      <c r="GY154">
        <v>4</v>
      </c>
      <c r="GZ154">
        <v>14</v>
      </c>
      <c r="HA154">
        <v>0</v>
      </c>
      <c r="HB154">
        <v>0</v>
      </c>
      <c r="HC154">
        <v>18</v>
      </c>
      <c r="HE154">
        <v>17</v>
      </c>
      <c r="HF154">
        <v>3.16</v>
      </c>
      <c r="HG154">
        <v>11</v>
      </c>
      <c r="HH154">
        <v>67</v>
      </c>
      <c r="HI154">
        <v>0</v>
      </c>
      <c r="HJ154">
        <v>8</v>
      </c>
      <c r="HK154">
        <v>86</v>
      </c>
      <c r="HM154">
        <v>78</v>
      </c>
      <c r="HN154">
        <v>3.4</v>
      </c>
      <c r="HO154">
        <v>3</v>
      </c>
      <c r="HP154">
        <v>13</v>
      </c>
      <c r="HQ154">
        <v>0</v>
      </c>
      <c r="HR154">
        <v>0</v>
      </c>
      <c r="HS154">
        <v>16</v>
      </c>
      <c r="HU154">
        <v>15</v>
      </c>
      <c r="HV154">
        <v>3.25</v>
      </c>
      <c r="HW154">
        <v>7</v>
      </c>
      <c r="HX154">
        <v>73</v>
      </c>
      <c r="HY154">
        <v>0</v>
      </c>
      <c r="HZ154">
        <v>5</v>
      </c>
      <c r="IA154">
        <v>85</v>
      </c>
      <c r="IC154">
        <v>80</v>
      </c>
      <c r="ID154">
        <v>3</v>
      </c>
      <c r="IE154">
        <v>1</v>
      </c>
      <c r="IF154">
        <v>8</v>
      </c>
      <c r="IG154">
        <v>6</v>
      </c>
      <c r="IH154">
        <v>0</v>
      </c>
      <c r="II154">
        <v>15</v>
      </c>
      <c r="IK154">
        <v>13</v>
      </c>
      <c r="IL154">
        <v>3.3</v>
      </c>
      <c r="IM154">
        <v>6</v>
      </c>
      <c r="IN154">
        <v>44</v>
      </c>
      <c r="IO154">
        <v>15</v>
      </c>
      <c r="IP154">
        <v>8</v>
      </c>
      <c r="IQ154">
        <v>73</v>
      </c>
      <c r="IS154">
        <v>70</v>
      </c>
      <c r="IT154">
        <v>3.36</v>
      </c>
      <c r="IU154">
        <v>0</v>
      </c>
      <c r="IV154">
        <v>7</v>
      </c>
      <c r="IW154">
        <v>6</v>
      </c>
      <c r="IX154">
        <v>0</v>
      </c>
      <c r="IY154">
        <v>13</v>
      </c>
      <c r="JA154">
        <v>13</v>
      </c>
      <c r="JB154">
        <v>3.21</v>
      </c>
      <c r="JC154">
        <v>1</v>
      </c>
      <c r="JD154">
        <v>11</v>
      </c>
      <c r="JE154">
        <v>32</v>
      </c>
      <c r="JF154">
        <v>5</v>
      </c>
      <c r="JG154">
        <v>49</v>
      </c>
      <c r="JI154">
        <v>45</v>
      </c>
      <c r="JV154" s="15">
        <f>BF154+BX154+CP154+DH154+DZ154</f>
        <v>91</v>
      </c>
      <c r="JW154" s="15">
        <f>BO154+CG154+CY154+DQ154+EI154</f>
        <v>436</v>
      </c>
      <c r="JX154" s="15">
        <f>JV154+JW154</f>
        <v>527</v>
      </c>
      <c r="JY154" s="17">
        <f>V154</f>
        <v>27</v>
      </c>
      <c r="JZ154" s="17">
        <f>AE154</f>
        <v>149</v>
      </c>
      <c r="KA154" s="17">
        <f>AN154</f>
        <v>91</v>
      </c>
      <c r="KB154" s="17">
        <f>AW154</f>
        <v>436</v>
      </c>
      <c r="KC154" s="18" t="str">
        <f>IF((KA154-JV154)&lt;0,JV154-KA154,"match")</f>
        <v>match</v>
      </c>
      <c r="KD154" s="19" t="str">
        <f>IF(KC154="match","match",IF((JV154&gt;KA154),KC154/JV154,KC154/KA154))</f>
        <v>match</v>
      </c>
      <c r="KE154" s="18" t="str">
        <f>IF((KB154-JW154)&lt;0,JW154-KB154,"match")</f>
        <v>match</v>
      </c>
      <c r="KF154" s="19" t="str">
        <f>IF(KE154="match","match",IF((JW154&gt;KB154),KE154/JW154,KE154/KB154))</f>
        <v>match</v>
      </c>
      <c r="KG154" s="20">
        <f>ROUND(FC154,1)</f>
        <v>4</v>
      </c>
      <c r="KH154" s="20">
        <f>ROUND(FK154,1)</f>
        <v>3.8</v>
      </c>
      <c r="KI154" s="21">
        <f>KA154-JY154</f>
        <v>64</v>
      </c>
      <c r="KJ154">
        <f>GL154</f>
        <v>0</v>
      </c>
      <c r="KK154">
        <f>BF154</f>
        <v>22</v>
      </c>
      <c r="KL154" s="22">
        <f>IFERROR(KJ154/KK154,"N/A")</f>
        <v>0</v>
      </c>
      <c r="KM154" s="19" t="str">
        <f>IF((KJ154&lt;&gt;0)*AND(KK154=0),"bad data","ok")</f>
        <v>ok</v>
      </c>
      <c r="KN154">
        <f>GK154</f>
        <v>0</v>
      </c>
      <c r="KO154" s="23">
        <f>IFERROR(KN154/KK154,"N/A")</f>
        <v>0</v>
      </c>
      <c r="KP154">
        <f>HB154</f>
        <v>0</v>
      </c>
      <c r="KQ154">
        <f>BX154</f>
        <v>22</v>
      </c>
      <c r="KR154" s="22">
        <f>IFERROR(KP154/KQ154,"N/A")</f>
        <v>0</v>
      </c>
      <c r="KS154" s="19" t="str">
        <f>IF((KP154&lt;&gt;0)*AND(KQ154=0),"bad data","ok")</f>
        <v>ok</v>
      </c>
      <c r="KT154">
        <f>HA154</f>
        <v>0</v>
      </c>
      <c r="KU154" s="24">
        <f>IFERROR(KT154/KQ154,"N/A")</f>
        <v>0</v>
      </c>
      <c r="KV154">
        <f>HR154</f>
        <v>0</v>
      </c>
      <c r="KW154">
        <f>CP154</f>
        <v>16</v>
      </c>
      <c r="KX154" s="22">
        <f>IFERROR(KV154/KW154,"N/A")</f>
        <v>0</v>
      </c>
      <c r="KY154" s="19" t="str">
        <f>IF((KV154&lt;&gt;0)*AND(KW154=0),"bad data","ok")</f>
        <v>ok</v>
      </c>
      <c r="KZ154">
        <f>HQ154</f>
        <v>0</v>
      </c>
      <c r="LA154" s="24">
        <f>IFERROR(KZ154/KW154,"N/A")</f>
        <v>0</v>
      </c>
      <c r="LB154">
        <f>IH154</f>
        <v>0</v>
      </c>
      <c r="LC154">
        <f>DH154</f>
        <v>18</v>
      </c>
      <c r="LD154" s="22">
        <f>IFERROR(LB154/LC154,"N/A")</f>
        <v>0</v>
      </c>
      <c r="LE154" s="19" t="str">
        <f>IF((LB154&lt;&gt;0)*AND(LC154=0),"bad data","ok")</f>
        <v>ok</v>
      </c>
      <c r="LF154">
        <f>IG154</f>
        <v>6</v>
      </c>
      <c r="LG154" s="24">
        <f>IFERROR(LF154/LC154,"N/A")</f>
        <v>0.33333333333333331</v>
      </c>
      <c r="LH154">
        <f>IX154</f>
        <v>0</v>
      </c>
      <c r="LI154">
        <f>DZ154</f>
        <v>13</v>
      </c>
      <c r="LJ154" s="22">
        <f>IFERROR(LH154/LI154,"N/A")</f>
        <v>0</v>
      </c>
      <c r="LK154" s="19" t="str">
        <f>IF((LH154&lt;&gt;0)*AND(LI154=0),"bad data","ok")</f>
        <v>ok</v>
      </c>
      <c r="LL154">
        <f>IW154</f>
        <v>6</v>
      </c>
      <c r="LM154" s="24">
        <f>IFERROR(LL154/LI154,"N/A")</f>
        <v>0.46153846153846156</v>
      </c>
      <c r="LN154">
        <f>GT154</f>
        <v>8</v>
      </c>
      <c r="LO154">
        <f>BO154</f>
        <v>113</v>
      </c>
      <c r="LP154" s="22">
        <f>IFERROR(LN154/LO154,"N/A")</f>
        <v>7.0796460176991149E-2</v>
      </c>
      <c r="LQ154" s="19" t="str">
        <f>IF((LN154&lt;&gt;0)*AND(LO154=0),"bad data","ok")</f>
        <v>ok</v>
      </c>
      <c r="LR154">
        <f>GS154</f>
        <v>0</v>
      </c>
      <c r="LS154" s="24">
        <f>IFERROR(LR154/LO154,"N/A")</f>
        <v>0</v>
      </c>
      <c r="LT154">
        <f>HJ154</f>
        <v>8</v>
      </c>
      <c r="LU154">
        <f>CG154</f>
        <v>99</v>
      </c>
      <c r="LV154" s="22">
        <f>IFERROR(LT154/LU154,"N/A")</f>
        <v>8.0808080808080815E-2</v>
      </c>
      <c r="LW154" s="19" t="str">
        <f>IF((LT154&lt;&gt;0)*AND(LU154=0),"bad data","ok")</f>
        <v>ok</v>
      </c>
      <c r="LX154">
        <f>HI154</f>
        <v>0</v>
      </c>
      <c r="LY154" s="24">
        <f>IFERROR(LX154/LU154,"N/A")</f>
        <v>0</v>
      </c>
      <c r="LZ154">
        <f>HZ154</f>
        <v>5</v>
      </c>
      <c r="MA154">
        <f>CY154</f>
        <v>97</v>
      </c>
      <c r="MB154" s="22">
        <f>IFERROR(LZ154/MA154,"N/A")</f>
        <v>5.1546391752577317E-2</v>
      </c>
      <c r="MC154" s="19" t="str">
        <f>IF((LZ154&lt;&gt;0)*AND(MA154=0),"bad data","ok")</f>
        <v>ok</v>
      </c>
      <c r="MD154">
        <f>HY154</f>
        <v>0</v>
      </c>
      <c r="ME154" s="24">
        <f>IFERROR(MD154/MA154,"N/A")</f>
        <v>0</v>
      </c>
      <c r="MF154">
        <f>IP154</f>
        <v>8</v>
      </c>
      <c r="MG154">
        <f>DQ154</f>
        <v>77</v>
      </c>
      <c r="MH154" s="22">
        <f>IFERROR(MF154/MG154,"N/A")</f>
        <v>0.1038961038961039</v>
      </c>
      <c r="MI154" s="19" t="str">
        <f>IF((MF154&lt;&gt;0)*AND(MG154=0),"bad data","ok")</f>
        <v>ok</v>
      </c>
      <c r="MJ154">
        <f>IO154</f>
        <v>15</v>
      </c>
      <c r="MK154" s="24">
        <f>IFERROR(MJ154/MG154,"N/A")</f>
        <v>0.19480519480519481</v>
      </c>
      <c r="ML154">
        <f>JF154</f>
        <v>5</v>
      </c>
      <c r="MM154">
        <f>EI154</f>
        <v>50</v>
      </c>
      <c r="MN154" s="22">
        <f>IFERROR(ML154/MM154,"N/A")</f>
        <v>0.1</v>
      </c>
      <c r="MO154" s="19" t="str">
        <f>IF((ML154&lt;&gt;0)*AND(MM154=0),"bad data","ok")</f>
        <v>ok</v>
      </c>
      <c r="MP154">
        <f>JE154</f>
        <v>32</v>
      </c>
      <c r="MQ154" s="24">
        <f>IFERROR(MP154/MM154,"N/A")</f>
        <v>0.64</v>
      </c>
    </row>
    <row r="155" spans="1:355" x14ac:dyDescent="0.3">
      <c r="A155">
        <v>4355</v>
      </c>
      <c r="B155">
        <v>14.02</v>
      </c>
      <c r="C155" t="s">
        <v>394</v>
      </c>
      <c r="D155" s="15" t="s">
        <v>394</v>
      </c>
      <c r="E155" s="15">
        <v>100</v>
      </c>
      <c r="F155" t="s">
        <v>356</v>
      </c>
      <c r="G155" t="s">
        <v>357</v>
      </c>
      <c r="H155" s="15" t="s">
        <v>358</v>
      </c>
      <c r="I155">
        <v>182</v>
      </c>
      <c r="J155">
        <f>_xlfn.IFNA(VLOOKUP(I155,top15institutions,1,0),"no")</f>
        <v>182</v>
      </c>
      <c r="K155" t="s">
        <v>368</v>
      </c>
      <c r="L155" t="s">
        <v>378</v>
      </c>
      <c r="M155" t="s">
        <v>370</v>
      </c>
      <c r="N155">
        <v>1</v>
      </c>
      <c r="O155">
        <v>3</v>
      </c>
      <c r="P155">
        <v>2</v>
      </c>
      <c r="Q155">
        <v>5</v>
      </c>
      <c r="R155">
        <v>0</v>
      </c>
      <c r="S155">
        <v>1</v>
      </c>
      <c r="U155">
        <v>26</v>
      </c>
      <c r="V155" s="16">
        <v>38</v>
      </c>
      <c r="W155">
        <v>3</v>
      </c>
      <c r="X155">
        <v>22</v>
      </c>
      <c r="Y155">
        <v>3</v>
      </c>
      <c r="Z155">
        <v>18</v>
      </c>
      <c r="AA155">
        <v>2</v>
      </c>
      <c r="AB155">
        <v>8</v>
      </c>
      <c r="AD155">
        <v>97</v>
      </c>
      <c r="AE155" s="16">
        <v>153</v>
      </c>
      <c r="AF155">
        <v>2</v>
      </c>
      <c r="AG155">
        <v>12</v>
      </c>
      <c r="AH155">
        <v>2</v>
      </c>
      <c r="AI155">
        <v>10</v>
      </c>
      <c r="AJ155">
        <v>0</v>
      </c>
      <c r="AK155">
        <v>0</v>
      </c>
      <c r="AM155">
        <v>75</v>
      </c>
      <c r="AN155" s="16">
        <v>101</v>
      </c>
      <c r="AO155">
        <v>7</v>
      </c>
      <c r="AP155">
        <v>50</v>
      </c>
      <c r="AQ155">
        <v>5</v>
      </c>
      <c r="AR155">
        <v>48</v>
      </c>
      <c r="AS155">
        <v>4</v>
      </c>
      <c r="AT155">
        <v>0</v>
      </c>
      <c r="AV155">
        <v>375</v>
      </c>
      <c r="AW155" s="16">
        <v>489</v>
      </c>
      <c r="AX155">
        <v>1</v>
      </c>
      <c r="AY155">
        <v>1</v>
      </c>
      <c r="AZ155">
        <v>2</v>
      </c>
      <c r="BA155">
        <v>4</v>
      </c>
      <c r="BB155">
        <v>0</v>
      </c>
      <c r="BD155">
        <v>1</v>
      </c>
      <c r="BE155">
        <v>20</v>
      </c>
      <c r="BF155" s="16">
        <v>29</v>
      </c>
      <c r="BG155">
        <v>2</v>
      </c>
      <c r="BH155">
        <v>20</v>
      </c>
      <c r="BI155">
        <v>2</v>
      </c>
      <c r="BJ155">
        <v>16</v>
      </c>
      <c r="BK155">
        <v>2</v>
      </c>
      <c r="BM155">
        <v>11</v>
      </c>
      <c r="BN155">
        <v>70</v>
      </c>
      <c r="BO155" s="16">
        <v>123</v>
      </c>
      <c r="BP155">
        <v>0</v>
      </c>
      <c r="BQ155">
        <v>6</v>
      </c>
      <c r="BR155">
        <v>0</v>
      </c>
      <c r="BS155">
        <v>1</v>
      </c>
      <c r="BT155">
        <v>0</v>
      </c>
      <c r="BV155">
        <v>4</v>
      </c>
      <c r="BW155">
        <v>14</v>
      </c>
      <c r="BX155" s="16">
        <v>25</v>
      </c>
      <c r="BY155">
        <v>1</v>
      </c>
      <c r="BZ155">
        <v>11</v>
      </c>
      <c r="CA155">
        <v>1</v>
      </c>
      <c r="CB155">
        <v>13</v>
      </c>
      <c r="CC155">
        <v>0</v>
      </c>
      <c r="CE155">
        <v>7</v>
      </c>
      <c r="CF155">
        <v>100</v>
      </c>
      <c r="CG155" s="16">
        <v>133</v>
      </c>
      <c r="CH155">
        <v>0</v>
      </c>
      <c r="CI155">
        <v>3</v>
      </c>
      <c r="CJ155">
        <v>0</v>
      </c>
      <c r="CK155">
        <v>2</v>
      </c>
      <c r="CL155">
        <v>0</v>
      </c>
      <c r="CN155">
        <v>0</v>
      </c>
      <c r="CO155">
        <v>19</v>
      </c>
      <c r="CP155" s="16">
        <v>24</v>
      </c>
      <c r="CQ155">
        <v>1</v>
      </c>
      <c r="CR155">
        <v>12</v>
      </c>
      <c r="CS155">
        <v>0</v>
      </c>
      <c r="CT155">
        <v>7</v>
      </c>
      <c r="CU155">
        <v>0</v>
      </c>
      <c r="CW155">
        <v>3</v>
      </c>
      <c r="CX155">
        <v>78</v>
      </c>
      <c r="CY155" s="16">
        <v>101</v>
      </c>
      <c r="CZ155">
        <v>0</v>
      </c>
      <c r="DA155">
        <v>2</v>
      </c>
      <c r="DB155">
        <v>0</v>
      </c>
      <c r="DC155">
        <v>1</v>
      </c>
      <c r="DD155">
        <v>0</v>
      </c>
      <c r="DF155">
        <v>2</v>
      </c>
      <c r="DG155">
        <v>12</v>
      </c>
      <c r="DH155" s="16">
        <v>17</v>
      </c>
      <c r="DI155">
        <v>3</v>
      </c>
      <c r="DJ155">
        <v>3</v>
      </c>
      <c r="DK155">
        <v>0</v>
      </c>
      <c r="DL155">
        <v>9</v>
      </c>
      <c r="DM155">
        <v>2</v>
      </c>
      <c r="DO155">
        <v>1</v>
      </c>
      <c r="DP155">
        <v>87</v>
      </c>
      <c r="DQ155" s="16">
        <v>105</v>
      </c>
      <c r="DR155">
        <v>1</v>
      </c>
      <c r="DS155">
        <v>0</v>
      </c>
      <c r="DT155">
        <v>0</v>
      </c>
      <c r="DU155">
        <v>2</v>
      </c>
      <c r="DV155">
        <v>0</v>
      </c>
      <c r="DX155">
        <v>0</v>
      </c>
      <c r="DY155">
        <v>10</v>
      </c>
      <c r="DZ155" s="16">
        <v>13</v>
      </c>
      <c r="EA155">
        <v>0</v>
      </c>
      <c r="EB155">
        <v>4</v>
      </c>
      <c r="EC155">
        <v>2</v>
      </c>
      <c r="ED155">
        <v>3</v>
      </c>
      <c r="EE155">
        <v>0</v>
      </c>
      <c r="EG155">
        <v>1</v>
      </c>
      <c r="EH155">
        <v>40</v>
      </c>
      <c r="EI155" s="16">
        <v>50</v>
      </c>
      <c r="ER155" s="16">
        <v>0</v>
      </c>
      <c r="FA155" s="16">
        <v>0</v>
      </c>
      <c r="FB155">
        <v>18.8</v>
      </c>
      <c r="FC155">
        <v>3.88</v>
      </c>
      <c r="FD155">
        <v>29.3</v>
      </c>
      <c r="FE155">
        <v>657</v>
      </c>
      <c r="FF155">
        <v>32</v>
      </c>
      <c r="FG155">
        <v>4</v>
      </c>
      <c r="FJ155">
        <v>18.899999999999999</v>
      </c>
      <c r="FK155">
        <v>3.87</v>
      </c>
      <c r="FL155">
        <v>31</v>
      </c>
      <c r="FM155">
        <v>704</v>
      </c>
      <c r="FN155">
        <v>119</v>
      </c>
      <c r="FO155">
        <v>14</v>
      </c>
      <c r="FR155">
        <v>3.24</v>
      </c>
      <c r="FU155">
        <v>14</v>
      </c>
      <c r="FW155">
        <v>94</v>
      </c>
      <c r="FZ155">
        <v>3.26</v>
      </c>
      <c r="GC155">
        <v>55</v>
      </c>
      <c r="GE155">
        <v>437</v>
      </c>
      <c r="GH155">
        <v>3.25</v>
      </c>
      <c r="GM155">
        <v>25</v>
      </c>
      <c r="GP155">
        <v>3.22</v>
      </c>
      <c r="GU155">
        <v>89</v>
      </c>
      <c r="GX155">
        <v>3.24</v>
      </c>
      <c r="HC155">
        <v>19</v>
      </c>
      <c r="HF155">
        <v>3.22</v>
      </c>
      <c r="HK155">
        <v>117</v>
      </c>
      <c r="HN155">
        <v>3.24</v>
      </c>
      <c r="HS155">
        <v>23</v>
      </c>
      <c r="HV155">
        <v>3.19</v>
      </c>
      <c r="IA155">
        <v>90</v>
      </c>
      <c r="ID155">
        <v>3.27</v>
      </c>
      <c r="II155">
        <v>14</v>
      </c>
      <c r="IL155">
        <v>3.27</v>
      </c>
      <c r="IQ155">
        <v>94</v>
      </c>
      <c r="IT155">
        <v>3.2</v>
      </c>
      <c r="IY155">
        <v>13</v>
      </c>
      <c r="JB155">
        <v>3.39</v>
      </c>
      <c r="JG155">
        <v>47</v>
      </c>
      <c r="JR155">
        <v>8</v>
      </c>
      <c r="JS155">
        <v>41</v>
      </c>
      <c r="JT155">
        <v>13</v>
      </c>
      <c r="JU155">
        <v>65</v>
      </c>
      <c r="JV155" s="15">
        <f>BF155+BX155+CP155+DH155+DZ155</f>
        <v>108</v>
      </c>
      <c r="JW155" s="15">
        <f>BO155+CG155+CY155+DQ155+EI155</f>
        <v>512</v>
      </c>
      <c r="JX155" s="15">
        <f>JV155+JW155</f>
        <v>620</v>
      </c>
      <c r="JY155" s="17">
        <f>V155</f>
        <v>38</v>
      </c>
      <c r="JZ155" s="17">
        <f>AE155</f>
        <v>153</v>
      </c>
      <c r="KA155" s="17">
        <f>AN155</f>
        <v>101</v>
      </c>
      <c r="KB155" s="17">
        <f>AW155</f>
        <v>489</v>
      </c>
      <c r="KC155" s="18">
        <f>IF((KA155-JV155)&lt;0,JV155-KA155,"match")</f>
        <v>7</v>
      </c>
      <c r="KD155" s="19">
        <f>IF(KC155="match","match",IF((JV155&gt;KA155),KC155/JV155,KC155/KA155))</f>
        <v>6.4814814814814811E-2</v>
      </c>
      <c r="KE155" s="18">
        <f>IF((KB155-JW155)&lt;0,JW155-KB155,"match")</f>
        <v>23</v>
      </c>
      <c r="KF155" s="19">
        <f>IF(KE155="match","match",IF((JW155&gt;KB155),KE155/JW155,KE155/KB155))</f>
        <v>4.4921875E-2</v>
      </c>
      <c r="KG155" s="20">
        <f>ROUND(FC155,1)</f>
        <v>3.9</v>
      </c>
      <c r="KH155" s="20">
        <f>ROUND(FK155,1)</f>
        <v>3.9</v>
      </c>
      <c r="KI155" s="21">
        <f>KA155-JY155</f>
        <v>63</v>
      </c>
      <c r="KJ155">
        <f>GL155</f>
        <v>0</v>
      </c>
      <c r="KK155">
        <f>BF155</f>
        <v>29</v>
      </c>
      <c r="KL155" s="22">
        <f>IFERROR(KJ155/KK155,"N/A")</f>
        <v>0</v>
      </c>
      <c r="KM155" s="19" t="str">
        <f>IF((KJ155&lt;&gt;0)*AND(KK155=0),"bad data","ok")</f>
        <v>ok</v>
      </c>
      <c r="KN155">
        <f>GK155</f>
        <v>0</v>
      </c>
      <c r="KO155" s="23">
        <f>IFERROR(KN155/KK155,"N/A")</f>
        <v>0</v>
      </c>
      <c r="KP155">
        <f>HB155</f>
        <v>0</v>
      </c>
      <c r="KQ155">
        <f>BX155</f>
        <v>25</v>
      </c>
      <c r="KR155" s="22">
        <f>IFERROR(KP155/KQ155,"N/A")</f>
        <v>0</v>
      </c>
      <c r="KS155" s="19" t="str">
        <f>IF((KP155&lt;&gt;0)*AND(KQ155=0),"bad data","ok")</f>
        <v>ok</v>
      </c>
      <c r="KT155">
        <f>HA155</f>
        <v>0</v>
      </c>
      <c r="KU155" s="24">
        <f>IFERROR(KT155/KQ155,"N/A")</f>
        <v>0</v>
      </c>
      <c r="KV155">
        <f>HR155</f>
        <v>0</v>
      </c>
      <c r="KW155">
        <f>CP155</f>
        <v>24</v>
      </c>
      <c r="KX155" s="22">
        <f>IFERROR(KV155/KW155,"N/A")</f>
        <v>0</v>
      </c>
      <c r="KY155" s="19" t="str">
        <f>IF((KV155&lt;&gt;0)*AND(KW155=0),"bad data","ok")</f>
        <v>ok</v>
      </c>
      <c r="KZ155">
        <f>HQ155</f>
        <v>0</v>
      </c>
      <c r="LA155" s="24">
        <f>IFERROR(KZ155/KW155,"N/A")</f>
        <v>0</v>
      </c>
      <c r="LB155">
        <f>IH155</f>
        <v>0</v>
      </c>
      <c r="LC155">
        <f>DH155</f>
        <v>17</v>
      </c>
      <c r="LD155" s="22">
        <f>IFERROR(LB155/LC155,"N/A")</f>
        <v>0</v>
      </c>
      <c r="LE155" s="19" t="str">
        <f>IF((LB155&lt;&gt;0)*AND(LC155=0),"bad data","ok")</f>
        <v>ok</v>
      </c>
      <c r="LF155">
        <f>IG155</f>
        <v>0</v>
      </c>
      <c r="LG155" s="24">
        <f>IFERROR(LF155/LC155,"N/A")</f>
        <v>0</v>
      </c>
      <c r="LH155">
        <f>IX155</f>
        <v>0</v>
      </c>
      <c r="LI155">
        <f>DZ155</f>
        <v>13</v>
      </c>
      <c r="LJ155" s="22">
        <f>IFERROR(LH155/LI155,"N/A")</f>
        <v>0</v>
      </c>
      <c r="LK155" s="19" t="str">
        <f>IF((LH155&lt;&gt;0)*AND(LI155=0),"bad data","ok")</f>
        <v>ok</v>
      </c>
      <c r="LL155">
        <f>IW155</f>
        <v>0</v>
      </c>
      <c r="LM155" s="24">
        <f>IFERROR(LL155/LI155,"N/A")</f>
        <v>0</v>
      </c>
      <c r="LN155">
        <f>GT155</f>
        <v>0</v>
      </c>
      <c r="LO155">
        <f>BO155</f>
        <v>123</v>
      </c>
      <c r="LP155" s="22">
        <f>IFERROR(LN155/LO155,"N/A")</f>
        <v>0</v>
      </c>
      <c r="LQ155" s="19" t="str">
        <f>IF((LN155&lt;&gt;0)*AND(LO155=0),"bad data","ok")</f>
        <v>ok</v>
      </c>
      <c r="LR155">
        <f>GS155</f>
        <v>0</v>
      </c>
      <c r="LS155" s="24">
        <f>IFERROR(LR155/LO155,"N/A")</f>
        <v>0</v>
      </c>
      <c r="LT155">
        <f>HJ155</f>
        <v>0</v>
      </c>
      <c r="LU155">
        <f>CG155</f>
        <v>133</v>
      </c>
      <c r="LV155" s="22">
        <f>IFERROR(LT155/LU155,"N/A")</f>
        <v>0</v>
      </c>
      <c r="LW155" s="19" t="str">
        <f>IF((LT155&lt;&gt;0)*AND(LU155=0),"bad data","ok")</f>
        <v>ok</v>
      </c>
      <c r="LX155">
        <f>HI155</f>
        <v>0</v>
      </c>
      <c r="LY155" s="24">
        <f>IFERROR(LX155/LU155,"N/A")</f>
        <v>0</v>
      </c>
      <c r="LZ155">
        <f>HZ155</f>
        <v>0</v>
      </c>
      <c r="MA155">
        <f>CY155</f>
        <v>101</v>
      </c>
      <c r="MB155" s="22">
        <f>IFERROR(LZ155/MA155,"N/A")</f>
        <v>0</v>
      </c>
      <c r="MC155" s="19" t="str">
        <f>IF((LZ155&lt;&gt;0)*AND(MA155=0),"bad data","ok")</f>
        <v>ok</v>
      </c>
      <c r="MD155">
        <f>HY155</f>
        <v>0</v>
      </c>
      <c r="ME155" s="24">
        <f>IFERROR(MD155/MA155,"N/A")</f>
        <v>0</v>
      </c>
      <c r="MF155">
        <f>IP155</f>
        <v>0</v>
      </c>
      <c r="MG155">
        <f>DQ155</f>
        <v>105</v>
      </c>
      <c r="MH155" s="22">
        <f>IFERROR(MF155/MG155,"N/A")</f>
        <v>0</v>
      </c>
      <c r="MI155" s="19" t="str">
        <f>IF((MF155&lt;&gt;0)*AND(MG155=0),"bad data","ok")</f>
        <v>ok</v>
      </c>
      <c r="MJ155">
        <f>IO155</f>
        <v>0</v>
      </c>
      <c r="MK155" s="24">
        <f>IFERROR(MJ155/MG155,"N/A")</f>
        <v>0</v>
      </c>
      <c r="ML155">
        <f>JF155</f>
        <v>0</v>
      </c>
      <c r="MM155">
        <f>EI155</f>
        <v>50</v>
      </c>
      <c r="MN155" s="22">
        <f>IFERROR(ML155/MM155,"N/A")</f>
        <v>0</v>
      </c>
      <c r="MO155" s="19" t="str">
        <f>IF((ML155&lt;&gt;0)*AND(MM155=0),"bad data","ok")</f>
        <v>ok</v>
      </c>
      <c r="MP155">
        <f>JE155</f>
        <v>0</v>
      </c>
      <c r="MQ155" s="24">
        <f>IFERROR(MP155/MM155,"N/A")</f>
        <v>0</v>
      </c>
    </row>
    <row r="156" spans="1:355" x14ac:dyDescent="0.3">
      <c r="A156">
        <v>4064</v>
      </c>
      <c r="B156">
        <v>14.19</v>
      </c>
      <c r="C156" t="s">
        <v>404</v>
      </c>
      <c r="D156" s="15" t="s">
        <v>404</v>
      </c>
      <c r="E156" s="15">
        <v>153</v>
      </c>
      <c r="F156" t="s">
        <v>356</v>
      </c>
      <c r="G156" t="s">
        <v>357</v>
      </c>
      <c r="H156" s="15" t="s">
        <v>358</v>
      </c>
      <c r="I156">
        <v>182</v>
      </c>
      <c r="J156">
        <f>_xlfn.IFNA(VLOOKUP(I156,top15institutions,1,0),"no")</f>
        <v>182</v>
      </c>
      <c r="K156" t="s">
        <v>368</v>
      </c>
      <c r="L156" t="s">
        <v>366</v>
      </c>
      <c r="M156" t="s">
        <v>370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U156">
        <v>13</v>
      </c>
      <c r="V156" s="16">
        <v>14</v>
      </c>
      <c r="W156">
        <v>0</v>
      </c>
      <c r="X156">
        <v>8</v>
      </c>
      <c r="Y156">
        <v>1</v>
      </c>
      <c r="Z156">
        <v>10</v>
      </c>
      <c r="AA156">
        <v>0</v>
      </c>
      <c r="AB156">
        <v>1</v>
      </c>
      <c r="AD156">
        <v>80</v>
      </c>
      <c r="AE156" s="16">
        <v>100</v>
      </c>
      <c r="AF156">
        <v>0</v>
      </c>
      <c r="AG156">
        <v>5</v>
      </c>
      <c r="AH156">
        <v>1</v>
      </c>
      <c r="AI156">
        <v>8</v>
      </c>
      <c r="AJ156">
        <v>0</v>
      </c>
      <c r="AK156">
        <v>1</v>
      </c>
      <c r="AM156">
        <v>56</v>
      </c>
      <c r="AN156" s="16">
        <v>71</v>
      </c>
      <c r="AO156">
        <v>3</v>
      </c>
      <c r="AP156">
        <v>24</v>
      </c>
      <c r="AQ156">
        <v>2</v>
      </c>
      <c r="AR156">
        <v>23</v>
      </c>
      <c r="AS156">
        <v>0</v>
      </c>
      <c r="AT156">
        <v>10</v>
      </c>
      <c r="AV156">
        <v>321</v>
      </c>
      <c r="AW156" s="16">
        <v>383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E156">
        <v>13</v>
      </c>
      <c r="BF156" s="16">
        <v>13</v>
      </c>
      <c r="BG156">
        <v>0</v>
      </c>
      <c r="BH156">
        <v>5</v>
      </c>
      <c r="BI156">
        <v>0</v>
      </c>
      <c r="BJ156">
        <v>9</v>
      </c>
      <c r="BK156">
        <v>0</v>
      </c>
      <c r="BL156">
        <v>0</v>
      </c>
      <c r="BN156">
        <v>59</v>
      </c>
      <c r="BO156" s="16">
        <v>73</v>
      </c>
      <c r="BP156">
        <v>0</v>
      </c>
      <c r="BQ156">
        <v>0</v>
      </c>
      <c r="BR156">
        <v>0</v>
      </c>
      <c r="BS156">
        <v>3</v>
      </c>
      <c r="BT156">
        <v>0</v>
      </c>
      <c r="BU156">
        <v>0</v>
      </c>
      <c r="BW156">
        <v>8</v>
      </c>
      <c r="BX156" s="16">
        <v>11</v>
      </c>
      <c r="BY156">
        <v>1</v>
      </c>
      <c r="BZ156">
        <v>8</v>
      </c>
      <c r="CA156">
        <v>1</v>
      </c>
      <c r="CB156">
        <v>3</v>
      </c>
      <c r="CC156">
        <v>0</v>
      </c>
      <c r="CD156">
        <v>2</v>
      </c>
      <c r="CF156">
        <v>76</v>
      </c>
      <c r="CG156" s="16">
        <v>91</v>
      </c>
      <c r="CH156">
        <v>0</v>
      </c>
      <c r="CI156">
        <v>2</v>
      </c>
      <c r="CJ156">
        <v>0</v>
      </c>
      <c r="CK156">
        <v>2</v>
      </c>
      <c r="CL156">
        <v>0</v>
      </c>
      <c r="CM156">
        <v>0</v>
      </c>
      <c r="CO156">
        <v>17</v>
      </c>
      <c r="CP156" s="16">
        <v>21</v>
      </c>
      <c r="CQ156">
        <v>0</v>
      </c>
      <c r="CR156">
        <v>5</v>
      </c>
      <c r="CS156">
        <v>1</v>
      </c>
      <c r="CT156">
        <v>2</v>
      </c>
      <c r="CU156">
        <v>0</v>
      </c>
      <c r="CV156">
        <v>1</v>
      </c>
      <c r="CX156">
        <v>84</v>
      </c>
      <c r="CY156" s="16">
        <v>93</v>
      </c>
      <c r="CZ156">
        <v>0</v>
      </c>
      <c r="DA156">
        <v>2</v>
      </c>
      <c r="DB156">
        <v>1</v>
      </c>
      <c r="DC156">
        <v>2</v>
      </c>
      <c r="DD156">
        <v>0</v>
      </c>
      <c r="DE156">
        <v>1</v>
      </c>
      <c r="DG156">
        <v>12</v>
      </c>
      <c r="DH156" s="16">
        <v>18</v>
      </c>
      <c r="DI156">
        <v>2</v>
      </c>
      <c r="DJ156">
        <v>3</v>
      </c>
      <c r="DK156">
        <v>0</v>
      </c>
      <c r="DL156">
        <v>8</v>
      </c>
      <c r="DM156">
        <v>0</v>
      </c>
      <c r="DN156">
        <v>5</v>
      </c>
      <c r="DP156">
        <v>80</v>
      </c>
      <c r="DQ156" s="16">
        <v>98</v>
      </c>
      <c r="DR156">
        <v>0</v>
      </c>
      <c r="DS156">
        <v>1</v>
      </c>
      <c r="DT156">
        <v>0</v>
      </c>
      <c r="DU156">
        <v>1</v>
      </c>
      <c r="DV156">
        <v>0</v>
      </c>
      <c r="DW156">
        <v>0</v>
      </c>
      <c r="DY156">
        <v>6</v>
      </c>
      <c r="DZ156" s="16">
        <v>8</v>
      </c>
      <c r="EA156">
        <v>0</v>
      </c>
      <c r="EB156">
        <v>3</v>
      </c>
      <c r="EC156">
        <v>0</v>
      </c>
      <c r="ED156">
        <v>1</v>
      </c>
      <c r="EE156">
        <v>0</v>
      </c>
      <c r="EF156">
        <v>2</v>
      </c>
      <c r="EH156">
        <v>22</v>
      </c>
      <c r="EI156" s="16">
        <v>28</v>
      </c>
      <c r="ER156" s="16">
        <v>0</v>
      </c>
      <c r="FA156" s="16">
        <v>0</v>
      </c>
      <c r="FB156">
        <v>19</v>
      </c>
      <c r="FC156">
        <v>3.89</v>
      </c>
      <c r="FD156">
        <v>30.1</v>
      </c>
      <c r="FE156">
        <v>653</v>
      </c>
      <c r="FF156">
        <v>14</v>
      </c>
      <c r="FG156">
        <v>2</v>
      </c>
      <c r="FI156">
        <v>14</v>
      </c>
      <c r="FJ156">
        <v>19.8</v>
      </c>
      <c r="FK156">
        <v>3.73</v>
      </c>
      <c r="FL156">
        <v>30.1</v>
      </c>
      <c r="FM156">
        <v>678</v>
      </c>
      <c r="FN156">
        <v>102</v>
      </c>
      <c r="FO156">
        <v>29</v>
      </c>
      <c r="FQ156">
        <v>100</v>
      </c>
      <c r="FR156">
        <v>3.35</v>
      </c>
      <c r="FS156">
        <v>2</v>
      </c>
      <c r="FT156">
        <v>46</v>
      </c>
      <c r="FU156">
        <v>17</v>
      </c>
      <c r="FV156">
        <v>7</v>
      </c>
      <c r="FW156">
        <v>72</v>
      </c>
      <c r="FY156">
        <v>71</v>
      </c>
      <c r="FZ156">
        <v>3.2</v>
      </c>
      <c r="GA156">
        <v>9</v>
      </c>
      <c r="GB156">
        <v>273</v>
      </c>
      <c r="GC156">
        <v>74</v>
      </c>
      <c r="GD156">
        <v>43</v>
      </c>
      <c r="GE156">
        <v>399</v>
      </c>
      <c r="GG156">
        <v>385</v>
      </c>
      <c r="GH156">
        <v>3.45</v>
      </c>
      <c r="GI156">
        <v>1</v>
      </c>
      <c r="GJ156">
        <v>12</v>
      </c>
      <c r="GK156">
        <v>0</v>
      </c>
      <c r="GM156">
        <v>13</v>
      </c>
      <c r="GO156">
        <v>13</v>
      </c>
      <c r="GP156">
        <v>3.29</v>
      </c>
      <c r="GQ156">
        <v>0</v>
      </c>
      <c r="GR156">
        <v>57</v>
      </c>
      <c r="GS156">
        <v>0</v>
      </c>
      <c r="GT156">
        <v>10</v>
      </c>
      <c r="GU156">
        <v>67</v>
      </c>
      <c r="GW156">
        <v>67</v>
      </c>
      <c r="GX156">
        <v>3.37</v>
      </c>
      <c r="GY156">
        <v>0</v>
      </c>
      <c r="GZ156">
        <v>9</v>
      </c>
      <c r="HA156">
        <v>0</v>
      </c>
      <c r="HB156">
        <v>2</v>
      </c>
      <c r="HC156">
        <v>11</v>
      </c>
      <c r="HE156">
        <v>11</v>
      </c>
      <c r="HF156">
        <v>3.15</v>
      </c>
      <c r="HG156">
        <v>4</v>
      </c>
      <c r="HH156">
        <v>82</v>
      </c>
      <c r="HI156">
        <v>0</v>
      </c>
      <c r="HJ156">
        <v>8</v>
      </c>
      <c r="HK156">
        <v>94</v>
      </c>
      <c r="HM156">
        <v>90</v>
      </c>
      <c r="HN156">
        <v>3.37</v>
      </c>
      <c r="HO156">
        <v>1</v>
      </c>
      <c r="HP156">
        <v>20</v>
      </c>
      <c r="HQ156">
        <v>0</v>
      </c>
      <c r="HR156">
        <v>1</v>
      </c>
      <c r="HS156">
        <v>22</v>
      </c>
      <c r="HU156">
        <v>22</v>
      </c>
      <c r="HV156">
        <v>3.18</v>
      </c>
      <c r="HW156">
        <v>4</v>
      </c>
      <c r="HX156">
        <v>93</v>
      </c>
      <c r="HY156">
        <v>0</v>
      </c>
      <c r="HZ156">
        <v>5</v>
      </c>
      <c r="IA156">
        <v>102</v>
      </c>
      <c r="IC156">
        <v>99</v>
      </c>
      <c r="ID156">
        <v>3.18</v>
      </c>
      <c r="IE156">
        <v>0</v>
      </c>
      <c r="IF156">
        <v>4</v>
      </c>
      <c r="IG156">
        <v>12</v>
      </c>
      <c r="IH156">
        <v>2</v>
      </c>
      <c r="II156">
        <v>18</v>
      </c>
      <c r="IK156">
        <v>17</v>
      </c>
      <c r="IL156">
        <v>3.2</v>
      </c>
      <c r="IM156">
        <v>1</v>
      </c>
      <c r="IN156">
        <v>37</v>
      </c>
      <c r="IO156">
        <v>55</v>
      </c>
      <c r="IP156">
        <v>13</v>
      </c>
      <c r="IQ156">
        <v>106</v>
      </c>
      <c r="IS156">
        <v>101</v>
      </c>
      <c r="IT156">
        <v>3.39</v>
      </c>
      <c r="IU156">
        <v>0</v>
      </c>
      <c r="IV156">
        <v>1</v>
      </c>
      <c r="IW156">
        <v>5</v>
      </c>
      <c r="IX156">
        <v>2</v>
      </c>
      <c r="IY156">
        <v>8</v>
      </c>
      <c r="JA156">
        <v>8</v>
      </c>
      <c r="JB156">
        <v>3.2</v>
      </c>
      <c r="JC156">
        <v>0</v>
      </c>
      <c r="JD156">
        <v>4</v>
      </c>
      <c r="JE156">
        <v>19</v>
      </c>
      <c r="JF156">
        <v>7</v>
      </c>
      <c r="JG156">
        <v>30</v>
      </c>
      <c r="JI156">
        <v>28</v>
      </c>
      <c r="JV156" s="15">
        <f>BF156+BX156+CP156+DH156+DZ156</f>
        <v>71</v>
      </c>
      <c r="JW156" s="15">
        <f>BO156+CG156+CY156+DQ156+EI156</f>
        <v>383</v>
      </c>
      <c r="JX156" s="15">
        <f>JV156+JW156</f>
        <v>454</v>
      </c>
      <c r="JY156" s="17">
        <f>V156</f>
        <v>14</v>
      </c>
      <c r="JZ156" s="17">
        <f>AE156</f>
        <v>100</v>
      </c>
      <c r="KA156" s="17">
        <f>AN156</f>
        <v>71</v>
      </c>
      <c r="KB156" s="17">
        <f>AW156</f>
        <v>383</v>
      </c>
      <c r="KC156" s="18" t="str">
        <f>IF((KA156-JV156)&lt;0,JV156-KA156,"match")</f>
        <v>match</v>
      </c>
      <c r="KD156" s="19" t="str">
        <f>IF(KC156="match","match",IF((JV156&gt;KA156),KC156/JV156,KC156/KA156))</f>
        <v>match</v>
      </c>
      <c r="KE156" s="18" t="str">
        <f>IF((KB156-JW156)&lt;0,JW156-KB156,"match")</f>
        <v>match</v>
      </c>
      <c r="KF156" s="19" t="str">
        <f>IF(KE156="match","match",IF((JW156&gt;KB156),KE156/JW156,KE156/KB156))</f>
        <v>match</v>
      </c>
      <c r="KG156" s="20">
        <f>ROUND(FC156,1)</f>
        <v>3.9</v>
      </c>
      <c r="KH156" s="20">
        <f>ROUND(FK156,1)</f>
        <v>3.7</v>
      </c>
      <c r="KI156" s="21">
        <f>KA156-JY156</f>
        <v>57</v>
      </c>
      <c r="KJ156">
        <f>GL156</f>
        <v>0</v>
      </c>
      <c r="KK156">
        <f>BF156</f>
        <v>13</v>
      </c>
      <c r="KL156" s="22">
        <f>IFERROR(KJ156/KK156,"N/A")</f>
        <v>0</v>
      </c>
      <c r="KM156" s="19" t="str">
        <f>IF((KJ156&lt;&gt;0)*AND(KK156=0),"bad data","ok")</f>
        <v>ok</v>
      </c>
      <c r="KN156">
        <f>GK156</f>
        <v>0</v>
      </c>
      <c r="KO156" s="23">
        <f>IFERROR(KN156/KK156,"N/A")</f>
        <v>0</v>
      </c>
      <c r="KP156">
        <f>HB156</f>
        <v>2</v>
      </c>
      <c r="KQ156">
        <f>BX156</f>
        <v>11</v>
      </c>
      <c r="KR156" s="22">
        <f>IFERROR(KP156/KQ156,"N/A")</f>
        <v>0.18181818181818182</v>
      </c>
      <c r="KS156" s="19" t="str">
        <f>IF((KP156&lt;&gt;0)*AND(KQ156=0),"bad data","ok")</f>
        <v>ok</v>
      </c>
      <c r="KT156">
        <f>HA156</f>
        <v>0</v>
      </c>
      <c r="KU156" s="24">
        <f>IFERROR(KT156/KQ156,"N/A")</f>
        <v>0</v>
      </c>
      <c r="KV156">
        <f>HR156</f>
        <v>1</v>
      </c>
      <c r="KW156">
        <f>CP156</f>
        <v>21</v>
      </c>
      <c r="KX156" s="22">
        <f>IFERROR(KV156/KW156,"N/A")</f>
        <v>4.7619047619047616E-2</v>
      </c>
      <c r="KY156" s="19" t="str">
        <f>IF((KV156&lt;&gt;0)*AND(KW156=0),"bad data","ok")</f>
        <v>ok</v>
      </c>
      <c r="KZ156">
        <f>HQ156</f>
        <v>0</v>
      </c>
      <c r="LA156" s="24">
        <f>IFERROR(KZ156/KW156,"N/A")</f>
        <v>0</v>
      </c>
      <c r="LB156">
        <f>IH156</f>
        <v>2</v>
      </c>
      <c r="LC156">
        <f>DH156</f>
        <v>18</v>
      </c>
      <c r="LD156" s="22">
        <f>IFERROR(LB156/LC156,"N/A")</f>
        <v>0.1111111111111111</v>
      </c>
      <c r="LE156" s="19" t="str">
        <f>IF((LB156&lt;&gt;0)*AND(LC156=0),"bad data","ok")</f>
        <v>ok</v>
      </c>
      <c r="LF156">
        <f>IG156</f>
        <v>12</v>
      </c>
      <c r="LG156" s="24">
        <f>IFERROR(LF156/LC156,"N/A")</f>
        <v>0.66666666666666663</v>
      </c>
      <c r="LH156">
        <f>IX156</f>
        <v>2</v>
      </c>
      <c r="LI156">
        <f>DZ156</f>
        <v>8</v>
      </c>
      <c r="LJ156" s="22">
        <f>IFERROR(LH156/LI156,"N/A")</f>
        <v>0.25</v>
      </c>
      <c r="LK156" s="19" t="str">
        <f>IF((LH156&lt;&gt;0)*AND(LI156=0),"bad data","ok")</f>
        <v>ok</v>
      </c>
      <c r="LL156">
        <f>IW156</f>
        <v>5</v>
      </c>
      <c r="LM156" s="24">
        <f>IFERROR(LL156/LI156,"N/A")</f>
        <v>0.625</v>
      </c>
      <c r="LN156">
        <f>GT156</f>
        <v>10</v>
      </c>
      <c r="LO156">
        <f>BO156</f>
        <v>73</v>
      </c>
      <c r="LP156" s="22">
        <f>IFERROR(LN156/LO156,"N/A")</f>
        <v>0.13698630136986301</v>
      </c>
      <c r="LQ156" s="19" t="str">
        <f>IF((LN156&lt;&gt;0)*AND(LO156=0),"bad data","ok")</f>
        <v>ok</v>
      </c>
      <c r="LR156">
        <f>GS156</f>
        <v>0</v>
      </c>
      <c r="LS156" s="24">
        <f>IFERROR(LR156/LO156,"N/A")</f>
        <v>0</v>
      </c>
      <c r="LT156">
        <f>HJ156</f>
        <v>8</v>
      </c>
      <c r="LU156">
        <f>CG156</f>
        <v>91</v>
      </c>
      <c r="LV156" s="22">
        <f>IFERROR(LT156/LU156,"N/A")</f>
        <v>8.7912087912087919E-2</v>
      </c>
      <c r="LW156" s="19" t="str">
        <f>IF((LT156&lt;&gt;0)*AND(LU156=0),"bad data","ok")</f>
        <v>ok</v>
      </c>
      <c r="LX156">
        <f>HI156</f>
        <v>0</v>
      </c>
      <c r="LY156" s="24">
        <f>IFERROR(LX156/LU156,"N/A")</f>
        <v>0</v>
      </c>
      <c r="LZ156">
        <f>HZ156</f>
        <v>5</v>
      </c>
      <c r="MA156">
        <f>CY156</f>
        <v>93</v>
      </c>
      <c r="MB156" s="22">
        <f>IFERROR(LZ156/MA156,"N/A")</f>
        <v>5.3763440860215055E-2</v>
      </c>
      <c r="MC156" s="19" t="str">
        <f>IF((LZ156&lt;&gt;0)*AND(MA156=0),"bad data","ok")</f>
        <v>ok</v>
      </c>
      <c r="MD156">
        <f>HY156</f>
        <v>0</v>
      </c>
      <c r="ME156" s="24">
        <f>IFERROR(MD156/MA156,"N/A")</f>
        <v>0</v>
      </c>
      <c r="MF156">
        <f>IP156</f>
        <v>13</v>
      </c>
      <c r="MG156">
        <f>DQ156</f>
        <v>98</v>
      </c>
      <c r="MH156" s="22">
        <f>IFERROR(MF156/MG156,"N/A")</f>
        <v>0.1326530612244898</v>
      </c>
      <c r="MI156" s="19" t="str">
        <f>IF((MF156&lt;&gt;0)*AND(MG156=0),"bad data","ok")</f>
        <v>ok</v>
      </c>
      <c r="MJ156">
        <f>IO156</f>
        <v>55</v>
      </c>
      <c r="MK156" s="24">
        <f>IFERROR(MJ156/MG156,"N/A")</f>
        <v>0.56122448979591832</v>
      </c>
      <c r="ML156">
        <f>JF156</f>
        <v>7</v>
      </c>
      <c r="MM156">
        <f>EI156</f>
        <v>28</v>
      </c>
      <c r="MN156" s="22">
        <f>IFERROR(ML156/MM156,"N/A")</f>
        <v>0.25</v>
      </c>
      <c r="MO156" s="19" t="str">
        <f>IF((ML156&lt;&gt;0)*AND(MM156=0),"bad data","ok")</f>
        <v>ok</v>
      </c>
      <c r="MP156">
        <f>JE156</f>
        <v>19</v>
      </c>
      <c r="MQ156" s="24">
        <f>IFERROR(MP156/MM156,"N/A")</f>
        <v>0.6785714285714286</v>
      </c>
    </row>
    <row r="157" spans="1:355" x14ac:dyDescent="0.3">
      <c r="A157">
        <v>4065</v>
      </c>
      <c r="B157">
        <v>14.19</v>
      </c>
      <c r="C157" t="s">
        <v>404</v>
      </c>
      <c r="D157" s="15" t="s">
        <v>404</v>
      </c>
      <c r="E157" s="15">
        <v>153</v>
      </c>
      <c r="F157" t="s">
        <v>356</v>
      </c>
      <c r="G157" t="s">
        <v>357</v>
      </c>
      <c r="H157" s="15" t="s">
        <v>358</v>
      </c>
      <c r="I157">
        <v>182</v>
      </c>
      <c r="J157">
        <f>_xlfn.IFNA(VLOOKUP(I157,top15institutions,1,0),"no")</f>
        <v>182</v>
      </c>
      <c r="K157" t="s">
        <v>368</v>
      </c>
      <c r="L157" t="s">
        <v>367</v>
      </c>
      <c r="M157" t="s">
        <v>370</v>
      </c>
      <c r="N157">
        <v>0</v>
      </c>
      <c r="O157">
        <v>2</v>
      </c>
      <c r="P157">
        <v>0</v>
      </c>
      <c r="Q157">
        <v>0</v>
      </c>
      <c r="R157">
        <v>0</v>
      </c>
      <c r="S157">
        <v>0</v>
      </c>
      <c r="U157">
        <v>16</v>
      </c>
      <c r="V157" s="16">
        <v>18</v>
      </c>
      <c r="W157">
        <v>2</v>
      </c>
      <c r="X157">
        <v>17</v>
      </c>
      <c r="Y157">
        <v>2</v>
      </c>
      <c r="Z157">
        <v>15</v>
      </c>
      <c r="AA157">
        <v>0</v>
      </c>
      <c r="AB157">
        <v>15</v>
      </c>
      <c r="AD157">
        <v>88</v>
      </c>
      <c r="AE157" s="16">
        <v>139</v>
      </c>
      <c r="AF157">
        <v>1</v>
      </c>
      <c r="AG157">
        <v>7</v>
      </c>
      <c r="AH157">
        <v>0</v>
      </c>
      <c r="AI157">
        <v>5</v>
      </c>
      <c r="AJ157">
        <v>0</v>
      </c>
      <c r="AK157">
        <v>1</v>
      </c>
      <c r="AM157">
        <v>65</v>
      </c>
      <c r="AN157" s="16">
        <v>79</v>
      </c>
      <c r="AO157">
        <v>5</v>
      </c>
      <c r="AP157">
        <v>39</v>
      </c>
      <c r="AQ157">
        <v>4</v>
      </c>
      <c r="AR157">
        <v>29</v>
      </c>
      <c r="AS157">
        <v>1</v>
      </c>
      <c r="AT157">
        <v>21</v>
      </c>
      <c r="AV157">
        <v>368</v>
      </c>
      <c r="AW157" s="16">
        <v>467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E157">
        <v>11</v>
      </c>
      <c r="BF157" s="16">
        <v>11</v>
      </c>
      <c r="BG157">
        <v>2</v>
      </c>
      <c r="BH157">
        <v>10</v>
      </c>
      <c r="BI157">
        <v>0</v>
      </c>
      <c r="BJ157">
        <v>12</v>
      </c>
      <c r="BK157">
        <v>0</v>
      </c>
      <c r="BL157">
        <v>9</v>
      </c>
      <c r="BN157">
        <v>73</v>
      </c>
      <c r="BO157" s="16">
        <v>106</v>
      </c>
      <c r="BP157">
        <v>0</v>
      </c>
      <c r="BQ157">
        <v>2</v>
      </c>
      <c r="BR157">
        <v>0</v>
      </c>
      <c r="BS157">
        <v>1</v>
      </c>
      <c r="BT157">
        <v>0</v>
      </c>
      <c r="BU157">
        <v>0</v>
      </c>
      <c r="BW157">
        <v>18</v>
      </c>
      <c r="BX157" s="16">
        <v>21</v>
      </c>
      <c r="BY157">
        <v>1</v>
      </c>
      <c r="BZ157">
        <v>7</v>
      </c>
      <c r="CA157">
        <v>2</v>
      </c>
      <c r="CB157">
        <v>11</v>
      </c>
      <c r="CC157">
        <v>1</v>
      </c>
      <c r="CD157">
        <v>7</v>
      </c>
      <c r="CF157">
        <v>82</v>
      </c>
      <c r="CG157" s="16">
        <v>111</v>
      </c>
      <c r="CH157">
        <v>1</v>
      </c>
      <c r="CI157">
        <v>0</v>
      </c>
      <c r="CJ157">
        <v>0</v>
      </c>
      <c r="CK157">
        <v>1</v>
      </c>
      <c r="CL157">
        <v>0</v>
      </c>
      <c r="CM157">
        <v>0</v>
      </c>
      <c r="CO157">
        <v>15</v>
      </c>
      <c r="CP157" s="16">
        <v>17</v>
      </c>
      <c r="CQ157">
        <v>1</v>
      </c>
      <c r="CR157">
        <v>12</v>
      </c>
      <c r="CS157">
        <v>1</v>
      </c>
      <c r="CT157">
        <v>3</v>
      </c>
      <c r="CU157">
        <v>0</v>
      </c>
      <c r="CV157">
        <v>3</v>
      </c>
      <c r="CX157">
        <v>89</v>
      </c>
      <c r="CY157" s="16">
        <v>109</v>
      </c>
      <c r="CZ157">
        <v>0</v>
      </c>
      <c r="DA157">
        <v>4</v>
      </c>
      <c r="DB157">
        <v>0</v>
      </c>
      <c r="DC157">
        <v>2</v>
      </c>
      <c r="DD157">
        <v>0</v>
      </c>
      <c r="DE157">
        <v>1</v>
      </c>
      <c r="DG157">
        <v>17</v>
      </c>
      <c r="DH157" s="16">
        <v>24</v>
      </c>
      <c r="DI157">
        <v>1</v>
      </c>
      <c r="DJ157">
        <v>7</v>
      </c>
      <c r="DK157">
        <v>1</v>
      </c>
      <c r="DL157">
        <v>2</v>
      </c>
      <c r="DM157">
        <v>0</v>
      </c>
      <c r="DN157">
        <v>2</v>
      </c>
      <c r="DP157">
        <v>101</v>
      </c>
      <c r="DQ157" s="16">
        <v>114</v>
      </c>
      <c r="DR157">
        <v>0</v>
      </c>
      <c r="DS157">
        <v>1</v>
      </c>
      <c r="DT157">
        <v>0</v>
      </c>
      <c r="DU157">
        <v>1</v>
      </c>
      <c r="DV157">
        <v>0</v>
      </c>
      <c r="DW157">
        <v>0</v>
      </c>
      <c r="DY157">
        <v>4</v>
      </c>
      <c r="DZ157" s="16">
        <v>6</v>
      </c>
      <c r="EA157">
        <v>0</v>
      </c>
      <c r="EB157">
        <v>3</v>
      </c>
      <c r="EC157">
        <v>0</v>
      </c>
      <c r="ED157">
        <v>1</v>
      </c>
      <c r="EE157">
        <v>0</v>
      </c>
      <c r="EF157">
        <v>0</v>
      </c>
      <c r="EH157">
        <v>23</v>
      </c>
      <c r="EI157" s="16">
        <v>27</v>
      </c>
      <c r="ER157" s="16">
        <v>0</v>
      </c>
      <c r="FA157" s="16">
        <v>0</v>
      </c>
      <c r="FB157">
        <v>20.5</v>
      </c>
      <c r="FC157">
        <v>3.96</v>
      </c>
      <c r="FD157">
        <v>29.9</v>
      </c>
      <c r="FE157">
        <v>682</v>
      </c>
      <c r="FF157">
        <v>18</v>
      </c>
      <c r="FG157">
        <v>3</v>
      </c>
      <c r="FI157">
        <v>17</v>
      </c>
      <c r="FJ157">
        <v>22.2</v>
      </c>
      <c r="FK157">
        <v>3.81</v>
      </c>
      <c r="FL157">
        <v>31</v>
      </c>
      <c r="FM157">
        <v>687</v>
      </c>
      <c r="FN157">
        <v>120</v>
      </c>
      <c r="FO157">
        <v>33</v>
      </c>
      <c r="FQ157">
        <v>103</v>
      </c>
      <c r="FR157">
        <v>3.44</v>
      </c>
      <c r="FS157">
        <v>2</v>
      </c>
      <c r="FT157">
        <v>56</v>
      </c>
      <c r="FU157">
        <v>15</v>
      </c>
      <c r="FV157">
        <v>4</v>
      </c>
      <c r="FW157">
        <v>77</v>
      </c>
      <c r="FY157">
        <v>76</v>
      </c>
      <c r="FZ157">
        <v>3.13</v>
      </c>
      <c r="GA157">
        <v>19</v>
      </c>
      <c r="GB157">
        <v>308</v>
      </c>
      <c r="GC157">
        <v>96</v>
      </c>
      <c r="GD157">
        <v>35</v>
      </c>
      <c r="GE157">
        <v>458</v>
      </c>
      <c r="GG157">
        <v>432</v>
      </c>
      <c r="GH157">
        <v>3.57</v>
      </c>
      <c r="GI157">
        <v>2</v>
      </c>
      <c r="GJ157">
        <v>9</v>
      </c>
      <c r="GK157">
        <v>0</v>
      </c>
      <c r="GL157">
        <v>1</v>
      </c>
      <c r="GM157">
        <v>12</v>
      </c>
      <c r="GO157">
        <v>12</v>
      </c>
      <c r="GP157">
        <v>2.86</v>
      </c>
      <c r="GQ157">
        <v>9</v>
      </c>
      <c r="GR157">
        <v>72</v>
      </c>
      <c r="GS157">
        <v>0</v>
      </c>
      <c r="GT157">
        <v>6</v>
      </c>
      <c r="GU157">
        <v>87</v>
      </c>
      <c r="GW157">
        <v>77</v>
      </c>
      <c r="GX157">
        <v>3.4</v>
      </c>
      <c r="GY157">
        <v>0</v>
      </c>
      <c r="GZ157">
        <v>19</v>
      </c>
      <c r="HA157">
        <v>0</v>
      </c>
      <c r="HB157">
        <v>1</v>
      </c>
      <c r="HC157">
        <v>20</v>
      </c>
      <c r="HE157">
        <v>20</v>
      </c>
      <c r="HF157">
        <v>3.21</v>
      </c>
      <c r="HG157">
        <v>5</v>
      </c>
      <c r="HH157">
        <v>88</v>
      </c>
      <c r="HI157">
        <v>0</v>
      </c>
      <c r="HJ157">
        <v>7</v>
      </c>
      <c r="HK157">
        <v>100</v>
      </c>
      <c r="HM157">
        <v>93</v>
      </c>
      <c r="HN157">
        <v>3.41</v>
      </c>
      <c r="HO157">
        <v>0</v>
      </c>
      <c r="HP157">
        <v>16</v>
      </c>
      <c r="HQ157">
        <v>0</v>
      </c>
      <c r="HS157">
        <v>16</v>
      </c>
      <c r="HU157">
        <v>16</v>
      </c>
      <c r="HV157">
        <v>3.1</v>
      </c>
      <c r="HW157">
        <v>3</v>
      </c>
      <c r="HX157">
        <v>103</v>
      </c>
      <c r="HY157">
        <v>2</v>
      </c>
      <c r="HZ157">
        <v>8</v>
      </c>
      <c r="IA157">
        <v>116</v>
      </c>
      <c r="IC157">
        <v>111</v>
      </c>
      <c r="ID157">
        <v>3.38</v>
      </c>
      <c r="IE157">
        <v>0</v>
      </c>
      <c r="IF157">
        <v>11</v>
      </c>
      <c r="IG157">
        <v>11</v>
      </c>
      <c r="IH157">
        <v>1</v>
      </c>
      <c r="II157">
        <v>23</v>
      </c>
      <c r="IK157">
        <v>22</v>
      </c>
      <c r="IL157">
        <v>3.2</v>
      </c>
      <c r="IM157">
        <v>1</v>
      </c>
      <c r="IN157">
        <v>42</v>
      </c>
      <c r="IO157">
        <v>73</v>
      </c>
      <c r="IP157">
        <v>9</v>
      </c>
      <c r="IQ157">
        <v>125</v>
      </c>
      <c r="IS157">
        <v>121</v>
      </c>
      <c r="IT157">
        <v>3.42</v>
      </c>
      <c r="IU157">
        <v>0</v>
      </c>
      <c r="IV157">
        <v>1</v>
      </c>
      <c r="IW157">
        <v>4</v>
      </c>
      <c r="IX157">
        <v>1</v>
      </c>
      <c r="IY157">
        <v>6</v>
      </c>
      <c r="JA157">
        <v>6</v>
      </c>
      <c r="JB157">
        <v>3.29</v>
      </c>
      <c r="JC157">
        <v>1</v>
      </c>
      <c r="JD157">
        <v>3</v>
      </c>
      <c r="JE157">
        <v>21</v>
      </c>
      <c r="JF157">
        <v>5</v>
      </c>
      <c r="JG157">
        <v>30</v>
      </c>
      <c r="JI157">
        <v>30</v>
      </c>
      <c r="JV157" s="15">
        <f>BF157+BX157+CP157+DH157+DZ157</f>
        <v>79</v>
      </c>
      <c r="JW157" s="15">
        <f>BO157+CG157+CY157+DQ157+EI157</f>
        <v>467</v>
      </c>
      <c r="JX157" s="15">
        <f>JV157+JW157</f>
        <v>546</v>
      </c>
      <c r="JY157" s="17">
        <f>V157</f>
        <v>18</v>
      </c>
      <c r="JZ157" s="17">
        <f>AE157</f>
        <v>139</v>
      </c>
      <c r="KA157" s="17">
        <f>AN157</f>
        <v>79</v>
      </c>
      <c r="KB157" s="17">
        <f>AW157</f>
        <v>467</v>
      </c>
      <c r="KC157" s="18" t="str">
        <f>IF((KA157-JV157)&lt;0,JV157-KA157,"match")</f>
        <v>match</v>
      </c>
      <c r="KD157" s="19" t="str">
        <f>IF(KC157="match","match",IF((JV157&gt;KA157),KC157/JV157,KC157/KA157))</f>
        <v>match</v>
      </c>
      <c r="KE157" s="18" t="str">
        <f>IF((KB157-JW157)&lt;0,JW157-KB157,"match")</f>
        <v>match</v>
      </c>
      <c r="KF157" s="19" t="str">
        <f>IF(KE157="match","match",IF((JW157&gt;KB157),KE157/JW157,KE157/KB157))</f>
        <v>match</v>
      </c>
      <c r="KG157" s="20">
        <f>ROUND(FC157,1)</f>
        <v>4</v>
      </c>
      <c r="KH157" s="20">
        <f>ROUND(FK157,1)</f>
        <v>3.8</v>
      </c>
      <c r="KI157" s="21">
        <f>KA157-JY157</f>
        <v>61</v>
      </c>
      <c r="KJ157">
        <f>GL157</f>
        <v>1</v>
      </c>
      <c r="KK157">
        <f>BF157</f>
        <v>11</v>
      </c>
      <c r="KL157" s="22">
        <f>IFERROR(KJ157/KK157,"N/A")</f>
        <v>9.0909090909090912E-2</v>
      </c>
      <c r="KM157" s="19" t="str">
        <f>IF((KJ157&lt;&gt;0)*AND(KK157=0),"bad data","ok")</f>
        <v>ok</v>
      </c>
      <c r="KN157">
        <f>GK157</f>
        <v>0</v>
      </c>
      <c r="KO157" s="23">
        <f>IFERROR(KN157/KK157,"N/A")</f>
        <v>0</v>
      </c>
      <c r="KP157">
        <f>HB157</f>
        <v>1</v>
      </c>
      <c r="KQ157">
        <f>BX157</f>
        <v>21</v>
      </c>
      <c r="KR157" s="22">
        <f>IFERROR(KP157/KQ157,"N/A")</f>
        <v>4.7619047619047616E-2</v>
      </c>
      <c r="KS157" s="19" t="str">
        <f>IF((KP157&lt;&gt;0)*AND(KQ157=0),"bad data","ok")</f>
        <v>ok</v>
      </c>
      <c r="KT157">
        <f>HA157</f>
        <v>0</v>
      </c>
      <c r="KU157" s="24">
        <f>IFERROR(KT157/KQ157,"N/A")</f>
        <v>0</v>
      </c>
      <c r="KV157">
        <f>HR157</f>
        <v>0</v>
      </c>
      <c r="KW157">
        <f>CP157</f>
        <v>17</v>
      </c>
      <c r="KX157" s="22">
        <f>IFERROR(KV157/KW157,"N/A")</f>
        <v>0</v>
      </c>
      <c r="KY157" s="19" t="str">
        <f>IF((KV157&lt;&gt;0)*AND(KW157=0),"bad data","ok")</f>
        <v>ok</v>
      </c>
      <c r="KZ157">
        <f>HQ157</f>
        <v>0</v>
      </c>
      <c r="LA157" s="24">
        <f>IFERROR(KZ157/KW157,"N/A")</f>
        <v>0</v>
      </c>
      <c r="LB157">
        <f>IH157</f>
        <v>1</v>
      </c>
      <c r="LC157">
        <f>DH157</f>
        <v>24</v>
      </c>
      <c r="LD157" s="22">
        <f>IFERROR(LB157/LC157,"N/A")</f>
        <v>4.1666666666666664E-2</v>
      </c>
      <c r="LE157" s="19" t="str">
        <f>IF((LB157&lt;&gt;0)*AND(LC157=0),"bad data","ok")</f>
        <v>ok</v>
      </c>
      <c r="LF157">
        <f>IG157</f>
        <v>11</v>
      </c>
      <c r="LG157" s="24">
        <f>IFERROR(LF157/LC157,"N/A")</f>
        <v>0.45833333333333331</v>
      </c>
      <c r="LH157">
        <f>IX157</f>
        <v>1</v>
      </c>
      <c r="LI157">
        <f>DZ157</f>
        <v>6</v>
      </c>
      <c r="LJ157" s="22">
        <f>IFERROR(LH157/LI157,"N/A")</f>
        <v>0.16666666666666666</v>
      </c>
      <c r="LK157" s="19" t="str">
        <f>IF((LH157&lt;&gt;0)*AND(LI157=0),"bad data","ok")</f>
        <v>ok</v>
      </c>
      <c r="LL157">
        <f>IW157</f>
        <v>4</v>
      </c>
      <c r="LM157" s="24">
        <f>IFERROR(LL157/LI157,"N/A")</f>
        <v>0.66666666666666663</v>
      </c>
      <c r="LN157">
        <f>GT157</f>
        <v>6</v>
      </c>
      <c r="LO157">
        <f>BO157</f>
        <v>106</v>
      </c>
      <c r="LP157" s="22">
        <f>IFERROR(LN157/LO157,"N/A")</f>
        <v>5.6603773584905662E-2</v>
      </c>
      <c r="LQ157" s="19" t="str">
        <f>IF((LN157&lt;&gt;0)*AND(LO157=0),"bad data","ok")</f>
        <v>ok</v>
      </c>
      <c r="LR157">
        <f>GS157</f>
        <v>0</v>
      </c>
      <c r="LS157" s="24">
        <f>IFERROR(LR157/LO157,"N/A")</f>
        <v>0</v>
      </c>
      <c r="LT157">
        <f>HJ157</f>
        <v>7</v>
      </c>
      <c r="LU157">
        <f>CG157</f>
        <v>111</v>
      </c>
      <c r="LV157" s="22">
        <f>IFERROR(LT157/LU157,"N/A")</f>
        <v>6.3063063063063057E-2</v>
      </c>
      <c r="LW157" s="19" t="str">
        <f>IF((LT157&lt;&gt;0)*AND(LU157=0),"bad data","ok")</f>
        <v>ok</v>
      </c>
      <c r="LX157">
        <f>HI157</f>
        <v>0</v>
      </c>
      <c r="LY157" s="24">
        <f>IFERROR(LX157/LU157,"N/A")</f>
        <v>0</v>
      </c>
      <c r="LZ157">
        <f>HZ157</f>
        <v>8</v>
      </c>
      <c r="MA157">
        <f>CY157</f>
        <v>109</v>
      </c>
      <c r="MB157" s="22">
        <f>IFERROR(LZ157/MA157,"N/A")</f>
        <v>7.3394495412844041E-2</v>
      </c>
      <c r="MC157" s="19" t="str">
        <f>IF((LZ157&lt;&gt;0)*AND(MA157=0),"bad data","ok")</f>
        <v>ok</v>
      </c>
      <c r="MD157">
        <f>HY157</f>
        <v>2</v>
      </c>
      <c r="ME157" s="24">
        <f>IFERROR(MD157/MA157,"N/A")</f>
        <v>1.834862385321101E-2</v>
      </c>
      <c r="MF157">
        <f>IP157</f>
        <v>9</v>
      </c>
      <c r="MG157">
        <f>DQ157</f>
        <v>114</v>
      </c>
      <c r="MH157" s="22">
        <f>IFERROR(MF157/MG157,"N/A")</f>
        <v>7.8947368421052627E-2</v>
      </c>
      <c r="MI157" s="19" t="str">
        <f>IF((MF157&lt;&gt;0)*AND(MG157=0),"bad data","ok")</f>
        <v>ok</v>
      </c>
      <c r="MJ157">
        <f>IO157</f>
        <v>73</v>
      </c>
      <c r="MK157" s="24">
        <f>IFERROR(MJ157/MG157,"N/A")</f>
        <v>0.64035087719298245</v>
      </c>
      <c r="ML157">
        <f>JF157</f>
        <v>5</v>
      </c>
      <c r="MM157">
        <f>EI157</f>
        <v>27</v>
      </c>
      <c r="MN157" s="22">
        <f>IFERROR(ML157/MM157,"N/A")</f>
        <v>0.18518518518518517</v>
      </c>
      <c r="MO157" s="19" t="str">
        <f>IF((ML157&lt;&gt;0)*AND(MM157=0),"bad data","ok")</f>
        <v>ok</v>
      </c>
      <c r="MP157">
        <f>JE157</f>
        <v>21</v>
      </c>
      <c r="MQ157" s="24">
        <f>IFERROR(MP157/MM157,"N/A")</f>
        <v>0.77777777777777779</v>
      </c>
    </row>
    <row r="158" spans="1:355" x14ac:dyDescent="0.3">
      <c r="A158">
        <v>4066</v>
      </c>
      <c r="B158">
        <v>14.19</v>
      </c>
      <c r="C158" t="s">
        <v>404</v>
      </c>
      <c r="D158" s="15" t="s">
        <v>404</v>
      </c>
      <c r="E158" s="15">
        <v>153</v>
      </c>
      <c r="F158" t="s">
        <v>356</v>
      </c>
      <c r="G158" t="s">
        <v>357</v>
      </c>
      <c r="H158" s="15" t="s">
        <v>358</v>
      </c>
      <c r="I158">
        <v>182</v>
      </c>
      <c r="J158">
        <f>_xlfn.IFNA(VLOOKUP(I158,top15institutions,1,0),"no")</f>
        <v>182</v>
      </c>
      <c r="K158" t="s">
        <v>368</v>
      </c>
      <c r="L158" t="s">
        <v>371</v>
      </c>
      <c r="M158" t="s">
        <v>370</v>
      </c>
      <c r="N158">
        <v>0</v>
      </c>
      <c r="O158">
        <v>2</v>
      </c>
      <c r="P158">
        <v>0</v>
      </c>
      <c r="Q158">
        <v>1</v>
      </c>
      <c r="R158">
        <v>0</v>
      </c>
      <c r="S158">
        <v>2</v>
      </c>
      <c r="U158">
        <v>13</v>
      </c>
      <c r="V158" s="16">
        <v>18</v>
      </c>
      <c r="W158">
        <v>2</v>
      </c>
      <c r="X158">
        <v>17</v>
      </c>
      <c r="Y158">
        <v>0</v>
      </c>
      <c r="Z158">
        <v>12</v>
      </c>
      <c r="AA158">
        <v>0</v>
      </c>
      <c r="AB158">
        <v>21</v>
      </c>
      <c r="AD158">
        <v>120</v>
      </c>
      <c r="AE158" s="16">
        <v>172</v>
      </c>
      <c r="AF158">
        <v>2</v>
      </c>
      <c r="AG158">
        <v>10</v>
      </c>
      <c r="AH158">
        <v>0</v>
      </c>
      <c r="AI158">
        <v>8</v>
      </c>
      <c r="AJ158">
        <v>0</v>
      </c>
      <c r="AK158">
        <v>4</v>
      </c>
      <c r="AM158">
        <v>99</v>
      </c>
      <c r="AN158" s="16">
        <v>123</v>
      </c>
      <c r="AO158">
        <v>7</v>
      </c>
      <c r="AP158">
        <v>63</v>
      </c>
      <c r="AQ158">
        <v>6</v>
      </c>
      <c r="AR158">
        <v>50</v>
      </c>
      <c r="AS158">
        <v>1</v>
      </c>
      <c r="AT158">
        <v>40</v>
      </c>
      <c r="AV158">
        <v>498</v>
      </c>
      <c r="AW158" s="16">
        <v>665</v>
      </c>
      <c r="AX158">
        <v>0</v>
      </c>
      <c r="AY158">
        <v>2</v>
      </c>
      <c r="AZ158">
        <v>0</v>
      </c>
      <c r="BA158">
        <v>2</v>
      </c>
      <c r="BB158">
        <v>0</v>
      </c>
      <c r="BC158">
        <v>0</v>
      </c>
      <c r="BE158">
        <v>13</v>
      </c>
      <c r="BF158" s="16">
        <v>17</v>
      </c>
      <c r="BG158">
        <v>1</v>
      </c>
      <c r="BH158">
        <v>13</v>
      </c>
      <c r="BI158">
        <v>0</v>
      </c>
      <c r="BJ158">
        <v>10</v>
      </c>
      <c r="BK158">
        <v>0</v>
      </c>
      <c r="BL158">
        <v>12</v>
      </c>
      <c r="BN158">
        <v>92</v>
      </c>
      <c r="BO158" s="16">
        <v>128</v>
      </c>
      <c r="BP158">
        <v>1</v>
      </c>
      <c r="BQ158">
        <v>3</v>
      </c>
      <c r="BR158">
        <v>0</v>
      </c>
      <c r="BS158">
        <v>3</v>
      </c>
      <c r="BT158">
        <v>0</v>
      </c>
      <c r="BU158">
        <v>1</v>
      </c>
      <c r="BW158">
        <v>31</v>
      </c>
      <c r="BX158" s="16">
        <v>39</v>
      </c>
      <c r="BY158">
        <v>4</v>
      </c>
      <c r="BZ158">
        <v>15</v>
      </c>
      <c r="CA158">
        <v>3</v>
      </c>
      <c r="CB158">
        <v>22</v>
      </c>
      <c r="CC158">
        <v>0</v>
      </c>
      <c r="CD158">
        <v>11</v>
      </c>
      <c r="CF158">
        <v>121</v>
      </c>
      <c r="CG158" s="16">
        <v>176</v>
      </c>
      <c r="CH158">
        <v>0</v>
      </c>
      <c r="CI158">
        <v>1</v>
      </c>
      <c r="CJ158">
        <v>0</v>
      </c>
      <c r="CK158">
        <v>2</v>
      </c>
      <c r="CL158">
        <v>0</v>
      </c>
      <c r="CM158">
        <v>0</v>
      </c>
      <c r="CO158">
        <v>23</v>
      </c>
      <c r="CP158" s="16">
        <v>26</v>
      </c>
      <c r="CQ158">
        <v>0</v>
      </c>
      <c r="CR158">
        <v>14</v>
      </c>
      <c r="CS158">
        <v>1</v>
      </c>
      <c r="CT158">
        <v>9</v>
      </c>
      <c r="CU158">
        <v>1</v>
      </c>
      <c r="CV158">
        <v>7</v>
      </c>
      <c r="CX158">
        <v>106</v>
      </c>
      <c r="CY158" s="16">
        <v>138</v>
      </c>
      <c r="CZ158">
        <v>1</v>
      </c>
      <c r="DA158">
        <v>0</v>
      </c>
      <c r="DB158">
        <v>0</v>
      </c>
      <c r="DC158">
        <v>1</v>
      </c>
      <c r="DD158">
        <v>0</v>
      </c>
      <c r="DE158">
        <v>1</v>
      </c>
      <c r="DG158">
        <v>16</v>
      </c>
      <c r="DH158" s="16">
        <v>19</v>
      </c>
      <c r="DI158">
        <v>0</v>
      </c>
      <c r="DJ158">
        <v>15</v>
      </c>
      <c r="DK158">
        <v>2</v>
      </c>
      <c r="DL158">
        <v>7</v>
      </c>
      <c r="DM158">
        <v>0</v>
      </c>
      <c r="DN158">
        <v>8</v>
      </c>
      <c r="DP158">
        <v>99</v>
      </c>
      <c r="DQ158" s="16">
        <v>131</v>
      </c>
      <c r="DR158">
        <v>0</v>
      </c>
      <c r="DS158">
        <v>2</v>
      </c>
      <c r="DT158">
        <v>0</v>
      </c>
      <c r="DU158">
        <v>0</v>
      </c>
      <c r="DV158">
        <v>0</v>
      </c>
      <c r="DW158">
        <v>1</v>
      </c>
      <c r="DY158">
        <v>8</v>
      </c>
      <c r="DZ158" s="16">
        <v>11</v>
      </c>
      <c r="EA158">
        <v>1</v>
      </c>
      <c r="EB158">
        <v>3</v>
      </c>
      <c r="EC158">
        <v>0</v>
      </c>
      <c r="ED158">
        <v>1</v>
      </c>
      <c r="EE158">
        <v>0</v>
      </c>
      <c r="EF158">
        <v>1</v>
      </c>
      <c r="EH158">
        <v>40</v>
      </c>
      <c r="EI158" s="16">
        <v>46</v>
      </c>
      <c r="ER158" s="16">
        <v>0</v>
      </c>
      <c r="FA158" s="16">
        <v>0</v>
      </c>
      <c r="FB158">
        <v>18.600000000000001</v>
      </c>
      <c r="FC158">
        <v>3.72</v>
      </c>
      <c r="FD158">
        <v>29.3</v>
      </c>
      <c r="FE158">
        <v>637</v>
      </c>
      <c r="FF158">
        <v>16</v>
      </c>
      <c r="FG158">
        <v>2</v>
      </c>
      <c r="FI158">
        <v>14</v>
      </c>
      <c r="FJ158">
        <v>19.5</v>
      </c>
      <c r="FK158">
        <v>3.76</v>
      </c>
      <c r="FL158">
        <v>30.2</v>
      </c>
      <c r="FM158">
        <v>671</v>
      </c>
      <c r="FN158">
        <v>148</v>
      </c>
      <c r="FO158">
        <v>39</v>
      </c>
      <c r="FQ158">
        <v>125</v>
      </c>
      <c r="FR158">
        <v>3.29</v>
      </c>
      <c r="FS158">
        <v>7</v>
      </c>
      <c r="FT158">
        <v>77</v>
      </c>
      <c r="FU158">
        <v>21</v>
      </c>
      <c r="FV158">
        <v>7</v>
      </c>
      <c r="FW158">
        <v>103</v>
      </c>
      <c r="FY158">
        <v>98</v>
      </c>
      <c r="FZ158">
        <v>3.14</v>
      </c>
      <c r="GA158">
        <v>25</v>
      </c>
      <c r="GB158">
        <v>422</v>
      </c>
      <c r="GC158">
        <v>120</v>
      </c>
      <c r="GD158">
        <v>43</v>
      </c>
      <c r="GE158">
        <v>610</v>
      </c>
      <c r="GG158">
        <v>517</v>
      </c>
      <c r="GH158">
        <v>3.13</v>
      </c>
      <c r="GI158">
        <v>2</v>
      </c>
      <c r="GJ158">
        <v>12</v>
      </c>
      <c r="GK158">
        <v>0</v>
      </c>
      <c r="GL158">
        <v>1</v>
      </c>
      <c r="GM158">
        <v>15</v>
      </c>
      <c r="GO158">
        <v>15</v>
      </c>
      <c r="GP158">
        <v>3.03</v>
      </c>
      <c r="GQ158">
        <v>15</v>
      </c>
      <c r="GR158">
        <v>87</v>
      </c>
      <c r="GS158">
        <v>0</v>
      </c>
      <c r="GT158">
        <v>8</v>
      </c>
      <c r="GU158">
        <v>110</v>
      </c>
      <c r="GW158">
        <v>96</v>
      </c>
      <c r="GX158">
        <v>3.14</v>
      </c>
      <c r="GY158">
        <v>3</v>
      </c>
      <c r="GZ158">
        <v>29</v>
      </c>
      <c r="HA158">
        <v>0</v>
      </c>
      <c r="HB158">
        <v>2</v>
      </c>
      <c r="HC158">
        <v>34</v>
      </c>
      <c r="HE158">
        <v>33</v>
      </c>
      <c r="HF158">
        <v>3.08</v>
      </c>
      <c r="HG158">
        <v>9</v>
      </c>
      <c r="HH158">
        <v>132</v>
      </c>
      <c r="HI158">
        <v>0</v>
      </c>
      <c r="HJ158">
        <v>7</v>
      </c>
      <c r="HK158">
        <v>148</v>
      </c>
      <c r="HM158">
        <v>136</v>
      </c>
      <c r="HN158">
        <v>3.32</v>
      </c>
      <c r="HO158">
        <v>0</v>
      </c>
      <c r="HP158">
        <v>24</v>
      </c>
      <c r="HQ158">
        <v>0</v>
      </c>
      <c r="HS158">
        <v>24</v>
      </c>
      <c r="HU158">
        <v>23</v>
      </c>
      <c r="HV158">
        <v>3.16</v>
      </c>
      <c r="HW158">
        <v>1</v>
      </c>
      <c r="HX158">
        <v>119</v>
      </c>
      <c r="HY158">
        <v>2</v>
      </c>
      <c r="HZ158">
        <v>1</v>
      </c>
      <c r="IA158">
        <v>123</v>
      </c>
      <c r="IC158">
        <v>115</v>
      </c>
      <c r="ID158">
        <v>3.44</v>
      </c>
      <c r="IE158">
        <v>0</v>
      </c>
      <c r="IF158">
        <v>8</v>
      </c>
      <c r="IG158">
        <v>9</v>
      </c>
      <c r="IH158">
        <v>2</v>
      </c>
      <c r="II158">
        <v>19</v>
      </c>
      <c r="IK158">
        <v>18</v>
      </c>
      <c r="IL158">
        <v>3.18</v>
      </c>
      <c r="IM158">
        <v>0</v>
      </c>
      <c r="IN158">
        <v>60</v>
      </c>
      <c r="IO158">
        <v>64</v>
      </c>
      <c r="IP158">
        <v>11</v>
      </c>
      <c r="IQ158">
        <v>135</v>
      </c>
      <c r="IS158">
        <v>124</v>
      </c>
      <c r="IT158">
        <v>3.4</v>
      </c>
      <c r="IU158">
        <v>1</v>
      </c>
      <c r="IV158">
        <v>2</v>
      </c>
      <c r="IW158">
        <v>6</v>
      </c>
      <c r="IX158">
        <v>1</v>
      </c>
      <c r="IY158">
        <v>10</v>
      </c>
      <c r="JA158">
        <v>9</v>
      </c>
      <c r="JB158">
        <v>3.23</v>
      </c>
      <c r="JC158">
        <v>0</v>
      </c>
      <c r="JD158">
        <v>12</v>
      </c>
      <c r="JE158">
        <v>27</v>
      </c>
      <c r="JF158">
        <v>8</v>
      </c>
      <c r="JG158">
        <v>47</v>
      </c>
      <c r="JI158">
        <v>46</v>
      </c>
      <c r="JV158" s="15">
        <f>BF158+BX158+CP158+DH158+DZ158</f>
        <v>112</v>
      </c>
      <c r="JW158" s="15">
        <f>BO158+CG158+CY158+DQ158+EI158</f>
        <v>619</v>
      </c>
      <c r="JX158" s="15">
        <f>JV158+JW158</f>
        <v>731</v>
      </c>
      <c r="JY158" s="17">
        <f>V158</f>
        <v>18</v>
      </c>
      <c r="JZ158" s="17">
        <f>AE158</f>
        <v>172</v>
      </c>
      <c r="KA158" s="17">
        <f>AN158</f>
        <v>123</v>
      </c>
      <c r="KB158" s="17">
        <f>AW158</f>
        <v>665</v>
      </c>
      <c r="KC158" s="18" t="str">
        <f>IF((KA158-JV158)&lt;0,JV158-KA158,"match")</f>
        <v>match</v>
      </c>
      <c r="KD158" s="19" t="str">
        <f>IF(KC158="match","match",IF((JV158&gt;KA158),KC158/JV158,KC158/KA158))</f>
        <v>match</v>
      </c>
      <c r="KE158" s="18" t="str">
        <f>IF((KB158-JW158)&lt;0,JW158-KB158,"match")</f>
        <v>match</v>
      </c>
      <c r="KF158" s="19" t="str">
        <f>IF(KE158="match","match",IF((JW158&gt;KB158),KE158/JW158,KE158/KB158))</f>
        <v>match</v>
      </c>
      <c r="KG158" s="20">
        <f>ROUND(FC158,1)</f>
        <v>3.7</v>
      </c>
      <c r="KH158" s="20">
        <f>ROUND(FK158,1)</f>
        <v>3.8</v>
      </c>
      <c r="KI158" s="21">
        <f>KA158-JY158</f>
        <v>105</v>
      </c>
      <c r="KJ158">
        <f>GL158</f>
        <v>1</v>
      </c>
      <c r="KK158">
        <f>BF158</f>
        <v>17</v>
      </c>
      <c r="KL158" s="22">
        <f>IFERROR(KJ158/KK158,"N/A")</f>
        <v>5.8823529411764705E-2</v>
      </c>
      <c r="KM158" s="19" t="str">
        <f>IF((KJ158&lt;&gt;0)*AND(KK158=0),"bad data","ok")</f>
        <v>ok</v>
      </c>
      <c r="KN158">
        <f>GK158</f>
        <v>0</v>
      </c>
      <c r="KO158" s="23">
        <f>IFERROR(KN158/KK158,"N/A")</f>
        <v>0</v>
      </c>
      <c r="KP158">
        <f>HB158</f>
        <v>2</v>
      </c>
      <c r="KQ158">
        <f>BX158</f>
        <v>39</v>
      </c>
      <c r="KR158" s="22">
        <f>IFERROR(KP158/KQ158,"N/A")</f>
        <v>5.128205128205128E-2</v>
      </c>
      <c r="KS158" s="19" t="str">
        <f>IF((KP158&lt;&gt;0)*AND(KQ158=0),"bad data","ok")</f>
        <v>ok</v>
      </c>
      <c r="KT158">
        <f>HA158</f>
        <v>0</v>
      </c>
      <c r="KU158" s="24">
        <f>IFERROR(KT158/KQ158,"N/A")</f>
        <v>0</v>
      </c>
      <c r="KV158">
        <f>HR158</f>
        <v>0</v>
      </c>
      <c r="KW158">
        <f>CP158</f>
        <v>26</v>
      </c>
      <c r="KX158" s="22">
        <f>IFERROR(KV158/KW158,"N/A")</f>
        <v>0</v>
      </c>
      <c r="KY158" s="19" t="str">
        <f>IF((KV158&lt;&gt;0)*AND(KW158=0),"bad data","ok")</f>
        <v>ok</v>
      </c>
      <c r="KZ158">
        <f>HQ158</f>
        <v>0</v>
      </c>
      <c r="LA158" s="24">
        <f>IFERROR(KZ158/KW158,"N/A")</f>
        <v>0</v>
      </c>
      <c r="LB158">
        <f>IH158</f>
        <v>2</v>
      </c>
      <c r="LC158">
        <f>DH158</f>
        <v>19</v>
      </c>
      <c r="LD158" s="22">
        <f>IFERROR(LB158/LC158,"N/A")</f>
        <v>0.10526315789473684</v>
      </c>
      <c r="LE158" s="19" t="str">
        <f>IF((LB158&lt;&gt;0)*AND(LC158=0),"bad data","ok")</f>
        <v>ok</v>
      </c>
      <c r="LF158">
        <f>IG158</f>
        <v>9</v>
      </c>
      <c r="LG158" s="24">
        <f>IFERROR(LF158/LC158,"N/A")</f>
        <v>0.47368421052631576</v>
      </c>
      <c r="LH158">
        <f>IX158</f>
        <v>1</v>
      </c>
      <c r="LI158">
        <f>DZ158</f>
        <v>11</v>
      </c>
      <c r="LJ158" s="22">
        <f>IFERROR(LH158/LI158,"N/A")</f>
        <v>9.0909090909090912E-2</v>
      </c>
      <c r="LK158" s="19" t="str">
        <f>IF((LH158&lt;&gt;0)*AND(LI158=0),"bad data","ok")</f>
        <v>ok</v>
      </c>
      <c r="LL158">
        <f>IW158</f>
        <v>6</v>
      </c>
      <c r="LM158" s="24">
        <f>IFERROR(LL158/LI158,"N/A")</f>
        <v>0.54545454545454541</v>
      </c>
      <c r="LN158">
        <f>GT158</f>
        <v>8</v>
      </c>
      <c r="LO158">
        <f>BO158</f>
        <v>128</v>
      </c>
      <c r="LP158" s="22">
        <f>IFERROR(LN158/LO158,"N/A")</f>
        <v>6.25E-2</v>
      </c>
      <c r="LQ158" s="19" t="str">
        <f>IF((LN158&lt;&gt;0)*AND(LO158=0),"bad data","ok")</f>
        <v>ok</v>
      </c>
      <c r="LR158">
        <f>GS158</f>
        <v>0</v>
      </c>
      <c r="LS158" s="24">
        <f>IFERROR(LR158/LO158,"N/A")</f>
        <v>0</v>
      </c>
      <c r="LT158">
        <f>HJ158</f>
        <v>7</v>
      </c>
      <c r="LU158">
        <f>CG158</f>
        <v>176</v>
      </c>
      <c r="LV158" s="22">
        <f>IFERROR(LT158/LU158,"N/A")</f>
        <v>3.9772727272727272E-2</v>
      </c>
      <c r="LW158" s="19" t="str">
        <f>IF((LT158&lt;&gt;0)*AND(LU158=0),"bad data","ok")</f>
        <v>ok</v>
      </c>
      <c r="LX158">
        <f>HI158</f>
        <v>0</v>
      </c>
      <c r="LY158" s="24">
        <f>IFERROR(LX158/LU158,"N/A")</f>
        <v>0</v>
      </c>
      <c r="LZ158">
        <f>HZ158</f>
        <v>1</v>
      </c>
      <c r="MA158">
        <f>CY158</f>
        <v>138</v>
      </c>
      <c r="MB158" s="22">
        <f>IFERROR(LZ158/MA158,"N/A")</f>
        <v>7.246376811594203E-3</v>
      </c>
      <c r="MC158" s="19" t="str">
        <f>IF((LZ158&lt;&gt;0)*AND(MA158=0),"bad data","ok")</f>
        <v>ok</v>
      </c>
      <c r="MD158">
        <f>HY158</f>
        <v>2</v>
      </c>
      <c r="ME158" s="24">
        <f>IFERROR(MD158/MA158,"N/A")</f>
        <v>1.4492753623188406E-2</v>
      </c>
      <c r="MF158">
        <f>IP158</f>
        <v>11</v>
      </c>
      <c r="MG158">
        <f>DQ158</f>
        <v>131</v>
      </c>
      <c r="MH158" s="22">
        <f>IFERROR(MF158/MG158,"N/A")</f>
        <v>8.3969465648854963E-2</v>
      </c>
      <c r="MI158" s="19" t="str">
        <f>IF((MF158&lt;&gt;0)*AND(MG158=0),"bad data","ok")</f>
        <v>ok</v>
      </c>
      <c r="MJ158">
        <f>IO158</f>
        <v>64</v>
      </c>
      <c r="MK158" s="24">
        <f>IFERROR(MJ158/MG158,"N/A")</f>
        <v>0.48854961832061067</v>
      </c>
      <c r="ML158">
        <f>JF158</f>
        <v>8</v>
      </c>
      <c r="MM158">
        <f>EI158</f>
        <v>46</v>
      </c>
      <c r="MN158" s="22">
        <f>IFERROR(ML158/MM158,"N/A")</f>
        <v>0.17391304347826086</v>
      </c>
      <c r="MO158" s="19" t="str">
        <f>IF((ML158&lt;&gt;0)*AND(MM158=0),"bad data","ok")</f>
        <v>ok</v>
      </c>
      <c r="MP158">
        <f>JE158</f>
        <v>27</v>
      </c>
      <c r="MQ158" s="24">
        <f>IFERROR(MP158/MM158,"N/A")</f>
        <v>0.58695652173913049</v>
      </c>
    </row>
    <row r="159" spans="1:355" x14ac:dyDescent="0.3">
      <c r="A159">
        <v>4067</v>
      </c>
      <c r="B159">
        <v>14.19</v>
      </c>
      <c r="C159" t="s">
        <v>404</v>
      </c>
      <c r="D159" s="15" t="s">
        <v>404</v>
      </c>
      <c r="E159" s="15">
        <v>153</v>
      </c>
      <c r="F159" t="s">
        <v>356</v>
      </c>
      <c r="G159" t="s">
        <v>357</v>
      </c>
      <c r="H159" s="15" t="s">
        <v>358</v>
      </c>
      <c r="I159">
        <v>182</v>
      </c>
      <c r="J159">
        <f>_xlfn.IFNA(VLOOKUP(I159,top15institutions,1,0),"no")</f>
        <v>182</v>
      </c>
      <c r="K159" t="s">
        <v>368</v>
      </c>
      <c r="L159" t="s">
        <v>372</v>
      </c>
      <c r="M159" t="s">
        <v>370</v>
      </c>
      <c r="N159">
        <v>0</v>
      </c>
      <c r="O159">
        <v>1</v>
      </c>
      <c r="P159">
        <v>0</v>
      </c>
      <c r="Q159">
        <v>4</v>
      </c>
      <c r="R159">
        <v>1</v>
      </c>
      <c r="S159">
        <v>3</v>
      </c>
      <c r="U159">
        <v>19</v>
      </c>
      <c r="V159" s="16">
        <v>28</v>
      </c>
      <c r="W159">
        <v>1</v>
      </c>
      <c r="X159">
        <v>12</v>
      </c>
      <c r="Y159">
        <v>2</v>
      </c>
      <c r="Z159">
        <v>12</v>
      </c>
      <c r="AA159">
        <v>0</v>
      </c>
      <c r="AB159">
        <v>12</v>
      </c>
      <c r="AD159">
        <v>120</v>
      </c>
      <c r="AE159" s="16">
        <v>159</v>
      </c>
      <c r="AF159">
        <v>3</v>
      </c>
      <c r="AG159">
        <v>6</v>
      </c>
      <c r="AH159">
        <v>0</v>
      </c>
      <c r="AI159">
        <v>13</v>
      </c>
      <c r="AJ159">
        <v>1</v>
      </c>
      <c r="AK159">
        <v>3</v>
      </c>
      <c r="AM159">
        <v>102</v>
      </c>
      <c r="AN159" s="16">
        <v>128</v>
      </c>
      <c r="AO159">
        <v>7</v>
      </c>
      <c r="AP159">
        <v>72</v>
      </c>
      <c r="AQ159">
        <v>6</v>
      </c>
      <c r="AR159">
        <v>58</v>
      </c>
      <c r="AS159">
        <v>1</v>
      </c>
      <c r="AT159">
        <v>51</v>
      </c>
      <c r="AV159">
        <v>538</v>
      </c>
      <c r="AW159" s="16">
        <v>733</v>
      </c>
      <c r="AX159">
        <v>0</v>
      </c>
      <c r="AY159">
        <v>1</v>
      </c>
      <c r="AZ159">
        <v>0</v>
      </c>
      <c r="BA159">
        <v>4</v>
      </c>
      <c r="BB159">
        <v>1</v>
      </c>
      <c r="BC159">
        <v>2</v>
      </c>
      <c r="BE159">
        <v>15</v>
      </c>
      <c r="BF159" s="16">
        <v>23</v>
      </c>
      <c r="BG159">
        <v>0</v>
      </c>
      <c r="BH159">
        <v>13</v>
      </c>
      <c r="BI159">
        <v>2</v>
      </c>
      <c r="BJ159">
        <v>12</v>
      </c>
      <c r="BK159">
        <v>0</v>
      </c>
      <c r="BL159">
        <v>14</v>
      </c>
      <c r="BN159">
        <v>101</v>
      </c>
      <c r="BO159" s="16">
        <v>142</v>
      </c>
      <c r="BP159">
        <v>1</v>
      </c>
      <c r="BQ159">
        <v>2</v>
      </c>
      <c r="BR159">
        <v>0</v>
      </c>
      <c r="BS159">
        <v>3</v>
      </c>
      <c r="BT159">
        <v>0</v>
      </c>
      <c r="BU159">
        <v>1</v>
      </c>
      <c r="BW159">
        <v>19</v>
      </c>
      <c r="BX159" s="16">
        <v>26</v>
      </c>
      <c r="BY159">
        <v>2</v>
      </c>
      <c r="BZ159">
        <v>14</v>
      </c>
      <c r="CA159">
        <v>0</v>
      </c>
      <c r="CB159">
        <v>10</v>
      </c>
      <c r="CC159">
        <v>0</v>
      </c>
      <c r="CD159">
        <v>10</v>
      </c>
      <c r="CF159">
        <v>133</v>
      </c>
      <c r="CG159" s="16">
        <v>169</v>
      </c>
      <c r="CH159">
        <v>1</v>
      </c>
      <c r="CI159">
        <v>1</v>
      </c>
      <c r="CJ159">
        <v>0</v>
      </c>
      <c r="CK159">
        <v>3</v>
      </c>
      <c r="CL159">
        <v>0</v>
      </c>
      <c r="CM159">
        <v>0</v>
      </c>
      <c r="CO159">
        <v>29</v>
      </c>
      <c r="CP159" s="16">
        <v>34</v>
      </c>
      <c r="CQ159">
        <v>4</v>
      </c>
      <c r="CR159">
        <v>18</v>
      </c>
      <c r="CS159">
        <v>2</v>
      </c>
      <c r="CT159">
        <v>20</v>
      </c>
      <c r="CU159">
        <v>0</v>
      </c>
      <c r="CV159">
        <v>15</v>
      </c>
      <c r="CX159">
        <v>128</v>
      </c>
      <c r="CY159" s="16">
        <v>187</v>
      </c>
      <c r="CZ159">
        <v>0</v>
      </c>
      <c r="DA159">
        <v>2</v>
      </c>
      <c r="DB159">
        <v>0</v>
      </c>
      <c r="DC159">
        <v>2</v>
      </c>
      <c r="DD159">
        <v>0</v>
      </c>
      <c r="DE159">
        <v>0</v>
      </c>
      <c r="DG159">
        <v>29</v>
      </c>
      <c r="DH159" s="16">
        <v>33</v>
      </c>
      <c r="DI159">
        <v>1</v>
      </c>
      <c r="DJ159">
        <v>17</v>
      </c>
      <c r="DK159">
        <v>1</v>
      </c>
      <c r="DL159">
        <v>12</v>
      </c>
      <c r="DM159">
        <v>1</v>
      </c>
      <c r="DN159">
        <v>8</v>
      </c>
      <c r="DP159">
        <v>125</v>
      </c>
      <c r="DQ159" s="16">
        <v>165</v>
      </c>
      <c r="DR159">
        <v>1</v>
      </c>
      <c r="DS159">
        <v>0</v>
      </c>
      <c r="DT159">
        <v>0</v>
      </c>
      <c r="DU159">
        <v>1</v>
      </c>
      <c r="DV159">
        <v>0</v>
      </c>
      <c r="DW159">
        <v>0</v>
      </c>
      <c r="DY159">
        <v>10</v>
      </c>
      <c r="DZ159" s="16">
        <v>12</v>
      </c>
      <c r="EA159">
        <v>0</v>
      </c>
      <c r="EB159">
        <v>10</v>
      </c>
      <c r="EC159">
        <v>1</v>
      </c>
      <c r="ED159">
        <v>4</v>
      </c>
      <c r="EE159">
        <v>0</v>
      </c>
      <c r="EF159">
        <v>4</v>
      </c>
      <c r="EH159">
        <v>51</v>
      </c>
      <c r="EI159" s="16">
        <v>70</v>
      </c>
      <c r="ER159" s="16">
        <v>0</v>
      </c>
      <c r="FA159" s="16">
        <v>0</v>
      </c>
      <c r="FB159">
        <v>18.600000000000001</v>
      </c>
      <c r="FC159">
        <v>3.86</v>
      </c>
      <c r="FD159">
        <v>29.8</v>
      </c>
      <c r="FE159">
        <v>626</v>
      </c>
      <c r="FF159">
        <v>23</v>
      </c>
      <c r="FG159">
        <v>7</v>
      </c>
      <c r="FI159">
        <v>19</v>
      </c>
      <c r="FJ159">
        <v>19.600000000000001</v>
      </c>
      <c r="FK159">
        <v>3.76</v>
      </c>
      <c r="FL159">
        <v>30.7</v>
      </c>
      <c r="FM159">
        <v>673</v>
      </c>
      <c r="FN159">
        <v>114</v>
      </c>
      <c r="FO159">
        <v>35</v>
      </c>
      <c r="FQ159">
        <v>127</v>
      </c>
      <c r="FR159">
        <v>3.2</v>
      </c>
      <c r="FS159">
        <v>9</v>
      </c>
      <c r="FT159">
        <v>73</v>
      </c>
      <c r="FU159">
        <v>26</v>
      </c>
      <c r="FV159">
        <v>5</v>
      </c>
      <c r="FW159">
        <v>113</v>
      </c>
      <c r="FY159">
        <v>108</v>
      </c>
      <c r="FZ159">
        <v>3.08</v>
      </c>
      <c r="GA159">
        <v>30</v>
      </c>
      <c r="GB159">
        <v>437</v>
      </c>
      <c r="GC159">
        <v>128</v>
      </c>
      <c r="GD159">
        <v>48</v>
      </c>
      <c r="GE159">
        <v>643</v>
      </c>
      <c r="GG159">
        <v>583</v>
      </c>
      <c r="GH159">
        <v>3.22</v>
      </c>
      <c r="GI159">
        <v>3</v>
      </c>
      <c r="GJ159">
        <v>13</v>
      </c>
      <c r="GK159">
        <v>0</v>
      </c>
      <c r="GL159">
        <v>2</v>
      </c>
      <c r="GM159">
        <v>18</v>
      </c>
      <c r="GO159">
        <v>15</v>
      </c>
      <c r="GP159">
        <v>2.94</v>
      </c>
      <c r="GQ159">
        <v>11</v>
      </c>
      <c r="GR159">
        <v>91</v>
      </c>
      <c r="GS159">
        <v>0</v>
      </c>
      <c r="GT159">
        <v>14</v>
      </c>
      <c r="GU159">
        <v>116</v>
      </c>
      <c r="GW159">
        <v>102</v>
      </c>
      <c r="GX159">
        <v>2.89</v>
      </c>
      <c r="GY159">
        <v>3</v>
      </c>
      <c r="GZ159">
        <v>16</v>
      </c>
      <c r="HA159">
        <v>0</v>
      </c>
      <c r="HB159">
        <v>2</v>
      </c>
      <c r="HC159">
        <v>21</v>
      </c>
      <c r="HE159">
        <v>20</v>
      </c>
      <c r="HF159">
        <v>3.12</v>
      </c>
      <c r="HG159">
        <v>13</v>
      </c>
      <c r="HH159">
        <v>127</v>
      </c>
      <c r="HI159">
        <v>0</v>
      </c>
      <c r="HJ159">
        <v>13</v>
      </c>
      <c r="HK159">
        <v>153</v>
      </c>
      <c r="HM159">
        <v>141</v>
      </c>
      <c r="HN159">
        <v>3.09</v>
      </c>
      <c r="HO159">
        <v>2</v>
      </c>
      <c r="HP159">
        <v>29</v>
      </c>
      <c r="HQ159">
        <v>0</v>
      </c>
      <c r="HS159">
        <v>31</v>
      </c>
      <c r="HU159">
        <v>31</v>
      </c>
      <c r="HV159">
        <v>3.06</v>
      </c>
      <c r="HW159">
        <v>5</v>
      </c>
      <c r="HX159">
        <v>139</v>
      </c>
      <c r="HY159">
        <v>4</v>
      </c>
      <c r="HZ159">
        <v>8</v>
      </c>
      <c r="IA159">
        <v>156</v>
      </c>
      <c r="IC159">
        <v>138</v>
      </c>
      <c r="ID159">
        <v>3.37</v>
      </c>
      <c r="IE159">
        <v>1</v>
      </c>
      <c r="IF159">
        <v>12</v>
      </c>
      <c r="IG159">
        <v>17</v>
      </c>
      <c r="IH159">
        <v>1</v>
      </c>
      <c r="II159">
        <v>31</v>
      </c>
      <c r="IK159">
        <v>30</v>
      </c>
      <c r="IL159">
        <v>3.16</v>
      </c>
      <c r="IM159">
        <v>1</v>
      </c>
      <c r="IN159">
        <v>68</v>
      </c>
      <c r="IO159">
        <v>74</v>
      </c>
      <c r="IP159">
        <v>7</v>
      </c>
      <c r="IQ159">
        <v>150</v>
      </c>
      <c r="IS159">
        <v>140</v>
      </c>
      <c r="IT159">
        <v>3.41</v>
      </c>
      <c r="IU159">
        <v>0</v>
      </c>
      <c r="IV159">
        <v>3</v>
      </c>
      <c r="IW159">
        <v>9</v>
      </c>
      <c r="IY159">
        <v>12</v>
      </c>
      <c r="JA159">
        <v>12</v>
      </c>
      <c r="JB159">
        <v>3.14</v>
      </c>
      <c r="JC159">
        <v>0</v>
      </c>
      <c r="JD159">
        <v>12</v>
      </c>
      <c r="JE159">
        <v>50</v>
      </c>
      <c r="JF159">
        <v>6</v>
      </c>
      <c r="JG159">
        <v>68</v>
      </c>
      <c r="JI159">
        <v>62</v>
      </c>
      <c r="JV159" s="15">
        <f>BF159+BX159+CP159+DH159+DZ159</f>
        <v>128</v>
      </c>
      <c r="JW159" s="15">
        <f>BO159+CG159+CY159+DQ159+EI159</f>
        <v>733</v>
      </c>
      <c r="JX159" s="15">
        <f>JV159+JW159</f>
        <v>861</v>
      </c>
      <c r="JY159" s="17">
        <f>V159</f>
        <v>28</v>
      </c>
      <c r="JZ159" s="17">
        <f>AE159</f>
        <v>159</v>
      </c>
      <c r="KA159" s="17">
        <f>AN159</f>
        <v>128</v>
      </c>
      <c r="KB159" s="17">
        <f>AW159</f>
        <v>733</v>
      </c>
      <c r="KC159" s="18" t="str">
        <f>IF((KA159-JV159)&lt;0,JV159-KA159,"match")</f>
        <v>match</v>
      </c>
      <c r="KD159" s="19" t="str">
        <f>IF(KC159="match","match",IF((JV159&gt;KA159),KC159/JV159,KC159/KA159))</f>
        <v>match</v>
      </c>
      <c r="KE159" s="18" t="str">
        <f>IF((KB159-JW159)&lt;0,JW159-KB159,"match")</f>
        <v>match</v>
      </c>
      <c r="KF159" s="19" t="str">
        <f>IF(KE159="match","match",IF((JW159&gt;KB159),KE159/JW159,KE159/KB159))</f>
        <v>match</v>
      </c>
      <c r="KG159" s="20">
        <f>ROUND(FC159,1)</f>
        <v>3.9</v>
      </c>
      <c r="KH159" s="20">
        <f>ROUND(FK159,1)</f>
        <v>3.8</v>
      </c>
      <c r="KI159" s="21">
        <f>KA159-JY159</f>
        <v>100</v>
      </c>
      <c r="KJ159">
        <f>GL159</f>
        <v>2</v>
      </c>
      <c r="KK159">
        <f>BF159</f>
        <v>23</v>
      </c>
      <c r="KL159" s="22">
        <f>IFERROR(KJ159/KK159,"N/A")</f>
        <v>8.6956521739130432E-2</v>
      </c>
      <c r="KM159" s="19" t="str">
        <f>IF((KJ159&lt;&gt;0)*AND(KK159=0),"bad data","ok")</f>
        <v>ok</v>
      </c>
      <c r="KN159">
        <f>GK159</f>
        <v>0</v>
      </c>
      <c r="KO159" s="23">
        <f>IFERROR(KN159/KK159,"N/A")</f>
        <v>0</v>
      </c>
      <c r="KP159">
        <f>HB159</f>
        <v>2</v>
      </c>
      <c r="KQ159">
        <f>BX159</f>
        <v>26</v>
      </c>
      <c r="KR159" s="22">
        <f>IFERROR(KP159/KQ159,"N/A")</f>
        <v>7.6923076923076927E-2</v>
      </c>
      <c r="KS159" s="19" t="str">
        <f>IF((KP159&lt;&gt;0)*AND(KQ159=0),"bad data","ok")</f>
        <v>ok</v>
      </c>
      <c r="KT159">
        <f>HA159</f>
        <v>0</v>
      </c>
      <c r="KU159" s="24">
        <f>IFERROR(KT159/KQ159,"N/A")</f>
        <v>0</v>
      </c>
      <c r="KV159">
        <f>HR159</f>
        <v>0</v>
      </c>
      <c r="KW159">
        <f>CP159</f>
        <v>34</v>
      </c>
      <c r="KX159" s="22">
        <f>IFERROR(KV159/KW159,"N/A")</f>
        <v>0</v>
      </c>
      <c r="KY159" s="19" t="str">
        <f>IF((KV159&lt;&gt;0)*AND(KW159=0),"bad data","ok")</f>
        <v>ok</v>
      </c>
      <c r="KZ159">
        <f>HQ159</f>
        <v>0</v>
      </c>
      <c r="LA159" s="24">
        <f>IFERROR(KZ159/KW159,"N/A")</f>
        <v>0</v>
      </c>
      <c r="LB159">
        <f>IH159</f>
        <v>1</v>
      </c>
      <c r="LC159">
        <f>DH159</f>
        <v>33</v>
      </c>
      <c r="LD159" s="22">
        <f>IFERROR(LB159/LC159,"N/A")</f>
        <v>3.0303030303030304E-2</v>
      </c>
      <c r="LE159" s="19" t="str">
        <f>IF((LB159&lt;&gt;0)*AND(LC159=0),"bad data","ok")</f>
        <v>ok</v>
      </c>
      <c r="LF159">
        <f>IG159</f>
        <v>17</v>
      </c>
      <c r="LG159" s="24">
        <f>IFERROR(LF159/LC159,"N/A")</f>
        <v>0.51515151515151514</v>
      </c>
      <c r="LH159">
        <f>IX159</f>
        <v>0</v>
      </c>
      <c r="LI159">
        <f>DZ159</f>
        <v>12</v>
      </c>
      <c r="LJ159" s="22">
        <f>IFERROR(LH159/LI159,"N/A")</f>
        <v>0</v>
      </c>
      <c r="LK159" s="19" t="str">
        <f>IF((LH159&lt;&gt;0)*AND(LI159=0),"bad data","ok")</f>
        <v>ok</v>
      </c>
      <c r="LL159">
        <f>IW159</f>
        <v>9</v>
      </c>
      <c r="LM159" s="24">
        <f>IFERROR(LL159/LI159,"N/A")</f>
        <v>0.75</v>
      </c>
      <c r="LN159">
        <f>GT159</f>
        <v>14</v>
      </c>
      <c r="LO159">
        <f>BO159</f>
        <v>142</v>
      </c>
      <c r="LP159" s="22">
        <f>IFERROR(LN159/LO159,"N/A")</f>
        <v>9.8591549295774641E-2</v>
      </c>
      <c r="LQ159" s="19" t="str">
        <f>IF((LN159&lt;&gt;0)*AND(LO159=0),"bad data","ok")</f>
        <v>ok</v>
      </c>
      <c r="LR159">
        <f>GS159</f>
        <v>0</v>
      </c>
      <c r="LS159" s="24">
        <f>IFERROR(LR159/LO159,"N/A")</f>
        <v>0</v>
      </c>
      <c r="LT159">
        <f>HJ159</f>
        <v>13</v>
      </c>
      <c r="LU159">
        <f>CG159</f>
        <v>169</v>
      </c>
      <c r="LV159" s="22">
        <f>IFERROR(LT159/LU159,"N/A")</f>
        <v>7.6923076923076927E-2</v>
      </c>
      <c r="LW159" s="19" t="str">
        <f>IF((LT159&lt;&gt;0)*AND(LU159=0),"bad data","ok")</f>
        <v>ok</v>
      </c>
      <c r="LX159">
        <f>HI159</f>
        <v>0</v>
      </c>
      <c r="LY159" s="24">
        <f>IFERROR(LX159/LU159,"N/A")</f>
        <v>0</v>
      </c>
      <c r="LZ159">
        <f>HZ159</f>
        <v>8</v>
      </c>
      <c r="MA159">
        <f>CY159</f>
        <v>187</v>
      </c>
      <c r="MB159" s="22">
        <f>IFERROR(LZ159/MA159,"N/A")</f>
        <v>4.2780748663101602E-2</v>
      </c>
      <c r="MC159" s="19" t="str">
        <f>IF((LZ159&lt;&gt;0)*AND(MA159=0),"bad data","ok")</f>
        <v>ok</v>
      </c>
      <c r="MD159">
        <f>HY159</f>
        <v>4</v>
      </c>
      <c r="ME159" s="24">
        <f>IFERROR(MD159/MA159,"N/A")</f>
        <v>2.1390374331550801E-2</v>
      </c>
      <c r="MF159">
        <f>IP159</f>
        <v>7</v>
      </c>
      <c r="MG159">
        <f>DQ159</f>
        <v>165</v>
      </c>
      <c r="MH159" s="22">
        <f>IFERROR(MF159/MG159,"N/A")</f>
        <v>4.2424242424242427E-2</v>
      </c>
      <c r="MI159" s="19" t="str">
        <f>IF((MF159&lt;&gt;0)*AND(MG159=0),"bad data","ok")</f>
        <v>ok</v>
      </c>
      <c r="MJ159">
        <f>IO159</f>
        <v>74</v>
      </c>
      <c r="MK159" s="24">
        <f>IFERROR(MJ159/MG159,"N/A")</f>
        <v>0.44848484848484849</v>
      </c>
      <c r="ML159">
        <f>JF159</f>
        <v>6</v>
      </c>
      <c r="MM159">
        <f>EI159</f>
        <v>70</v>
      </c>
      <c r="MN159" s="22">
        <f>IFERROR(ML159/MM159,"N/A")</f>
        <v>8.5714285714285715E-2</v>
      </c>
      <c r="MO159" s="19" t="str">
        <f>IF((ML159&lt;&gt;0)*AND(MM159=0),"bad data","ok")</f>
        <v>ok</v>
      </c>
      <c r="MP159">
        <f>JE159</f>
        <v>50</v>
      </c>
      <c r="MQ159" s="24">
        <f>IFERROR(MP159/MM159,"N/A")</f>
        <v>0.7142857142857143</v>
      </c>
    </row>
    <row r="160" spans="1:355" x14ac:dyDescent="0.3">
      <c r="A160">
        <v>4068</v>
      </c>
      <c r="B160">
        <v>14.19</v>
      </c>
      <c r="C160" t="s">
        <v>404</v>
      </c>
      <c r="D160" s="15" t="s">
        <v>404</v>
      </c>
      <c r="E160" s="15">
        <v>153</v>
      </c>
      <c r="F160" t="s">
        <v>356</v>
      </c>
      <c r="G160" t="s">
        <v>357</v>
      </c>
      <c r="H160" s="15" t="s">
        <v>358</v>
      </c>
      <c r="I160">
        <v>182</v>
      </c>
      <c r="J160">
        <f>_xlfn.IFNA(VLOOKUP(I160,top15institutions,1,0),"no")</f>
        <v>182</v>
      </c>
      <c r="K160" t="s">
        <v>368</v>
      </c>
      <c r="L160" t="s">
        <v>373</v>
      </c>
      <c r="M160" t="s">
        <v>370</v>
      </c>
      <c r="N160">
        <v>0</v>
      </c>
      <c r="O160">
        <v>3</v>
      </c>
      <c r="P160">
        <v>0</v>
      </c>
      <c r="Q160">
        <v>2</v>
      </c>
      <c r="R160">
        <v>0</v>
      </c>
      <c r="S160">
        <v>1</v>
      </c>
      <c r="U160">
        <v>14</v>
      </c>
      <c r="V160" s="16">
        <v>20</v>
      </c>
      <c r="W160">
        <v>4</v>
      </c>
      <c r="X160">
        <v>23</v>
      </c>
      <c r="Y160">
        <v>1</v>
      </c>
      <c r="Z160">
        <v>17</v>
      </c>
      <c r="AA160">
        <v>4</v>
      </c>
      <c r="AB160">
        <v>30</v>
      </c>
      <c r="AD160">
        <v>124</v>
      </c>
      <c r="AE160" s="16">
        <v>203</v>
      </c>
      <c r="AF160">
        <v>3</v>
      </c>
      <c r="AG160">
        <v>11</v>
      </c>
      <c r="AH160">
        <v>1</v>
      </c>
      <c r="AI160">
        <v>14</v>
      </c>
      <c r="AJ160">
        <v>1</v>
      </c>
      <c r="AK160">
        <v>6</v>
      </c>
      <c r="AM160">
        <v>111</v>
      </c>
      <c r="AN160" s="16">
        <v>147</v>
      </c>
      <c r="AO160">
        <v>12</v>
      </c>
      <c r="AP160">
        <v>91</v>
      </c>
      <c r="AQ160">
        <v>5</v>
      </c>
      <c r="AR160">
        <v>69</v>
      </c>
      <c r="AS160">
        <v>5</v>
      </c>
      <c r="AT160">
        <v>69</v>
      </c>
      <c r="AV160">
        <v>598</v>
      </c>
      <c r="AW160" s="16">
        <v>849</v>
      </c>
      <c r="AX160">
        <v>0</v>
      </c>
      <c r="AY160">
        <v>3</v>
      </c>
      <c r="AZ160">
        <v>0</v>
      </c>
      <c r="BA160">
        <v>2</v>
      </c>
      <c r="BB160">
        <v>0</v>
      </c>
      <c r="BC160">
        <v>2</v>
      </c>
      <c r="BE160">
        <v>9</v>
      </c>
      <c r="BF160" s="16">
        <v>16</v>
      </c>
      <c r="BG160">
        <v>2</v>
      </c>
      <c r="BH160">
        <v>15</v>
      </c>
      <c r="BI160">
        <v>1</v>
      </c>
      <c r="BJ160">
        <v>7</v>
      </c>
      <c r="BK160">
        <v>2</v>
      </c>
      <c r="BL160">
        <v>19</v>
      </c>
      <c r="BN160">
        <v>82</v>
      </c>
      <c r="BO160" s="16">
        <v>128</v>
      </c>
      <c r="BP160">
        <v>0</v>
      </c>
      <c r="BQ160">
        <v>5</v>
      </c>
      <c r="BR160">
        <v>0</v>
      </c>
      <c r="BS160">
        <v>4</v>
      </c>
      <c r="BT160">
        <v>1</v>
      </c>
      <c r="BU160">
        <v>1</v>
      </c>
      <c r="BW160">
        <v>31</v>
      </c>
      <c r="BX160" s="16">
        <v>42</v>
      </c>
      <c r="BY160">
        <v>2</v>
      </c>
      <c r="BZ160">
        <v>17</v>
      </c>
      <c r="CA160">
        <v>0</v>
      </c>
      <c r="CB160">
        <v>17</v>
      </c>
      <c r="CC160">
        <v>1</v>
      </c>
      <c r="CD160">
        <v>20</v>
      </c>
      <c r="CF160">
        <v>135</v>
      </c>
      <c r="CG160" s="16">
        <v>192</v>
      </c>
      <c r="CH160">
        <v>1</v>
      </c>
      <c r="CI160">
        <v>1</v>
      </c>
      <c r="CJ160">
        <v>1</v>
      </c>
      <c r="CK160">
        <v>4</v>
      </c>
      <c r="CL160">
        <v>0</v>
      </c>
      <c r="CM160">
        <v>3</v>
      </c>
      <c r="CO160">
        <v>26</v>
      </c>
      <c r="CP160" s="16">
        <v>36</v>
      </c>
      <c r="CQ160">
        <v>4</v>
      </c>
      <c r="CR160">
        <v>28</v>
      </c>
      <c r="CS160">
        <v>1</v>
      </c>
      <c r="CT160">
        <v>23</v>
      </c>
      <c r="CU160">
        <v>2</v>
      </c>
      <c r="CV160">
        <v>13</v>
      </c>
      <c r="CX160">
        <v>175</v>
      </c>
      <c r="CY160" s="16">
        <v>246</v>
      </c>
      <c r="CZ160">
        <v>2</v>
      </c>
      <c r="DA160">
        <v>1</v>
      </c>
      <c r="DB160">
        <v>0</v>
      </c>
      <c r="DC160">
        <v>2</v>
      </c>
      <c r="DD160">
        <v>0</v>
      </c>
      <c r="DE160">
        <v>0</v>
      </c>
      <c r="DG160">
        <v>35</v>
      </c>
      <c r="DH160" s="16">
        <v>40</v>
      </c>
      <c r="DI160">
        <v>3</v>
      </c>
      <c r="DJ160">
        <v>14</v>
      </c>
      <c r="DK160">
        <v>2</v>
      </c>
      <c r="DL160">
        <v>18</v>
      </c>
      <c r="DM160">
        <v>0</v>
      </c>
      <c r="DN160">
        <v>14</v>
      </c>
      <c r="DP160">
        <v>144</v>
      </c>
      <c r="DQ160" s="16">
        <v>195</v>
      </c>
      <c r="DR160">
        <v>0</v>
      </c>
      <c r="DS160">
        <v>1</v>
      </c>
      <c r="DT160">
        <v>0</v>
      </c>
      <c r="DU160">
        <v>2</v>
      </c>
      <c r="DV160">
        <v>0</v>
      </c>
      <c r="DW160">
        <v>0</v>
      </c>
      <c r="DY160">
        <v>10</v>
      </c>
      <c r="DZ160" s="16">
        <v>13</v>
      </c>
      <c r="EA160">
        <v>1</v>
      </c>
      <c r="EB160">
        <v>17</v>
      </c>
      <c r="EC160">
        <v>1</v>
      </c>
      <c r="ED160">
        <v>4</v>
      </c>
      <c r="EE160">
        <v>0</v>
      </c>
      <c r="EF160">
        <v>3</v>
      </c>
      <c r="EH160">
        <v>62</v>
      </c>
      <c r="EI160" s="16">
        <v>88</v>
      </c>
      <c r="ER160" s="16">
        <v>0</v>
      </c>
      <c r="FA160" s="16">
        <v>0</v>
      </c>
      <c r="FB160">
        <v>19.399999999999999</v>
      </c>
      <c r="FC160">
        <v>3.75</v>
      </c>
      <c r="FD160">
        <v>29.2</v>
      </c>
      <c r="FE160">
        <v>635</v>
      </c>
      <c r="FF160">
        <v>16</v>
      </c>
      <c r="FG160">
        <v>7</v>
      </c>
      <c r="FI160">
        <v>15</v>
      </c>
      <c r="FJ160">
        <v>20.2</v>
      </c>
      <c r="FK160">
        <v>3.72</v>
      </c>
      <c r="FL160">
        <v>29.6</v>
      </c>
      <c r="FM160">
        <v>670</v>
      </c>
      <c r="FN160">
        <v>162</v>
      </c>
      <c r="FO160">
        <v>64</v>
      </c>
      <c r="FQ160">
        <v>126</v>
      </c>
      <c r="FR160">
        <v>3.1</v>
      </c>
      <c r="FS160">
        <v>9</v>
      </c>
      <c r="FT160">
        <v>88</v>
      </c>
      <c r="FU160">
        <v>25</v>
      </c>
      <c r="FV160">
        <v>3</v>
      </c>
      <c r="FW160">
        <v>125</v>
      </c>
      <c r="FY160">
        <v>117</v>
      </c>
      <c r="FZ160">
        <v>3.11</v>
      </c>
      <c r="GA160">
        <v>34</v>
      </c>
      <c r="GB160">
        <v>508</v>
      </c>
      <c r="GC160">
        <v>120</v>
      </c>
      <c r="GD160">
        <v>53</v>
      </c>
      <c r="GE160">
        <v>715</v>
      </c>
      <c r="GG160">
        <v>636</v>
      </c>
      <c r="GH160">
        <v>2.73</v>
      </c>
      <c r="GI160">
        <v>0</v>
      </c>
      <c r="GJ160">
        <v>9</v>
      </c>
      <c r="GK160">
        <v>0</v>
      </c>
      <c r="GL160">
        <v>1</v>
      </c>
      <c r="GM160">
        <v>10</v>
      </c>
      <c r="GO160">
        <v>8</v>
      </c>
      <c r="GP160">
        <v>3.15</v>
      </c>
      <c r="GQ160">
        <v>9</v>
      </c>
      <c r="GR160">
        <v>81</v>
      </c>
      <c r="GS160">
        <v>0</v>
      </c>
      <c r="GT160">
        <v>10</v>
      </c>
      <c r="GU160">
        <v>100</v>
      </c>
      <c r="GW160">
        <v>79</v>
      </c>
      <c r="GX160">
        <v>3.18</v>
      </c>
      <c r="GY160">
        <v>7</v>
      </c>
      <c r="GZ160">
        <v>29</v>
      </c>
      <c r="HA160">
        <v>0</v>
      </c>
      <c r="HB160">
        <v>1</v>
      </c>
      <c r="HC160">
        <v>37</v>
      </c>
      <c r="HE160">
        <v>35</v>
      </c>
      <c r="HF160">
        <v>3.05</v>
      </c>
      <c r="HG160">
        <v>14</v>
      </c>
      <c r="HH160">
        <v>124</v>
      </c>
      <c r="HI160">
        <v>0</v>
      </c>
      <c r="HJ160">
        <v>16</v>
      </c>
      <c r="HK160">
        <v>154</v>
      </c>
      <c r="HM160">
        <v>133</v>
      </c>
      <c r="HN160">
        <v>3.03</v>
      </c>
      <c r="HO160">
        <v>2</v>
      </c>
      <c r="HP160">
        <v>26</v>
      </c>
      <c r="HQ160">
        <v>1</v>
      </c>
      <c r="HS160">
        <v>29</v>
      </c>
      <c r="HU160">
        <v>26</v>
      </c>
      <c r="HV160">
        <v>3.04</v>
      </c>
      <c r="HW160">
        <v>6</v>
      </c>
      <c r="HX160">
        <v>191</v>
      </c>
      <c r="HY160">
        <v>0</v>
      </c>
      <c r="HZ160">
        <v>10</v>
      </c>
      <c r="IA160">
        <v>207</v>
      </c>
      <c r="IC160">
        <v>191</v>
      </c>
      <c r="ID160">
        <v>3.14</v>
      </c>
      <c r="IE160">
        <v>0</v>
      </c>
      <c r="IF160">
        <v>20</v>
      </c>
      <c r="IG160">
        <v>15</v>
      </c>
      <c r="IH160">
        <v>1</v>
      </c>
      <c r="II160">
        <v>36</v>
      </c>
      <c r="IK160">
        <v>36</v>
      </c>
      <c r="IL160">
        <v>3.1</v>
      </c>
      <c r="IM160">
        <v>3</v>
      </c>
      <c r="IN160">
        <v>87</v>
      </c>
      <c r="IO160">
        <v>76</v>
      </c>
      <c r="IP160">
        <v>9</v>
      </c>
      <c r="IQ160">
        <v>175</v>
      </c>
      <c r="IS160">
        <v>158</v>
      </c>
      <c r="IT160">
        <v>3.42</v>
      </c>
      <c r="IU160">
        <v>0</v>
      </c>
      <c r="IV160">
        <v>4</v>
      </c>
      <c r="IW160">
        <v>9</v>
      </c>
      <c r="IY160">
        <v>13</v>
      </c>
      <c r="JA160">
        <v>12</v>
      </c>
      <c r="JB160">
        <v>3.22</v>
      </c>
      <c r="JC160">
        <v>2</v>
      </c>
      <c r="JD160">
        <v>25</v>
      </c>
      <c r="JE160">
        <v>44</v>
      </c>
      <c r="JF160">
        <v>8</v>
      </c>
      <c r="JG160">
        <v>79</v>
      </c>
      <c r="JI160">
        <v>75</v>
      </c>
      <c r="JV160" s="15">
        <f>BF160+BX160+CP160+DH160+DZ160</f>
        <v>147</v>
      </c>
      <c r="JW160" s="15">
        <f>BO160+CG160+CY160+DQ160+EI160</f>
        <v>849</v>
      </c>
      <c r="JX160" s="15">
        <f>JV160+JW160</f>
        <v>996</v>
      </c>
      <c r="JY160" s="17">
        <f>V160</f>
        <v>20</v>
      </c>
      <c r="JZ160" s="17">
        <f>AE160</f>
        <v>203</v>
      </c>
      <c r="KA160" s="17">
        <f>AN160</f>
        <v>147</v>
      </c>
      <c r="KB160" s="17">
        <f>AW160</f>
        <v>849</v>
      </c>
      <c r="KC160" s="18" t="str">
        <f>IF((KA160-JV160)&lt;0,JV160-KA160,"match")</f>
        <v>match</v>
      </c>
      <c r="KD160" s="19" t="str">
        <f>IF(KC160="match","match",IF((JV160&gt;KA160),KC160/JV160,KC160/KA160))</f>
        <v>match</v>
      </c>
      <c r="KE160" s="18" t="str">
        <f>IF((KB160-JW160)&lt;0,JW160-KB160,"match")</f>
        <v>match</v>
      </c>
      <c r="KF160" s="19" t="str">
        <f>IF(KE160="match","match",IF((JW160&gt;KB160),KE160/JW160,KE160/KB160))</f>
        <v>match</v>
      </c>
      <c r="KG160" s="20">
        <f>ROUND(FC160,1)</f>
        <v>3.8</v>
      </c>
      <c r="KH160" s="20">
        <f>ROUND(FK160,1)</f>
        <v>3.7</v>
      </c>
      <c r="KI160" s="21">
        <f>KA160-JY160</f>
        <v>127</v>
      </c>
      <c r="KJ160">
        <f>GL160</f>
        <v>1</v>
      </c>
      <c r="KK160">
        <f>BF160</f>
        <v>16</v>
      </c>
      <c r="KL160" s="22">
        <f>IFERROR(KJ160/KK160,"N/A")</f>
        <v>6.25E-2</v>
      </c>
      <c r="KM160" s="19" t="str">
        <f>IF((KJ160&lt;&gt;0)*AND(KK160=0),"bad data","ok")</f>
        <v>ok</v>
      </c>
      <c r="KN160">
        <f>GK160</f>
        <v>0</v>
      </c>
      <c r="KO160" s="23">
        <f>IFERROR(KN160/KK160,"N/A")</f>
        <v>0</v>
      </c>
      <c r="KP160">
        <f>HB160</f>
        <v>1</v>
      </c>
      <c r="KQ160">
        <f>BX160</f>
        <v>42</v>
      </c>
      <c r="KR160" s="22">
        <f>IFERROR(KP160/KQ160,"N/A")</f>
        <v>2.3809523809523808E-2</v>
      </c>
      <c r="KS160" s="19" t="str">
        <f>IF((KP160&lt;&gt;0)*AND(KQ160=0),"bad data","ok")</f>
        <v>ok</v>
      </c>
      <c r="KT160">
        <f>HA160</f>
        <v>0</v>
      </c>
      <c r="KU160" s="24">
        <f>IFERROR(KT160/KQ160,"N/A")</f>
        <v>0</v>
      </c>
      <c r="KV160">
        <f>HR160</f>
        <v>0</v>
      </c>
      <c r="KW160">
        <f>CP160</f>
        <v>36</v>
      </c>
      <c r="KX160" s="22">
        <f>IFERROR(KV160/KW160,"N/A")</f>
        <v>0</v>
      </c>
      <c r="KY160" s="19" t="str">
        <f>IF((KV160&lt;&gt;0)*AND(KW160=0),"bad data","ok")</f>
        <v>ok</v>
      </c>
      <c r="KZ160">
        <f>HQ160</f>
        <v>1</v>
      </c>
      <c r="LA160" s="24">
        <f>IFERROR(KZ160/KW160,"N/A")</f>
        <v>2.7777777777777776E-2</v>
      </c>
      <c r="LB160">
        <f>IH160</f>
        <v>1</v>
      </c>
      <c r="LC160">
        <f>DH160</f>
        <v>40</v>
      </c>
      <c r="LD160" s="22">
        <f>IFERROR(LB160/LC160,"N/A")</f>
        <v>2.5000000000000001E-2</v>
      </c>
      <c r="LE160" s="19" t="str">
        <f>IF((LB160&lt;&gt;0)*AND(LC160=0),"bad data","ok")</f>
        <v>ok</v>
      </c>
      <c r="LF160">
        <f>IG160</f>
        <v>15</v>
      </c>
      <c r="LG160" s="24">
        <f>IFERROR(LF160/LC160,"N/A")</f>
        <v>0.375</v>
      </c>
      <c r="LH160">
        <f>IX160</f>
        <v>0</v>
      </c>
      <c r="LI160">
        <f>DZ160</f>
        <v>13</v>
      </c>
      <c r="LJ160" s="22">
        <f>IFERROR(LH160/LI160,"N/A")</f>
        <v>0</v>
      </c>
      <c r="LK160" s="19" t="str">
        <f>IF((LH160&lt;&gt;0)*AND(LI160=0),"bad data","ok")</f>
        <v>ok</v>
      </c>
      <c r="LL160">
        <f>IW160</f>
        <v>9</v>
      </c>
      <c r="LM160" s="24">
        <f>IFERROR(LL160/LI160,"N/A")</f>
        <v>0.69230769230769229</v>
      </c>
      <c r="LN160">
        <f>GT160</f>
        <v>10</v>
      </c>
      <c r="LO160">
        <f>BO160</f>
        <v>128</v>
      </c>
      <c r="LP160" s="22">
        <f>IFERROR(LN160/LO160,"N/A")</f>
        <v>7.8125E-2</v>
      </c>
      <c r="LQ160" s="19" t="str">
        <f>IF((LN160&lt;&gt;0)*AND(LO160=0),"bad data","ok")</f>
        <v>ok</v>
      </c>
      <c r="LR160">
        <f>GS160</f>
        <v>0</v>
      </c>
      <c r="LS160" s="24">
        <f>IFERROR(LR160/LO160,"N/A")</f>
        <v>0</v>
      </c>
      <c r="LT160">
        <f>HJ160</f>
        <v>16</v>
      </c>
      <c r="LU160">
        <f>CG160</f>
        <v>192</v>
      </c>
      <c r="LV160" s="22">
        <f>IFERROR(LT160/LU160,"N/A")</f>
        <v>8.3333333333333329E-2</v>
      </c>
      <c r="LW160" s="19" t="str">
        <f>IF((LT160&lt;&gt;0)*AND(LU160=0),"bad data","ok")</f>
        <v>ok</v>
      </c>
      <c r="LX160">
        <f>HI160</f>
        <v>0</v>
      </c>
      <c r="LY160" s="24">
        <f>IFERROR(LX160/LU160,"N/A")</f>
        <v>0</v>
      </c>
      <c r="LZ160">
        <f>HZ160</f>
        <v>10</v>
      </c>
      <c r="MA160">
        <f>CY160</f>
        <v>246</v>
      </c>
      <c r="MB160" s="22">
        <f>IFERROR(LZ160/MA160,"N/A")</f>
        <v>4.065040650406504E-2</v>
      </c>
      <c r="MC160" s="19" t="str">
        <f>IF((LZ160&lt;&gt;0)*AND(MA160=0),"bad data","ok")</f>
        <v>ok</v>
      </c>
      <c r="MD160">
        <f>HY160</f>
        <v>0</v>
      </c>
      <c r="ME160" s="24">
        <f>IFERROR(MD160/MA160,"N/A")</f>
        <v>0</v>
      </c>
      <c r="MF160">
        <f>IP160</f>
        <v>9</v>
      </c>
      <c r="MG160">
        <f>DQ160</f>
        <v>195</v>
      </c>
      <c r="MH160" s="22">
        <f>IFERROR(MF160/MG160,"N/A")</f>
        <v>4.6153846153846156E-2</v>
      </c>
      <c r="MI160" s="19" t="str">
        <f>IF((MF160&lt;&gt;0)*AND(MG160=0),"bad data","ok")</f>
        <v>ok</v>
      </c>
      <c r="MJ160">
        <f>IO160</f>
        <v>76</v>
      </c>
      <c r="MK160" s="24">
        <f>IFERROR(MJ160/MG160,"N/A")</f>
        <v>0.38974358974358975</v>
      </c>
      <c r="ML160">
        <f>JF160</f>
        <v>8</v>
      </c>
      <c r="MM160">
        <f>EI160</f>
        <v>88</v>
      </c>
      <c r="MN160" s="22">
        <f>IFERROR(ML160/MM160,"N/A")</f>
        <v>9.0909090909090912E-2</v>
      </c>
      <c r="MO160" s="19" t="str">
        <f>IF((ML160&lt;&gt;0)*AND(MM160=0),"bad data","ok")</f>
        <v>ok</v>
      </c>
      <c r="MP160">
        <f>JE160</f>
        <v>44</v>
      </c>
      <c r="MQ160" s="24">
        <f>IFERROR(MP160/MM160,"N/A")</f>
        <v>0.5</v>
      </c>
    </row>
    <row r="161" spans="1:355" x14ac:dyDescent="0.3">
      <c r="A161">
        <v>4358</v>
      </c>
      <c r="B161">
        <v>14.19</v>
      </c>
      <c r="C161" t="s">
        <v>404</v>
      </c>
      <c r="D161" s="15" t="s">
        <v>404</v>
      </c>
      <c r="E161" s="15">
        <v>153</v>
      </c>
      <c r="F161" t="s">
        <v>356</v>
      </c>
      <c r="G161" t="s">
        <v>357</v>
      </c>
      <c r="H161" s="15" t="s">
        <v>358</v>
      </c>
      <c r="I161">
        <v>182</v>
      </c>
      <c r="J161">
        <f>_xlfn.IFNA(VLOOKUP(I161,top15institutions,1,0),"no")</f>
        <v>182</v>
      </c>
      <c r="K161" t="s">
        <v>368</v>
      </c>
      <c r="L161" t="s">
        <v>378</v>
      </c>
      <c r="M161" t="s">
        <v>370</v>
      </c>
      <c r="N161">
        <v>0</v>
      </c>
      <c r="O161">
        <v>5</v>
      </c>
      <c r="P161">
        <v>0</v>
      </c>
      <c r="Q161">
        <v>1</v>
      </c>
      <c r="R161">
        <v>0</v>
      </c>
      <c r="S161">
        <v>3</v>
      </c>
      <c r="U161">
        <v>27</v>
      </c>
      <c r="V161" s="16">
        <v>36</v>
      </c>
      <c r="W161">
        <v>4</v>
      </c>
      <c r="X161">
        <v>21</v>
      </c>
      <c r="Y161">
        <v>1</v>
      </c>
      <c r="Z161">
        <v>17</v>
      </c>
      <c r="AA161">
        <v>1</v>
      </c>
      <c r="AB161">
        <v>21</v>
      </c>
      <c r="AD161">
        <v>119</v>
      </c>
      <c r="AE161" s="16">
        <v>184</v>
      </c>
      <c r="AF161">
        <v>4</v>
      </c>
      <c r="AG161">
        <v>19</v>
      </c>
      <c r="AH161">
        <v>1</v>
      </c>
      <c r="AI161">
        <v>14</v>
      </c>
      <c r="AJ161">
        <v>1</v>
      </c>
      <c r="AK161">
        <v>11</v>
      </c>
      <c r="AL161">
        <v>0</v>
      </c>
      <c r="AM161">
        <v>128</v>
      </c>
      <c r="AN161" s="16">
        <v>178</v>
      </c>
      <c r="AO161">
        <v>17</v>
      </c>
      <c r="AP161">
        <v>107</v>
      </c>
      <c r="AQ161">
        <v>5</v>
      </c>
      <c r="AR161">
        <v>88</v>
      </c>
      <c r="AS161">
        <v>6</v>
      </c>
      <c r="AT161">
        <v>84</v>
      </c>
      <c r="AU161">
        <v>0</v>
      </c>
      <c r="AV161">
        <v>634</v>
      </c>
      <c r="AW161" s="16">
        <v>941</v>
      </c>
      <c r="AX161">
        <v>2</v>
      </c>
      <c r="AY161">
        <v>4</v>
      </c>
      <c r="AZ161">
        <v>0</v>
      </c>
      <c r="BA161">
        <v>1</v>
      </c>
      <c r="BB161">
        <v>0</v>
      </c>
      <c r="BC161">
        <v>5</v>
      </c>
      <c r="BE161">
        <v>20</v>
      </c>
      <c r="BF161" s="16">
        <v>32</v>
      </c>
      <c r="BG161">
        <v>3</v>
      </c>
      <c r="BH161">
        <v>18</v>
      </c>
      <c r="BI161">
        <v>2</v>
      </c>
      <c r="BJ161">
        <v>17</v>
      </c>
      <c r="BK161">
        <v>1</v>
      </c>
      <c r="BL161">
        <v>22</v>
      </c>
      <c r="BN161">
        <v>89</v>
      </c>
      <c r="BO161" s="16">
        <v>152</v>
      </c>
      <c r="BP161">
        <v>0</v>
      </c>
      <c r="BQ161">
        <v>8</v>
      </c>
      <c r="BR161">
        <v>0</v>
      </c>
      <c r="BS161">
        <v>4</v>
      </c>
      <c r="BT161">
        <v>0</v>
      </c>
      <c r="BU161">
        <v>1</v>
      </c>
      <c r="BW161">
        <v>22</v>
      </c>
      <c r="BX161" s="16">
        <v>35</v>
      </c>
      <c r="BY161">
        <v>5</v>
      </c>
      <c r="BZ161">
        <v>31</v>
      </c>
      <c r="CA161">
        <v>0</v>
      </c>
      <c r="CB161">
        <v>15</v>
      </c>
      <c r="CC161">
        <v>2</v>
      </c>
      <c r="CD161">
        <v>23</v>
      </c>
      <c r="CF161">
        <v>148</v>
      </c>
      <c r="CG161" s="16">
        <v>224</v>
      </c>
      <c r="CH161">
        <v>0</v>
      </c>
      <c r="CI161">
        <v>4</v>
      </c>
      <c r="CJ161">
        <v>0</v>
      </c>
      <c r="CK161">
        <v>3</v>
      </c>
      <c r="CL161">
        <v>1</v>
      </c>
      <c r="CM161">
        <v>2</v>
      </c>
      <c r="CO161">
        <v>37</v>
      </c>
      <c r="CP161" s="16">
        <v>47</v>
      </c>
      <c r="CQ161">
        <v>4</v>
      </c>
      <c r="CR161">
        <v>21</v>
      </c>
      <c r="CS161">
        <v>2</v>
      </c>
      <c r="CT161">
        <v>20</v>
      </c>
      <c r="CU161">
        <v>0</v>
      </c>
      <c r="CV161">
        <v>19</v>
      </c>
      <c r="CX161">
        <v>151</v>
      </c>
      <c r="CY161" s="16">
        <v>217</v>
      </c>
      <c r="CZ161">
        <v>1</v>
      </c>
      <c r="DA161">
        <v>2</v>
      </c>
      <c r="DB161">
        <v>1</v>
      </c>
      <c r="DC161">
        <v>5</v>
      </c>
      <c r="DD161">
        <v>0</v>
      </c>
      <c r="DE161">
        <v>3</v>
      </c>
      <c r="DG161">
        <v>34</v>
      </c>
      <c r="DH161" s="16">
        <v>46</v>
      </c>
      <c r="DI161">
        <v>4</v>
      </c>
      <c r="DJ161">
        <v>30</v>
      </c>
      <c r="DK161">
        <v>0</v>
      </c>
      <c r="DL161">
        <v>25</v>
      </c>
      <c r="DM161">
        <v>3</v>
      </c>
      <c r="DN161">
        <v>17</v>
      </c>
      <c r="DP161">
        <v>183</v>
      </c>
      <c r="DQ161" s="16">
        <v>262</v>
      </c>
      <c r="DR161">
        <v>1</v>
      </c>
      <c r="DS161">
        <v>1</v>
      </c>
      <c r="DT161">
        <v>0</v>
      </c>
      <c r="DU161">
        <v>1</v>
      </c>
      <c r="DV161">
        <v>0</v>
      </c>
      <c r="DW161">
        <v>0</v>
      </c>
      <c r="DY161">
        <v>15</v>
      </c>
      <c r="DZ161" s="16">
        <v>18</v>
      </c>
      <c r="EA161">
        <v>1</v>
      </c>
      <c r="EB161">
        <v>7</v>
      </c>
      <c r="EC161">
        <v>1</v>
      </c>
      <c r="ED161">
        <v>11</v>
      </c>
      <c r="EE161">
        <v>0</v>
      </c>
      <c r="EF161">
        <v>3</v>
      </c>
      <c r="EH161">
        <v>63</v>
      </c>
      <c r="EI161" s="16">
        <v>86</v>
      </c>
      <c r="ER161" s="16">
        <v>0</v>
      </c>
      <c r="FA161" s="16">
        <v>0</v>
      </c>
      <c r="FB161">
        <v>19</v>
      </c>
      <c r="FC161">
        <v>3.92</v>
      </c>
      <c r="FD161">
        <v>30.2</v>
      </c>
      <c r="FE161">
        <v>642</v>
      </c>
      <c r="FF161">
        <v>31</v>
      </c>
      <c r="FG161">
        <v>9</v>
      </c>
      <c r="FJ161">
        <v>19.399999999999999</v>
      </c>
      <c r="FK161">
        <v>3.61</v>
      </c>
      <c r="FL161">
        <v>30.4</v>
      </c>
      <c r="FM161">
        <v>692</v>
      </c>
      <c r="FN161">
        <v>145</v>
      </c>
      <c r="FO161">
        <v>36</v>
      </c>
      <c r="FR161">
        <v>2.98</v>
      </c>
      <c r="FU161">
        <v>37</v>
      </c>
      <c r="FW161">
        <v>149</v>
      </c>
      <c r="FX161">
        <v>0</v>
      </c>
      <c r="FZ161">
        <v>3.04</v>
      </c>
      <c r="GC161">
        <v>166</v>
      </c>
      <c r="GE161">
        <v>771</v>
      </c>
      <c r="GF161">
        <v>0</v>
      </c>
      <c r="GH161">
        <v>2.2799999999999998</v>
      </c>
      <c r="GM161">
        <v>25</v>
      </c>
      <c r="GP161">
        <v>2.94</v>
      </c>
      <c r="GU161">
        <v>112</v>
      </c>
      <c r="GX161">
        <v>3.09</v>
      </c>
      <c r="HC161">
        <v>27</v>
      </c>
      <c r="HF161">
        <v>3.02</v>
      </c>
      <c r="HK161">
        <v>181</v>
      </c>
      <c r="HN161">
        <v>3.09</v>
      </c>
      <c r="HS161">
        <v>42</v>
      </c>
      <c r="HV161">
        <v>3.02</v>
      </c>
      <c r="IA161">
        <v>178</v>
      </c>
      <c r="ID161">
        <v>3.12</v>
      </c>
      <c r="II161">
        <v>39</v>
      </c>
      <c r="IL161">
        <v>3.04</v>
      </c>
      <c r="IQ161">
        <v>220</v>
      </c>
      <c r="IT161">
        <v>3.31</v>
      </c>
      <c r="IY161">
        <v>16</v>
      </c>
      <c r="JB161">
        <v>3.16</v>
      </c>
      <c r="JG161">
        <v>80</v>
      </c>
      <c r="JV161" s="15">
        <f>BF161+BX161+CP161+DH161+DZ161</f>
        <v>178</v>
      </c>
      <c r="JW161" s="15">
        <f>BO161+CG161+CY161+DQ161+EI161</f>
        <v>941</v>
      </c>
      <c r="JX161" s="15">
        <f>JV161+JW161</f>
        <v>1119</v>
      </c>
      <c r="JY161" s="17">
        <f>V161</f>
        <v>36</v>
      </c>
      <c r="JZ161" s="17">
        <f>AE161</f>
        <v>184</v>
      </c>
      <c r="KA161" s="17">
        <f>AN161</f>
        <v>178</v>
      </c>
      <c r="KB161" s="17">
        <f>AW161</f>
        <v>941</v>
      </c>
      <c r="KC161" s="18" t="str">
        <f>IF((KA161-JV161)&lt;0,JV161-KA161,"match")</f>
        <v>match</v>
      </c>
      <c r="KD161" s="19" t="str">
        <f>IF(KC161="match","match",IF((JV161&gt;KA161),KC161/JV161,KC161/KA161))</f>
        <v>match</v>
      </c>
      <c r="KE161" s="18" t="str">
        <f>IF((KB161-JW161)&lt;0,JW161-KB161,"match")</f>
        <v>match</v>
      </c>
      <c r="KF161" s="19" t="str">
        <f>IF(KE161="match","match",IF((JW161&gt;KB161),KE161/JW161,KE161/KB161))</f>
        <v>match</v>
      </c>
      <c r="KG161" s="20">
        <f>ROUND(FC161,1)</f>
        <v>3.9</v>
      </c>
      <c r="KH161" s="20">
        <f>ROUND(FK161,1)</f>
        <v>3.6</v>
      </c>
      <c r="KI161" s="21">
        <f>KA161-JY161</f>
        <v>142</v>
      </c>
      <c r="KJ161">
        <f>GL161</f>
        <v>0</v>
      </c>
      <c r="KK161">
        <f>BF161</f>
        <v>32</v>
      </c>
      <c r="KL161" s="22">
        <f>IFERROR(KJ161/KK161,"N/A")</f>
        <v>0</v>
      </c>
      <c r="KM161" s="19" t="str">
        <f>IF((KJ161&lt;&gt;0)*AND(KK161=0),"bad data","ok")</f>
        <v>ok</v>
      </c>
      <c r="KN161">
        <f>GK161</f>
        <v>0</v>
      </c>
      <c r="KO161" s="23">
        <f>IFERROR(KN161/KK161,"N/A")</f>
        <v>0</v>
      </c>
      <c r="KP161">
        <f>HB161</f>
        <v>0</v>
      </c>
      <c r="KQ161">
        <f>BX161</f>
        <v>35</v>
      </c>
      <c r="KR161" s="22">
        <f>IFERROR(KP161/KQ161,"N/A")</f>
        <v>0</v>
      </c>
      <c r="KS161" s="19" t="str">
        <f>IF((KP161&lt;&gt;0)*AND(KQ161=0),"bad data","ok")</f>
        <v>ok</v>
      </c>
      <c r="KT161">
        <f>HA161</f>
        <v>0</v>
      </c>
      <c r="KU161" s="24">
        <f>IFERROR(KT161/KQ161,"N/A")</f>
        <v>0</v>
      </c>
      <c r="KV161">
        <f>HR161</f>
        <v>0</v>
      </c>
      <c r="KW161">
        <f>CP161</f>
        <v>47</v>
      </c>
      <c r="KX161" s="22">
        <f>IFERROR(KV161/KW161,"N/A")</f>
        <v>0</v>
      </c>
      <c r="KY161" s="19" t="str">
        <f>IF((KV161&lt;&gt;0)*AND(KW161=0),"bad data","ok")</f>
        <v>ok</v>
      </c>
      <c r="KZ161">
        <f>HQ161</f>
        <v>0</v>
      </c>
      <c r="LA161" s="24">
        <f>IFERROR(KZ161/KW161,"N/A")</f>
        <v>0</v>
      </c>
      <c r="LB161">
        <f>IH161</f>
        <v>0</v>
      </c>
      <c r="LC161">
        <f>DH161</f>
        <v>46</v>
      </c>
      <c r="LD161" s="22">
        <f>IFERROR(LB161/LC161,"N/A")</f>
        <v>0</v>
      </c>
      <c r="LE161" s="19" t="str">
        <f>IF((LB161&lt;&gt;0)*AND(LC161=0),"bad data","ok")</f>
        <v>ok</v>
      </c>
      <c r="LF161">
        <f>IG161</f>
        <v>0</v>
      </c>
      <c r="LG161" s="24">
        <f>IFERROR(LF161/LC161,"N/A")</f>
        <v>0</v>
      </c>
      <c r="LH161">
        <f>IX161</f>
        <v>0</v>
      </c>
      <c r="LI161">
        <f>DZ161</f>
        <v>18</v>
      </c>
      <c r="LJ161" s="22">
        <f>IFERROR(LH161/LI161,"N/A")</f>
        <v>0</v>
      </c>
      <c r="LK161" s="19" t="str">
        <f>IF((LH161&lt;&gt;0)*AND(LI161=0),"bad data","ok")</f>
        <v>ok</v>
      </c>
      <c r="LL161">
        <f>IW161</f>
        <v>0</v>
      </c>
      <c r="LM161" s="24">
        <f>IFERROR(LL161/LI161,"N/A")</f>
        <v>0</v>
      </c>
      <c r="LN161">
        <f>GT161</f>
        <v>0</v>
      </c>
      <c r="LO161">
        <f>BO161</f>
        <v>152</v>
      </c>
      <c r="LP161" s="22">
        <f>IFERROR(LN161/LO161,"N/A")</f>
        <v>0</v>
      </c>
      <c r="LQ161" s="19" t="str">
        <f>IF((LN161&lt;&gt;0)*AND(LO161=0),"bad data","ok")</f>
        <v>ok</v>
      </c>
      <c r="LR161">
        <f>GS161</f>
        <v>0</v>
      </c>
      <c r="LS161" s="24">
        <f>IFERROR(LR161/LO161,"N/A")</f>
        <v>0</v>
      </c>
      <c r="LT161">
        <f>HJ161</f>
        <v>0</v>
      </c>
      <c r="LU161">
        <f>CG161</f>
        <v>224</v>
      </c>
      <c r="LV161" s="22">
        <f>IFERROR(LT161/LU161,"N/A")</f>
        <v>0</v>
      </c>
      <c r="LW161" s="19" t="str">
        <f>IF((LT161&lt;&gt;0)*AND(LU161=0),"bad data","ok")</f>
        <v>ok</v>
      </c>
      <c r="LX161">
        <f>HI161</f>
        <v>0</v>
      </c>
      <c r="LY161" s="24">
        <f>IFERROR(LX161/LU161,"N/A")</f>
        <v>0</v>
      </c>
      <c r="LZ161">
        <f>HZ161</f>
        <v>0</v>
      </c>
      <c r="MA161">
        <f>CY161</f>
        <v>217</v>
      </c>
      <c r="MB161" s="22">
        <f>IFERROR(LZ161/MA161,"N/A")</f>
        <v>0</v>
      </c>
      <c r="MC161" s="19" t="str">
        <f>IF((LZ161&lt;&gt;0)*AND(MA161=0),"bad data","ok")</f>
        <v>ok</v>
      </c>
      <c r="MD161">
        <f>HY161</f>
        <v>0</v>
      </c>
      <c r="ME161" s="24">
        <f>IFERROR(MD161/MA161,"N/A")</f>
        <v>0</v>
      </c>
      <c r="MF161">
        <f>IP161</f>
        <v>0</v>
      </c>
      <c r="MG161">
        <f>DQ161</f>
        <v>262</v>
      </c>
      <c r="MH161" s="22">
        <f>IFERROR(MF161/MG161,"N/A")</f>
        <v>0</v>
      </c>
      <c r="MI161" s="19" t="str">
        <f>IF((MF161&lt;&gt;0)*AND(MG161=0),"bad data","ok")</f>
        <v>ok</v>
      </c>
      <c r="MJ161">
        <f>IO161</f>
        <v>0</v>
      </c>
      <c r="MK161" s="24">
        <f>IFERROR(MJ161/MG161,"N/A")</f>
        <v>0</v>
      </c>
      <c r="ML161">
        <f>JF161</f>
        <v>0</v>
      </c>
      <c r="MM161">
        <f>EI161</f>
        <v>86</v>
      </c>
      <c r="MN161" s="22">
        <f>IFERROR(ML161/MM161,"N/A")</f>
        <v>0</v>
      </c>
      <c r="MO161" s="19" t="str">
        <f>IF((ML161&lt;&gt;0)*AND(MM161=0),"bad data","ok")</f>
        <v>ok</v>
      </c>
      <c r="MP161">
        <f>JE161</f>
        <v>0</v>
      </c>
      <c r="MQ161" s="24">
        <f>IFERROR(MP161/MM161,"N/A")</f>
        <v>0</v>
      </c>
    </row>
    <row r="162" spans="1:355" x14ac:dyDescent="0.3">
      <c r="A162">
        <v>2834</v>
      </c>
      <c r="B162">
        <v>11.07</v>
      </c>
      <c r="C162" t="s">
        <v>387</v>
      </c>
      <c r="D162" s="15" t="s">
        <v>387</v>
      </c>
      <c r="E162" s="15">
        <v>116</v>
      </c>
      <c r="F162" t="s">
        <v>356</v>
      </c>
      <c r="G162" t="s">
        <v>375</v>
      </c>
      <c r="H162" s="15" t="s">
        <v>375</v>
      </c>
      <c r="I162">
        <v>194</v>
      </c>
      <c r="J162">
        <f>_xlfn.IFNA(VLOOKUP(I162,top15institutions,1,0),"no")</f>
        <v>194</v>
      </c>
      <c r="K162" t="s">
        <v>368</v>
      </c>
      <c r="L162" t="s">
        <v>369</v>
      </c>
      <c r="M162" t="s">
        <v>389</v>
      </c>
      <c r="V162" s="16">
        <v>0</v>
      </c>
      <c r="AE162" s="16">
        <v>0</v>
      </c>
      <c r="AN162" s="16">
        <v>0</v>
      </c>
      <c r="AW162" s="16">
        <v>0</v>
      </c>
      <c r="BF162" s="16">
        <v>0</v>
      </c>
      <c r="BO162" s="16">
        <v>0</v>
      </c>
      <c r="BX162" s="16">
        <v>0</v>
      </c>
      <c r="CG162" s="16">
        <v>0</v>
      </c>
      <c r="CP162" s="16">
        <v>0</v>
      </c>
      <c r="CY162" s="16">
        <v>0</v>
      </c>
      <c r="DH162" s="16">
        <v>0</v>
      </c>
      <c r="DQ162" s="16">
        <v>0</v>
      </c>
      <c r="DZ162" s="16">
        <v>0</v>
      </c>
      <c r="EI162" s="16">
        <v>0</v>
      </c>
      <c r="ER162" s="16">
        <v>0</v>
      </c>
      <c r="FA162" s="16">
        <v>0</v>
      </c>
      <c r="FW162">
        <v>11</v>
      </c>
      <c r="GE162">
        <v>274</v>
      </c>
      <c r="JV162" s="15">
        <f>BF162+BX162+CP162+DH162+DZ162</f>
        <v>0</v>
      </c>
      <c r="JW162" s="15">
        <f>BO162+CG162+CY162+DQ162+EI162</f>
        <v>0</v>
      </c>
      <c r="JX162" s="15">
        <f>JV162+JW162</f>
        <v>0</v>
      </c>
      <c r="JY162" s="17">
        <f>V162</f>
        <v>0</v>
      </c>
      <c r="JZ162" s="17">
        <f>AE162</f>
        <v>0</v>
      </c>
      <c r="KA162" s="17">
        <f>AN162</f>
        <v>0</v>
      </c>
      <c r="KB162" s="17">
        <f>AW162</f>
        <v>0</v>
      </c>
      <c r="KC162" s="18" t="str">
        <f>IF((KA162-JV162)&lt;0,JV162-KA162,"match")</f>
        <v>match</v>
      </c>
      <c r="KD162" s="19" t="str">
        <f>IF(KC162="match","match",IF((JV162&gt;KA162),KC162/JV162,KC162/KA162))</f>
        <v>match</v>
      </c>
      <c r="KE162" s="18" t="str">
        <f>IF((KB162-JW162)&lt;0,JW162-KB162,"match")</f>
        <v>match</v>
      </c>
      <c r="KF162" s="19" t="str">
        <f>IF(KE162="match","match",IF((JW162&gt;KB162),KE162/JW162,KE162/KB162))</f>
        <v>match</v>
      </c>
      <c r="KG162" s="20">
        <f>ROUND(FC162,1)</f>
        <v>0</v>
      </c>
      <c r="KH162" s="20">
        <f>ROUND(FK162,1)</f>
        <v>0</v>
      </c>
      <c r="KI162" s="21">
        <f>KA162-JY162</f>
        <v>0</v>
      </c>
      <c r="KJ162">
        <f>GL162</f>
        <v>0</v>
      </c>
      <c r="KK162">
        <f>BF162</f>
        <v>0</v>
      </c>
      <c r="KL162" s="22" t="str">
        <f>IFERROR(KJ162/KK162,"N/A")</f>
        <v>N/A</v>
      </c>
      <c r="KM162" s="19" t="str">
        <f>IF((KJ162&lt;&gt;0)*AND(KK162=0),"bad data","ok")</f>
        <v>ok</v>
      </c>
      <c r="KN162">
        <f>GK162</f>
        <v>0</v>
      </c>
      <c r="KO162" s="23" t="str">
        <f>IFERROR(KN162/KK162,"N/A")</f>
        <v>N/A</v>
      </c>
      <c r="KP162">
        <f>HB162</f>
        <v>0</v>
      </c>
      <c r="KQ162">
        <f>BX162</f>
        <v>0</v>
      </c>
      <c r="KR162" s="22" t="str">
        <f>IFERROR(KP162/KQ162,"N/A")</f>
        <v>N/A</v>
      </c>
      <c r="KS162" s="19" t="str">
        <f>IF((KP162&lt;&gt;0)*AND(KQ162=0),"bad data","ok")</f>
        <v>ok</v>
      </c>
      <c r="KT162">
        <f>HA162</f>
        <v>0</v>
      </c>
      <c r="KU162" s="24" t="str">
        <f>IFERROR(KT162/KQ162,"N/A")</f>
        <v>N/A</v>
      </c>
      <c r="KV162">
        <f>HR162</f>
        <v>0</v>
      </c>
      <c r="KW162">
        <f>CP162</f>
        <v>0</v>
      </c>
      <c r="KX162" s="22" t="str">
        <f>IFERROR(KV162/KW162,"N/A")</f>
        <v>N/A</v>
      </c>
      <c r="KY162" s="19" t="str">
        <f>IF((KV162&lt;&gt;0)*AND(KW162=0),"bad data","ok")</f>
        <v>ok</v>
      </c>
      <c r="KZ162">
        <f>HQ162</f>
        <v>0</v>
      </c>
      <c r="LA162" s="24" t="str">
        <f>IFERROR(KZ162/KW162,"N/A")</f>
        <v>N/A</v>
      </c>
      <c r="LB162">
        <f>IH162</f>
        <v>0</v>
      </c>
      <c r="LC162">
        <f>DH162</f>
        <v>0</v>
      </c>
      <c r="LD162" s="22" t="str">
        <f>IFERROR(LB162/LC162,"N/A")</f>
        <v>N/A</v>
      </c>
      <c r="LE162" s="19" t="str">
        <f>IF((LB162&lt;&gt;0)*AND(LC162=0),"bad data","ok")</f>
        <v>ok</v>
      </c>
      <c r="LF162">
        <f>IG162</f>
        <v>0</v>
      </c>
      <c r="LG162" s="24" t="str">
        <f>IFERROR(LF162/LC162,"N/A")</f>
        <v>N/A</v>
      </c>
      <c r="LH162">
        <f>IX162</f>
        <v>0</v>
      </c>
      <c r="LI162">
        <f>DZ162</f>
        <v>0</v>
      </c>
      <c r="LJ162" s="22" t="str">
        <f>IFERROR(LH162/LI162,"N/A")</f>
        <v>N/A</v>
      </c>
      <c r="LK162" s="19" t="str">
        <f>IF((LH162&lt;&gt;0)*AND(LI162=0),"bad data","ok")</f>
        <v>ok</v>
      </c>
      <c r="LL162">
        <f>IW162</f>
        <v>0</v>
      </c>
      <c r="LM162" s="24" t="str">
        <f>IFERROR(LL162/LI162,"N/A")</f>
        <v>N/A</v>
      </c>
      <c r="LN162">
        <f>GT162</f>
        <v>0</v>
      </c>
      <c r="LO162">
        <f>BO162</f>
        <v>0</v>
      </c>
      <c r="LP162" s="22" t="str">
        <f>IFERROR(LN162/LO162,"N/A")</f>
        <v>N/A</v>
      </c>
      <c r="LQ162" s="19" t="str">
        <f>IF((LN162&lt;&gt;0)*AND(LO162=0),"bad data","ok")</f>
        <v>ok</v>
      </c>
      <c r="LR162">
        <f>GS162</f>
        <v>0</v>
      </c>
      <c r="LS162" s="24" t="str">
        <f>IFERROR(LR162/LO162,"N/A")</f>
        <v>N/A</v>
      </c>
      <c r="LT162">
        <f>HJ162</f>
        <v>0</v>
      </c>
      <c r="LU162">
        <f>CG162</f>
        <v>0</v>
      </c>
      <c r="LV162" s="22" t="str">
        <f>IFERROR(LT162/LU162,"N/A")</f>
        <v>N/A</v>
      </c>
      <c r="LW162" s="19" t="str">
        <f>IF((LT162&lt;&gt;0)*AND(LU162=0),"bad data","ok")</f>
        <v>ok</v>
      </c>
      <c r="LX162">
        <f>HI162</f>
        <v>0</v>
      </c>
      <c r="LY162" s="24" t="str">
        <f>IFERROR(LX162/LU162,"N/A")</f>
        <v>N/A</v>
      </c>
      <c r="LZ162">
        <f>HZ162</f>
        <v>0</v>
      </c>
      <c r="MA162">
        <f>CY162</f>
        <v>0</v>
      </c>
      <c r="MB162" s="22" t="str">
        <f>IFERROR(LZ162/MA162,"N/A")</f>
        <v>N/A</v>
      </c>
      <c r="MC162" s="19" t="str">
        <f>IF((LZ162&lt;&gt;0)*AND(MA162=0),"bad data","ok")</f>
        <v>ok</v>
      </c>
      <c r="MD162">
        <f>HY162</f>
        <v>0</v>
      </c>
      <c r="ME162" s="24" t="str">
        <f>IFERROR(MD162/MA162,"N/A")</f>
        <v>N/A</v>
      </c>
      <c r="MF162">
        <f>IP162</f>
        <v>0</v>
      </c>
      <c r="MG162">
        <f>DQ162</f>
        <v>0</v>
      </c>
      <c r="MH162" s="22" t="str">
        <f>IFERROR(MF162/MG162,"N/A")</f>
        <v>N/A</v>
      </c>
      <c r="MI162" s="19" t="str">
        <f>IF((MF162&lt;&gt;0)*AND(MG162=0),"bad data","ok")</f>
        <v>ok</v>
      </c>
      <c r="MJ162">
        <f>IO162</f>
        <v>0</v>
      </c>
      <c r="MK162" s="24" t="str">
        <f>IFERROR(MJ162/MG162,"N/A")</f>
        <v>N/A</v>
      </c>
      <c r="ML162">
        <f>JF162</f>
        <v>0</v>
      </c>
      <c r="MM162">
        <f>EI162</f>
        <v>0</v>
      </c>
      <c r="MN162" s="22" t="str">
        <f>IFERROR(ML162/MM162,"N/A")</f>
        <v>N/A</v>
      </c>
      <c r="MO162" s="19" t="str">
        <f>IF((ML162&lt;&gt;0)*AND(MM162=0),"bad data","ok")</f>
        <v>ok</v>
      </c>
      <c r="MP162">
        <f>JE162</f>
        <v>0</v>
      </c>
      <c r="MQ162" s="24" t="str">
        <f>IFERROR(MP162/MM162,"N/A")</f>
        <v>N/A</v>
      </c>
    </row>
    <row r="163" spans="1:355" x14ac:dyDescent="0.3">
      <c r="A163">
        <v>2835</v>
      </c>
      <c r="B163">
        <v>11.07</v>
      </c>
      <c r="C163" t="s">
        <v>387</v>
      </c>
      <c r="D163" s="15" t="s">
        <v>387</v>
      </c>
      <c r="E163" s="15">
        <v>116</v>
      </c>
      <c r="F163" t="s">
        <v>356</v>
      </c>
      <c r="G163" t="s">
        <v>375</v>
      </c>
      <c r="H163" s="15" t="s">
        <v>375</v>
      </c>
      <c r="I163">
        <v>194</v>
      </c>
      <c r="J163">
        <f>_xlfn.IFNA(VLOOKUP(I163,top15institutions,1,0),"no")</f>
        <v>194</v>
      </c>
      <c r="K163" t="s">
        <v>368</v>
      </c>
      <c r="L163" t="s">
        <v>360</v>
      </c>
      <c r="M163" t="s">
        <v>389</v>
      </c>
      <c r="V163" s="16">
        <v>0</v>
      </c>
      <c r="AE163" s="16">
        <v>0</v>
      </c>
      <c r="AN163" s="16">
        <v>0</v>
      </c>
      <c r="AW163" s="16">
        <v>0</v>
      </c>
      <c r="BF163" s="16">
        <v>0</v>
      </c>
      <c r="BO163" s="16">
        <v>0</v>
      </c>
      <c r="BX163" s="16">
        <v>0</v>
      </c>
      <c r="CG163" s="16">
        <v>0</v>
      </c>
      <c r="CP163" s="16">
        <v>0</v>
      </c>
      <c r="CY163" s="16">
        <v>0</v>
      </c>
      <c r="DH163" s="16">
        <v>0</v>
      </c>
      <c r="DQ163" s="16">
        <v>0</v>
      </c>
      <c r="DZ163" s="16">
        <v>0</v>
      </c>
      <c r="EI163" s="16">
        <v>0</v>
      </c>
      <c r="ER163" s="16">
        <v>0</v>
      </c>
      <c r="FA163" s="16">
        <v>0</v>
      </c>
      <c r="FW163">
        <v>8</v>
      </c>
      <c r="GE163">
        <v>261</v>
      </c>
      <c r="JV163" s="15">
        <f>BF163+BX163+CP163+DH163+DZ163</f>
        <v>0</v>
      </c>
      <c r="JW163" s="15">
        <f>BO163+CG163+CY163+DQ163+EI163</f>
        <v>0</v>
      </c>
      <c r="JX163" s="15">
        <f>JV163+JW163</f>
        <v>0</v>
      </c>
      <c r="JY163" s="17">
        <f>V163</f>
        <v>0</v>
      </c>
      <c r="JZ163" s="17">
        <f>AE163</f>
        <v>0</v>
      </c>
      <c r="KA163" s="17">
        <f>AN163</f>
        <v>0</v>
      </c>
      <c r="KB163" s="17">
        <f>AW163</f>
        <v>0</v>
      </c>
      <c r="KC163" s="18" t="str">
        <f>IF((KA163-JV163)&lt;0,JV163-KA163,"match")</f>
        <v>match</v>
      </c>
      <c r="KD163" s="19" t="str">
        <f>IF(KC163="match","match",IF((JV163&gt;KA163),KC163/JV163,KC163/KA163))</f>
        <v>match</v>
      </c>
      <c r="KE163" s="18" t="str">
        <f>IF((KB163-JW163)&lt;0,JW163-KB163,"match")</f>
        <v>match</v>
      </c>
      <c r="KF163" s="19" t="str">
        <f>IF(KE163="match","match",IF((JW163&gt;KB163),KE163/JW163,KE163/KB163))</f>
        <v>match</v>
      </c>
      <c r="KG163" s="20">
        <f>ROUND(FC163,1)</f>
        <v>0</v>
      </c>
      <c r="KH163" s="20">
        <f>ROUND(FK163,1)</f>
        <v>0</v>
      </c>
      <c r="KI163" s="21">
        <f>KA163-JY163</f>
        <v>0</v>
      </c>
      <c r="KJ163">
        <f>GL163</f>
        <v>0</v>
      </c>
      <c r="KK163">
        <f>BF163</f>
        <v>0</v>
      </c>
      <c r="KL163" s="22" t="str">
        <f>IFERROR(KJ163/KK163,"N/A")</f>
        <v>N/A</v>
      </c>
      <c r="KM163" s="19" t="str">
        <f>IF((KJ163&lt;&gt;0)*AND(KK163=0),"bad data","ok")</f>
        <v>ok</v>
      </c>
      <c r="KN163">
        <f>GK163</f>
        <v>0</v>
      </c>
      <c r="KO163" s="23" t="str">
        <f>IFERROR(KN163/KK163,"N/A")</f>
        <v>N/A</v>
      </c>
      <c r="KP163">
        <f>HB163</f>
        <v>0</v>
      </c>
      <c r="KQ163">
        <f>BX163</f>
        <v>0</v>
      </c>
      <c r="KR163" s="22" t="str">
        <f>IFERROR(KP163/KQ163,"N/A")</f>
        <v>N/A</v>
      </c>
      <c r="KS163" s="19" t="str">
        <f>IF((KP163&lt;&gt;0)*AND(KQ163=0),"bad data","ok")</f>
        <v>ok</v>
      </c>
      <c r="KT163">
        <f>HA163</f>
        <v>0</v>
      </c>
      <c r="KU163" s="24" t="str">
        <f>IFERROR(KT163/KQ163,"N/A")</f>
        <v>N/A</v>
      </c>
      <c r="KV163">
        <f>HR163</f>
        <v>0</v>
      </c>
      <c r="KW163">
        <f>CP163</f>
        <v>0</v>
      </c>
      <c r="KX163" s="22" t="str">
        <f>IFERROR(KV163/KW163,"N/A")</f>
        <v>N/A</v>
      </c>
      <c r="KY163" s="19" t="str">
        <f>IF((KV163&lt;&gt;0)*AND(KW163=0),"bad data","ok")</f>
        <v>ok</v>
      </c>
      <c r="KZ163">
        <f>HQ163</f>
        <v>0</v>
      </c>
      <c r="LA163" s="24" t="str">
        <f>IFERROR(KZ163/KW163,"N/A")</f>
        <v>N/A</v>
      </c>
      <c r="LB163">
        <f>IH163</f>
        <v>0</v>
      </c>
      <c r="LC163">
        <f>DH163</f>
        <v>0</v>
      </c>
      <c r="LD163" s="22" t="str">
        <f>IFERROR(LB163/LC163,"N/A")</f>
        <v>N/A</v>
      </c>
      <c r="LE163" s="19" t="str">
        <f>IF((LB163&lt;&gt;0)*AND(LC163=0),"bad data","ok")</f>
        <v>ok</v>
      </c>
      <c r="LF163">
        <f>IG163</f>
        <v>0</v>
      </c>
      <c r="LG163" s="24" t="str">
        <f>IFERROR(LF163/LC163,"N/A")</f>
        <v>N/A</v>
      </c>
      <c r="LH163">
        <f>IX163</f>
        <v>0</v>
      </c>
      <c r="LI163">
        <f>DZ163</f>
        <v>0</v>
      </c>
      <c r="LJ163" s="22" t="str">
        <f>IFERROR(LH163/LI163,"N/A")</f>
        <v>N/A</v>
      </c>
      <c r="LK163" s="19" t="str">
        <f>IF((LH163&lt;&gt;0)*AND(LI163=0),"bad data","ok")</f>
        <v>ok</v>
      </c>
      <c r="LL163">
        <f>IW163</f>
        <v>0</v>
      </c>
      <c r="LM163" s="24" t="str">
        <f>IFERROR(LL163/LI163,"N/A")</f>
        <v>N/A</v>
      </c>
      <c r="LN163">
        <f>GT163</f>
        <v>0</v>
      </c>
      <c r="LO163">
        <f>BO163</f>
        <v>0</v>
      </c>
      <c r="LP163" s="22" t="str">
        <f>IFERROR(LN163/LO163,"N/A")</f>
        <v>N/A</v>
      </c>
      <c r="LQ163" s="19" t="str">
        <f>IF((LN163&lt;&gt;0)*AND(LO163=0),"bad data","ok")</f>
        <v>ok</v>
      </c>
      <c r="LR163">
        <f>GS163</f>
        <v>0</v>
      </c>
      <c r="LS163" s="24" t="str">
        <f>IFERROR(LR163/LO163,"N/A")</f>
        <v>N/A</v>
      </c>
      <c r="LT163">
        <f>HJ163</f>
        <v>0</v>
      </c>
      <c r="LU163">
        <f>CG163</f>
        <v>0</v>
      </c>
      <c r="LV163" s="22" t="str">
        <f>IFERROR(LT163/LU163,"N/A")</f>
        <v>N/A</v>
      </c>
      <c r="LW163" s="19" t="str">
        <f>IF((LT163&lt;&gt;0)*AND(LU163=0),"bad data","ok")</f>
        <v>ok</v>
      </c>
      <c r="LX163">
        <f>HI163</f>
        <v>0</v>
      </c>
      <c r="LY163" s="24" t="str">
        <f>IFERROR(LX163/LU163,"N/A")</f>
        <v>N/A</v>
      </c>
      <c r="LZ163">
        <f>HZ163</f>
        <v>0</v>
      </c>
      <c r="MA163">
        <f>CY163</f>
        <v>0</v>
      </c>
      <c r="MB163" s="22" t="str">
        <f>IFERROR(LZ163/MA163,"N/A")</f>
        <v>N/A</v>
      </c>
      <c r="MC163" s="19" t="str">
        <f>IF((LZ163&lt;&gt;0)*AND(MA163=0),"bad data","ok")</f>
        <v>ok</v>
      </c>
      <c r="MD163">
        <f>HY163</f>
        <v>0</v>
      </c>
      <c r="ME163" s="24" t="str">
        <f>IFERROR(MD163/MA163,"N/A")</f>
        <v>N/A</v>
      </c>
      <c r="MF163">
        <f>IP163</f>
        <v>0</v>
      </c>
      <c r="MG163">
        <f>DQ163</f>
        <v>0</v>
      </c>
      <c r="MH163" s="22" t="str">
        <f>IFERROR(MF163/MG163,"N/A")</f>
        <v>N/A</v>
      </c>
      <c r="MI163" s="19" t="str">
        <f>IF((MF163&lt;&gt;0)*AND(MG163=0),"bad data","ok")</f>
        <v>ok</v>
      </c>
      <c r="MJ163">
        <f>IO163</f>
        <v>0</v>
      </c>
      <c r="MK163" s="24" t="str">
        <f>IFERROR(MJ163/MG163,"N/A")</f>
        <v>N/A</v>
      </c>
      <c r="ML163">
        <f>JF163</f>
        <v>0</v>
      </c>
      <c r="MM163">
        <f>EI163</f>
        <v>0</v>
      </c>
      <c r="MN163" s="22" t="str">
        <f>IFERROR(ML163/MM163,"N/A")</f>
        <v>N/A</v>
      </c>
      <c r="MO163" s="19" t="str">
        <f>IF((ML163&lt;&gt;0)*AND(MM163=0),"bad data","ok")</f>
        <v>ok</v>
      </c>
      <c r="MP163">
        <f>JE163</f>
        <v>0</v>
      </c>
      <c r="MQ163" s="24" t="str">
        <f>IFERROR(MP163/MM163,"N/A")</f>
        <v>N/A</v>
      </c>
    </row>
    <row r="164" spans="1:355" x14ac:dyDescent="0.3">
      <c r="A164">
        <v>2836</v>
      </c>
      <c r="B164">
        <v>11.07</v>
      </c>
      <c r="C164" t="s">
        <v>387</v>
      </c>
      <c r="D164" s="15" t="s">
        <v>387</v>
      </c>
      <c r="E164" s="15">
        <v>116</v>
      </c>
      <c r="F164" t="s">
        <v>356</v>
      </c>
      <c r="G164" t="s">
        <v>375</v>
      </c>
      <c r="H164" s="15" t="s">
        <v>375</v>
      </c>
      <c r="I164">
        <v>194</v>
      </c>
      <c r="J164">
        <f>_xlfn.IFNA(VLOOKUP(I164,top15institutions,1,0),"no")</f>
        <v>194</v>
      </c>
      <c r="K164" t="s">
        <v>368</v>
      </c>
      <c r="L164" t="s">
        <v>362</v>
      </c>
      <c r="M164" t="s">
        <v>389</v>
      </c>
      <c r="V164" s="16">
        <v>0</v>
      </c>
      <c r="AE164" s="16">
        <v>0</v>
      </c>
      <c r="AN164" s="16">
        <v>0</v>
      </c>
      <c r="AW164" s="16">
        <v>0</v>
      </c>
      <c r="BF164" s="16">
        <v>0</v>
      </c>
      <c r="BO164" s="16">
        <v>0</v>
      </c>
      <c r="BX164" s="16">
        <v>0</v>
      </c>
      <c r="CG164" s="16">
        <v>0</v>
      </c>
      <c r="CP164" s="16">
        <v>0</v>
      </c>
      <c r="CY164" s="16">
        <v>0</v>
      </c>
      <c r="DH164" s="16">
        <v>0</v>
      </c>
      <c r="DQ164" s="16">
        <v>0</v>
      </c>
      <c r="DZ164" s="16">
        <v>0</v>
      </c>
      <c r="EI164" s="16">
        <v>0</v>
      </c>
      <c r="ER164" s="16">
        <v>0</v>
      </c>
      <c r="FA164" s="16">
        <v>0</v>
      </c>
      <c r="FW164">
        <v>14</v>
      </c>
      <c r="GE164">
        <v>222</v>
      </c>
      <c r="JV164" s="15">
        <f>BF164+BX164+CP164+DH164+DZ164</f>
        <v>0</v>
      </c>
      <c r="JW164" s="15">
        <f>BO164+CG164+CY164+DQ164+EI164</f>
        <v>0</v>
      </c>
      <c r="JX164" s="15">
        <f>JV164+JW164</f>
        <v>0</v>
      </c>
      <c r="JY164" s="17">
        <f>V164</f>
        <v>0</v>
      </c>
      <c r="JZ164" s="17">
        <f>AE164</f>
        <v>0</v>
      </c>
      <c r="KA164" s="17">
        <f>AN164</f>
        <v>0</v>
      </c>
      <c r="KB164" s="17">
        <f>AW164</f>
        <v>0</v>
      </c>
      <c r="KC164" s="18" t="str">
        <f>IF((KA164-JV164)&lt;0,JV164-KA164,"match")</f>
        <v>match</v>
      </c>
      <c r="KD164" s="19" t="str">
        <f>IF(KC164="match","match",IF((JV164&gt;KA164),KC164/JV164,KC164/KA164))</f>
        <v>match</v>
      </c>
      <c r="KE164" s="18" t="str">
        <f>IF((KB164-JW164)&lt;0,JW164-KB164,"match")</f>
        <v>match</v>
      </c>
      <c r="KF164" s="19" t="str">
        <f>IF(KE164="match","match",IF((JW164&gt;KB164),KE164/JW164,KE164/KB164))</f>
        <v>match</v>
      </c>
      <c r="KG164" s="20">
        <f>ROUND(FC164,1)</f>
        <v>0</v>
      </c>
      <c r="KH164" s="20">
        <f>ROUND(FK164,1)</f>
        <v>0</v>
      </c>
      <c r="KI164" s="21">
        <f>KA164-JY164</f>
        <v>0</v>
      </c>
      <c r="KJ164">
        <f>GL164</f>
        <v>0</v>
      </c>
      <c r="KK164">
        <f>BF164</f>
        <v>0</v>
      </c>
      <c r="KL164" s="22" t="str">
        <f>IFERROR(KJ164/KK164,"N/A")</f>
        <v>N/A</v>
      </c>
      <c r="KM164" s="19" t="str">
        <f>IF((KJ164&lt;&gt;0)*AND(KK164=0),"bad data","ok")</f>
        <v>ok</v>
      </c>
      <c r="KN164">
        <f>GK164</f>
        <v>0</v>
      </c>
      <c r="KO164" s="23" t="str">
        <f>IFERROR(KN164/KK164,"N/A")</f>
        <v>N/A</v>
      </c>
      <c r="KP164">
        <f>HB164</f>
        <v>0</v>
      </c>
      <c r="KQ164">
        <f>BX164</f>
        <v>0</v>
      </c>
      <c r="KR164" s="22" t="str">
        <f>IFERROR(KP164/KQ164,"N/A")</f>
        <v>N/A</v>
      </c>
      <c r="KS164" s="19" t="str">
        <f>IF((KP164&lt;&gt;0)*AND(KQ164=0),"bad data","ok")</f>
        <v>ok</v>
      </c>
      <c r="KT164">
        <f>HA164</f>
        <v>0</v>
      </c>
      <c r="KU164" s="24" t="str">
        <f>IFERROR(KT164/KQ164,"N/A")</f>
        <v>N/A</v>
      </c>
      <c r="KV164">
        <f>HR164</f>
        <v>0</v>
      </c>
      <c r="KW164">
        <f>CP164</f>
        <v>0</v>
      </c>
      <c r="KX164" s="22" t="str">
        <f>IFERROR(KV164/KW164,"N/A")</f>
        <v>N/A</v>
      </c>
      <c r="KY164" s="19" t="str">
        <f>IF((KV164&lt;&gt;0)*AND(KW164=0),"bad data","ok")</f>
        <v>ok</v>
      </c>
      <c r="KZ164">
        <f>HQ164</f>
        <v>0</v>
      </c>
      <c r="LA164" s="24" t="str">
        <f>IFERROR(KZ164/KW164,"N/A")</f>
        <v>N/A</v>
      </c>
      <c r="LB164">
        <f>IH164</f>
        <v>0</v>
      </c>
      <c r="LC164">
        <f>DH164</f>
        <v>0</v>
      </c>
      <c r="LD164" s="22" t="str">
        <f>IFERROR(LB164/LC164,"N/A")</f>
        <v>N/A</v>
      </c>
      <c r="LE164" s="19" t="str">
        <f>IF((LB164&lt;&gt;0)*AND(LC164=0),"bad data","ok")</f>
        <v>ok</v>
      </c>
      <c r="LF164">
        <f>IG164</f>
        <v>0</v>
      </c>
      <c r="LG164" s="24" t="str">
        <f>IFERROR(LF164/LC164,"N/A")</f>
        <v>N/A</v>
      </c>
      <c r="LH164">
        <f>IX164</f>
        <v>0</v>
      </c>
      <c r="LI164">
        <f>DZ164</f>
        <v>0</v>
      </c>
      <c r="LJ164" s="22" t="str">
        <f>IFERROR(LH164/LI164,"N/A")</f>
        <v>N/A</v>
      </c>
      <c r="LK164" s="19" t="str">
        <f>IF((LH164&lt;&gt;0)*AND(LI164=0),"bad data","ok")</f>
        <v>ok</v>
      </c>
      <c r="LL164">
        <f>IW164</f>
        <v>0</v>
      </c>
      <c r="LM164" s="24" t="str">
        <f>IFERROR(LL164/LI164,"N/A")</f>
        <v>N/A</v>
      </c>
      <c r="LN164">
        <f>GT164</f>
        <v>0</v>
      </c>
      <c r="LO164">
        <f>BO164</f>
        <v>0</v>
      </c>
      <c r="LP164" s="22" t="str">
        <f>IFERROR(LN164/LO164,"N/A")</f>
        <v>N/A</v>
      </c>
      <c r="LQ164" s="19" t="str">
        <f>IF((LN164&lt;&gt;0)*AND(LO164=0),"bad data","ok")</f>
        <v>ok</v>
      </c>
      <c r="LR164">
        <f>GS164</f>
        <v>0</v>
      </c>
      <c r="LS164" s="24" t="str">
        <f>IFERROR(LR164/LO164,"N/A")</f>
        <v>N/A</v>
      </c>
      <c r="LT164">
        <f>HJ164</f>
        <v>0</v>
      </c>
      <c r="LU164">
        <f>CG164</f>
        <v>0</v>
      </c>
      <c r="LV164" s="22" t="str">
        <f>IFERROR(LT164/LU164,"N/A")</f>
        <v>N/A</v>
      </c>
      <c r="LW164" s="19" t="str">
        <f>IF((LT164&lt;&gt;0)*AND(LU164=0),"bad data","ok")</f>
        <v>ok</v>
      </c>
      <c r="LX164">
        <f>HI164</f>
        <v>0</v>
      </c>
      <c r="LY164" s="24" t="str">
        <f>IFERROR(LX164/LU164,"N/A")</f>
        <v>N/A</v>
      </c>
      <c r="LZ164">
        <f>HZ164</f>
        <v>0</v>
      </c>
      <c r="MA164">
        <f>CY164</f>
        <v>0</v>
      </c>
      <c r="MB164" s="22" t="str">
        <f>IFERROR(LZ164/MA164,"N/A")</f>
        <v>N/A</v>
      </c>
      <c r="MC164" s="19" t="str">
        <f>IF((LZ164&lt;&gt;0)*AND(MA164=0),"bad data","ok")</f>
        <v>ok</v>
      </c>
      <c r="MD164">
        <f>HY164</f>
        <v>0</v>
      </c>
      <c r="ME164" s="24" t="str">
        <f>IFERROR(MD164/MA164,"N/A")</f>
        <v>N/A</v>
      </c>
      <c r="MF164">
        <f>IP164</f>
        <v>0</v>
      </c>
      <c r="MG164">
        <f>DQ164</f>
        <v>0</v>
      </c>
      <c r="MH164" s="22" t="str">
        <f>IFERROR(MF164/MG164,"N/A")</f>
        <v>N/A</v>
      </c>
      <c r="MI164" s="19" t="str">
        <f>IF((MF164&lt;&gt;0)*AND(MG164=0),"bad data","ok")</f>
        <v>ok</v>
      </c>
      <c r="MJ164">
        <f>IO164</f>
        <v>0</v>
      </c>
      <c r="MK164" s="24" t="str">
        <f>IFERROR(MJ164/MG164,"N/A")</f>
        <v>N/A</v>
      </c>
      <c r="ML164">
        <f>JF164</f>
        <v>0</v>
      </c>
      <c r="MM164">
        <f>EI164</f>
        <v>0</v>
      </c>
      <c r="MN164" s="22" t="str">
        <f>IFERROR(ML164/MM164,"N/A")</f>
        <v>N/A</v>
      </c>
      <c r="MO164" s="19" t="str">
        <f>IF((ML164&lt;&gt;0)*AND(MM164=0),"bad data","ok")</f>
        <v>ok</v>
      </c>
      <c r="MP164">
        <f>JE164</f>
        <v>0</v>
      </c>
      <c r="MQ164" s="24" t="str">
        <f>IFERROR(MP164/MM164,"N/A")</f>
        <v>N/A</v>
      </c>
    </row>
    <row r="165" spans="1:355" x14ac:dyDescent="0.3">
      <c r="A165">
        <v>2837</v>
      </c>
      <c r="B165">
        <v>11.07</v>
      </c>
      <c r="C165" t="s">
        <v>387</v>
      </c>
      <c r="D165" s="15" t="s">
        <v>387</v>
      </c>
      <c r="E165" s="15">
        <v>116</v>
      </c>
      <c r="F165" t="s">
        <v>356</v>
      </c>
      <c r="G165" t="s">
        <v>375</v>
      </c>
      <c r="H165" s="15" t="s">
        <v>375</v>
      </c>
      <c r="I165">
        <v>194</v>
      </c>
      <c r="J165">
        <f>_xlfn.IFNA(VLOOKUP(I165,top15institutions,1,0),"no")</f>
        <v>194</v>
      </c>
      <c r="K165" t="s">
        <v>368</v>
      </c>
      <c r="L165" t="s">
        <v>363</v>
      </c>
      <c r="M165" t="s">
        <v>389</v>
      </c>
      <c r="V165" s="16">
        <v>0</v>
      </c>
      <c r="AE165" s="16">
        <v>0</v>
      </c>
      <c r="AN165" s="16">
        <v>0</v>
      </c>
      <c r="AW165" s="16">
        <v>0</v>
      </c>
      <c r="BF165" s="16">
        <v>0</v>
      </c>
      <c r="BO165" s="16">
        <v>0</v>
      </c>
      <c r="BX165" s="16">
        <v>0</v>
      </c>
      <c r="CG165" s="16">
        <v>0</v>
      </c>
      <c r="CP165" s="16">
        <v>0</v>
      </c>
      <c r="CY165" s="16">
        <v>0</v>
      </c>
      <c r="DH165" s="16">
        <v>0</v>
      </c>
      <c r="DQ165" s="16">
        <v>0</v>
      </c>
      <c r="DZ165" s="16">
        <v>0</v>
      </c>
      <c r="EI165" s="16">
        <v>0</v>
      </c>
      <c r="ER165" s="16">
        <v>0</v>
      </c>
      <c r="FA165" s="16">
        <v>0</v>
      </c>
      <c r="FW165">
        <v>16</v>
      </c>
      <c r="GE165">
        <v>236</v>
      </c>
      <c r="JV165" s="15">
        <f>BF165+BX165+CP165+DH165+DZ165</f>
        <v>0</v>
      </c>
      <c r="JW165" s="15">
        <f>BO165+CG165+CY165+DQ165+EI165</f>
        <v>0</v>
      </c>
      <c r="JX165" s="15">
        <f>JV165+JW165</f>
        <v>0</v>
      </c>
      <c r="JY165" s="17">
        <f>V165</f>
        <v>0</v>
      </c>
      <c r="JZ165" s="17">
        <f>AE165</f>
        <v>0</v>
      </c>
      <c r="KA165" s="17">
        <f>AN165</f>
        <v>0</v>
      </c>
      <c r="KB165" s="17">
        <f>AW165</f>
        <v>0</v>
      </c>
      <c r="KC165" s="18" t="str">
        <f>IF((KA165-JV165)&lt;0,JV165-KA165,"match")</f>
        <v>match</v>
      </c>
      <c r="KD165" s="19" t="str">
        <f>IF(KC165="match","match",IF((JV165&gt;KA165),KC165/JV165,KC165/KA165))</f>
        <v>match</v>
      </c>
      <c r="KE165" s="18" t="str">
        <f>IF((KB165-JW165)&lt;0,JW165-KB165,"match")</f>
        <v>match</v>
      </c>
      <c r="KF165" s="19" t="str">
        <f>IF(KE165="match","match",IF((JW165&gt;KB165),KE165/JW165,KE165/KB165))</f>
        <v>match</v>
      </c>
      <c r="KG165" s="20">
        <f>ROUND(FC165,1)</f>
        <v>0</v>
      </c>
      <c r="KH165" s="20">
        <f>ROUND(FK165,1)</f>
        <v>0</v>
      </c>
      <c r="KI165" s="21">
        <f>KA165-JY165</f>
        <v>0</v>
      </c>
      <c r="KJ165">
        <f>GL165</f>
        <v>0</v>
      </c>
      <c r="KK165">
        <f>BF165</f>
        <v>0</v>
      </c>
      <c r="KL165" s="22" t="str">
        <f>IFERROR(KJ165/KK165,"N/A")</f>
        <v>N/A</v>
      </c>
      <c r="KM165" s="19" t="str">
        <f>IF((KJ165&lt;&gt;0)*AND(KK165=0),"bad data","ok")</f>
        <v>ok</v>
      </c>
      <c r="KN165">
        <f>GK165</f>
        <v>0</v>
      </c>
      <c r="KO165" s="23" t="str">
        <f>IFERROR(KN165/KK165,"N/A")</f>
        <v>N/A</v>
      </c>
      <c r="KP165">
        <f>HB165</f>
        <v>0</v>
      </c>
      <c r="KQ165">
        <f>BX165</f>
        <v>0</v>
      </c>
      <c r="KR165" s="22" t="str">
        <f>IFERROR(KP165/KQ165,"N/A")</f>
        <v>N/A</v>
      </c>
      <c r="KS165" s="19" t="str">
        <f>IF((KP165&lt;&gt;0)*AND(KQ165=0),"bad data","ok")</f>
        <v>ok</v>
      </c>
      <c r="KT165">
        <f>HA165</f>
        <v>0</v>
      </c>
      <c r="KU165" s="24" t="str">
        <f>IFERROR(KT165/KQ165,"N/A")</f>
        <v>N/A</v>
      </c>
      <c r="KV165">
        <f>HR165</f>
        <v>0</v>
      </c>
      <c r="KW165">
        <f>CP165</f>
        <v>0</v>
      </c>
      <c r="KX165" s="22" t="str">
        <f>IFERROR(KV165/KW165,"N/A")</f>
        <v>N/A</v>
      </c>
      <c r="KY165" s="19" t="str">
        <f>IF((KV165&lt;&gt;0)*AND(KW165=0),"bad data","ok")</f>
        <v>ok</v>
      </c>
      <c r="KZ165">
        <f>HQ165</f>
        <v>0</v>
      </c>
      <c r="LA165" s="24" t="str">
        <f>IFERROR(KZ165/KW165,"N/A")</f>
        <v>N/A</v>
      </c>
      <c r="LB165">
        <f>IH165</f>
        <v>0</v>
      </c>
      <c r="LC165">
        <f>DH165</f>
        <v>0</v>
      </c>
      <c r="LD165" s="22" t="str">
        <f>IFERROR(LB165/LC165,"N/A")</f>
        <v>N/A</v>
      </c>
      <c r="LE165" s="19" t="str">
        <f>IF((LB165&lt;&gt;0)*AND(LC165=0),"bad data","ok")</f>
        <v>ok</v>
      </c>
      <c r="LF165">
        <f>IG165</f>
        <v>0</v>
      </c>
      <c r="LG165" s="24" t="str">
        <f>IFERROR(LF165/LC165,"N/A")</f>
        <v>N/A</v>
      </c>
      <c r="LH165">
        <f>IX165</f>
        <v>0</v>
      </c>
      <c r="LI165">
        <f>DZ165</f>
        <v>0</v>
      </c>
      <c r="LJ165" s="22" t="str">
        <f>IFERROR(LH165/LI165,"N/A")</f>
        <v>N/A</v>
      </c>
      <c r="LK165" s="19" t="str">
        <f>IF((LH165&lt;&gt;0)*AND(LI165=0),"bad data","ok")</f>
        <v>ok</v>
      </c>
      <c r="LL165">
        <f>IW165</f>
        <v>0</v>
      </c>
      <c r="LM165" s="24" t="str">
        <f>IFERROR(LL165/LI165,"N/A")</f>
        <v>N/A</v>
      </c>
      <c r="LN165">
        <f>GT165</f>
        <v>0</v>
      </c>
      <c r="LO165">
        <f>BO165</f>
        <v>0</v>
      </c>
      <c r="LP165" s="22" t="str">
        <f>IFERROR(LN165/LO165,"N/A")</f>
        <v>N/A</v>
      </c>
      <c r="LQ165" s="19" t="str">
        <f>IF((LN165&lt;&gt;0)*AND(LO165=0),"bad data","ok")</f>
        <v>ok</v>
      </c>
      <c r="LR165">
        <f>GS165</f>
        <v>0</v>
      </c>
      <c r="LS165" s="24" t="str">
        <f>IFERROR(LR165/LO165,"N/A")</f>
        <v>N/A</v>
      </c>
      <c r="LT165">
        <f>HJ165</f>
        <v>0</v>
      </c>
      <c r="LU165">
        <f>CG165</f>
        <v>0</v>
      </c>
      <c r="LV165" s="22" t="str">
        <f>IFERROR(LT165/LU165,"N/A")</f>
        <v>N/A</v>
      </c>
      <c r="LW165" s="19" t="str">
        <f>IF((LT165&lt;&gt;0)*AND(LU165=0),"bad data","ok")</f>
        <v>ok</v>
      </c>
      <c r="LX165">
        <f>HI165</f>
        <v>0</v>
      </c>
      <c r="LY165" s="24" t="str">
        <f>IFERROR(LX165/LU165,"N/A")</f>
        <v>N/A</v>
      </c>
      <c r="LZ165">
        <f>HZ165</f>
        <v>0</v>
      </c>
      <c r="MA165">
        <f>CY165</f>
        <v>0</v>
      </c>
      <c r="MB165" s="22" t="str">
        <f>IFERROR(LZ165/MA165,"N/A")</f>
        <v>N/A</v>
      </c>
      <c r="MC165" s="19" t="str">
        <f>IF((LZ165&lt;&gt;0)*AND(MA165=0),"bad data","ok")</f>
        <v>ok</v>
      </c>
      <c r="MD165">
        <f>HY165</f>
        <v>0</v>
      </c>
      <c r="ME165" s="24" t="str">
        <f>IFERROR(MD165/MA165,"N/A")</f>
        <v>N/A</v>
      </c>
      <c r="MF165">
        <f>IP165</f>
        <v>0</v>
      </c>
      <c r="MG165">
        <f>DQ165</f>
        <v>0</v>
      </c>
      <c r="MH165" s="22" t="str">
        <f>IFERROR(MF165/MG165,"N/A")</f>
        <v>N/A</v>
      </c>
      <c r="MI165" s="19" t="str">
        <f>IF((MF165&lt;&gt;0)*AND(MG165=0),"bad data","ok")</f>
        <v>ok</v>
      </c>
      <c r="MJ165">
        <f>IO165</f>
        <v>0</v>
      </c>
      <c r="MK165" s="24" t="str">
        <f>IFERROR(MJ165/MG165,"N/A")</f>
        <v>N/A</v>
      </c>
      <c r="ML165">
        <f>JF165</f>
        <v>0</v>
      </c>
      <c r="MM165">
        <f>EI165</f>
        <v>0</v>
      </c>
      <c r="MN165" s="22" t="str">
        <f>IFERROR(ML165/MM165,"N/A")</f>
        <v>N/A</v>
      </c>
      <c r="MO165" s="19" t="str">
        <f>IF((ML165&lt;&gt;0)*AND(MM165=0),"bad data","ok")</f>
        <v>ok</v>
      </c>
      <c r="MP165">
        <f>JE165</f>
        <v>0</v>
      </c>
      <c r="MQ165" s="24" t="str">
        <f>IFERROR(MP165/MM165,"N/A")</f>
        <v>N/A</v>
      </c>
    </row>
    <row r="166" spans="1:355" x14ac:dyDescent="0.3">
      <c r="A166">
        <v>2838</v>
      </c>
      <c r="B166">
        <v>11.07</v>
      </c>
      <c r="C166" t="s">
        <v>387</v>
      </c>
      <c r="D166" s="15" t="s">
        <v>387</v>
      </c>
      <c r="E166" s="15">
        <v>116</v>
      </c>
      <c r="F166" t="s">
        <v>356</v>
      </c>
      <c r="G166" t="s">
        <v>375</v>
      </c>
      <c r="H166" s="15" t="s">
        <v>375</v>
      </c>
      <c r="I166">
        <v>194</v>
      </c>
      <c r="J166">
        <f>_xlfn.IFNA(VLOOKUP(I166,top15institutions,1,0),"no")</f>
        <v>194</v>
      </c>
      <c r="K166" t="s">
        <v>368</v>
      </c>
      <c r="L166" t="s">
        <v>364</v>
      </c>
      <c r="M166" t="s">
        <v>389</v>
      </c>
      <c r="V166" s="16">
        <v>0</v>
      </c>
      <c r="AE166" s="16">
        <v>0</v>
      </c>
      <c r="AN166" s="16">
        <v>0</v>
      </c>
      <c r="AW166" s="16">
        <v>0</v>
      </c>
      <c r="BF166" s="16">
        <v>0</v>
      </c>
      <c r="BO166" s="16">
        <v>0</v>
      </c>
      <c r="BX166" s="16">
        <v>0</v>
      </c>
      <c r="CG166" s="16">
        <v>0</v>
      </c>
      <c r="CP166" s="16">
        <v>0</v>
      </c>
      <c r="CY166" s="16">
        <v>0</v>
      </c>
      <c r="DH166" s="16">
        <v>0</v>
      </c>
      <c r="DQ166" s="16">
        <v>0</v>
      </c>
      <c r="DZ166" s="16">
        <v>0</v>
      </c>
      <c r="EI166" s="16">
        <v>0</v>
      </c>
      <c r="ER166" s="16">
        <v>0</v>
      </c>
      <c r="FA166" s="16">
        <v>0</v>
      </c>
      <c r="FW166">
        <v>17</v>
      </c>
      <c r="GE166">
        <v>239</v>
      </c>
      <c r="JV166" s="15">
        <f>BF166+BX166+CP166+DH166+DZ166</f>
        <v>0</v>
      </c>
      <c r="JW166" s="15">
        <f>BO166+CG166+CY166+DQ166+EI166</f>
        <v>0</v>
      </c>
      <c r="JX166" s="15">
        <f>JV166+JW166</f>
        <v>0</v>
      </c>
      <c r="JY166" s="17">
        <f>V166</f>
        <v>0</v>
      </c>
      <c r="JZ166" s="17">
        <f>AE166</f>
        <v>0</v>
      </c>
      <c r="KA166" s="17">
        <f>AN166</f>
        <v>0</v>
      </c>
      <c r="KB166" s="17">
        <f>AW166</f>
        <v>0</v>
      </c>
      <c r="KC166" s="18" t="str">
        <f>IF((KA166-JV166)&lt;0,JV166-KA166,"match")</f>
        <v>match</v>
      </c>
      <c r="KD166" s="19" t="str">
        <f>IF(KC166="match","match",IF((JV166&gt;KA166),KC166/JV166,KC166/KA166))</f>
        <v>match</v>
      </c>
      <c r="KE166" s="18" t="str">
        <f>IF((KB166-JW166)&lt;0,JW166-KB166,"match")</f>
        <v>match</v>
      </c>
      <c r="KF166" s="19" t="str">
        <f>IF(KE166="match","match",IF((JW166&gt;KB166),KE166/JW166,KE166/KB166))</f>
        <v>match</v>
      </c>
      <c r="KG166" s="20">
        <f>ROUND(FC166,1)</f>
        <v>0</v>
      </c>
      <c r="KH166" s="20">
        <f>ROUND(FK166,1)</f>
        <v>0</v>
      </c>
      <c r="KI166" s="21">
        <f>KA166-JY166</f>
        <v>0</v>
      </c>
      <c r="KJ166">
        <f>GL166</f>
        <v>0</v>
      </c>
      <c r="KK166">
        <f>BF166</f>
        <v>0</v>
      </c>
      <c r="KL166" s="22" t="str">
        <f>IFERROR(KJ166/KK166,"N/A")</f>
        <v>N/A</v>
      </c>
      <c r="KM166" s="19" t="str">
        <f>IF((KJ166&lt;&gt;0)*AND(KK166=0),"bad data","ok")</f>
        <v>ok</v>
      </c>
      <c r="KN166">
        <f>GK166</f>
        <v>0</v>
      </c>
      <c r="KO166" s="23" t="str">
        <f>IFERROR(KN166/KK166,"N/A")</f>
        <v>N/A</v>
      </c>
      <c r="KP166">
        <f>HB166</f>
        <v>0</v>
      </c>
      <c r="KQ166">
        <f>BX166</f>
        <v>0</v>
      </c>
      <c r="KR166" s="22" t="str">
        <f>IFERROR(KP166/KQ166,"N/A")</f>
        <v>N/A</v>
      </c>
      <c r="KS166" s="19" t="str">
        <f>IF((KP166&lt;&gt;0)*AND(KQ166=0),"bad data","ok")</f>
        <v>ok</v>
      </c>
      <c r="KT166">
        <f>HA166</f>
        <v>0</v>
      </c>
      <c r="KU166" s="24" t="str">
        <f>IFERROR(KT166/KQ166,"N/A")</f>
        <v>N/A</v>
      </c>
      <c r="KV166">
        <f>HR166</f>
        <v>0</v>
      </c>
      <c r="KW166">
        <f>CP166</f>
        <v>0</v>
      </c>
      <c r="KX166" s="22" t="str">
        <f>IFERROR(KV166/KW166,"N/A")</f>
        <v>N/A</v>
      </c>
      <c r="KY166" s="19" t="str">
        <f>IF((KV166&lt;&gt;0)*AND(KW166=0),"bad data","ok")</f>
        <v>ok</v>
      </c>
      <c r="KZ166">
        <f>HQ166</f>
        <v>0</v>
      </c>
      <c r="LA166" s="24" t="str">
        <f>IFERROR(KZ166/KW166,"N/A")</f>
        <v>N/A</v>
      </c>
      <c r="LB166">
        <f>IH166</f>
        <v>0</v>
      </c>
      <c r="LC166">
        <f>DH166</f>
        <v>0</v>
      </c>
      <c r="LD166" s="22" t="str">
        <f>IFERROR(LB166/LC166,"N/A")</f>
        <v>N/A</v>
      </c>
      <c r="LE166" s="19" t="str">
        <f>IF((LB166&lt;&gt;0)*AND(LC166=0),"bad data","ok")</f>
        <v>ok</v>
      </c>
      <c r="LF166">
        <f>IG166</f>
        <v>0</v>
      </c>
      <c r="LG166" s="24" t="str">
        <f>IFERROR(LF166/LC166,"N/A")</f>
        <v>N/A</v>
      </c>
      <c r="LH166">
        <f>IX166</f>
        <v>0</v>
      </c>
      <c r="LI166">
        <f>DZ166</f>
        <v>0</v>
      </c>
      <c r="LJ166" s="22" t="str">
        <f>IFERROR(LH166/LI166,"N/A")</f>
        <v>N/A</v>
      </c>
      <c r="LK166" s="19" t="str">
        <f>IF((LH166&lt;&gt;0)*AND(LI166=0),"bad data","ok")</f>
        <v>ok</v>
      </c>
      <c r="LL166">
        <f>IW166</f>
        <v>0</v>
      </c>
      <c r="LM166" s="24" t="str">
        <f>IFERROR(LL166/LI166,"N/A")</f>
        <v>N/A</v>
      </c>
      <c r="LN166">
        <f>GT166</f>
        <v>0</v>
      </c>
      <c r="LO166">
        <f>BO166</f>
        <v>0</v>
      </c>
      <c r="LP166" s="22" t="str">
        <f>IFERROR(LN166/LO166,"N/A")</f>
        <v>N/A</v>
      </c>
      <c r="LQ166" s="19" t="str">
        <f>IF((LN166&lt;&gt;0)*AND(LO166=0),"bad data","ok")</f>
        <v>ok</v>
      </c>
      <c r="LR166">
        <f>GS166</f>
        <v>0</v>
      </c>
      <c r="LS166" s="24" t="str">
        <f>IFERROR(LR166/LO166,"N/A")</f>
        <v>N/A</v>
      </c>
      <c r="LT166">
        <f>HJ166</f>
        <v>0</v>
      </c>
      <c r="LU166">
        <f>CG166</f>
        <v>0</v>
      </c>
      <c r="LV166" s="22" t="str">
        <f>IFERROR(LT166/LU166,"N/A")</f>
        <v>N/A</v>
      </c>
      <c r="LW166" s="19" t="str">
        <f>IF((LT166&lt;&gt;0)*AND(LU166=0),"bad data","ok")</f>
        <v>ok</v>
      </c>
      <c r="LX166">
        <f>HI166</f>
        <v>0</v>
      </c>
      <c r="LY166" s="24" t="str">
        <f>IFERROR(LX166/LU166,"N/A")</f>
        <v>N/A</v>
      </c>
      <c r="LZ166">
        <f>HZ166</f>
        <v>0</v>
      </c>
      <c r="MA166">
        <f>CY166</f>
        <v>0</v>
      </c>
      <c r="MB166" s="22" t="str">
        <f>IFERROR(LZ166/MA166,"N/A")</f>
        <v>N/A</v>
      </c>
      <c r="MC166" s="19" t="str">
        <f>IF((LZ166&lt;&gt;0)*AND(MA166=0),"bad data","ok")</f>
        <v>ok</v>
      </c>
      <c r="MD166">
        <f>HY166</f>
        <v>0</v>
      </c>
      <c r="ME166" s="24" t="str">
        <f>IFERROR(MD166/MA166,"N/A")</f>
        <v>N/A</v>
      </c>
      <c r="MF166">
        <f>IP166</f>
        <v>0</v>
      </c>
      <c r="MG166">
        <f>DQ166</f>
        <v>0</v>
      </c>
      <c r="MH166" s="22" t="str">
        <f>IFERROR(MF166/MG166,"N/A")</f>
        <v>N/A</v>
      </c>
      <c r="MI166" s="19" t="str">
        <f>IF((MF166&lt;&gt;0)*AND(MG166=0),"bad data","ok")</f>
        <v>ok</v>
      </c>
      <c r="MJ166">
        <f>IO166</f>
        <v>0</v>
      </c>
      <c r="MK166" s="24" t="str">
        <f>IFERROR(MJ166/MG166,"N/A")</f>
        <v>N/A</v>
      </c>
      <c r="ML166">
        <f>JF166</f>
        <v>0</v>
      </c>
      <c r="MM166">
        <f>EI166</f>
        <v>0</v>
      </c>
      <c r="MN166" s="22" t="str">
        <f>IFERROR(ML166/MM166,"N/A")</f>
        <v>N/A</v>
      </c>
      <c r="MO166" s="19" t="str">
        <f>IF((ML166&lt;&gt;0)*AND(MM166=0),"bad data","ok")</f>
        <v>ok</v>
      </c>
      <c r="MP166">
        <f>JE166</f>
        <v>0</v>
      </c>
      <c r="MQ166" s="24" t="str">
        <f>IFERROR(MP166/MM166,"N/A")</f>
        <v>N/A</v>
      </c>
    </row>
    <row r="167" spans="1:355" x14ac:dyDescent="0.3">
      <c r="A167">
        <v>2839</v>
      </c>
      <c r="B167">
        <v>11.07</v>
      </c>
      <c r="C167" t="s">
        <v>387</v>
      </c>
      <c r="D167" s="15" t="s">
        <v>387</v>
      </c>
      <c r="E167" s="15">
        <v>116</v>
      </c>
      <c r="F167" t="s">
        <v>356</v>
      </c>
      <c r="G167" t="s">
        <v>357</v>
      </c>
      <c r="H167" s="15" t="s">
        <v>358</v>
      </c>
      <c r="I167">
        <v>194</v>
      </c>
      <c r="J167">
        <f>_xlfn.IFNA(VLOOKUP(I167,top15institutions,1,0),"no")</f>
        <v>194</v>
      </c>
      <c r="K167" t="s">
        <v>368</v>
      </c>
      <c r="L167" t="s">
        <v>373</v>
      </c>
      <c r="M167" t="s">
        <v>370</v>
      </c>
      <c r="N167">
        <v>0</v>
      </c>
      <c r="O167">
        <v>1</v>
      </c>
      <c r="P167">
        <v>0</v>
      </c>
      <c r="Q167">
        <v>0</v>
      </c>
      <c r="R167">
        <v>0</v>
      </c>
      <c r="T167">
        <v>1</v>
      </c>
      <c r="U167">
        <v>3</v>
      </c>
      <c r="V167" s="16">
        <v>5</v>
      </c>
      <c r="W167">
        <v>2</v>
      </c>
      <c r="X167">
        <v>0</v>
      </c>
      <c r="Y167">
        <v>0</v>
      </c>
      <c r="Z167">
        <v>2</v>
      </c>
      <c r="AA167">
        <v>0</v>
      </c>
      <c r="AC167">
        <v>8</v>
      </c>
      <c r="AD167">
        <v>58</v>
      </c>
      <c r="AE167" s="16">
        <v>70</v>
      </c>
      <c r="AF167">
        <v>0</v>
      </c>
      <c r="AG167">
        <v>1</v>
      </c>
      <c r="AH167">
        <v>0</v>
      </c>
      <c r="AI167">
        <v>1</v>
      </c>
      <c r="AJ167">
        <v>0</v>
      </c>
      <c r="AK167">
        <v>0</v>
      </c>
      <c r="AM167">
        <v>15</v>
      </c>
      <c r="AN167" s="16">
        <v>17</v>
      </c>
      <c r="AO167">
        <v>2</v>
      </c>
      <c r="AP167">
        <v>1</v>
      </c>
      <c r="AQ167">
        <v>1</v>
      </c>
      <c r="AR167">
        <v>5</v>
      </c>
      <c r="AS167">
        <v>0</v>
      </c>
      <c r="AT167">
        <v>0</v>
      </c>
      <c r="AV167">
        <v>197</v>
      </c>
      <c r="AW167" s="16">
        <v>206</v>
      </c>
      <c r="AX167">
        <v>0</v>
      </c>
      <c r="AY167">
        <v>0</v>
      </c>
      <c r="AZ167">
        <v>0</v>
      </c>
      <c r="BA167">
        <v>0</v>
      </c>
      <c r="BB167">
        <v>0</v>
      </c>
      <c r="BD167">
        <v>1</v>
      </c>
      <c r="BE167">
        <v>4</v>
      </c>
      <c r="BF167" s="16">
        <v>5</v>
      </c>
      <c r="BG167">
        <v>1</v>
      </c>
      <c r="BH167">
        <v>0</v>
      </c>
      <c r="BI167">
        <v>0</v>
      </c>
      <c r="BJ167">
        <v>3</v>
      </c>
      <c r="BK167">
        <v>0</v>
      </c>
      <c r="BM167">
        <v>11</v>
      </c>
      <c r="BN167">
        <v>56</v>
      </c>
      <c r="BO167" s="16">
        <v>71</v>
      </c>
      <c r="BP167">
        <v>0</v>
      </c>
      <c r="BQ167">
        <v>1</v>
      </c>
      <c r="BR167">
        <v>0</v>
      </c>
      <c r="BS167">
        <v>0</v>
      </c>
      <c r="BT167">
        <v>0</v>
      </c>
      <c r="BV167">
        <v>0</v>
      </c>
      <c r="BW167">
        <v>2</v>
      </c>
      <c r="BX167" s="16">
        <v>3</v>
      </c>
      <c r="BY167">
        <v>0</v>
      </c>
      <c r="BZ167">
        <v>0</v>
      </c>
      <c r="CA167">
        <v>0</v>
      </c>
      <c r="CB167">
        <v>1</v>
      </c>
      <c r="CC167">
        <v>0</v>
      </c>
      <c r="CE167">
        <v>5</v>
      </c>
      <c r="CF167">
        <v>53</v>
      </c>
      <c r="CG167" s="16">
        <v>59</v>
      </c>
      <c r="CH167">
        <v>0</v>
      </c>
      <c r="CI167">
        <v>0</v>
      </c>
      <c r="CJ167">
        <v>0</v>
      </c>
      <c r="CK167">
        <v>1</v>
      </c>
      <c r="CL167">
        <v>0</v>
      </c>
      <c r="CN167">
        <v>0</v>
      </c>
      <c r="CO167">
        <v>3</v>
      </c>
      <c r="CP167" s="16">
        <v>4</v>
      </c>
      <c r="CQ167">
        <v>0</v>
      </c>
      <c r="CR167">
        <v>1</v>
      </c>
      <c r="CS167">
        <v>0</v>
      </c>
      <c r="CT167">
        <v>1</v>
      </c>
      <c r="CU167">
        <v>0</v>
      </c>
      <c r="CW167">
        <v>2</v>
      </c>
      <c r="CX167">
        <v>39</v>
      </c>
      <c r="CY167" s="16">
        <v>43</v>
      </c>
      <c r="CZ167">
        <v>0</v>
      </c>
      <c r="DA167">
        <v>0</v>
      </c>
      <c r="DB167">
        <v>0</v>
      </c>
      <c r="DC167">
        <v>0</v>
      </c>
      <c r="DD167">
        <v>0</v>
      </c>
      <c r="DF167">
        <v>0</v>
      </c>
      <c r="DG167">
        <v>6</v>
      </c>
      <c r="DH167" s="16">
        <v>6</v>
      </c>
      <c r="DI167">
        <v>1</v>
      </c>
      <c r="DJ167">
        <v>0</v>
      </c>
      <c r="DK167">
        <v>1</v>
      </c>
      <c r="DL167">
        <v>0</v>
      </c>
      <c r="DM167">
        <v>0</v>
      </c>
      <c r="DO167">
        <v>5</v>
      </c>
      <c r="DP167">
        <v>49</v>
      </c>
      <c r="DQ167" s="16">
        <v>56</v>
      </c>
      <c r="DZ167" s="16">
        <v>0</v>
      </c>
      <c r="EI167" s="16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Q167">
        <v>1</v>
      </c>
      <c r="ER167" s="16">
        <v>1</v>
      </c>
      <c r="ES167">
        <v>0</v>
      </c>
      <c r="ET167">
        <v>1</v>
      </c>
      <c r="EU167">
        <v>0</v>
      </c>
      <c r="EV167">
        <v>0</v>
      </c>
      <c r="EW167">
        <v>0</v>
      </c>
      <c r="EZ167">
        <v>12</v>
      </c>
      <c r="FA167" s="16">
        <v>13</v>
      </c>
      <c r="FB167">
        <v>18</v>
      </c>
      <c r="FC167">
        <v>3.99</v>
      </c>
      <c r="FD167">
        <v>27.2</v>
      </c>
      <c r="FF167">
        <v>5</v>
      </c>
      <c r="FG167">
        <v>0</v>
      </c>
      <c r="FJ167">
        <v>18</v>
      </c>
      <c r="FK167">
        <v>3.54</v>
      </c>
      <c r="FL167">
        <v>27.4</v>
      </c>
      <c r="FM167">
        <v>680</v>
      </c>
      <c r="FN167">
        <v>58</v>
      </c>
      <c r="FO167">
        <v>12</v>
      </c>
      <c r="FR167">
        <v>3.31</v>
      </c>
      <c r="FS167">
        <v>2</v>
      </c>
      <c r="FT167">
        <v>12</v>
      </c>
      <c r="FU167">
        <v>3</v>
      </c>
      <c r="FV167">
        <v>1</v>
      </c>
      <c r="FW167">
        <v>18</v>
      </c>
      <c r="FZ167">
        <v>2.97</v>
      </c>
      <c r="GA167">
        <v>19</v>
      </c>
      <c r="GB167">
        <v>145</v>
      </c>
      <c r="GC167">
        <v>40</v>
      </c>
      <c r="GD167">
        <v>25</v>
      </c>
      <c r="GE167">
        <v>232</v>
      </c>
      <c r="GH167">
        <v>3.17</v>
      </c>
      <c r="GI167">
        <v>2</v>
      </c>
      <c r="GJ167">
        <v>3</v>
      </c>
      <c r="GK167">
        <v>0</v>
      </c>
      <c r="GL167">
        <v>0</v>
      </c>
      <c r="GM167">
        <v>5</v>
      </c>
      <c r="GP167">
        <v>2.81</v>
      </c>
      <c r="GQ167">
        <v>5</v>
      </c>
      <c r="GR167">
        <v>53</v>
      </c>
      <c r="GS167">
        <v>0</v>
      </c>
      <c r="GT167">
        <v>13</v>
      </c>
      <c r="GU167">
        <v>71</v>
      </c>
      <c r="GX167">
        <v>3.53</v>
      </c>
      <c r="GY167">
        <v>0</v>
      </c>
      <c r="GZ167">
        <v>2</v>
      </c>
      <c r="HA167">
        <v>0</v>
      </c>
      <c r="HB167">
        <v>1</v>
      </c>
      <c r="HC167">
        <v>3</v>
      </c>
      <c r="HF167">
        <v>2.87</v>
      </c>
      <c r="HG167">
        <v>10</v>
      </c>
      <c r="HH167">
        <v>41</v>
      </c>
      <c r="HI167">
        <v>0</v>
      </c>
      <c r="HJ167">
        <v>8</v>
      </c>
      <c r="HK167">
        <v>59</v>
      </c>
      <c r="HN167">
        <v>3.04</v>
      </c>
      <c r="HO167">
        <v>0</v>
      </c>
      <c r="HP167">
        <v>4</v>
      </c>
      <c r="HQ167">
        <v>0</v>
      </c>
      <c r="HR167">
        <v>0</v>
      </c>
      <c r="HS167">
        <v>4</v>
      </c>
      <c r="HV167">
        <v>3.07</v>
      </c>
      <c r="HW167">
        <v>3</v>
      </c>
      <c r="HX167">
        <v>38</v>
      </c>
      <c r="HY167">
        <v>0</v>
      </c>
      <c r="HZ167">
        <v>2</v>
      </c>
      <c r="IA167">
        <v>43</v>
      </c>
      <c r="ID167">
        <v>3.52</v>
      </c>
      <c r="IE167">
        <v>0</v>
      </c>
      <c r="IF167">
        <v>3</v>
      </c>
      <c r="IG167">
        <v>3</v>
      </c>
      <c r="IH167">
        <v>0</v>
      </c>
      <c r="II167">
        <v>6</v>
      </c>
      <c r="IL167">
        <v>3.14</v>
      </c>
      <c r="IM167">
        <v>1</v>
      </c>
      <c r="IN167">
        <v>13</v>
      </c>
      <c r="IO167">
        <v>40</v>
      </c>
      <c r="IP167">
        <v>2</v>
      </c>
      <c r="IQ167">
        <v>59</v>
      </c>
      <c r="JJ167">
        <v>12</v>
      </c>
      <c r="JK167">
        <v>14</v>
      </c>
      <c r="JR167">
        <v>3</v>
      </c>
      <c r="JS167">
        <v>33</v>
      </c>
      <c r="JT167">
        <v>10</v>
      </c>
      <c r="JU167">
        <v>60</v>
      </c>
      <c r="JV167" s="15">
        <f>BF167+BX167+CP167+DH167+DZ167</f>
        <v>18</v>
      </c>
      <c r="JW167" s="15">
        <f>BO167+CG167+CY167+DQ167+EI167</f>
        <v>229</v>
      </c>
      <c r="JX167" s="15">
        <f>JV167+JW167</f>
        <v>247</v>
      </c>
      <c r="JY167" s="17">
        <f>V167</f>
        <v>5</v>
      </c>
      <c r="JZ167" s="17">
        <f>AE167</f>
        <v>70</v>
      </c>
      <c r="KA167" s="17">
        <f>AN167</f>
        <v>17</v>
      </c>
      <c r="KB167" s="17">
        <f>AW167</f>
        <v>206</v>
      </c>
      <c r="KC167" s="18">
        <f>IF((KA167-JV167)&lt;0,JV167-KA167,"match")</f>
        <v>1</v>
      </c>
      <c r="KD167" s="19">
        <f>IF(KC167="match","match",IF((JV167&gt;KA167),KC167/JV167,KC167/KA167))</f>
        <v>5.5555555555555552E-2</v>
      </c>
      <c r="KE167" s="18">
        <f>IF((KB167-JW167)&lt;0,JW167-KB167,"match")</f>
        <v>23</v>
      </c>
      <c r="KF167" s="19">
        <f>IF(KE167="match","match",IF((JW167&gt;KB167),KE167/JW167,KE167/KB167))</f>
        <v>0.10043668122270742</v>
      </c>
      <c r="KG167" s="20">
        <f>ROUND(FC167,1)</f>
        <v>4</v>
      </c>
      <c r="KH167" s="20">
        <f>ROUND(FK167,1)</f>
        <v>3.5</v>
      </c>
      <c r="KI167" s="21">
        <f>KA167-JY167</f>
        <v>12</v>
      </c>
      <c r="KJ167">
        <f>GL167</f>
        <v>0</v>
      </c>
      <c r="KK167">
        <f>BF167</f>
        <v>5</v>
      </c>
      <c r="KL167" s="22">
        <f>IFERROR(KJ167/KK167,"N/A")</f>
        <v>0</v>
      </c>
      <c r="KM167" s="19" t="str">
        <f>IF((KJ167&lt;&gt;0)*AND(KK167=0),"bad data","ok")</f>
        <v>ok</v>
      </c>
      <c r="KN167">
        <f>GK167</f>
        <v>0</v>
      </c>
      <c r="KO167" s="23">
        <f>IFERROR(KN167/KK167,"N/A")</f>
        <v>0</v>
      </c>
      <c r="KP167">
        <f>HB167</f>
        <v>1</v>
      </c>
      <c r="KQ167">
        <f>BX167</f>
        <v>3</v>
      </c>
      <c r="KR167" s="22">
        <f>IFERROR(KP167/KQ167,"N/A")</f>
        <v>0.33333333333333331</v>
      </c>
      <c r="KS167" s="19" t="str">
        <f>IF((KP167&lt;&gt;0)*AND(KQ167=0),"bad data","ok")</f>
        <v>ok</v>
      </c>
      <c r="KT167">
        <f>HA167</f>
        <v>0</v>
      </c>
      <c r="KU167" s="24">
        <f>IFERROR(KT167/KQ167,"N/A")</f>
        <v>0</v>
      </c>
      <c r="KV167">
        <f>HR167</f>
        <v>0</v>
      </c>
      <c r="KW167">
        <f>CP167</f>
        <v>4</v>
      </c>
      <c r="KX167" s="22">
        <f>IFERROR(KV167/KW167,"N/A")</f>
        <v>0</v>
      </c>
      <c r="KY167" s="19" t="str">
        <f>IF((KV167&lt;&gt;0)*AND(KW167=0),"bad data","ok")</f>
        <v>ok</v>
      </c>
      <c r="KZ167">
        <f>HQ167</f>
        <v>0</v>
      </c>
      <c r="LA167" s="24">
        <f>IFERROR(KZ167/KW167,"N/A")</f>
        <v>0</v>
      </c>
      <c r="LB167">
        <f>IH167</f>
        <v>0</v>
      </c>
      <c r="LC167">
        <f>DH167</f>
        <v>6</v>
      </c>
      <c r="LD167" s="22">
        <f>IFERROR(LB167/LC167,"N/A")</f>
        <v>0</v>
      </c>
      <c r="LE167" s="19" t="str">
        <f>IF((LB167&lt;&gt;0)*AND(LC167=0),"bad data","ok")</f>
        <v>ok</v>
      </c>
      <c r="LF167">
        <f>IG167</f>
        <v>3</v>
      </c>
      <c r="LG167" s="24">
        <f>IFERROR(LF167/LC167,"N/A")</f>
        <v>0.5</v>
      </c>
      <c r="LH167">
        <f>IX167</f>
        <v>0</v>
      </c>
      <c r="LI167">
        <f>DZ167</f>
        <v>0</v>
      </c>
      <c r="LJ167" s="22" t="str">
        <f>IFERROR(LH167/LI167,"N/A")</f>
        <v>N/A</v>
      </c>
      <c r="LK167" s="19" t="str">
        <f>IF((LH167&lt;&gt;0)*AND(LI167=0),"bad data","ok")</f>
        <v>ok</v>
      </c>
      <c r="LL167">
        <f>IW167</f>
        <v>0</v>
      </c>
      <c r="LM167" s="24" t="str">
        <f>IFERROR(LL167/LI167,"N/A")</f>
        <v>N/A</v>
      </c>
      <c r="LN167">
        <f>GT167</f>
        <v>13</v>
      </c>
      <c r="LO167">
        <f>BO167</f>
        <v>71</v>
      </c>
      <c r="LP167" s="22">
        <f>IFERROR(LN167/LO167,"N/A")</f>
        <v>0.18309859154929578</v>
      </c>
      <c r="LQ167" s="19" t="str">
        <f>IF((LN167&lt;&gt;0)*AND(LO167=0),"bad data","ok")</f>
        <v>ok</v>
      </c>
      <c r="LR167">
        <f>GS167</f>
        <v>0</v>
      </c>
      <c r="LS167" s="24">
        <f>IFERROR(LR167/LO167,"N/A")</f>
        <v>0</v>
      </c>
      <c r="LT167">
        <f>HJ167</f>
        <v>8</v>
      </c>
      <c r="LU167">
        <f>CG167</f>
        <v>59</v>
      </c>
      <c r="LV167" s="22">
        <f>IFERROR(LT167/LU167,"N/A")</f>
        <v>0.13559322033898305</v>
      </c>
      <c r="LW167" s="19" t="str">
        <f>IF((LT167&lt;&gt;0)*AND(LU167=0),"bad data","ok")</f>
        <v>ok</v>
      </c>
      <c r="LX167">
        <f>HI167</f>
        <v>0</v>
      </c>
      <c r="LY167" s="24">
        <f>IFERROR(LX167/LU167,"N/A")</f>
        <v>0</v>
      </c>
      <c r="LZ167">
        <f>HZ167</f>
        <v>2</v>
      </c>
      <c r="MA167">
        <f>CY167</f>
        <v>43</v>
      </c>
      <c r="MB167" s="22">
        <f>IFERROR(LZ167/MA167,"N/A")</f>
        <v>4.6511627906976744E-2</v>
      </c>
      <c r="MC167" s="19" t="str">
        <f>IF((LZ167&lt;&gt;0)*AND(MA167=0),"bad data","ok")</f>
        <v>ok</v>
      </c>
      <c r="MD167">
        <f>HY167</f>
        <v>0</v>
      </c>
      <c r="ME167" s="24">
        <f>IFERROR(MD167/MA167,"N/A")</f>
        <v>0</v>
      </c>
      <c r="MF167">
        <f>IP167</f>
        <v>2</v>
      </c>
      <c r="MG167">
        <f>DQ167</f>
        <v>56</v>
      </c>
      <c r="MH167" s="22">
        <f>IFERROR(MF167/MG167,"N/A")</f>
        <v>3.5714285714285712E-2</v>
      </c>
      <c r="MI167" s="19" t="str">
        <f>IF((MF167&lt;&gt;0)*AND(MG167=0),"bad data","ok")</f>
        <v>ok</v>
      </c>
      <c r="MJ167">
        <f>IO167</f>
        <v>40</v>
      </c>
      <c r="MK167" s="24">
        <f>IFERROR(MJ167/MG167,"N/A")</f>
        <v>0.7142857142857143</v>
      </c>
      <c r="ML167">
        <f>JF167</f>
        <v>0</v>
      </c>
      <c r="MM167">
        <f>EI167</f>
        <v>0</v>
      </c>
      <c r="MN167" s="22" t="str">
        <f>IFERROR(ML167/MM167,"N/A")</f>
        <v>N/A</v>
      </c>
      <c r="MO167" s="19" t="str">
        <f>IF((ML167&lt;&gt;0)*AND(MM167=0),"bad data","ok")</f>
        <v>ok</v>
      </c>
      <c r="MP167">
        <f>JE167</f>
        <v>0</v>
      </c>
      <c r="MQ167" s="24" t="str">
        <f>IFERROR(MP167/MM167,"N/A")</f>
        <v>N/A</v>
      </c>
    </row>
    <row r="168" spans="1:355" x14ac:dyDescent="0.3">
      <c r="A168">
        <v>2840</v>
      </c>
      <c r="B168">
        <v>11.07</v>
      </c>
      <c r="C168" t="s">
        <v>387</v>
      </c>
      <c r="D168" s="15" t="s">
        <v>387</v>
      </c>
      <c r="E168" s="15">
        <v>116</v>
      </c>
      <c r="F168" t="s">
        <v>356</v>
      </c>
      <c r="G168" t="s">
        <v>357</v>
      </c>
      <c r="H168" s="15" t="s">
        <v>358</v>
      </c>
      <c r="I168">
        <v>194</v>
      </c>
      <c r="J168">
        <f>_xlfn.IFNA(VLOOKUP(I168,top15institutions,1,0),"no")</f>
        <v>194</v>
      </c>
      <c r="K168" t="s">
        <v>368</v>
      </c>
      <c r="L168" t="s">
        <v>366</v>
      </c>
      <c r="M168" t="s">
        <v>370</v>
      </c>
      <c r="N168">
        <v>0</v>
      </c>
      <c r="O168">
        <v>1</v>
      </c>
      <c r="P168">
        <v>0</v>
      </c>
      <c r="Q168">
        <v>0</v>
      </c>
      <c r="R168">
        <v>0</v>
      </c>
      <c r="T168">
        <v>2</v>
      </c>
      <c r="U168">
        <v>9</v>
      </c>
      <c r="V168" s="16">
        <v>12</v>
      </c>
      <c r="W168">
        <v>2</v>
      </c>
      <c r="X168">
        <v>1</v>
      </c>
      <c r="Y168">
        <v>3</v>
      </c>
      <c r="Z168">
        <v>1</v>
      </c>
      <c r="AA168">
        <v>0</v>
      </c>
      <c r="AC168">
        <v>6</v>
      </c>
      <c r="AD168">
        <v>61</v>
      </c>
      <c r="AE168" s="16">
        <v>74</v>
      </c>
      <c r="AF168">
        <v>0</v>
      </c>
      <c r="AG168">
        <v>1</v>
      </c>
      <c r="AH168">
        <v>1</v>
      </c>
      <c r="AI168">
        <v>0</v>
      </c>
      <c r="AJ168">
        <v>0</v>
      </c>
      <c r="AK168">
        <v>0</v>
      </c>
      <c r="AM168">
        <v>19</v>
      </c>
      <c r="AN168" s="16">
        <v>21</v>
      </c>
      <c r="AO168">
        <v>3</v>
      </c>
      <c r="AP168">
        <v>2</v>
      </c>
      <c r="AQ168">
        <v>3</v>
      </c>
      <c r="AR168">
        <v>5</v>
      </c>
      <c r="AS168">
        <v>0</v>
      </c>
      <c r="AT168">
        <v>0</v>
      </c>
      <c r="AV168">
        <v>169</v>
      </c>
      <c r="AW168" s="16">
        <v>182</v>
      </c>
      <c r="AX168">
        <v>0</v>
      </c>
      <c r="AY168">
        <v>1</v>
      </c>
      <c r="AZ168">
        <v>0</v>
      </c>
      <c r="BA168">
        <v>0</v>
      </c>
      <c r="BB168">
        <v>0</v>
      </c>
      <c r="BD168">
        <v>1</v>
      </c>
      <c r="BE168">
        <v>10</v>
      </c>
      <c r="BF168" s="16">
        <v>12</v>
      </c>
      <c r="BG168">
        <v>3</v>
      </c>
      <c r="BH168">
        <v>1</v>
      </c>
      <c r="BI168">
        <v>3</v>
      </c>
      <c r="BJ168">
        <v>2</v>
      </c>
      <c r="BK168">
        <v>0</v>
      </c>
      <c r="BM168">
        <v>6</v>
      </c>
      <c r="BN168">
        <v>62</v>
      </c>
      <c r="BO168" s="16">
        <v>77</v>
      </c>
      <c r="BP168">
        <v>0</v>
      </c>
      <c r="BQ168">
        <v>0</v>
      </c>
      <c r="BR168">
        <v>0</v>
      </c>
      <c r="BS168">
        <v>0</v>
      </c>
      <c r="BT168">
        <v>0</v>
      </c>
      <c r="BV168">
        <v>5</v>
      </c>
      <c r="BW168">
        <v>2</v>
      </c>
      <c r="BX168" s="16">
        <v>7</v>
      </c>
      <c r="BY168">
        <v>0</v>
      </c>
      <c r="BZ168">
        <v>1</v>
      </c>
      <c r="CA168">
        <v>0</v>
      </c>
      <c r="CB168">
        <v>1</v>
      </c>
      <c r="CC168">
        <v>0</v>
      </c>
      <c r="CE168">
        <v>2</v>
      </c>
      <c r="CF168">
        <v>43</v>
      </c>
      <c r="CG168" s="16">
        <v>47</v>
      </c>
      <c r="CH168">
        <v>0</v>
      </c>
      <c r="CI168">
        <v>0</v>
      </c>
      <c r="CJ168">
        <v>1</v>
      </c>
      <c r="CK168">
        <v>0</v>
      </c>
      <c r="CL168">
        <v>0</v>
      </c>
      <c r="CN168">
        <v>1</v>
      </c>
      <c r="CO168">
        <v>2</v>
      </c>
      <c r="CP168" s="16">
        <v>4</v>
      </c>
      <c r="CQ168">
        <v>0</v>
      </c>
      <c r="CR168">
        <v>0</v>
      </c>
      <c r="CS168">
        <v>0</v>
      </c>
      <c r="CT168">
        <v>2</v>
      </c>
      <c r="CU168">
        <v>0</v>
      </c>
      <c r="CW168">
        <v>2</v>
      </c>
      <c r="CX168">
        <v>36</v>
      </c>
      <c r="CY168" s="16">
        <v>40</v>
      </c>
      <c r="CZ168">
        <v>0</v>
      </c>
      <c r="DA168">
        <v>0</v>
      </c>
      <c r="DB168">
        <v>0</v>
      </c>
      <c r="DC168">
        <v>0</v>
      </c>
      <c r="DD168">
        <v>0</v>
      </c>
      <c r="DF168">
        <v>1</v>
      </c>
      <c r="DG168">
        <v>5</v>
      </c>
      <c r="DH168" s="16">
        <v>6</v>
      </c>
      <c r="DI168">
        <v>0</v>
      </c>
      <c r="DJ168">
        <v>0</v>
      </c>
      <c r="DK168">
        <v>0</v>
      </c>
      <c r="DL168">
        <v>0</v>
      </c>
      <c r="DM168">
        <v>0</v>
      </c>
      <c r="DO168">
        <v>8</v>
      </c>
      <c r="DP168">
        <v>28</v>
      </c>
      <c r="DQ168" s="16">
        <v>36</v>
      </c>
      <c r="DZ168" s="16">
        <v>0</v>
      </c>
      <c r="EI168" s="16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Q168">
        <v>1</v>
      </c>
      <c r="ER168" s="16">
        <v>1</v>
      </c>
      <c r="ES168">
        <v>0</v>
      </c>
      <c r="ET168">
        <v>0</v>
      </c>
      <c r="EU168">
        <v>0</v>
      </c>
      <c r="EV168">
        <v>0</v>
      </c>
      <c r="EW168">
        <v>0</v>
      </c>
      <c r="EZ168">
        <v>7</v>
      </c>
      <c r="FA168" s="16">
        <v>7</v>
      </c>
      <c r="FB168">
        <v>19</v>
      </c>
      <c r="FC168">
        <v>3.7</v>
      </c>
      <c r="FD168">
        <v>26.5</v>
      </c>
      <c r="FE168">
        <v>680</v>
      </c>
      <c r="FF168">
        <v>10</v>
      </c>
      <c r="FG168">
        <v>2</v>
      </c>
      <c r="FJ168">
        <v>18</v>
      </c>
      <c r="FK168">
        <v>3.54</v>
      </c>
      <c r="FL168">
        <v>28.2</v>
      </c>
      <c r="FM168">
        <v>650</v>
      </c>
      <c r="FN168">
        <v>67</v>
      </c>
      <c r="FO168">
        <v>7</v>
      </c>
      <c r="FR168">
        <v>3.08</v>
      </c>
      <c r="FS168">
        <v>9</v>
      </c>
      <c r="FT168">
        <v>9</v>
      </c>
      <c r="FU168">
        <v>5</v>
      </c>
      <c r="FV168">
        <v>4</v>
      </c>
      <c r="FW168">
        <v>27</v>
      </c>
      <c r="FZ168">
        <v>2.89</v>
      </c>
      <c r="GA168">
        <v>28</v>
      </c>
      <c r="GB168">
        <v>117</v>
      </c>
      <c r="GC168">
        <v>22</v>
      </c>
      <c r="GD168">
        <v>33</v>
      </c>
      <c r="GE168">
        <v>200</v>
      </c>
      <c r="GH168">
        <v>2.94</v>
      </c>
      <c r="GI168">
        <v>6</v>
      </c>
      <c r="GJ168">
        <v>3</v>
      </c>
      <c r="GK168">
        <v>0</v>
      </c>
      <c r="GL168">
        <v>3</v>
      </c>
      <c r="GM168">
        <v>12</v>
      </c>
      <c r="GP168">
        <v>2.75</v>
      </c>
      <c r="GQ168">
        <v>18</v>
      </c>
      <c r="GR168">
        <v>43</v>
      </c>
      <c r="GS168">
        <v>0</v>
      </c>
      <c r="GT168">
        <v>16</v>
      </c>
      <c r="GU168">
        <v>77</v>
      </c>
      <c r="GX168">
        <v>2.8</v>
      </c>
      <c r="GY168">
        <v>3</v>
      </c>
      <c r="GZ168">
        <v>1</v>
      </c>
      <c r="HA168">
        <v>0</v>
      </c>
      <c r="HB168">
        <v>1</v>
      </c>
      <c r="HC168">
        <v>5</v>
      </c>
      <c r="HF168">
        <v>2.88</v>
      </c>
      <c r="HG168">
        <v>5</v>
      </c>
      <c r="HH168">
        <v>35</v>
      </c>
      <c r="HI168">
        <v>0</v>
      </c>
      <c r="HJ168">
        <v>7</v>
      </c>
      <c r="HK168">
        <v>47</v>
      </c>
      <c r="HN168">
        <v>3.29</v>
      </c>
      <c r="HO168">
        <v>0</v>
      </c>
      <c r="HP168">
        <v>4</v>
      </c>
      <c r="HQ168">
        <v>0</v>
      </c>
      <c r="HR168">
        <v>0</v>
      </c>
      <c r="HS168">
        <v>4</v>
      </c>
      <c r="HV168">
        <v>2.99</v>
      </c>
      <c r="HW168">
        <v>4</v>
      </c>
      <c r="HX168">
        <v>31</v>
      </c>
      <c r="HY168">
        <v>1</v>
      </c>
      <c r="HZ168">
        <v>4</v>
      </c>
      <c r="IA168">
        <v>40</v>
      </c>
      <c r="ID168">
        <v>3.28</v>
      </c>
      <c r="IE168">
        <v>0</v>
      </c>
      <c r="IF168">
        <v>1</v>
      </c>
      <c r="IG168">
        <v>5</v>
      </c>
      <c r="IH168">
        <v>0</v>
      </c>
      <c r="II168">
        <v>6</v>
      </c>
      <c r="IL168">
        <v>2.93</v>
      </c>
      <c r="IM168">
        <v>1</v>
      </c>
      <c r="IN168">
        <v>8</v>
      </c>
      <c r="IO168">
        <v>21</v>
      </c>
      <c r="IP168">
        <v>6</v>
      </c>
      <c r="IQ168">
        <v>36</v>
      </c>
      <c r="JJ168">
        <v>1</v>
      </c>
      <c r="JK168">
        <v>7</v>
      </c>
      <c r="JR168">
        <v>3</v>
      </c>
      <c r="JS168">
        <v>18</v>
      </c>
      <c r="JT168">
        <v>7</v>
      </c>
      <c r="JU168">
        <v>42</v>
      </c>
      <c r="JV168" s="15">
        <f>BF168+BX168+CP168+DH168+DZ168</f>
        <v>29</v>
      </c>
      <c r="JW168" s="15">
        <f>BO168+CG168+CY168+DQ168+EI168</f>
        <v>200</v>
      </c>
      <c r="JX168" s="15">
        <f>JV168+JW168</f>
        <v>229</v>
      </c>
      <c r="JY168" s="17">
        <f>V168</f>
        <v>12</v>
      </c>
      <c r="JZ168" s="17">
        <f>AE168</f>
        <v>74</v>
      </c>
      <c r="KA168" s="17">
        <f>AN168</f>
        <v>21</v>
      </c>
      <c r="KB168" s="17">
        <f>AW168</f>
        <v>182</v>
      </c>
      <c r="KC168" s="18">
        <f>IF((KA168-JV168)&lt;0,JV168-KA168,"match")</f>
        <v>8</v>
      </c>
      <c r="KD168" s="19">
        <f>IF(KC168="match","match",IF((JV168&gt;KA168),KC168/JV168,KC168/KA168))</f>
        <v>0.27586206896551724</v>
      </c>
      <c r="KE168" s="18">
        <f>IF((KB168-JW168)&lt;0,JW168-KB168,"match")</f>
        <v>18</v>
      </c>
      <c r="KF168" s="19">
        <f>IF(KE168="match","match",IF((JW168&gt;KB168),KE168/JW168,KE168/KB168))</f>
        <v>0.09</v>
      </c>
      <c r="KG168" s="20">
        <f>ROUND(FC168,1)</f>
        <v>3.7</v>
      </c>
      <c r="KH168" s="20">
        <f>ROUND(FK168,1)</f>
        <v>3.5</v>
      </c>
      <c r="KI168" s="21">
        <f>KA168-JY168</f>
        <v>9</v>
      </c>
      <c r="KJ168">
        <f>GL168</f>
        <v>3</v>
      </c>
      <c r="KK168">
        <f>BF168</f>
        <v>12</v>
      </c>
      <c r="KL168" s="22">
        <f>IFERROR(KJ168/KK168,"N/A")</f>
        <v>0.25</v>
      </c>
      <c r="KM168" s="19" t="str">
        <f>IF((KJ168&lt;&gt;0)*AND(KK168=0),"bad data","ok")</f>
        <v>ok</v>
      </c>
      <c r="KN168">
        <f>GK168</f>
        <v>0</v>
      </c>
      <c r="KO168" s="23">
        <f>IFERROR(KN168/KK168,"N/A")</f>
        <v>0</v>
      </c>
      <c r="KP168">
        <f>HB168</f>
        <v>1</v>
      </c>
      <c r="KQ168">
        <f>BX168</f>
        <v>7</v>
      </c>
      <c r="KR168" s="22">
        <f>IFERROR(KP168/KQ168,"N/A")</f>
        <v>0.14285714285714285</v>
      </c>
      <c r="KS168" s="19" t="str">
        <f>IF((KP168&lt;&gt;0)*AND(KQ168=0),"bad data","ok")</f>
        <v>ok</v>
      </c>
      <c r="KT168">
        <f>HA168</f>
        <v>0</v>
      </c>
      <c r="KU168" s="24">
        <f>IFERROR(KT168/KQ168,"N/A")</f>
        <v>0</v>
      </c>
      <c r="KV168">
        <f>HR168</f>
        <v>0</v>
      </c>
      <c r="KW168">
        <f>CP168</f>
        <v>4</v>
      </c>
      <c r="KX168" s="22">
        <f>IFERROR(KV168/KW168,"N/A")</f>
        <v>0</v>
      </c>
      <c r="KY168" s="19" t="str">
        <f>IF((KV168&lt;&gt;0)*AND(KW168=0),"bad data","ok")</f>
        <v>ok</v>
      </c>
      <c r="KZ168">
        <f>HQ168</f>
        <v>0</v>
      </c>
      <c r="LA168" s="24">
        <f>IFERROR(KZ168/KW168,"N/A")</f>
        <v>0</v>
      </c>
      <c r="LB168">
        <f>IH168</f>
        <v>0</v>
      </c>
      <c r="LC168">
        <f>DH168</f>
        <v>6</v>
      </c>
      <c r="LD168" s="22">
        <f>IFERROR(LB168/LC168,"N/A")</f>
        <v>0</v>
      </c>
      <c r="LE168" s="19" t="str">
        <f>IF((LB168&lt;&gt;0)*AND(LC168=0),"bad data","ok")</f>
        <v>ok</v>
      </c>
      <c r="LF168">
        <f>IG168</f>
        <v>5</v>
      </c>
      <c r="LG168" s="24">
        <f>IFERROR(LF168/LC168,"N/A")</f>
        <v>0.83333333333333337</v>
      </c>
      <c r="LH168">
        <f>IX168</f>
        <v>0</v>
      </c>
      <c r="LI168">
        <f>DZ168</f>
        <v>0</v>
      </c>
      <c r="LJ168" s="22" t="str">
        <f>IFERROR(LH168/LI168,"N/A")</f>
        <v>N/A</v>
      </c>
      <c r="LK168" s="19" t="str">
        <f>IF((LH168&lt;&gt;0)*AND(LI168=0),"bad data","ok")</f>
        <v>ok</v>
      </c>
      <c r="LL168">
        <f>IW168</f>
        <v>0</v>
      </c>
      <c r="LM168" s="24" t="str">
        <f>IFERROR(LL168/LI168,"N/A")</f>
        <v>N/A</v>
      </c>
      <c r="LN168">
        <f>GT168</f>
        <v>16</v>
      </c>
      <c r="LO168">
        <f>BO168</f>
        <v>77</v>
      </c>
      <c r="LP168" s="22">
        <f>IFERROR(LN168/LO168,"N/A")</f>
        <v>0.20779220779220781</v>
      </c>
      <c r="LQ168" s="19" t="str">
        <f>IF((LN168&lt;&gt;0)*AND(LO168=0),"bad data","ok")</f>
        <v>ok</v>
      </c>
      <c r="LR168">
        <f>GS168</f>
        <v>0</v>
      </c>
      <c r="LS168" s="24">
        <f>IFERROR(LR168/LO168,"N/A")</f>
        <v>0</v>
      </c>
      <c r="LT168">
        <f>HJ168</f>
        <v>7</v>
      </c>
      <c r="LU168">
        <f>CG168</f>
        <v>47</v>
      </c>
      <c r="LV168" s="22">
        <f>IFERROR(LT168/LU168,"N/A")</f>
        <v>0.14893617021276595</v>
      </c>
      <c r="LW168" s="19" t="str">
        <f>IF((LT168&lt;&gt;0)*AND(LU168=0),"bad data","ok")</f>
        <v>ok</v>
      </c>
      <c r="LX168">
        <f>HI168</f>
        <v>0</v>
      </c>
      <c r="LY168" s="24">
        <f>IFERROR(LX168/LU168,"N/A")</f>
        <v>0</v>
      </c>
      <c r="LZ168">
        <f>HZ168</f>
        <v>4</v>
      </c>
      <c r="MA168">
        <f>CY168</f>
        <v>40</v>
      </c>
      <c r="MB168" s="22">
        <f>IFERROR(LZ168/MA168,"N/A")</f>
        <v>0.1</v>
      </c>
      <c r="MC168" s="19" t="str">
        <f>IF((LZ168&lt;&gt;0)*AND(MA168=0),"bad data","ok")</f>
        <v>ok</v>
      </c>
      <c r="MD168">
        <f>HY168</f>
        <v>1</v>
      </c>
      <c r="ME168" s="24">
        <f>IFERROR(MD168/MA168,"N/A")</f>
        <v>2.5000000000000001E-2</v>
      </c>
      <c r="MF168">
        <f>IP168</f>
        <v>6</v>
      </c>
      <c r="MG168">
        <f>DQ168</f>
        <v>36</v>
      </c>
      <c r="MH168" s="22">
        <f>IFERROR(MF168/MG168,"N/A")</f>
        <v>0.16666666666666666</v>
      </c>
      <c r="MI168" s="19" t="str">
        <f>IF((MF168&lt;&gt;0)*AND(MG168=0),"bad data","ok")</f>
        <v>ok</v>
      </c>
      <c r="MJ168">
        <f>IO168</f>
        <v>21</v>
      </c>
      <c r="MK168" s="24">
        <f>IFERROR(MJ168/MG168,"N/A")</f>
        <v>0.58333333333333337</v>
      </c>
      <c r="ML168">
        <f>JF168</f>
        <v>0</v>
      </c>
      <c r="MM168">
        <f>EI168</f>
        <v>0</v>
      </c>
      <c r="MN168" s="22" t="str">
        <f>IFERROR(ML168/MM168,"N/A")</f>
        <v>N/A</v>
      </c>
      <c r="MO168" s="19" t="str">
        <f>IF((ML168&lt;&gt;0)*AND(MM168=0),"bad data","ok")</f>
        <v>ok</v>
      </c>
      <c r="MP168">
        <f>JE168</f>
        <v>0</v>
      </c>
      <c r="MQ168" s="24" t="str">
        <f>IFERROR(MP168/MM168,"N/A")</f>
        <v>N/A</v>
      </c>
    </row>
    <row r="169" spans="1:355" x14ac:dyDescent="0.3">
      <c r="A169">
        <v>2841</v>
      </c>
      <c r="B169">
        <v>11.07</v>
      </c>
      <c r="C169" t="s">
        <v>387</v>
      </c>
      <c r="D169" s="15" t="s">
        <v>387</v>
      </c>
      <c r="E169" s="15">
        <v>116</v>
      </c>
      <c r="F169" t="s">
        <v>356</v>
      </c>
      <c r="G169" t="s">
        <v>357</v>
      </c>
      <c r="H169" s="15" t="s">
        <v>358</v>
      </c>
      <c r="I169">
        <v>194</v>
      </c>
      <c r="J169">
        <f>_xlfn.IFNA(VLOOKUP(I169,top15institutions,1,0),"no")</f>
        <v>194</v>
      </c>
      <c r="K169" t="s">
        <v>368</v>
      </c>
      <c r="L169" t="s">
        <v>367</v>
      </c>
      <c r="M169" t="s">
        <v>370</v>
      </c>
      <c r="N169">
        <v>0</v>
      </c>
      <c r="O169">
        <v>1</v>
      </c>
      <c r="P169">
        <v>0</v>
      </c>
      <c r="Q169">
        <v>1</v>
      </c>
      <c r="R169">
        <v>0</v>
      </c>
      <c r="T169">
        <v>0</v>
      </c>
      <c r="U169">
        <v>6</v>
      </c>
      <c r="V169" s="16">
        <v>8</v>
      </c>
      <c r="W169">
        <v>2</v>
      </c>
      <c r="X169">
        <v>3</v>
      </c>
      <c r="Y169">
        <v>0</v>
      </c>
      <c r="Z169">
        <v>2</v>
      </c>
      <c r="AA169">
        <v>0</v>
      </c>
      <c r="AC169">
        <v>7</v>
      </c>
      <c r="AD169">
        <v>59</v>
      </c>
      <c r="AE169" s="16">
        <v>73</v>
      </c>
      <c r="AF169">
        <v>0</v>
      </c>
      <c r="AG169">
        <v>1</v>
      </c>
      <c r="AH169">
        <v>1</v>
      </c>
      <c r="AI169">
        <v>1</v>
      </c>
      <c r="AJ169">
        <v>0</v>
      </c>
      <c r="AK169">
        <v>0</v>
      </c>
      <c r="AM169">
        <v>13</v>
      </c>
      <c r="AN169" s="16">
        <v>16</v>
      </c>
      <c r="AO169">
        <v>3</v>
      </c>
      <c r="AP169">
        <v>5</v>
      </c>
      <c r="AQ169">
        <v>1</v>
      </c>
      <c r="AR169">
        <v>3</v>
      </c>
      <c r="AS169">
        <v>0</v>
      </c>
      <c r="AT169">
        <v>0</v>
      </c>
      <c r="AV169">
        <v>174</v>
      </c>
      <c r="AW169" s="16">
        <v>186</v>
      </c>
      <c r="AX169">
        <v>0</v>
      </c>
      <c r="AY169">
        <v>1</v>
      </c>
      <c r="AZ169">
        <v>0</v>
      </c>
      <c r="BA169">
        <v>1</v>
      </c>
      <c r="BB169">
        <v>0</v>
      </c>
      <c r="BD169">
        <v>0</v>
      </c>
      <c r="BE169">
        <v>6</v>
      </c>
      <c r="BF169" s="16">
        <v>8</v>
      </c>
      <c r="BG169">
        <v>2</v>
      </c>
      <c r="BH169">
        <v>3</v>
      </c>
      <c r="BI169">
        <v>0</v>
      </c>
      <c r="BJ169">
        <v>2</v>
      </c>
      <c r="BK169">
        <v>0</v>
      </c>
      <c r="BM169">
        <v>6</v>
      </c>
      <c r="BN169">
        <v>63</v>
      </c>
      <c r="BO169" s="16">
        <v>76</v>
      </c>
      <c r="BP169">
        <v>0</v>
      </c>
      <c r="BQ169">
        <v>0</v>
      </c>
      <c r="BR169">
        <v>0</v>
      </c>
      <c r="BS169">
        <v>0</v>
      </c>
      <c r="BT169">
        <v>0</v>
      </c>
      <c r="BV169">
        <v>0</v>
      </c>
      <c r="BW169">
        <v>3</v>
      </c>
      <c r="BX169" s="16">
        <v>3</v>
      </c>
      <c r="BY169">
        <v>1</v>
      </c>
      <c r="BZ169">
        <v>1</v>
      </c>
      <c r="CA169">
        <v>1</v>
      </c>
      <c r="CB169">
        <v>1</v>
      </c>
      <c r="CC169">
        <v>0</v>
      </c>
      <c r="CE169">
        <v>3</v>
      </c>
      <c r="CF169">
        <v>42</v>
      </c>
      <c r="CG169" s="16">
        <v>49</v>
      </c>
      <c r="CH169">
        <v>0</v>
      </c>
      <c r="CI169">
        <v>0</v>
      </c>
      <c r="CJ169">
        <v>0</v>
      </c>
      <c r="CK169">
        <v>0</v>
      </c>
      <c r="CL169">
        <v>0</v>
      </c>
      <c r="CN169">
        <v>0</v>
      </c>
      <c r="CO169">
        <v>1</v>
      </c>
      <c r="CP169" s="16">
        <v>1</v>
      </c>
      <c r="CQ169">
        <v>0</v>
      </c>
      <c r="CR169">
        <v>1</v>
      </c>
      <c r="CS169">
        <v>0</v>
      </c>
      <c r="CT169">
        <v>0</v>
      </c>
      <c r="CU169">
        <v>0</v>
      </c>
      <c r="CW169">
        <v>1</v>
      </c>
      <c r="CX169">
        <v>34</v>
      </c>
      <c r="CY169" s="16">
        <v>36</v>
      </c>
      <c r="CZ169">
        <v>0</v>
      </c>
      <c r="DA169">
        <v>0</v>
      </c>
      <c r="DB169">
        <v>1</v>
      </c>
      <c r="DC169">
        <v>0</v>
      </c>
      <c r="DD169">
        <v>0</v>
      </c>
      <c r="DF169">
        <v>1</v>
      </c>
      <c r="DG169">
        <v>3</v>
      </c>
      <c r="DH169" s="16">
        <v>5</v>
      </c>
      <c r="DI169">
        <v>0</v>
      </c>
      <c r="DJ169">
        <v>0</v>
      </c>
      <c r="DK169">
        <v>0</v>
      </c>
      <c r="DL169">
        <v>0</v>
      </c>
      <c r="DM169">
        <v>0</v>
      </c>
      <c r="DO169">
        <v>2</v>
      </c>
      <c r="DP169">
        <v>35</v>
      </c>
      <c r="DQ169" s="16">
        <v>37</v>
      </c>
      <c r="DZ169" s="16">
        <v>0</v>
      </c>
      <c r="EI169" s="16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Q169">
        <v>1</v>
      </c>
      <c r="ER169" s="16">
        <v>1</v>
      </c>
      <c r="ES169">
        <v>0</v>
      </c>
      <c r="ET169">
        <v>1</v>
      </c>
      <c r="EU169">
        <v>0</v>
      </c>
      <c r="EV169">
        <v>0</v>
      </c>
      <c r="EW169">
        <v>0</v>
      </c>
      <c r="EZ169">
        <v>7</v>
      </c>
      <c r="FA169" s="16">
        <v>8</v>
      </c>
      <c r="FB169">
        <v>18</v>
      </c>
      <c r="FC169">
        <v>3.64</v>
      </c>
      <c r="FD169">
        <v>27</v>
      </c>
      <c r="FF169">
        <v>7</v>
      </c>
      <c r="FG169">
        <v>1</v>
      </c>
      <c r="FJ169">
        <v>18</v>
      </c>
      <c r="FK169">
        <v>3.63</v>
      </c>
      <c r="FL169">
        <v>28.4</v>
      </c>
      <c r="FM169">
        <v>648</v>
      </c>
      <c r="FN169">
        <v>65</v>
      </c>
      <c r="FO169">
        <v>8</v>
      </c>
      <c r="FR169">
        <v>3.3</v>
      </c>
      <c r="FS169">
        <v>4</v>
      </c>
      <c r="FT169">
        <v>10</v>
      </c>
      <c r="FU169">
        <v>2</v>
      </c>
      <c r="FV169">
        <v>1</v>
      </c>
      <c r="FW169">
        <v>17</v>
      </c>
      <c r="FZ169">
        <v>2.93</v>
      </c>
      <c r="GA169">
        <v>16</v>
      </c>
      <c r="GB169">
        <v>133</v>
      </c>
      <c r="GC169">
        <v>28</v>
      </c>
      <c r="GD169">
        <v>26</v>
      </c>
      <c r="GE169">
        <v>203</v>
      </c>
      <c r="GH169">
        <v>2.93</v>
      </c>
      <c r="GI169">
        <v>4</v>
      </c>
      <c r="GJ169">
        <v>3</v>
      </c>
      <c r="GK169">
        <v>0</v>
      </c>
      <c r="GL169">
        <v>1</v>
      </c>
      <c r="GM169">
        <v>8</v>
      </c>
      <c r="GP169">
        <v>2.73</v>
      </c>
      <c r="GQ169">
        <v>4</v>
      </c>
      <c r="GR169">
        <v>56</v>
      </c>
      <c r="GS169">
        <v>0</v>
      </c>
      <c r="GT169">
        <v>16</v>
      </c>
      <c r="GU169">
        <v>76</v>
      </c>
      <c r="GX169">
        <v>3.7</v>
      </c>
      <c r="GY169">
        <v>0</v>
      </c>
      <c r="GZ169">
        <v>3</v>
      </c>
      <c r="HA169">
        <v>0</v>
      </c>
      <c r="HB169">
        <v>0</v>
      </c>
      <c r="HC169">
        <v>3</v>
      </c>
      <c r="HF169">
        <v>2.93</v>
      </c>
      <c r="HG169">
        <v>8</v>
      </c>
      <c r="HH169">
        <v>38</v>
      </c>
      <c r="HI169">
        <v>0</v>
      </c>
      <c r="HJ169">
        <v>3</v>
      </c>
      <c r="HK169">
        <v>49</v>
      </c>
      <c r="HN169">
        <v>3.5</v>
      </c>
      <c r="HO169">
        <v>0</v>
      </c>
      <c r="HP169">
        <v>1</v>
      </c>
      <c r="HQ169">
        <v>0</v>
      </c>
      <c r="HR169">
        <v>0</v>
      </c>
      <c r="HS169">
        <v>1</v>
      </c>
      <c r="HV169">
        <v>2.98</v>
      </c>
      <c r="HW169">
        <v>4</v>
      </c>
      <c r="HX169">
        <v>30</v>
      </c>
      <c r="HY169">
        <v>0</v>
      </c>
      <c r="HZ169">
        <v>2</v>
      </c>
      <c r="IA169">
        <v>36</v>
      </c>
      <c r="ID169">
        <v>3.08</v>
      </c>
      <c r="IE169">
        <v>0</v>
      </c>
      <c r="IF169">
        <v>3</v>
      </c>
      <c r="IG169">
        <v>2</v>
      </c>
      <c r="IH169">
        <v>0</v>
      </c>
      <c r="II169">
        <v>5</v>
      </c>
      <c r="IL169">
        <v>3.07</v>
      </c>
      <c r="IM169">
        <v>0</v>
      </c>
      <c r="IN169">
        <v>9</v>
      </c>
      <c r="IO169">
        <v>28</v>
      </c>
      <c r="IP169">
        <v>5</v>
      </c>
      <c r="IQ169">
        <v>42</v>
      </c>
      <c r="JJ169">
        <v>1</v>
      </c>
      <c r="JK169">
        <v>10</v>
      </c>
      <c r="JR169">
        <v>3</v>
      </c>
      <c r="JS169">
        <v>25</v>
      </c>
      <c r="JT169">
        <v>6</v>
      </c>
      <c r="JU169">
        <v>50</v>
      </c>
      <c r="JV169" s="15">
        <f>BF169+BX169+CP169+DH169+DZ169</f>
        <v>17</v>
      </c>
      <c r="JW169" s="15">
        <f>BO169+CG169+CY169+DQ169+EI169</f>
        <v>198</v>
      </c>
      <c r="JX169" s="15">
        <f>JV169+JW169</f>
        <v>215</v>
      </c>
      <c r="JY169" s="17">
        <f>V169</f>
        <v>8</v>
      </c>
      <c r="JZ169" s="17">
        <f>AE169</f>
        <v>73</v>
      </c>
      <c r="KA169" s="17">
        <f>AN169</f>
        <v>16</v>
      </c>
      <c r="KB169" s="17">
        <f>AW169</f>
        <v>186</v>
      </c>
      <c r="KC169" s="18">
        <f>IF((KA169-JV169)&lt;0,JV169-KA169,"match")</f>
        <v>1</v>
      </c>
      <c r="KD169" s="19">
        <f>IF(KC169="match","match",IF((JV169&gt;KA169),KC169/JV169,KC169/KA169))</f>
        <v>5.8823529411764705E-2</v>
      </c>
      <c r="KE169" s="18">
        <f>IF((KB169-JW169)&lt;0,JW169-KB169,"match")</f>
        <v>12</v>
      </c>
      <c r="KF169" s="19">
        <f>IF(KE169="match","match",IF((JW169&gt;KB169),KE169/JW169,KE169/KB169))</f>
        <v>6.0606060606060608E-2</v>
      </c>
      <c r="KG169" s="20">
        <f>ROUND(FC169,1)</f>
        <v>3.6</v>
      </c>
      <c r="KH169" s="20">
        <f>ROUND(FK169,1)</f>
        <v>3.6</v>
      </c>
      <c r="KI169" s="21">
        <f>KA169-JY169</f>
        <v>8</v>
      </c>
      <c r="KJ169">
        <f>GL169</f>
        <v>1</v>
      </c>
      <c r="KK169">
        <f>BF169</f>
        <v>8</v>
      </c>
      <c r="KL169" s="22">
        <f>IFERROR(KJ169/KK169,"N/A")</f>
        <v>0.125</v>
      </c>
      <c r="KM169" s="19" t="str">
        <f>IF((KJ169&lt;&gt;0)*AND(KK169=0),"bad data","ok")</f>
        <v>ok</v>
      </c>
      <c r="KN169">
        <f>GK169</f>
        <v>0</v>
      </c>
      <c r="KO169" s="23">
        <f>IFERROR(KN169/KK169,"N/A")</f>
        <v>0</v>
      </c>
      <c r="KP169">
        <f>HB169</f>
        <v>0</v>
      </c>
      <c r="KQ169">
        <f>BX169</f>
        <v>3</v>
      </c>
      <c r="KR169" s="22">
        <f>IFERROR(KP169/KQ169,"N/A")</f>
        <v>0</v>
      </c>
      <c r="KS169" s="19" t="str">
        <f>IF((KP169&lt;&gt;0)*AND(KQ169=0),"bad data","ok")</f>
        <v>ok</v>
      </c>
      <c r="KT169">
        <f>HA169</f>
        <v>0</v>
      </c>
      <c r="KU169" s="24">
        <f>IFERROR(KT169/KQ169,"N/A")</f>
        <v>0</v>
      </c>
      <c r="KV169">
        <f>HR169</f>
        <v>0</v>
      </c>
      <c r="KW169">
        <f>CP169</f>
        <v>1</v>
      </c>
      <c r="KX169" s="22">
        <f>IFERROR(KV169/KW169,"N/A")</f>
        <v>0</v>
      </c>
      <c r="KY169" s="19" t="str">
        <f>IF((KV169&lt;&gt;0)*AND(KW169=0),"bad data","ok")</f>
        <v>ok</v>
      </c>
      <c r="KZ169">
        <f>HQ169</f>
        <v>0</v>
      </c>
      <c r="LA169" s="24">
        <f>IFERROR(KZ169/KW169,"N/A")</f>
        <v>0</v>
      </c>
      <c r="LB169">
        <f>IH169</f>
        <v>0</v>
      </c>
      <c r="LC169">
        <f>DH169</f>
        <v>5</v>
      </c>
      <c r="LD169" s="22">
        <f>IFERROR(LB169/LC169,"N/A")</f>
        <v>0</v>
      </c>
      <c r="LE169" s="19" t="str">
        <f>IF((LB169&lt;&gt;0)*AND(LC169=0),"bad data","ok")</f>
        <v>ok</v>
      </c>
      <c r="LF169">
        <f>IG169</f>
        <v>2</v>
      </c>
      <c r="LG169" s="24">
        <f>IFERROR(LF169/LC169,"N/A")</f>
        <v>0.4</v>
      </c>
      <c r="LH169">
        <f>IX169</f>
        <v>0</v>
      </c>
      <c r="LI169">
        <f>DZ169</f>
        <v>0</v>
      </c>
      <c r="LJ169" s="22" t="str">
        <f>IFERROR(LH169/LI169,"N/A")</f>
        <v>N/A</v>
      </c>
      <c r="LK169" s="19" t="str">
        <f>IF((LH169&lt;&gt;0)*AND(LI169=0),"bad data","ok")</f>
        <v>ok</v>
      </c>
      <c r="LL169">
        <f>IW169</f>
        <v>0</v>
      </c>
      <c r="LM169" s="24" t="str">
        <f>IFERROR(LL169/LI169,"N/A")</f>
        <v>N/A</v>
      </c>
      <c r="LN169">
        <f>GT169</f>
        <v>16</v>
      </c>
      <c r="LO169">
        <f>BO169</f>
        <v>76</v>
      </c>
      <c r="LP169" s="22">
        <f>IFERROR(LN169/LO169,"N/A")</f>
        <v>0.21052631578947367</v>
      </c>
      <c r="LQ169" s="19" t="str">
        <f>IF((LN169&lt;&gt;0)*AND(LO169=0),"bad data","ok")</f>
        <v>ok</v>
      </c>
      <c r="LR169">
        <f>GS169</f>
        <v>0</v>
      </c>
      <c r="LS169" s="24">
        <f>IFERROR(LR169/LO169,"N/A")</f>
        <v>0</v>
      </c>
      <c r="LT169">
        <f>HJ169</f>
        <v>3</v>
      </c>
      <c r="LU169">
        <f>CG169</f>
        <v>49</v>
      </c>
      <c r="LV169" s="22">
        <f>IFERROR(LT169/LU169,"N/A")</f>
        <v>6.1224489795918366E-2</v>
      </c>
      <c r="LW169" s="19" t="str">
        <f>IF((LT169&lt;&gt;0)*AND(LU169=0),"bad data","ok")</f>
        <v>ok</v>
      </c>
      <c r="LX169">
        <f>HI169</f>
        <v>0</v>
      </c>
      <c r="LY169" s="24">
        <f>IFERROR(LX169/LU169,"N/A")</f>
        <v>0</v>
      </c>
      <c r="LZ169">
        <f>HZ169</f>
        <v>2</v>
      </c>
      <c r="MA169">
        <f>CY169</f>
        <v>36</v>
      </c>
      <c r="MB169" s="22">
        <f>IFERROR(LZ169/MA169,"N/A")</f>
        <v>5.5555555555555552E-2</v>
      </c>
      <c r="MC169" s="19" t="str">
        <f>IF((LZ169&lt;&gt;0)*AND(MA169=0),"bad data","ok")</f>
        <v>ok</v>
      </c>
      <c r="MD169">
        <f>HY169</f>
        <v>0</v>
      </c>
      <c r="ME169" s="24">
        <f>IFERROR(MD169/MA169,"N/A")</f>
        <v>0</v>
      </c>
      <c r="MF169">
        <f>IP169</f>
        <v>5</v>
      </c>
      <c r="MG169">
        <f>DQ169</f>
        <v>37</v>
      </c>
      <c r="MH169" s="22">
        <f>IFERROR(MF169/MG169,"N/A")</f>
        <v>0.13513513513513514</v>
      </c>
      <c r="MI169" s="19" t="str">
        <f>IF((MF169&lt;&gt;0)*AND(MG169=0),"bad data","ok")</f>
        <v>ok</v>
      </c>
      <c r="MJ169">
        <f>IO169</f>
        <v>28</v>
      </c>
      <c r="MK169" s="24">
        <f>IFERROR(MJ169/MG169,"N/A")</f>
        <v>0.7567567567567568</v>
      </c>
      <c r="ML169">
        <f>JF169</f>
        <v>0</v>
      </c>
      <c r="MM169">
        <f>EI169</f>
        <v>0</v>
      </c>
      <c r="MN169" s="22" t="str">
        <f>IFERROR(ML169/MM169,"N/A")</f>
        <v>N/A</v>
      </c>
      <c r="MO169" s="19" t="str">
        <f>IF((ML169&lt;&gt;0)*AND(MM169=0),"bad data","ok")</f>
        <v>ok</v>
      </c>
      <c r="MP169">
        <f>JE169</f>
        <v>0</v>
      </c>
      <c r="MQ169" s="24" t="str">
        <f>IFERROR(MP169/MM169,"N/A")</f>
        <v>N/A</v>
      </c>
    </row>
    <row r="170" spans="1:355" x14ac:dyDescent="0.3">
      <c r="A170">
        <v>4297</v>
      </c>
      <c r="B170">
        <v>11.07</v>
      </c>
      <c r="C170" t="s">
        <v>387</v>
      </c>
      <c r="D170" s="15" t="s">
        <v>387</v>
      </c>
      <c r="E170" s="15">
        <v>116</v>
      </c>
      <c r="F170" t="s">
        <v>356</v>
      </c>
      <c r="G170" t="s">
        <v>357</v>
      </c>
      <c r="H170" s="15" t="s">
        <v>358</v>
      </c>
      <c r="I170">
        <v>194</v>
      </c>
      <c r="J170">
        <f>_xlfn.IFNA(VLOOKUP(I170,top15institutions,1,0),"no")</f>
        <v>194</v>
      </c>
      <c r="K170" t="s">
        <v>368</v>
      </c>
      <c r="L170" t="s">
        <v>372</v>
      </c>
      <c r="M170" t="s">
        <v>370</v>
      </c>
      <c r="N170">
        <v>0</v>
      </c>
      <c r="O170">
        <v>0</v>
      </c>
      <c r="P170">
        <v>0</v>
      </c>
      <c r="Q170">
        <v>0</v>
      </c>
      <c r="R170">
        <v>0</v>
      </c>
      <c r="T170">
        <v>0</v>
      </c>
      <c r="U170">
        <v>3</v>
      </c>
      <c r="V170" s="16">
        <v>3</v>
      </c>
      <c r="W170">
        <v>0</v>
      </c>
      <c r="X170">
        <v>0</v>
      </c>
      <c r="Y170">
        <v>0</v>
      </c>
      <c r="Z170">
        <v>2</v>
      </c>
      <c r="AA170">
        <v>0</v>
      </c>
      <c r="AC170">
        <v>8</v>
      </c>
      <c r="AD170">
        <v>58</v>
      </c>
      <c r="AE170" s="16">
        <v>68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M170">
        <v>17</v>
      </c>
      <c r="AN170" s="16">
        <v>17</v>
      </c>
      <c r="AO170">
        <v>1</v>
      </c>
      <c r="AP170">
        <v>3</v>
      </c>
      <c r="AQ170">
        <v>1</v>
      </c>
      <c r="AR170">
        <v>6</v>
      </c>
      <c r="AS170">
        <v>0</v>
      </c>
      <c r="AT170">
        <v>0</v>
      </c>
      <c r="AV170">
        <v>188</v>
      </c>
      <c r="AW170" s="16">
        <v>199</v>
      </c>
      <c r="AX170">
        <v>0</v>
      </c>
      <c r="AY170">
        <v>0</v>
      </c>
      <c r="AZ170">
        <v>0</v>
      </c>
      <c r="BA170">
        <v>0</v>
      </c>
      <c r="BB170">
        <v>0</v>
      </c>
      <c r="BD170">
        <v>0</v>
      </c>
      <c r="BE170">
        <v>3</v>
      </c>
      <c r="BF170" s="16">
        <v>3</v>
      </c>
      <c r="BG170">
        <v>0</v>
      </c>
      <c r="BH170">
        <v>0</v>
      </c>
      <c r="BI170">
        <v>0</v>
      </c>
      <c r="BJ170">
        <v>1</v>
      </c>
      <c r="BK170">
        <v>0</v>
      </c>
      <c r="BM170">
        <v>9</v>
      </c>
      <c r="BN170">
        <v>70</v>
      </c>
      <c r="BO170" s="16">
        <v>80</v>
      </c>
      <c r="BP170">
        <v>0</v>
      </c>
      <c r="BQ170">
        <v>0</v>
      </c>
      <c r="BR170">
        <v>0</v>
      </c>
      <c r="BS170">
        <v>0</v>
      </c>
      <c r="BT170">
        <v>0</v>
      </c>
      <c r="BV170">
        <v>0</v>
      </c>
      <c r="BW170">
        <v>3</v>
      </c>
      <c r="BX170" s="16">
        <v>3</v>
      </c>
      <c r="BY170">
        <v>1</v>
      </c>
      <c r="BZ170">
        <v>1</v>
      </c>
      <c r="CA170">
        <v>0</v>
      </c>
      <c r="CB170">
        <v>4</v>
      </c>
      <c r="CC170">
        <v>0</v>
      </c>
      <c r="CE170">
        <v>2</v>
      </c>
      <c r="CF170">
        <v>35</v>
      </c>
      <c r="CG170" s="16">
        <v>43</v>
      </c>
      <c r="CH170">
        <v>0</v>
      </c>
      <c r="CI170">
        <v>0</v>
      </c>
      <c r="CJ170">
        <v>0</v>
      </c>
      <c r="CK170">
        <v>0</v>
      </c>
      <c r="CL170">
        <v>0</v>
      </c>
      <c r="CN170">
        <v>0</v>
      </c>
      <c r="CO170">
        <v>6</v>
      </c>
      <c r="CP170" s="16">
        <v>6</v>
      </c>
      <c r="CQ170">
        <v>0</v>
      </c>
      <c r="CR170">
        <v>0</v>
      </c>
      <c r="CS170">
        <v>1</v>
      </c>
      <c r="CT170">
        <v>0</v>
      </c>
      <c r="CU170">
        <v>0</v>
      </c>
      <c r="CW170">
        <v>4</v>
      </c>
      <c r="CX170">
        <v>39</v>
      </c>
      <c r="CY170" s="16">
        <v>44</v>
      </c>
      <c r="CZ170">
        <v>0</v>
      </c>
      <c r="DA170">
        <v>0</v>
      </c>
      <c r="DB170">
        <v>0</v>
      </c>
      <c r="DC170">
        <v>0</v>
      </c>
      <c r="DD170">
        <v>0</v>
      </c>
      <c r="DF170">
        <v>0</v>
      </c>
      <c r="DG170">
        <v>5</v>
      </c>
      <c r="DH170" s="16">
        <v>5</v>
      </c>
      <c r="DI170">
        <v>0</v>
      </c>
      <c r="DJ170">
        <v>2</v>
      </c>
      <c r="DK170">
        <v>0</v>
      </c>
      <c r="DL170">
        <v>1</v>
      </c>
      <c r="DM170">
        <v>0</v>
      </c>
      <c r="DO170">
        <v>4</v>
      </c>
      <c r="DP170">
        <v>44</v>
      </c>
      <c r="DQ170" s="16">
        <v>51</v>
      </c>
      <c r="DZ170" s="16">
        <v>0</v>
      </c>
      <c r="EI170" s="16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Q170">
        <v>3</v>
      </c>
      <c r="ER170" s="16">
        <v>3</v>
      </c>
      <c r="ES170">
        <v>0</v>
      </c>
      <c r="ET170">
        <v>1</v>
      </c>
      <c r="EU170">
        <v>0</v>
      </c>
      <c r="EV170">
        <v>0</v>
      </c>
      <c r="EW170">
        <v>0</v>
      </c>
      <c r="EZ170">
        <v>18</v>
      </c>
      <c r="FA170" s="16">
        <v>19</v>
      </c>
      <c r="FB170">
        <v>18</v>
      </c>
      <c r="FC170">
        <v>3.69</v>
      </c>
      <c r="FD170">
        <v>29.7</v>
      </c>
      <c r="FF170">
        <v>3</v>
      </c>
      <c r="FG170">
        <v>0</v>
      </c>
      <c r="FJ170">
        <v>18</v>
      </c>
      <c r="FK170">
        <v>3.52</v>
      </c>
      <c r="FL170">
        <v>27</v>
      </c>
      <c r="FM170">
        <v>568</v>
      </c>
      <c r="FN170">
        <v>64</v>
      </c>
      <c r="FO170">
        <v>4</v>
      </c>
      <c r="FR170">
        <v>3.23</v>
      </c>
      <c r="FS170">
        <v>1</v>
      </c>
      <c r="FT170">
        <v>13</v>
      </c>
      <c r="FU170">
        <v>2</v>
      </c>
      <c r="FV170">
        <v>1</v>
      </c>
      <c r="FW170">
        <v>17</v>
      </c>
      <c r="FZ170">
        <v>2.97</v>
      </c>
      <c r="GA170">
        <v>19</v>
      </c>
      <c r="GB170">
        <v>143</v>
      </c>
      <c r="GC170">
        <v>29</v>
      </c>
      <c r="GD170">
        <v>27</v>
      </c>
      <c r="GE170">
        <v>218</v>
      </c>
      <c r="GH170">
        <v>3.06</v>
      </c>
      <c r="GI170">
        <v>0</v>
      </c>
      <c r="GJ170">
        <v>3</v>
      </c>
      <c r="GK170">
        <v>0</v>
      </c>
      <c r="GL170">
        <v>0</v>
      </c>
      <c r="GM170">
        <v>3</v>
      </c>
      <c r="GP170">
        <v>2.77</v>
      </c>
      <c r="GQ170">
        <v>11</v>
      </c>
      <c r="GR170">
        <v>53</v>
      </c>
      <c r="GS170">
        <v>0</v>
      </c>
      <c r="GT170">
        <v>16</v>
      </c>
      <c r="GU170">
        <v>80</v>
      </c>
      <c r="GX170">
        <v>2.97</v>
      </c>
      <c r="GY170">
        <v>1</v>
      </c>
      <c r="GZ170">
        <v>2</v>
      </c>
      <c r="HA170">
        <v>0</v>
      </c>
      <c r="HB170">
        <v>0</v>
      </c>
      <c r="HC170">
        <v>3</v>
      </c>
      <c r="HF170">
        <v>2.9</v>
      </c>
      <c r="HG170">
        <v>7</v>
      </c>
      <c r="HH170">
        <v>32</v>
      </c>
      <c r="HI170">
        <v>0</v>
      </c>
      <c r="HJ170">
        <v>4</v>
      </c>
      <c r="HK170">
        <v>43</v>
      </c>
      <c r="HN170">
        <v>3.29</v>
      </c>
      <c r="HO170">
        <v>0</v>
      </c>
      <c r="HP170">
        <v>6</v>
      </c>
      <c r="HQ170">
        <v>0</v>
      </c>
      <c r="HR170">
        <v>0</v>
      </c>
      <c r="HS170">
        <v>6</v>
      </c>
      <c r="HV170">
        <v>3.12</v>
      </c>
      <c r="HW170">
        <v>1</v>
      </c>
      <c r="HX170">
        <v>38</v>
      </c>
      <c r="HY170">
        <v>0</v>
      </c>
      <c r="HZ170">
        <v>5</v>
      </c>
      <c r="IA170">
        <v>44</v>
      </c>
      <c r="ID170">
        <v>3.6</v>
      </c>
      <c r="IE170">
        <v>0</v>
      </c>
      <c r="IF170">
        <v>2</v>
      </c>
      <c r="IG170">
        <v>2</v>
      </c>
      <c r="IH170">
        <v>1</v>
      </c>
      <c r="II170">
        <v>5</v>
      </c>
      <c r="IL170">
        <v>3.09</v>
      </c>
      <c r="IM170">
        <v>0</v>
      </c>
      <c r="IN170">
        <v>20</v>
      </c>
      <c r="IO170">
        <v>29</v>
      </c>
      <c r="IP170">
        <v>2</v>
      </c>
      <c r="IQ170">
        <v>51</v>
      </c>
      <c r="JJ170">
        <v>3</v>
      </c>
      <c r="JK170">
        <v>20</v>
      </c>
      <c r="JR170">
        <v>6</v>
      </c>
      <c r="JS170">
        <v>16</v>
      </c>
      <c r="JT170">
        <v>10</v>
      </c>
      <c r="JU170">
        <v>34</v>
      </c>
      <c r="JV170" s="15">
        <f>BF170+BX170+CP170+DH170+DZ170</f>
        <v>17</v>
      </c>
      <c r="JW170" s="15">
        <f>BO170+CG170+CY170+DQ170+EI170</f>
        <v>218</v>
      </c>
      <c r="JX170" s="15">
        <f>JV170+JW170</f>
        <v>235</v>
      </c>
      <c r="JY170" s="17">
        <f>V170</f>
        <v>3</v>
      </c>
      <c r="JZ170" s="17">
        <f>AE170</f>
        <v>68</v>
      </c>
      <c r="KA170" s="17">
        <f>AN170</f>
        <v>17</v>
      </c>
      <c r="KB170" s="17">
        <f>AW170</f>
        <v>199</v>
      </c>
      <c r="KC170" s="18" t="str">
        <f>IF((KA170-JV170)&lt;0,JV170-KA170,"match")</f>
        <v>match</v>
      </c>
      <c r="KD170" s="19" t="str">
        <f>IF(KC170="match","match",IF((JV170&gt;KA170),KC170/JV170,KC170/KA170))</f>
        <v>match</v>
      </c>
      <c r="KE170" s="18">
        <f>IF((KB170-JW170)&lt;0,JW170-KB170,"match")</f>
        <v>19</v>
      </c>
      <c r="KF170" s="19">
        <f>IF(KE170="match","match",IF((JW170&gt;KB170),KE170/JW170,KE170/KB170))</f>
        <v>8.7155963302752298E-2</v>
      </c>
      <c r="KG170" s="20">
        <f>ROUND(FC170,1)</f>
        <v>3.7</v>
      </c>
      <c r="KH170" s="20">
        <f>ROUND(FK170,1)</f>
        <v>3.5</v>
      </c>
      <c r="KI170" s="21">
        <f>KA170-JY170</f>
        <v>14</v>
      </c>
      <c r="KJ170">
        <f>GL170</f>
        <v>0</v>
      </c>
      <c r="KK170">
        <f>BF170</f>
        <v>3</v>
      </c>
      <c r="KL170" s="22">
        <f>IFERROR(KJ170/KK170,"N/A")</f>
        <v>0</v>
      </c>
      <c r="KM170" s="19" t="str">
        <f>IF((KJ170&lt;&gt;0)*AND(KK170=0),"bad data","ok")</f>
        <v>ok</v>
      </c>
      <c r="KN170">
        <f>GK170</f>
        <v>0</v>
      </c>
      <c r="KO170" s="23">
        <f>IFERROR(KN170/KK170,"N/A")</f>
        <v>0</v>
      </c>
      <c r="KP170">
        <f>HB170</f>
        <v>0</v>
      </c>
      <c r="KQ170">
        <f>BX170</f>
        <v>3</v>
      </c>
      <c r="KR170" s="22">
        <f>IFERROR(KP170/KQ170,"N/A")</f>
        <v>0</v>
      </c>
      <c r="KS170" s="19" t="str">
        <f>IF((KP170&lt;&gt;0)*AND(KQ170=0),"bad data","ok")</f>
        <v>ok</v>
      </c>
      <c r="KT170">
        <f>HA170</f>
        <v>0</v>
      </c>
      <c r="KU170" s="24">
        <f>IFERROR(KT170/KQ170,"N/A")</f>
        <v>0</v>
      </c>
      <c r="KV170">
        <f>HR170</f>
        <v>0</v>
      </c>
      <c r="KW170">
        <f>CP170</f>
        <v>6</v>
      </c>
      <c r="KX170" s="22">
        <f>IFERROR(KV170/KW170,"N/A")</f>
        <v>0</v>
      </c>
      <c r="KY170" s="19" t="str">
        <f>IF((KV170&lt;&gt;0)*AND(KW170=0),"bad data","ok")</f>
        <v>ok</v>
      </c>
      <c r="KZ170">
        <f>HQ170</f>
        <v>0</v>
      </c>
      <c r="LA170" s="24">
        <f>IFERROR(KZ170/KW170,"N/A")</f>
        <v>0</v>
      </c>
      <c r="LB170">
        <f>IH170</f>
        <v>1</v>
      </c>
      <c r="LC170">
        <f>DH170</f>
        <v>5</v>
      </c>
      <c r="LD170" s="22">
        <f>IFERROR(LB170/LC170,"N/A")</f>
        <v>0.2</v>
      </c>
      <c r="LE170" s="19" t="str">
        <f>IF((LB170&lt;&gt;0)*AND(LC170=0),"bad data","ok")</f>
        <v>ok</v>
      </c>
      <c r="LF170">
        <f>IG170</f>
        <v>2</v>
      </c>
      <c r="LG170" s="24">
        <f>IFERROR(LF170/LC170,"N/A")</f>
        <v>0.4</v>
      </c>
      <c r="LH170">
        <f>IX170</f>
        <v>0</v>
      </c>
      <c r="LI170">
        <f>DZ170</f>
        <v>0</v>
      </c>
      <c r="LJ170" s="22" t="str">
        <f>IFERROR(LH170/LI170,"N/A")</f>
        <v>N/A</v>
      </c>
      <c r="LK170" s="19" t="str">
        <f>IF((LH170&lt;&gt;0)*AND(LI170=0),"bad data","ok")</f>
        <v>ok</v>
      </c>
      <c r="LL170">
        <f>IW170</f>
        <v>0</v>
      </c>
      <c r="LM170" s="24" t="str">
        <f>IFERROR(LL170/LI170,"N/A")</f>
        <v>N/A</v>
      </c>
      <c r="LN170">
        <f>GT170</f>
        <v>16</v>
      </c>
      <c r="LO170">
        <f>BO170</f>
        <v>80</v>
      </c>
      <c r="LP170" s="22">
        <f>IFERROR(LN170/LO170,"N/A")</f>
        <v>0.2</v>
      </c>
      <c r="LQ170" s="19" t="str">
        <f>IF((LN170&lt;&gt;0)*AND(LO170=0),"bad data","ok")</f>
        <v>ok</v>
      </c>
      <c r="LR170">
        <f>GS170</f>
        <v>0</v>
      </c>
      <c r="LS170" s="24">
        <f>IFERROR(LR170/LO170,"N/A")</f>
        <v>0</v>
      </c>
      <c r="LT170">
        <f>HJ170</f>
        <v>4</v>
      </c>
      <c r="LU170">
        <f>CG170</f>
        <v>43</v>
      </c>
      <c r="LV170" s="22">
        <f>IFERROR(LT170/LU170,"N/A")</f>
        <v>9.3023255813953487E-2</v>
      </c>
      <c r="LW170" s="19" t="str">
        <f>IF((LT170&lt;&gt;0)*AND(LU170=0),"bad data","ok")</f>
        <v>ok</v>
      </c>
      <c r="LX170">
        <f>HI170</f>
        <v>0</v>
      </c>
      <c r="LY170" s="24">
        <f>IFERROR(LX170/LU170,"N/A")</f>
        <v>0</v>
      </c>
      <c r="LZ170">
        <f>HZ170</f>
        <v>5</v>
      </c>
      <c r="MA170">
        <f>CY170</f>
        <v>44</v>
      </c>
      <c r="MB170" s="22">
        <f>IFERROR(LZ170/MA170,"N/A")</f>
        <v>0.11363636363636363</v>
      </c>
      <c r="MC170" s="19" t="str">
        <f>IF((LZ170&lt;&gt;0)*AND(MA170=0),"bad data","ok")</f>
        <v>ok</v>
      </c>
      <c r="MD170">
        <f>HY170</f>
        <v>0</v>
      </c>
      <c r="ME170" s="24">
        <f>IFERROR(MD170/MA170,"N/A")</f>
        <v>0</v>
      </c>
      <c r="MF170">
        <f>IP170</f>
        <v>2</v>
      </c>
      <c r="MG170">
        <f>DQ170</f>
        <v>51</v>
      </c>
      <c r="MH170" s="22">
        <f>IFERROR(MF170/MG170,"N/A")</f>
        <v>3.9215686274509803E-2</v>
      </c>
      <c r="MI170" s="19" t="str">
        <f>IF((MF170&lt;&gt;0)*AND(MG170=0),"bad data","ok")</f>
        <v>ok</v>
      </c>
      <c r="MJ170">
        <f>IO170</f>
        <v>29</v>
      </c>
      <c r="MK170" s="24">
        <f>IFERROR(MJ170/MG170,"N/A")</f>
        <v>0.56862745098039214</v>
      </c>
      <c r="ML170">
        <f>JF170</f>
        <v>0</v>
      </c>
      <c r="MM170">
        <f>EI170</f>
        <v>0</v>
      </c>
      <c r="MN170" s="22" t="str">
        <f>IFERROR(ML170/MM170,"N/A")</f>
        <v>N/A</v>
      </c>
      <c r="MO170" s="19" t="str">
        <f>IF((ML170&lt;&gt;0)*AND(MM170=0),"bad data","ok")</f>
        <v>ok</v>
      </c>
      <c r="MP170">
        <f>JE170</f>
        <v>0</v>
      </c>
      <c r="MQ170" s="24" t="str">
        <f>IFERROR(MP170/MM170,"N/A")</f>
        <v>N/A</v>
      </c>
    </row>
    <row r="171" spans="1:355" x14ac:dyDescent="0.3">
      <c r="A171">
        <v>4298</v>
      </c>
      <c r="B171">
        <v>11.07</v>
      </c>
      <c r="C171" t="s">
        <v>387</v>
      </c>
      <c r="D171" s="15" t="s">
        <v>387</v>
      </c>
      <c r="E171" s="15">
        <v>116</v>
      </c>
      <c r="F171" t="s">
        <v>356</v>
      </c>
      <c r="G171" t="s">
        <v>357</v>
      </c>
      <c r="H171" s="15" t="s">
        <v>358</v>
      </c>
      <c r="I171">
        <v>194</v>
      </c>
      <c r="J171">
        <f>_xlfn.IFNA(VLOOKUP(I171,top15institutions,1,0),"no")</f>
        <v>194</v>
      </c>
      <c r="K171" t="s">
        <v>368</v>
      </c>
      <c r="L171" t="s">
        <v>371</v>
      </c>
      <c r="M171" t="s">
        <v>370</v>
      </c>
      <c r="N171">
        <v>0</v>
      </c>
      <c r="O171">
        <v>0</v>
      </c>
      <c r="P171">
        <v>0</v>
      </c>
      <c r="Q171">
        <v>0</v>
      </c>
      <c r="R171">
        <v>0</v>
      </c>
      <c r="T171">
        <v>1</v>
      </c>
      <c r="U171">
        <v>8</v>
      </c>
      <c r="V171" s="16">
        <v>9</v>
      </c>
      <c r="W171">
        <v>0</v>
      </c>
      <c r="X171">
        <v>1</v>
      </c>
      <c r="Y171">
        <v>1</v>
      </c>
      <c r="Z171">
        <v>0</v>
      </c>
      <c r="AA171">
        <v>0</v>
      </c>
      <c r="AC171">
        <v>5</v>
      </c>
      <c r="AD171">
        <v>57</v>
      </c>
      <c r="AE171" s="16">
        <v>64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M171">
        <v>18</v>
      </c>
      <c r="AN171" s="16">
        <v>18</v>
      </c>
      <c r="AO171">
        <v>2</v>
      </c>
      <c r="AP171">
        <v>5</v>
      </c>
      <c r="AQ171">
        <v>3</v>
      </c>
      <c r="AR171">
        <v>4</v>
      </c>
      <c r="AS171">
        <v>0</v>
      </c>
      <c r="AT171">
        <v>0</v>
      </c>
      <c r="AV171">
        <v>183</v>
      </c>
      <c r="AW171" s="16">
        <v>197</v>
      </c>
      <c r="AX171">
        <v>0</v>
      </c>
      <c r="AY171">
        <v>0</v>
      </c>
      <c r="AZ171">
        <v>0</v>
      </c>
      <c r="BA171">
        <v>0</v>
      </c>
      <c r="BB171">
        <v>0</v>
      </c>
      <c r="BD171">
        <v>1</v>
      </c>
      <c r="BE171">
        <v>6</v>
      </c>
      <c r="BF171" s="16">
        <v>7</v>
      </c>
      <c r="BG171">
        <v>1</v>
      </c>
      <c r="BH171">
        <v>2</v>
      </c>
      <c r="BI171">
        <v>1</v>
      </c>
      <c r="BJ171">
        <v>2</v>
      </c>
      <c r="BK171">
        <v>0</v>
      </c>
      <c r="BM171">
        <v>5</v>
      </c>
      <c r="BN171">
        <v>57</v>
      </c>
      <c r="BO171" s="16">
        <v>68</v>
      </c>
      <c r="BP171">
        <v>0</v>
      </c>
      <c r="BQ171">
        <v>0</v>
      </c>
      <c r="BR171">
        <v>0</v>
      </c>
      <c r="BS171">
        <v>0</v>
      </c>
      <c r="BT171">
        <v>0</v>
      </c>
      <c r="BV171">
        <v>0</v>
      </c>
      <c r="BW171">
        <v>5</v>
      </c>
      <c r="BX171" s="16">
        <v>5</v>
      </c>
      <c r="BY171">
        <v>1</v>
      </c>
      <c r="BZ171">
        <v>1</v>
      </c>
      <c r="CA171">
        <v>2</v>
      </c>
      <c r="CB171">
        <v>0</v>
      </c>
      <c r="CC171">
        <v>0</v>
      </c>
      <c r="CE171">
        <v>7</v>
      </c>
      <c r="CF171">
        <v>52</v>
      </c>
      <c r="CG171" s="16">
        <v>63</v>
      </c>
      <c r="CH171">
        <v>0</v>
      </c>
      <c r="CI171">
        <v>0</v>
      </c>
      <c r="CJ171">
        <v>0</v>
      </c>
      <c r="CK171">
        <v>0</v>
      </c>
      <c r="CL171">
        <v>0</v>
      </c>
      <c r="CN171">
        <v>0</v>
      </c>
      <c r="CO171">
        <v>5</v>
      </c>
      <c r="CP171" s="16">
        <v>5</v>
      </c>
      <c r="CQ171">
        <v>0</v>
      </c>
      <c r="CR171">
        <v>2</v>
      </c>
      <c r="CS171">
        <v>0</v>
      </c>
      <c r="CT171">
        <v>1</v>
      </c>
      <c r="CU171">
        <v>0</v>
      </c>
      <c r="CW171">
        <v>3</v>
      </c>
      <c r="CX171">
        <v>36</v>
      </c>
      <c r="CY171" s="16">
        <v>42</v>
      </c>
      <c r="CZ171">
        <v>0</v>
      </c>
      <c r="DA171">
        <v>0</v>
      </c>
      <c r="DB171">
        <v>0</v>
      </c>
      <c r="DC171">
        <v>0</v>
      </c>
      <c r="DD171">
        <v>0</v>
      </c>
      <c r="DF171">
        <v>0</v>
      </c>
      <c r="DG171">
        <v>2</v>
      </c>
      <c r="DH171" s="16">
        <v>2</v>
      </c>
      <c r="DI171">
        <v>0</v>
      </c>
      <c r="DJ171">
        <v>0</v>
      </c>
      <c r="DK171">
        <v>0</v>
      </c>
      <c r="DL171">
        <v>1</v>
      </c>
      <c r="DM171">
        <v>0</v>
      </c>
      <c r="DO171">
        <v>2</v>
      </c>
      <c r="DP171">
        <v>38</v>
      </c>
      <c r="DQ171" s="16">
        <v>41</v>
      </c>
      <c r="DZ171" s="16">
        <v>0</v>
      </c>
      <c r="EI171" s="16">
        <v>0</v>
      </c>
      <c r="ER171" s="16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Z171">
        <v>7</v>
      </c>
      <c r="FA171" s="16">
        <v>7</v>
      </c>
      <c r="FB171">
        <v>19</v>
      </c>
      <c r="FC171">
        <v>3.83</v>
      </c>
      <c r="FD171">
        <v>27.4</v>
      </c>
      <c r="FE171">
        <v>450</v>
      </c>
      <c r="FF171">
        <v>7</v>
      </c>
      <c r="FG171">
        <v>2</v>
      </c>
      <c r="FJ171">
        <v>18</v>
      </c>
      <c r="FK171">
        <v>3.48</v>
      </c>
      <c r="FL171">
        <v>27.9</v>
      </c>
      <c r="FM171">
        <v>673</v>
      </c>
      <c r="FN171">
        <v>53</v>
      </c>
      <c r="FO171">
        <v>11</v>
      </c>
      <c r="FR171">
        <v>3.37</v>
      </c>
      <c r="FS171">
        <v>4</v>
      </c>
      <c r="FT171">
        <v>11</v>
      </c>
      <c r="FU171">
        <v>2</v>
      </c>
      <c r="FV171">
        <v>2</v>
      </c>
      <c r="FW171">
        <v>19</v>
      </c>
      <c r="FZ171">
        <v>2.87</v>
      </c>
      <c r="GA171">
        <v>18</v>
      </c>
      <c r="GB171">
        <v>131</v>
      </c>
      <c r="GC171">
        <v>30</v>
      </c>
      <c r="GD171">
        <v>35</v>
      </c>
      <c r="GE171">
        <v>214</v>
      </c>
      <c r="GH171">
        <v>3.1</v>
      </c>
      <c r="GI171">
        <v>4</v>
      </c>
      <c r="GJ171">
        <v>3</v>
      </c>
      <c r="GK171">
        <v>0</v>
      </c>
      <c r="GL171">
        <v>0</v>
      </c>
      <c r="GM171">
        <v>7</v>
      </c>
      <c r="GP171">
        <v>2.5099999999999998</v>
      </c>
      <c r="GQ171">
        <v>6</v>
      </c>
      <c r="GR171">
        <v>42</v>
      </c>
      <c r="GS171">
        <v>0</v>
      </c>
      <c r="GT171">
        <v>20</v>
      </c>
      <c r="GU171">
        <v>68</v>
      </c>
      <c r="GX171">
        <v>3.28</v>
      </c>
      <c r="GY171">
        <v>0</v>
      </c>
      <c r="GZ171">
        <v>3</v>
      </c>
      <c r="HA171">
        <v>0</v>
      </c>
      <c r="HB171">
        <v>2</v>
      </c>
      <c r="HC171">
        <v>5</v>
      </c>
      <c r="HF171">
        <v>2.85</v>
      </c>
      <c r="HG171">
        <v>8</v>
      </c>
      <c r="HH171">
        <v>43</v>
      </c>
      <c r="HI171">
        <v>0</v>
      </c>
      <c r="HJ171">
        <v>12</v>
      </c>
      <c r="HK171">
        <v>63</v>
      </c>
      <c r="HN171">
        <v>3.57</v>
      </c>
      <c r="HO171">
        <v>0</v>
      </c>
      <c r="HP171">
        <v>5</v>
      </c>
      <c r="HQ171">
        <v>0</v>
      </c>
      <c r="HR171">
        <v>0</v>
      </c>
      <c r="HS171">
        <v>5</v>
      </c>
      <c r="HV171">
        <v>3.01</v>
      </c>
      <c r="HW171">
        <v>3</v>
      </c>
      <c r="HX171">
        <v>37</v>
      </c>
      <c r="HY171">
        <v>0</v>
      </c>
      <c r="HZ171">
        <v>2</v>
      </c>
      <c r="IA171">
        <v>42</v>
      </c>
      <c r="ID171">
        <v>3.53</v>
      </c>
      <c r="IE171">
        <v>0</v>
      </c>
      <c r="IF171">
        <v>0</v>
      </c>
      <c r="IG171">
        <v>2</v>
      </c>
      <c r="IH171">
        <v>0</v>
      </c>
      <c r="II171">
        <v>2</v>
      </c>
      <c r="IL171">
        <v>3.1</v>
      </c>
      <c r="IM171">
        <v>1</v>
      </c>
      <c r="IN171">
        <v>9</v>
      </c>
      <c r="IO171">
        <v>30</v>
      </c>
      <c r="IP171">
        <v>1</v>
      </c>
      <c r="IQ171">
        <v>41</v>
      </c>
      <c r="JJ171">
        <v>0</v>
      </c>
      <c r="JK171">
        <v>10</v>
      </c>
      <c r="JR171">
        <v>4</v>
      </c>
      <c r="JS171">
        <v>17</v>
      </c>
      <c r="JT171">
        <v>5</v>
      </c>
      <c r="JU171">
        <v>38</v>
      </c>
      <c r="JV171" s="15">
        <f>BF171+BX171+CP171+DH171+DZ171</f>
        <v>19</v>
      </c>
      <c r="JW171" s="15">
        <f>BO171+CG171+CY171+DQ171+EI171</f>
        <v>214</v>
      </c>
      <c r="JX171" s="15">
        <f>JV171+JW171</f>
        <v>233</v>
      </c>
      <c r="JY171" s="17">
        <f>V171</f>
        <v>9</v>
      </c>
      <c r="JZ171" s="17">
        <f>AE171</f>
        <v>64</v>
      </c>
      <c r="KA171" s="17">
        <f>AN171</f>
        <v>18</v>
      </c>
      <c r="KB171" s="17">
        <f>AW171</f>
        <v>197</v>
      </c>
      <c r="KC171" s="18">
        <f>IF((KA171-JV171)&lt;0,JV171-KA171,"match")</f>
        <v>1</v>
      </c>
      <c r="KD171" s="19">
        <f>IF(KC171="match","match",IF((JV171&gt;KA171),KC171/JV171,KC171/KA171))</f>
        <v>5.2631578947368418E-2</v>
      </c>
      <c r="KE171" s="18">
        <f>IF((KB171-JW171)&lt;0,JW171-KB171,"match")</f>
        <v>17</v>
      </c>
      <c r="KF171" s="19">
        <f>IF(KE171="match","match",IF((JW171&gt;KB171),KE171/JW171,KE171/KB171))</f>
        <v>7.9439252336448593E-2</v>
      </c>
      <c r="KG171" s="20">
        <f>ROUND(FC171,1)</f>
        <v>3.8</v>
      </c>
      <c r="KH171" s="20">
        <f>ROUND(FK171,1)</f>
        <v>3.5</v>
      </c>
      <c r="KI171" s="21">
        <f>KA171-JY171</f>
        <v>9</v>
      </c>
      <c r="KJ171">
        <f>GL171</f>
        <v>0</v>
      </c>
      <c r="KK171">
        <f>BF171</f>
        <v>7</v>
      </c>
      <c r="KL171" s="22">
        <f>IFERROR(KJ171/KK171,"N/A")</f>
        <v>0</v>
      </c>
      <c r="KM171" s="19" t="str">
        <f>IF((KJ171&lt;&gt;0)*AND(KK171=0),"bad data","ok")</f>
        <v>ok</v>
      </c>
      <c r="KN171">
        <f>GK171</f>
        <v>0</v>
      </c>
      <c r="KO171" s="23">
        <f>IFERROR(KN171/KK171,"N/A")</f>
        <v>0</v>
      </c>
      <c r="KP171">
        <f>HB171</f>
        <v>2</v>
      </c>
      <c r="KQ171">
        <f>BX171</f>
        <v>5</v>
      </c>
      <c r="KR171" s="22">
        <f>IFERROR(KP171/KQ171,"N/A")</f>
        <v>0.4</v>
      </c>
      <c r="KS171" s="19" t="str">
        <f>IF((KP171&lt;&gt;0)*AND(KQ171=0),"bad data","ok")</f>
        <v>ok</v>
      </c>
      <c r="KT171">
        <f>HA171</f>
        <v>0</v>
      </c>
      <c r="KU171" s="24">
        <f>IFERROR(KT171/KQ171,"N/A")</f>
        <v>0</v>
      </c>
      <c r="KV171">
        <f>HR171</f>
        <v>0</v>
      </c>
      <c r="KW171">
        <f>CP171</f>
        <v>5</v>
      </c>
      <c r="KX171" s="22">
        <f>IFERROR(KV171/KW171,"N/A")</f>
        <v>0</v>
      </c>
      <c r="KY171" s="19" t="str">
        <f>IF((KV171&lt;&gt;0)*AND(KW171=0),"bad data","ok")</f>
        <v>ok</v>
      </c>
      <c r="KZ171">
        <f>HQ171</f>
        <v>0</v>
      </c>
      <c r="LA171" s="24">
        <f>IFERROR(KZ171/KW171,"N/A")</f>
        <v>0</v>
      </c>
      <c r="LB171">
        <f>IH171</f>
        <v>0</v>
      </c>
      <c r="LC171">
        <f>DH171</f>
        <v>2</v>
      </c>
      <c r="LD171" s="22">
        <f>IFERROR(LB171/LC171,"N/A")</f>
        <v>0</v>
      </c>
      <c r="LE171" s="19" t="str">
        <f>IF((LB171&lt;&gt;0)*AND(LC171=0),"bad data","ok")</f>
        <v>ok</v>
      </c>
      <c r="LF171">
        <f>IG171</f>
        <v>2</v>
      </c>
      <c r="LG171" s="24">
        <f>IFERROR(LF171/LC171,"N/A")</f>
        <v>1</v>
      </c>
      <c r="LH171">
        <f>IX171</f>
        <v>0</v>
      </c>
      <c r="LI171">
        <f>DZ171</f>
        <v>0</v>
      </c>
      <c r="LJ171" s="22" t="str">
        <f>IFERROR(LH171/LI171,"N/A")</f>
        <v>N/A</v>
      </c>
      <c r="LK171" s="19" t="str">
        <f>IF((LH171&lt;&gt;0)*AND(LI171=0),"bad data","ok")</f>
        <v>ok</v>
      </c>
      <c r="LL171">
        <f>IW171</f>
        <v>0</v>
      </c>
      <c r="LM171" s="24" t="str">
        <f>IFERROR(LL171/LI171,"N/A")</f>
        <v>N/A</v>
      </c>
      <c r="LN171">
        <f>GT171</f>
        <v>20</v>
      </c>
      <c r="LO171">
        <f>BO171</f>
        <v>68</v>
      </c>
      <c r="LP171" s="22">
        <f>IFERROR(LN171/LO171,"N/A")</f>
        <v>0.29411764705882354</v>
      </c>
      <c r="LQ171" s="19" t="str">
        <f>IF((LN171&lt;&gt;0)*AND(LO171=0),"bad data","ok")</f>
        <v>ok</v>
      </c>
      <c r="LR171">
        <f>GS171</f>
        <v>0</v>
      </c>
      <c r="LS171" s="24">
        <f>IFERROR(LR171/LO171,"N/A")</f>
        <v>0</v>
      </c>
      <c r="LT171">
        <f>HJ171</f>
        <v>12</v>
      </c>
      <c r="LU171">
        <f>CG171</f>
        <v>63</v>
      </c>
      <c r="LV171" s="22">
        <f>IFERROR(LT171/LU171,"N/A")</f>
        <v>0.19047619047619047</v>
      </c>
      <c r="LW171" s="19" t="str">
        <f>IF((LT171&lt;&gt;0)*AND(LU171=0),"bad data","ok")</f>
        <v>ok</v>
      </c>
      <c r="LX171">
        <f>HI171</f>
        <v>0</v>
      </c>
      <c r="LY171" s="24">
        <f>IFERROR(LX171/LU171,"N/A")</f>
        <v>0</v>
      </c>
      <c r="LZ171">
        <f>HZ171</f>
        <v>2</v>
      </c>
      <c r="MA171">
        <f>CY171</f>
        <v>42</v>
      </c>
      <c r="MB171" s="22">
        <f>IFERROR(LZ171/MA171,"N/A")</f>
        <v>4.7619047619047616E-2</v>
      </c>
      <c r="MC171" s="19" t="str">
        <f>IF((LZ171&lt;&gt;0)*AND(MA171=0),"bad data","ok")</f>
        <v>ok</v>
      </c>
      <c r="MD171">
        <f>HY171</f>
        <v>0</v>
      </c>
      <c r="ME171" s="24">
        <f>IFERROR(MD171/MA171,"N/A")</f>
        <v>0</v>
      </c>
      <c r="MF171">
        <f>IP171</f>
        <v>1</v>
      </c>
      <c r="MG171">
        <f>DQ171</f>
        <v>41</v>
      </c>
      <c r="MH171" s="22">
        <f>IFERROR(MF171/MG171,"N/A")</f>
        <v>2.4390243902439025E-2</v>
      </c>
      <c r="MI171" s="19" t="str">
        <f>IF((MF171&lt;&gt;0)*AND(MG171=0),"bad data","ok")</f>
        <v>ok</v>
      </c>
      <c r="MJ171">
        <f>IO171</f>
        <v>30</v>
      </c>
      <c r="MK171" s="24">
        <f>IFERROR(MJ171/MG171,"N/A")</f>
        <v>0.73170731707317072</v>
      </c>
      <c r="ML171">
        <f>JF171</f>
        <v>0</v>
      </c>
      <c r="MM171">
        <f>EI171</f>
        <v>0</v>
      </c>
      <c r="MN171" s="22" t="str">
        <f>IFERROR(ML171/MM171,"N/A")</f>
        <v>N/A</v>
      </c>
      <c r="MO171" s="19" t="str">
        <f>IF((ML171&lt;&gt;0)*AND(MM171=0),"bad data","ok")</f>
        <v>ok</v>
      </c>
      <c r="MP171">
        <f>JE171</f>
        <v>0</v>
      </c>
      <c r="MQ171" s="24" t="str">
        <f>IFERROR(MP171/MM171,"N/A")</f>
        <v>N/A</v>
      </c>
    </row>
    <row r="172" spans="1:355" x14ac:dyDescent="0.3">
      <c r="A172">
        <v>4299</v>
      </c>
      <c r="B172">
        <v>11.07</v>
      </c>
      <c r="C172" t="s">
        <v>387</v>
      </c>
      <c r="D172" s="15" t="s">
        <v>387</v>
      </c>
      <c r="E172" s="15">
        <v>116</v>
      </c>
      <c r="F172" t="s">
        <v>356</v>
      </c>
      <c r="G172" t="s">
        <v>357</v>
      </c>
      <c r="H172" s="15" t="s">
        <v>358</v>
      </c>
      <c r="I172">
        <v>194</v>
      </c>
      <c r="J172">
        <f>_xlfn.IFNA(VLOOKUP(I172,top15institutions,1,0),"no")</f>
        <v>194</v>
      </c>
      <c r="K172" t="s">
        <v>368</v>
      </c>
      <c r="L172" t="s">
        <v>365</v>
      </c>
      <c r="M172" t="s">
        <v>370</v>
      </c>
      <c r="N172">
        <v>0</v>
      </c>
      <c r="O172">
        <v>0</v>
      </c>
      <c r="P172">
        <v>0</v>
      </c>
      <c r="Q172">
        <v>0</v>
      </c>
      <c r="R172">
        <v>0</v>
      </c>
      <c r="T172">
        <v>3</v>
      </c>
      <c r="U172">
        <v>5</v>
      </c>
      <c r="V172" s="16">
        <v>8</v>
      </c>
      <c r="W172">
        <v>1</v>
      </c>
      <c r="X172">
        <v>1</v>
      </c>
      <c r="Y172">
        <v>1</v>
      </c>
      <c r="Z172">
        <v>2</v>
      </c>
      <c r="AA172">
        <v>0</v>
      </c>
      <c r="AC172">
        <v>2</v>
      </c>
      <c r="AD172">
        <v>63</v>
      </c>
      <c r="AE172" s="16">
        <v>70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M172">
        <v>19</v>
      </c>
      <c r="AN172" s="16">
        <v>19</v>
      </c>
      <c r="AO172">
        <v>1</v>
      </c>
      <c r="AP172">
        <v>1</v>
      </c>
      <c r="AQ172">
        <v>1</v>
      </c>
      <c r="AR172">
        <v>5</v>
      </c>
      <c r="AS172">
        <v>0</v>
      </c>
      <c r="AT172">
        <v>0</v>
      </c>
      <c r="AV172">
        <v>179</v>
      </c>
      <c r="AW172" s="16">
        <v>187</v>
      </c>
      <c r="AX172">
        <v>0</v>
      </c>
      <c r="AY172">
        <v>0</v>
      </c>
      <c r="AZ172">
        <v>0</v>
      </c>
      <c r="BA172">
        <v>0</v>
      </c>
      <c r="BB172">
        <v>0</v>
      </c>
      <c r="BD172">
        <v>2</v>
      </c>
      <c r="BE172">
        <v>8</v>
      </c>
      <c r="BF172" s="16">
        <v>10</v>
      </c>
      <c r="BG172">
        <v>1</v>
      </c>
      <c r="BH172">
        <v>1</v>
      </c>
      <c r="BI172">
        <v>1</v>
      </c>
      <c r="BJ172">
        <v>3</v>
      </c>
      <c r="BK172">
        <v>0</v>
      </c>
      <c r="BM172">
        <v>2</v>
      </c>
      <c r="BN172">
        <v>83</v>
      </c>
      <c r="BO172" s="16">
        <v>91</v>
      </c>
      <c r="BP172">
        <v>0</v>
      </c>
      <c r="BQ172">
        <v>0</v>
      </c>
      <c r="BR172">
        <v>0</v>
      </c>
      <c r="BS172">
        <v>0</v>
      </c>
      <c r="BT172">
        <v>0</v>
      </c>
      <c r="BV172">
        <v>1</v>
      </c>
      <c r="BW172">
        <v>5</v>
      </c>
      <c r="BX172" s="16">
        <v>6</v>
      </c>
      <c r="BY172">
        <v>0</v>
      </c>
      <c r="BZ172">
        <v>0</v>
      </c>
      <c r="CA172">
        <v>0</v>
      </c>
      <c r="CB172">
        <v>1</v>
      </c>
      <c r="CC172">
        <v>0</v>
      </c>
      <c r="CE172">
        <v>4</v>
      </c>
      <c r="CF172">
        <v>39</v>
      </c>
      <c r="CG172" s="16">
        <v>44</v>
      </c>
      <c r="CH172">
        <v>0</v>
      </c>
      <c r="CI172">
        <v>0</v>
      </c>
      <c r="CJ172">
        <v>0</v>
      </c>
      <c r="CK172">
        <v>0</v>
      </c>
      <c r="CL172">
        <v>0</v>
      </c>
      <c r="CN172">
        <v>0</v>
      </c>
      <c r="CO172">
        <v>4</v>
      </c>
      <c r="CP172" s="16">
        <v>4</v>
      </c>
      <c r="CQ172">
        <v>0</v>
      </c>
      <c r="CR172">
        <v>0</v>
      </c>
      <c r="CS172">
        <v>0</v>
      </c>
      <c r="CT172">
        <v>1</v>
      </c>
      <c r="CU172">
        <v>0</v>
      </c>
      <c r="CW172">
        <v>7</v>
      </c>
      <c r="CX172">
        <v>28</v>
      </c>
      <c r="CY172" s="16">
        <v>36</v>
      </c>
      <c r="CZ172">
        <v>0</v>
      </c>
      <c r="DA172">
        <v>0</v>
      </c>
      <c r="DB172">
        <v>0</v>
      </c>
      <c r="DC172">
        <v>0</v>
      </c>
      <c r="DD172">
        <v>0</v>
      </c>
      <c r="DF172">
        <v>2</v>
      </c>
      <c r="DG172">
        <v>2</v>
      </c>
      <c r="DH172" s="16">
        <v>4</v>
      </c>
      <c r="DI172">
        <v>0</v>
      </c>
      <c r="DJ172">
        <v>0</v>
      </c>
      <c r="DK172">
        <v>0</v>
      </c>
      <c r="DL172">
        <v>0</v>
      </c>
      <c r="DM172">
        <v>0</v>
      </c>
      <c r="DO172">
        <v>5</v>
      </c>
      <c r="DP172">
        <v>29</v>
      </c>
      <c r="DQ172" s="16">
        <v>34</v>
      </c>
      <c r="DZ172" s="16">
        <v>0</v>
      </c>
      <c r="EI172" s="16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Q172">
        <v>1</v>
      </c>
      <c r="ER172" s="16">
        <v>1</v>
      </c>
      <c r="ES172">
        <v>0</v>
      </c>
      <c r="ET172">
        <v>0</v>
      </c>
      <c r="EU172">
        <v>0</v>
      </c>
      <c r="EV172">
        <v>0</v>
      </c>
      <c r="EW172">
        <v>0</v>
      </c>
      <c r="EZ172">
        <v>9</v>
      </c>
      <c r="FA172" s="16">
        <v>9</v>
      </c>
      <c r="FB172">
        <v>18</v>
      </c>
      <c r="FC172">
        <v>3.66</v>
      </c>
      <c r="FD172">
        <v>25.6</v>
      </c>
      <c r="FF172">
        <v>8</v>
      </c>
      <c r="FG172">
        <v>0</v>
      </c>
      <c r="FJ172">
        <v>18</v>
      </c>
      <c r="FK172">
        <v>3.46</v>
      </c>
      <c r="FL172">
        <v>26.8</v>
      </c>
      <c r="FM172">
        <v>670</v>
      </c>
      <c r="FN172">
        <v>62</v>
      </c>
      <c r="FO172">
        <v>8</v>
      </c>
      <c r="FR172">
        <v>3.09</v>
      </c>
      <c r="FS172">
        <v>6</v>
      </c>
      <c r="FT172">
        <v>14</v>
      </c>
      <c r="FU172">
        <v>1</v>
      </c>
      <c r="FV172">
        <v>3</v>
      </c>
      <c r="FW172">
        <v>24</v>
      </c>
      <c r="FZ172">
        <v>2.83</v>
      </c>
      <c r="GA172">
        <v>27</v>
      </c>
      <c r="GB172">
        <v>114</v>
      </c>
      <c r="GC172">
        <v>25</v>
      </c>
      <c r="GD172">
        <v>39</v>
      </c>
      <c r="GE172">
        <v>205</v>
      </c>
      <c r="GH172">
        <v>2.59</v>
      </c>
      <c r="GI172">
        <v>3</v>
      </c>
      <c r="GJ172">
        <v>5</v>
      </c>
      <c r="GK172">
        <v>0</v>
      </c>
      <c r="GL172">
        <v>2</v>
      </c>
      <c r="GM172">
        <v>10</v>
      </c>
      <c r="GP172">
        <v>2.42</v>
      </c>
      <c r="GQ172">
        <v>16</v>
      </c>
      <c r="GR172">
        <v>44</v>
      </c>
      <c r="GS172">
        <v>0</v>
      </c>
      <c r="GT172">
        <v>31</v>
      </c>
      <c r="GU172">
        <v>91</v>
      </c>
      <c r="GX172">
        <v>3.26</v>
      </c>
      <c r="GY172">
        <v>2</v>
      </c>
      <c r="GZ172">
        <v>3</v>
      </c>
      <c r="HA172">
        <v>0</v>
      </c>
      <c r="HB172">
        <v>1</v>
      </c>
      <c r="HC172">
        <v>6</v>
      </c>
      <c r="HF172">
        <v>2.81</v>
      </c>
      <c r="HG172">
        <v>8</v>
      </c>
      <c r="HH172">
        <v>32</v>
      </c>
      <c r="HI172">
        <v>0</v>
      </c>
      <c r="HJ172">
        <v>4</v>
      </c>
      <c r="HK172">
        <v>44</v>
      </c>
      <c r="HN172">
        <v>3.23</v>
      </c>
      <c r="HO172">
        <v>0</v>
      </c>
      <c r="HP172">
        <v>4</v>
      </c>
      <c r="HQ172">
        <v>0</v>
      </c>
      <c r="HR172">
        <v>0</v>
      </c>
      <c r="HS172">
        <v>4</v>
      </c>
      <c r="HV172">
        <v>2.91</v>
      </c>
      <c r="HW172">
        <v>3</v>
      </c>
      <c r="HX172">
        <v>31</v>
      </c>
      <c r="HY172">
        <v>0</v>
      </c>
      <c r="HZ172">
        <v>2</v>
      </c>
      <c r="IA172">
        <v>36</v>
      </c>
      <c r="ID172">
        <v>3.27</v>
      </c>
      <c r="IE172">
        <v>1</v>
      </c>
      <c r="IF172">
        <v>2</v>
      </c>
      <c r="IG172">
        <v>1</v>
      </c>
      <c r="IH172">
        <v>0</v>
      </c>
      <c r="II172">
        <v>4</v>
      </c>
      <c r="IL172">
        <v>3.19</v>
      </c>
      <c r="IM172">
        <v>0</v>
      </c>
      <c r="IN172">
        <v>7</v>
      </c>
      <c r="IO172">
        <v>25</v>
      </c>
      <c r="IP172">
        <v>2</v>
      </c>
      <c r="IQ172">
        <v>34</v>
      </c>
      <c r="JJ172">
        <v>1</v>
      </c>
      <c r="JK172">
        <v>9</v>
      </c>
      <c r="JR172">
        <v>3</v>
      </c>
      <c r="JS172">
        <v>16</v>
      </c>
      <c r="JT172">
        <v>4</v>
      </c>
      <c r="JU172">
        <v>33</v>
      </c>
      <c r="JV172" s="15">
        <f>BF172+BX172+CP172+DH172+DZ172</f>
        <v>24</v>
      </c>
      <c r="JW172" s="15">
        <f>BO172+CG172+CY172+DQ172+EI172</f>
        <v>205</v>
      </c>
      <c r="JX172" s="15">
        <f>JV172+JW172</f>
        <v>229</v>
      </c>
      <c r="JY172" s="17">
        <f>V172</f>
        <v>8</v>
      </c>
      <c r="JZ172" s="17">
        <f>AE172</f>
        <v>70</v>
      </c>
      <c r="KA172" s="17">
        <f>AN172</f>
        <v>19</v>
      </c>
      <c r="KB172" s="17">
        <f>AW172</f>
        <v>187</v>
      </c>
      <c r="KC172" s="18">
        <f>IF((KA172-JV172)&lt;0,JV172-KA172,"match")</f>
        <v>5</v>
      </c>
      <c r="KD172" s="19">
        <f>IF(KC172="match","match",IF((JV172&gt;KA172),KC172/JV172,KC172/KA172))</f>
        <v>0.20833333333333334</v>
      </c>
      <c r="KE172" s="18">
        <f>IF((KB172-JW172)&lt;0,JW172-KB172,"match")</f>
        <v>18</v>
      </c>
      <c r="KF172" s="19">
        <f>IF(KE172="match","match",IF((JW172&gt;KB172),KE172/JW172,KE172/KB172))</f>
        <v>8.7804878048780483E-2</v>
      </c>
      <c r="KG172" s="20">
        <f>ROUND(FC172,1)</f>
        <v>3.7</v>
      </c>
      <c r="KH172" s="20">
        <f>ROUND(FK172,1)</f>
        <v>3.5</v>
      </c>
      <c r="KI172" s="21">
        <f>KA172-JY172</f>
        <v>11</v>
      </c>
      <c r="KJ172">
        <f>GL172</f>
        <v>2</v>
      </c>
      <c r="KK172">
        <f>BF172</f>
        <v>10</v>
      </c>
      <c r="KL172" s="22">
        <f>IFERROR(KJ172/KK172,"N/A")</f>
        <v>0.2</v>
      </c>
      <c r="KM172" s="19" t="str">
        <f>IF((KJ172&lt;&gt;0)*AND(KK172=0),"bad data","ok")</f>
        <v>ok</v>
      </c>
      <c r="KN172">
        <f>GK172</f>
        <v>0</v>
      </c>
      <c r="KO172" s="23">
        <f>IFERROR(KN172/KK172,"N/A")</f>
        <v>0</v>
      </c>
      <c r="KP172">
        <f>HB172</f>
        <v>1</v>
      </c>
      <c r="KQ172">
        <f>BX172</f>
        <v>6</v>
      </c>
      <c r="KR172" s="22">
        <f>IFERROR(KP172/KQ172,"N/A")</f>
        <v>0.16666666666666666</v>
      </c>
      <c r="KS172" s="19" t="str">
        <f>IF((KP172&lt;&gt;0)*AND(KQ172=0),"bad data","ok")</f>
        <v>ok</v>
      </c>
      <c r="KT172">
        <f>HA172</f>
        <v>0</v>
      </c>
      <c r="KU172" s="24">
        <f>IFERROR(KT172/KQ172,"N/A")</f>
        <v>0</v>
      </c>
      <c r="KV172">
        <f>HR172</f>
        <v>0</v>
      </c>
      <c r="KW172">
        <f>CP172</f>
        <v>4</v>
      </c>
      <c r="KX172" s="22">
        <f>IFERROR(KV172/KW172,"N/A")</f>
        <v>0</v>
      </c>
      <c r="KY172" s="19" t="str">
        <f>IF((KV172&lt;&gt;0)*AND(KW172=0),"bad data","ok")</f>
        <v>ok</v>
      </c>
      <c r="KZ172">
        <f>HQ172</f>
        <v>0</v>
      </c>
      <c r="LA172" s="24">
        <f>IFERROR(KZ172/KW172,"N/A")</f>
        <v>0</v>
      </c>
      <c r="LB172">
        <f>IH172</f>
        <v>0</v>
      </c>
      <c r="LC172">
        <f>DH172</f>
        <v>4</v>
      </c>
      <c r="LD172" s="22">
        <f>IFERROR(LB172/LC172,"N/A")</f>
        <v>0</v>
      </c>
      <c r="LE172" s="19" t="str">
        <f>IF((LB172&lt;&gt;0)*AND(LC172=0),"bad data","ok")</f>
        <v>ok</v>
      </c>
      <c r="LF172">
        <f>IG172</f>
        <v>1</v>
      </c>
      <c r="LG172" s="24">
        <f>IFERROR(LF172/LC172,"N/A")</f>
        <v>0.25</v>
      </c>
      <c r="LH172">
        <f>IX172</f>
        <v>0</v>
      </c>
      <c r="LI172">
        <f>DZ172</f>
        <v>0</v>
      </c>
      <c r="LJ172" s="22" t="str">
        <f>IFERROR(LH172/LI172,"N/A")</f>
        <v>N/A</v>
      </c>
      <c r="LK172" s="19" t="str">
        <f>IF((LH172&lt;&gt;0)*AND(LI172=0),"bad data","ok")</f>
        <v>ok</v>
      </c>
      <c r="LL172">
        <f>IW172</f>
        <v>0</v>
      </c>
      <c r="LM172" s="24" t="str">
        <f>IFERROR(LL172/LI172,"N/A")</f>
        <v>N/A</v>
      </c>
      <c r="LN172">
        <f>GT172</f>
        <v>31</v>
      </c>
      <c r="LO172">
        <f>BO172</f>
        <v>91</v>
      </c>
      <c r="LP172" s="22">
        <f>IFERROR(LN172/LO172,"N/A")</f>
        <v>0.34065934065934067</v>
      </c>
      <c r="LQ172" s="19" t="str">
        <f>IF((LN172&lt;&gt;0)*AND(LO172=0),"bad data","ok")</f>
        <v>ok</v>
      </c>
      <c r="LR172">
        <f>GS172</f>
        <v>0</v>
      </c>
      <c r="LS172" s="24">
        <f>IFERROR(LR172/LO172,"N/A")</f>
        <v>0</v>
      </c>
      <c r="LT172">
        <f>HJ172</f>
        <v>4</v>
      </c>
      <c r="LU172">
        <f>CG172</f>
        <v>44</v>
      </c>
      <c r="LV172" s="22">
        <f>IFERROR(LT172/LU172,"N/A")</f>
        <v>9.0909090909090912E-2</v>
      </c>
      <c r="LW172" s="19" t="str">
        <f>IF((LT172&lt;&gt;0)*AND(LU172=0),"bad data","ok")</f>
        <v>ok</v>
      </c>
      <c r="LX172">
        <f>HI172</f>
        <v>0</v>
      </c>
      <c r="LY172" s="24">
        <f>IFERROR(LX172/LU172,"N/A")</f>
        <v>0</v>
      </c>
      <c r="LZ172">
        <f>HZ172</f>
        <v>2</v>
      </c>
      <c r="MA172">
        <f>CY172</f>
        <v>36</v>
      </c>
      <c r="MB172" s="22">
        <f>IFERROR(LZ172/MA172,"N/A")</f>
        <v>5.5555555555555552E-2</v>
      </c>
      <c r="MC172" s="19" t="str">
        <f>IF((LZ172&lt;&gt;0)*AND(MA172=0),"bad data","ok")</f>
        <v>ok</v>
      </c>
      <c r="MD172">
        <f>HY172</f>
        <v>0</v>
      </c>
      <c r="ME172" s="24">
        <f>IFERROR(MD172/MA172,"N/A")</f>
        <v>0</v>
      </c>
      <c r="MF172">
        <f>IP172</f>
        <v>2</v>
      </c>
      <c r="MG172">
        <f>DQ172</f>
        <v>34</v>
      </c>
      <c r="MH172" s="22">
        <f>IFERROR(MF172/MG172,"N/A")</f>
        <v>5.8823529411764705E-2</v>
      </c>
      <c r="MI172" s="19" t="str">
        <f>IF((MF172&lt;&gt;0)*AND(MG172=0),"bad data","ok")</f>
        <v>ok</v>
      </c>
      <c r="MJ172">
        <f>IO172</f>
        <v>25</v>
      </c>
      <c r="MK172" s="24">
        <f>IFERROR(MJ172/MG172,"N/A")</f>
        <v>0.73529411764705888</v>
      </c>
      <c r="ML172">
        <f>JF172</f>
        <v>0</v>
      </c>
      <c r="MM172">
        <f>EI172</f>
        <v>0</v>
      </c>
      <c r="MN172" s="22" t="str">
        <f>IFERROR(ML172/MM172,"N/A")</f>
        <v>N/A</v>
      </c>
      <c r="MO172" s="19" t="str">
        <f>IF((ML172&lt;&gt;0)*AND(MM172=0),"bad data","ok")</f>
        <v>ok</v>
      </c>
      <c r="MP172">
        <f>JE172</f>
        <v>0</v>
      </c>
      <c r="MQ172" s="24" t="str">
        <f>IFERROR(MP172/MM172,"N/A")</f>
        <v>N/A</v>
      </c>
    </row>
    <row r="173" spans="1:355" x14ac:dyDescent="0.3">
      <c r="A173">
        <v>4348</v>
      </c>
      <c r="B173">
        <v>11.07</v>
      </c>
      <c r="C173" t="s">
        <v>387</v>
      </c>
      <c r="D173" s="15" t="s">
        <v>387</v>
      </c>
      <c r="E173" s="15">
        <v>116</v>
      </c>
      <c r="F173" t="s">
        <v>356</v>
      </c>
      <c r="G173" t="s">
        <v>357</v>
      </c>
      <c r="H173" s="15" t="s">
        <v>358</v>
      </c>
      <c r="I173">
        <v>194</v>
      </c>
      <c r="J173">
        <f>_xlfn.IFNA(VLOOKUP(I173,top15institutions,1,0),"no")</f>
        <v>194</v>
      </c>
      <c r="K173" t="s">
        <v>368</v>
      </c>
      <c r="L173" t="s">
        <v>378</v>
      </c>
      <c r="M173" t="s">
        <v>370</v>
      </c>
      <c r="N173">
        <v>0</v>
      </c>
      <c r="O173">
        <v>0</v>
      </c>
      <c r="P173">
        <v>0</v>
      </c>
      <c r="Q173">
        <v>0</v>
      </c>
      <c r="R173">
        <v>0</v>
      </c>
      <c r="T173">
        <v>1</v>
      </c>
      <c r="U173">
        <v>18</v>
      </c>
      <c r="V173" s="16">
        <v>19</v>
      </c>
      <c r="W173">
        <v>0</v>
      </c>
      <c r="X173">
        <v>0</v>
      </c>
      <c r="Y173">
        <v>0</v>
      </c>
      <c r="Z173">
        <v>0</v>
      </c>
      <c r="AA173">
        <v>0</v>
      </c>
      <c r="AC173">
        <v>6</v>
      </c>
      <c r="AD173">
        <v>74</v>
      </c>
      <c r="AE173" s="16">
        <v>80</v>
      </c>
      <c r="AF173">
        <v>0</v>
      </c>
      <c r="AG173">
        <v>1</v>
      </c>
      <c r="AH173">
        <v>0</v>
      </c>
      <c r="AI173">
        <v>1</v>
      </c>
      <c r="AJ173">
        <v>0</v>
      </c>
      <c r="AK173">
        <v>0</v>
      </c>
      <c r="AM173">
        <v>29</v>
      </c>
      <c r="AN173" s="16">
        <v>31</v>
      </c>
      <c r="AO173">
        <v>1</v>
      </c>
      <c r="AP173">
        <v>1</v>
      </c>
      <c r="AQ173">
        <v>0</v>
      </c>
      <c r="AR173">
        <v>1</v>
      </c>
      <c r="AS173">
        <v>0</v>
      </c>
      <c r="AT173">
        <v>0</v>
      </c>
      <c r="AU173">
        <v>26</v>
      </c>
      <c r="AV173">
        <v>217</v>
      </c>
      <c r="AW173" s="16">
        <v>246</v>
      </c>
      <c r="AX173">
        <v>0</v>
      </c>
      <c r="AY173">
        <v>0</v>
      </c>
      <c r="AZ173">
        <v>0</v>
      </c>
      <c r="BA173">
        <v>0</v>
      </c>
      <c r="BB173">
        <v>0</v>
      </c>
      <c r="BD173">
        <v>1</v>
      </c>
      <c r="BE173">
        <v>17</v>
      </c>
      <c r="BF173" s="16">
        <v>18</v>
      </c>
      <c r="BG173">
        <v>0</v>
      </c>
      <c r="BH173">
        <v>0</v>
      </c>
      <c r="BI173">
        <v>0</v>
      </c>
      <c r="BJ173">
        <v>0</v>
      </c>
      <c r="BK173">
        <v>0</v>
      </c>
      <c r="BM173">
        <v>10</v>
      </c>
      <c r="BN173">
        <v>77</v>
      </c>
      <c r="BO173" s="16">
        <v>87</v>
      </c>
      <c r="BP173">
        <v>0</v>
      </c>
      <c r="BQ173">
        <v>0</v>
      </c>
      <c r="BR173">
        <v>0</v>
      </c>
      <c r="BS173">
        <v>0</v>
      </c>
      <c r="BT173">
        <v>0</v>
      </c>
      <c r="BV173">
        <v>1</v>
      </c>
      <c r="BW173">
        <v>4</v>
      </c>
      <c r="BX173" s="16">
        <v>5</v>
      </c>
      <c r="BY173">
        <v>0</v>
      </c>
      <c r="BZ173">
        <v>0</v>
      </c>
      <c r="CA173">
        <v>0</v>
      </c>
      <c r="CB173">
        <v>1</v>
      </c>
      <c r="CC173">
        <v>0</v>
      </c>
      <c r="CE173">
        <v>4</v>
      </c>
      <c r="CF173">
        <v>49</v>
      </c>
      <c r="CG173" s="16">
        <v>54</v>
      </c>
      <c r="CH173">
        <v>0</v>
      </c>
      <c r="CI173">
        <v>0</v>
      </c>
      <c r="CJ173">
        <v>0</v>
      </c>
      <c r="CK173">
        <v>0</v>
      </c>
      <c r="CL173">
        <v>0</v>
      </c>
      <c r="CN173">
        <v>0</v>
      </c>
      <c r="CO173">
        <v>1</v>
      </c>
      <c r="CP173" s="16">
        <v>1</v>
      </c>
      <c r="CQ173">
        <v>0</v>
      </c>
      <c r="CR173">
        <v>0</v>
      </c>
      <c r="CS173">
        <v>0</v>
      </c>
      <c r="CT173">
        <v>0</v>
      </c>
      <c r="CU173">
        <v>0</v>
      </c>
      <c r="CW173">
        <v>7</v>
      </c>
      <c r="CX173">
        <v>42</v>
      </c>
      <c r="CY173" s="16">
        <v>49</v>
      </c>
      <c r="CZ173">
        <v>0</v>
      </c>
      <c r="DA173">
        <v>1</v>
      </c>
      <c r="DB173">
        <v>0</v>
      </c>
      <c r="DC173">
        <v>1</v>
      </c>
      <c r="DD173">
        <v>0</v>
      </c>
      <c r="DF173">
        <v>0</v>
      </c>
      <c r="DG173">
        <v>7</v>
      </c>
      <c r="DH173" s="16">
        <v>9</v>
      </c>
      <c r="DI173">
        <v>1</v>
      </c>
      <c r="DJ173">
        <v>1</v>
      </c>
      <c r="DK173">
        <v>0</v>
      </c>
      <c r="DL173">
        <v>0</v>
      </c>
      <c r="DM173">
        <v>0</v>
      </c>
      <c r="DO173">
        <v>5</v>
      </c>
      <c r="DP173">
        <v>49</v>
      </c>
      <c r="DQ173" s="16">
        <v>56</v>
      </c>
      <c r="DZ173" s="16">
        <v>0</v>
      </c>
      <c r="EI173" s="16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3</v>
      </c>
      <c r="ER173" s="16">
        <v>3</v>
      </c>
      <c r="ES173">
        <v>0</v>
      </c>
      <c r="ET173">
        <v>1</v>
      </c>
      <c r="EU173">
        <v>0</v>
      </c>
      <c r="EV173">
        <v>0</v>
      </c>
      <c r="EW173">
        <v>0</v>
      </c>
      <c r="EY173">
        <v>1</v>
      </c>
      <c r="EZ173">
        <v>7</v>
      </c>
      <c r="FA173" s="16">
        <v>9</v>
      </c>
      <c r="FB173">
        <v>18</v>
      </c>
      <c r="FC173">
        <v>3.66</v>
      </c>
      <c r="FD173">
        <v>25</v>
      </c>
      <c r="FE173">
        <v>480</v>
      </c>
      <c r="FF173">
        <v>19</v>
      </c>
      <c r="FG173">
        <v>0</v>
      </c>
      <c r="FJ173">
        <v>18</v>
      </c>
      <c r="FK173">
        <v>3.5</v>
      </c>
      <c r="FL173">
        <v>27.4</v>
      </c>
      <c r="FM173">
        <v>680</v>
      </c>
      <c r="FN173">
        <v>77</v>
      </c>
      <c r="FO173">
        <v>3</v>
      </c>
      <c r="FR173">
        <v>3.37</v>
      </c>
      <c r="FS173">
        <v>3</v>
      </c>
      <c r="FT173">
        <v>18</v>
      </c>
      <c r="FU173">
        <v>7</v>
      </c>
      <c r="FV173">
        <v>5</v>
      </c>
      <c r="FW173">
        <v>33</v>
      </c>
      <c r="FZ173">
        <v>2.92</v>
      </c>
      <c r="GA173">
        <v>23</v>
      </c>
      <c r="GB173">
        <v>158</v>
      </c>
      <c r="GC173">
        <v>37</v>
      </c>
      <c r="GD173">
        <v>28</v>
      </c>
      <c r="GE173">
        <v>246</v>
      </c>
      <c r="GF173">
        <v>0</v>
      </c>
      <c r="GH173">
        <v>2.86</v>
      </c>
      <c r="GI173">
        <v>3</v>
      </c>
      <c r="GJ173">
        <v>10</v>
      </c>
      <c r="GK173">
        <v>0</v>
      </c>
      <c r="GL173">
        <v>5</v>
      </c>
      <c r="GM173">
        <v>18</v>
      </c>
      <c r="GP173">
        <v>2.63</v>
      </c>
      <c r="GQ173">
        <v>13</v>
      </c>
      <c r="GR173">
        <v>57</v>
      </c>
      <c r="GS173">
        <v>0</v>
      </c>
      <c r="GT173">
        <v>17</v>
      </c>
      <c r="GU173">
        <v>87</v>
      </c>
      <c r="GX173">
        <v>3.36</v>
      </c>
      <c r="GY173">
        <v>0</v>
      </c>
      <c r="GZ173">
        <v>5</v>
      </c>
      <c r="HA173">
        <v>0</v>
      </c>
      <c r="HB173">
        <v>0</v>
      </c>
      <c r="HC173">
        <v>5</v>
      </c>
      <c r="HF173">
        <v>2.96</v>
      </c>
      <c r="HG173">
        <v>7</v>
      </c>
      <c r="HH173">
        <v>42</v>
      </c>
      <c r="HI173">
        <v>0</v>
      </c>
      <c r="HJ173">
        <v>5</v>
      </c>
      <c r="HK173">
        <v>54</v>
      </c>
      <c r="HN173">
        <v>3.92</v>
      </c>
      <c r="HO173">
        <v>0</v>
      </c>
      <c r="HP173">
        <v>1</v>
      </c>
      <c r="HQ173">
        <v>0</v>
      </c>
      <c r="HR173">
        <v>0</v>
      </c>
      <c r="HS173">
        <v>1</v>
      </c>
      <c r="HV173">
        <v>3.05</v>
      </c>
      <c r="HW173">
        <v>2</v>
      </c>
      <c r="HX173">
        <v>46</v>
      </c>
      <c r="HY173">
        <v>0</v>
      </c>
      <c r="HZ173">
        <v>1</v>
      </c>
      <c r="IA173">
        <v>49</v>
      </c>
      <c r="ID173">
        <v>3.32</v>
      </c>
      <c r="IE173">
        <v>0</v>
      </c>
      <c r="IF173">
        <v>2</v>
      </c>
      <c r="IG173">
        <v>7</v>
      </c>
      <c r="IH173">
        <v>0</v>
      </c>
      <c r="II173">
        <v>9</v>
      </c>
      <c r="IL173">
        <v>3.03</v>
      </c>
      <c r="IM173">
        <v>1</v>
      </c>
      <c r="IN173">
        <v>13</v>
      </c>
      <c r="IO173">
        <v>37</v>
      </c>
      <c r="IP173">
        <v>5</v>
      </c>
      <c r="IQ173">
        <v>56</v>
      </c>
      <c r="JJ173">
        <v>3</v>
      </c>
      <c r="JK173">
        <v>9</v>
      </c>
      <c r="JP173">
        <v>0</v>
      </c>
      <c r="JR173">
        <v>7</v>
      </c>
      <c r="JS173">
        <v>25</v>
      </c>
      <c r="JT173">
        <v>13</v>
      </c>
      <c r="JU173">
        <v>45</v>
      </c>
      <c r="JV173" s="15">
        <f>BF173+BX173+CP173+DH173+DZ173</f>
        <v>33</v>
      </c>
      <c r="JW173" s="15">
        <f>BO173+CG173+CY173+DQ173+EI173</f>
        <v>246</v>
      </c>
      <c r="JX173" s="15">
        <f>JV173+JW173</f>
        <v>279</v>
      </c>
      <c r="JY173" s="17">
        <f>V173</f>
        <v>19</v>
      </c>
      <c r="JZ173" s="17">
        <f>AE173</f>
        <v>80</v>
      </c>
      <c r="KA173" s="17">
        <f>AN173</f>
        <v>31</v>
      </c>
      <c r="KB173" s="17">
        <f>AW173</f>
        <v>246</v>
      </c>
      <c r="KC173" s="18">
        <f>IF((KA173-JV173)&lt;0,JV173-KA173,"match")</f>
        <v>2</v>
      </c>
      <c r="KD173" s="19">
        <f>IF(KC173="match","match",IF((JV173&gt;KA173),KC173/JV173,KC173/KA173))</f>
        <v>6.0606060606060608E-2</v>
      </c>
      <c r="KE173" s="18" t="str">
        <f>IF((KB173-JW173)&lt;0,JW173-KB173,"match")</f>
        <v>match</v>
      </c>
      <c r="KF173" s="19" t="str">
        <f>IF(KE173="match","match",IF((JW173&gt;KB173),KE173/JW173,KE173/KB173))</f>
        <v>match</v>
      </c>
      <c r="KG173" s="20">
        <f>ROUND(FC173,1)</f>
        <v>3.7</v>
      </c>
      <c r="KH173" s="20">
        <f>ROUND(FK173,1)</f>
        <v>3.5</v>
      </c>
      <c r="KI173" s="21">
        <f>KA173-JY173</f>
        <v>12</v>
      </c>
      <c r="KJ173">
        <f>GL173</f>
        <v>5</v>
      </c>
      <c r="KK173">
        <f>BF173</f>
        <v>18</v>
      </c>
      <c r="KL173" s="22">
        <f>IFERROR(KJ173/KK173,"N/A")</f>
        <v>0.27777777777777779</v>
      </c>
      <c r="KM173" s="19" t="str">
        <f>IF((KJ173&lt;&gt;0)*AND(KK173=0),"bad data","ok")</f>
        <v>ok</v>
      </c>
      <c r="KN173">
        <f>GK173</f>
        <v>0</v>
      </c>
      <c r="KO173" s="23">
        <f>IFERROR(KN173/KK173,"N/A")</f>
        <v>0</v>
      </c>
      <c r="KP173">
        <f>HB173</f>
        <v>0</v>
      </c>
      <c r="KQ173">
        <f>BX173</f>
        <v>5</v>
      </c>
      <c r="KR173" s="22">
        <f>IFERROR(KP173/KQ173,"N/A")</f>
        <v>0</v>
      </c>
      <c r="KS173" s="19" t="str">
        <f>IF((KP173&lt;&gt;0)*AND(KQ173=0),"bad data","ok")</f>
        <v>ok</v>
      </c>
      <c r="KT173">
        <f>HA173</f>
        <v>0</v>
      </c>
      <c r="KU173" s="24">
        <f>IFERROR(KT173/KQ173,"N/A")</f>
        <v>0</v>
      </c>
      <c r="KV173">
        <f>HR173</f>
        <v>0</v>
      </c>
      <c r="KW173">
        <f>CP173</f>
        <v>1</v>
      </c>
      <c r="KX173" s="22">
        <f>IFERROR(KV173/KW173,"N/A")</f>
        <v>0</v>
      </c>
      <c r="KY173" s="19" t="str">
        <f>IF((KV173&lt;&gt;0)*AND(KW173=0),"bad data","ok")</f>
        <v>ok</v>
      </c>
      <c r="KZ173">
        <f>HQ173</f>
        <v>0</v>
      </c>
      <c r="LA173" s="24">
        <f>IFERROR(KZ173/KW173,"N/A")</f>
        <v>0</v>
      </c>
      <c r="LB173">
        <f>IH173</f>
        <v>0</v>
      </c>
      <c r="LC173">
        <f>DH173</f>
        <v>9</v>
      </c>
      <c r="LD173" s="22">
        <f>IFERROR(LB173/LC173,"N/A")</f>
        <v>0</v>
      </c>
      <c r="LE173" s="19" t="str">
        <f>IF((LB173&lt;&gt;0)*AND(LC173=0),"bad data","ok")</f>
        <v>ok</v>
      </c>
      <c r="LF173">
        <f>IG173</f>
        <v>7</v>
      </c>
      <c r="LG173" s="24">
        <f>IFERROR(LF173/LC173,"N/A")</f>
        <v>0.77777777777777779</v>
      </c>
      <c r="LH173">
        <f>IX173</f>
        <v>0</v>
      </c>
      <c r="LI173">
        <f>DZ173</f>
        <v>0</v>
      </c>
      <c r="LJ173" s="22" t="str">
        <f>IFERROR(LH173/LI173,"N/A")</f>
        <v>N/A</v>
      </c>
      <c r="LK173" s="19" t="str">
        <f>IF((LH173&lt;&gt;0)*AND(LI173=0),"bad data","ok")</f>
        <v>ok</v>
      </c>
      <c r="LL173">
        <f>IW173</f>
        <v>0</v>
      </c>
      <c r="LM173" s="24" t="str">
        <f>IFERROR(LL173/LI173,"N/A")</f>
        <v>N/A</v>
      </c>
      <c r="LN173">
        <f>GT173</f>
        <v>17</v>
      </c>
      <c r="LO173">
        <f>BO173</f>
        <v>87</v>
      </c>
      <c r="LP173" s="22">
        <f>IFERROR(LN173/LO173,"N/A")</f>
        <v>0.19540229885057472</v>
      </c>
      <c r="LQ173" s="19" t="str">
        <f>IF((LN173&lt;&gt;0)*AND(LO173=0),"bad data","ok")</f>
        <v>ok</v>
      </c>
      <c r="LR173">
        <f>GS173</f>
        <v>0</v>
      </c>
      <c r="LS173" s="24">
        <f>IFERROR(LR173/LO173,"N/A")</f>
        <v>0</v>
      </c>
      <c r="LT173">
        <f>HJ173</f>
        <v>5</v>
      </c>
      <c r="LU173">
        <f>CG173</f>
        <v>54</v>
      </c>
      <c r="LV173" s="22">
        <f>IFERROR(LT173/LU173,"N/A")</f>
        <v>9.2592592592592587E-2</v>
      </c>
      <c r="LW173" s="19" t="str">
        <f>IF((LT173&lt;&gt;0)*AND(LU173=0),"bad data","ok")</f>
        <v>ok</v>
      </c>
      <c r="LX173">
        <f>HI173</f>
        <v>0</v>
      </c>
      <c r="LY173" s="24">
        <f>IFERROR(LX173/LU173,"N/A")</f>
        <v>0</v>
      </c>
      <c r="LZ173">
        <f>HZ173</f>
        <v>1</v>
      </c>
      <c r="MA173">
        <f>CY173</f>
        <v>49</v>
      </c>
      <c r="MB173" s="22">
        <f>IFERROR(LZ173/MA173,"N/A")</f>
        <v>2.0408163265306121E-2</v>
      </c>
      <c r="MC173" s="19" t="str">
        <f>IF((LZ173&lt;&gt;0)*AND(MA173=0),"bad data","ok")</f>
        <v>ok</v>
      </c>
      <c r="MD173">
        <f>HY173</f>
        <v>0</v>
      </c>
      <c r="ME173" s="24">
        <f>IFERROR(MD173/MA173,"N/A")</f>
        <v>0</v>
      </c>
      <c r="MF173">
        <f>IP173</f>
        <v>5</v>
      </c>
      <c r="MG173">
        <f>DQ173</f>
        <v>56</v>
      </c>
      <c r="MH173" s="22">
        <f>IFERROR(MF173/MG173,"N/A")</f>
        <v>8.9285714285714288E-2</v>
      </c>
      <c r="MI173" s="19" t="str">
        <f>IF((MF173&lt;&gt;0)*AND(MG173=0),"bad data","ok")</f>
        <v>ok</v>
      </c>
      <c r="MJ173">
        <f>IO173</f>
        <v>37</v>
      </c>
      <c r="MK173" s="24">
        <f>IFERROR(MJ173/MG173,"N/A")</f>
        <v>0.6607142857142857</v>
      </c>
      <c r="ML173">
        <f>JF173</f>
        <v>0</v>
      </c>
      <c r="MM173">
        <f>EI173</f>
        <v>0</v>
      </c>
      <c r="MN173" s="22" t="str">
        <f>IFERROR(ML173/MM173,"N/A")</f>
        <v>N/A</v>
      </c>
      <c r="MO173" s="19" t="str">
        <f>IF((ML173&lt;&gt;0)*AND(MM173=0),"bad data","ok")</f>
        <v>ok</v>
      </c>
      <c r="MP173">
        <f>JE173</f>
        <v>0</v>
      </c>
      <c r="MQ173" s="24" t="str">
        <f>IFERROR(MP173/MM173,"N/A")</f>
        <v>N/A</v>
      </c>
    </row>
    <row r="174" spans="1:355" x14ac:dyDescent="0.3">
      <c r="A174">
        <v>4863</v>
      </c>
      <c r="B174">
        <v>11.07</v>
      </c>
      <c r="C174" t="s">
        <v>387</v>
      </c>
      <c r="D174" s="15" t="s">
        <v>387</v>
      </c>
      <c r="E174" s="15">
        <v>116</v>
      </c>
      <c r="F174" t="s">
        <v>356</v>
      </c>
      <c r="G174" t="s">
        <v>357</v>
      </c>
      <c r="H174" s="15" t="s">
        <v>358</v>
      </c>
      <c r="I174">
        <v>194</v>
      </c>
      <c r="J174">
        <f>_xlfn.IFNA(VLOOKUP(I174,top15institutions,1,0),"no")</f>
        <v>194</v>
      </c>
      <c r="K174" t="s">
        <v>368</v>
      </c>
      <c r="L174" t="s">
        <v>381</v>
      </c>
      <c r="M174" t="s">
        <v>370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2</v>
      </c>
      <c r="T174">
        <v>0</v>
      </c>
      <c r="U174">
        <v>19</v>
      </c>
      <c r="V174" s="16">
        <v>22</v>
      </c>
      <c r="W174">
        <v>0</v>
      </c>
      <c r="X174">
        <v>1</v>
      </c>
      <c r="Y174">
        <v>0</v>
      </c>
      <c r="Z174">
        <v>7</v>
      </c>
      <c r="AA174">
        <v>0</v>
      </c>
      <c r="AB174">
        <v>6</v>
      </c>
      <c r="AC174">
        <v>4</v>
      </c>
      <c r="AD174">
        <v>96</v>
      </c>
      <c r="AE174" s="16">
        <v>114</v>
      </c>
      <c r="AF174">
        <v>0</v>
      </c>
      <c r="AG174">
        <v>1</v>
      </c>
      <c r="AH174">
        <v>0</v>
      </c>
      <c r="AI174">
        <v>1</v>
      </c>
      <c r="AJ174">
        <v>0</v>
      </c>
      <c r="AK174">
        <v>3</v>
      </c>
      <c r="AL174">
        <v>1</v>
      </c>
      <c r="AM174">
        <v>35</v>
      </c>
      <c r="AN174" s="16">
        <v>41</v>
      </c>
      <c r="AO174">
        <v>0</v>
      </c>
      <c r="AP174">
        <v>2</v>
      </c>
      <c r="AQ174">
        <v>0</v>
      </c>
      <c r="AR174">
        <v>8</v>
      </c>
      <c r="AS174">
        <v>0</v>
      </c>
      <c r="AT174">
        <v>16</v>
      </c>
      <c r="AU174">
        <v>7</v>
      </c>
      <c r="AV174">
        <v>259</v>
      </c>
      <c r="AW174" s="16">
        <v>292</v>
      </c>
      <c r="AX174">
        <v>0</v>
      </c>
      <c r="AY174">
        <v>0</v>
      </c>
      <c r="AZ174">
        <v>0</v>
      </c>
      <c r="BA174">
        <v>1</v>
      </c>
      <c r="BB174">
        <v>0</v>
      </c>
      <c r="BC174">
        <v>2</v>
      </c>
      <c r="BD174">
        <v>0</v>
      </c>
      <c r="BE174">
        <v>20</v>
      </c>
      <c r="BF174" s="16">
        <v>23</v>
      </c>
      <c r="BG174">
        <v>0</v>
      </c>
      <c r="BH174">
        <v>1</v>
      </c>
      <c r="BI174">
        <v>0</v>
      </c>
      <c r="BJ174">
        <v>7</v>
      </c>
      <c r="BK174">
        <v>0</v>
      </c>
      <c r="BL174">
        <v>6</v>
      </c>
      <c r="BM174">
        <v>4</v>
      </c>
      <c r="BN174">
        <v>99</v>
      </c>
      <c r="BO174" s="16">
        <v>117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1</v>
      </c>
      <c r="BW174">
        <v>7</v>
      </c>
      <c r="BX174" s="16">
        <v>8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3</v>
      </c>
      <c r="CE174">
        <v>2</v>
      </c>
      <c r="CF174">
        <v>54</v>
      </c>
      <c r="CG174" s="16">
        <v>59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1</v>
      </c>
      <c r="CN174">
        <v>0</v>
      </c>
      <c r="CO174">
        <v>5</v>
      </c>
      <c r="CP174" s="16">
        <v>6</v>
      </c>
      <c r="CQ174">
        <v>0</v>
      </c>
      <c r="CR174">
        <v>0</v>
      </c>
      <c r="CS174">
        <v>0</v>
      </c>
      <c r="CT174">
        <v>1</v>
      </c>
      <c r="CU174">
        <v>0</v>
      </c>
      <c r="CV174">
        <v>3</v>
      </c>
      <c r="CW174">
        <v>0</v>
      </c>
      <c r="CX174">
        <v>56</v>
      </c>
      <c r="CY174" s="16">
        <v>60</v>
      </c>
      <c r="CZ174">
        <v>0</v>
      </c>
      <c r="DA174">
        <v>1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3</v>
      </c>
      <c r="DH174" s="16">
        <v>4</v>
      </c>
      <c r="DI174">
        <v>0</v>
      </c>
      <c r="DJ174">
        <v>1</v>
      </c>
      <c r="DK174">
        <v>0</v>
      </c>
      <c r="DL174">
        <v>0</v>
      </c>
      <c r="DM174">
        <v>0</v>
      </c>
      <c r="DN174">
        <v>4</v>
      </c>
      <c r="DO174">
        <v>1</v>
      </c>
      <c r="DP174">
        <v>50</v>
      </c>
      <c r="DQ174" s="16">
        <v>56</v>
      </c>
      <c r="DZ174" s="16">
        <v>0</v>
      </c>
      <c r="EI174" s="16">
        <v>0</v>
      </c>
      <c r="EJ174">
        <v>0</v>
      </c>
      <c r="EK174">
        <v>0</v>
      </c>
      <c r="EL174">
        <v>1</v>
      </c>
      <c r="EM174">
        <v>0</v>
      </c>
      <c r="EN174">
        <v>0</v>
      </c>
      <c r="EO174">
        <v>0</v>
      </c>
      <c r="EP174">
        <v>0</v>
      </c>
      <c r="EQ174">
        <v>2</v>
      </c>
      <c r="ER174" s="16">
        <v>3</v>
      </c>
      <c r="ES174">
        <v>0</v>
      </c>
      <c r="ET174">
        <v>1</v>
      </c>
      <c r="EU174">
        <v>0</v>
      </c>
      <c r="EV174">
        <v>0</v>
      </c>
      <c r="EW174">
        <v>0</v>
      </c>
      <c r="EX174">
        <v>0</v>
      </c>
      <c r="EY174">
        <v>2</v>
      </c>
      <c r="EZ174">
        <v>7</v>
      </c>
      <c r="FA174" s="16">
        <v>10</v>
      </c>
      <c r="FB174">
        <v>19</v>
      </c>
      <c r="FC174">
        <v>3.81</v>
      </c>
      <c r="FD174">
        <v>27.3</v>
      </c>
      <c r="FE174">
        <v>563</v>
      </c>
      <c r="FF174">
        <v>21</v>
      </c>
      <c r="FG174">
        <v>1</v>
      </c>
      <c r="FH174">
        <v>0</v>
      </c>
      <c r="FJ174">
        <v>18</v>
      </c>
      <c r="FK174">
        <v>3.66</v>
      </c>
      <c r="FL174">
        <v>28</v>
      </c>
      <c r="FM174">
        <v>630</v>
      </c>
      <c r="FN174">
        <v>102</v>
      </c>
      <c r="FO174">
        <v>13</v>
      </c>
      <c r="FP174">
        <v>1</v>
      </c>
      <c r="FW174">
        <v>42</v>
      </c>
      <c r="FX174">
        <v>1</v>
      </c>
      <c r="GE174">
        <v>296</v>
      </c>
      <c r="GF174">
        <v>4</v>
      </c>
      <c r="GM174">
        <v>23</v>
      </c>
      <c r="GN174">
        <v>0</v>
      </c>
      <c r="GU174">
        <v>118</v>
      </c>
      <c r="GV174">
        <v>1</v>
      </c>
      <c r="HC174">
        <v>9</v>
      </c>
      <c r="HD174">
        <v>1</v>
      </c>
      <c r="HK174">
        <v>60</v>
      </c>
      <c r="HL174">
        <v>1</v>
      </c>
      <c r="HS174">
        <v>6</v>
      </c>
      <c r="HT174">
        <v>0</v>
      </c>
      <c r="IA174">
        <v>61</v>
      </c>
      <c r="IB174">
        <v>1</v>
      </c>
      <c r="II174">
        <v>4</v>
      </c>
      <c r="IJ174">
        <v>0</v>
      </c>
      <c r="IQ174">
        <v>57</v>
      </c>
      <c r="IR174">
        <v>1</v>
      </c>
      <c r="JJ174">
        <v>3</v>
      </c>
      <c r="JK174">
        <v>10</v>
      </c>
      <c r="JL174">
        <v>2</v>
      </c>
      <c r="JM174">
        <v>7</v>
      </c>
      <c r="JN174">
        <v>3</v>
      </c>
      <c r="JO174">
        <v>27</v>
      </c>
      <c r="JP174">
        <v>0</v>
      </c>
      <c r="JQ174">
        <v>0</v>
      </c>
      <c r="JR174">
        <v>0</v>
      </c>
      <c r="JS174">
        <v>7</v>
      </c>
      <c r="JT174">
        <v>1</v>
      </c>
      <c r="JU174">
        <v>9</v>
      </c>
      <c r="JV174" s="15">
        <f>BF174+BX174+CP174+DH174+DZ174</f>
        <v>41</v>
      </c>
      <c r="JW174" s="15">
        <f>BO174+CG174+CY174+DQ174+EI174</f>
        <v>292</v>
      </c>
      <c r="JX174" s="15">
        <f>JV174+JW174</f>
        <v>333</v>
      </c>
      <c r="JY174" s="17">
        <f>V174</f>
        <v>22</v>
      </c>
      <c r="JZ174" s="17">
        <f>AE174</f>
        <v>114</v>
      </c>
      <c r="KA174" s="17">
        <f>AN174</f>
        <v>41</v>
      </c>
      <c r="KB174" s="17">
        <f>AW174</f>
        <v>292</v>
      </c>
      <c r="KC174" s="18" t="str">
        <f>IF((KA174-JV174)&lt;0,JV174-KA174,"match")</f>
        <v>match</v>
      </c>
      <c r="KD174" s="19" t="str">
        <f>IF(KC174="match","match",IF((JV174&gt;KA174),KC174/JV174,KC174/KA174))</f>
        <v>match</v>
      </c>
      <c r="KE174" s="18" t="str">
        <f>IF((KB174-JW174)&lt;0,JW174-KB174,"match")</f>
        <v>match</v>
      </c>
      <c r="KF174" s="19" t="str">
        <f>IF(KE174="match","match",IF((JW174&gt;KB174),KE174/JW174,KE174/KB174))</f>
        <v>match</v>
      </c>
      <c r="KG174" s="20">
        <f>ROUND(FC174,1)</f>
        <v>3.8</v>
      </c>
      <c r="KH174" s="20">
        <f>ROUND(FK174,1)</f>
        <v>3.7</v>
      </c>
      <c r="KI174" s="21">
        <f>KA174-JY174</f>
        <v>19</v>
      </c>
      <c r="KJ174">
        <f>GL174</f>
        <v>0</v>
      </c>
      <c r="KK174">
        <f>BF174</f>
        <v>23</v>
      </c>
      <c r="KL174" s="22">
        <f>IFERROR(KJ174/KK174,"N/A")</f>
        <v>0</v>
      </c>
      <c r="KM174" s="19" t="str">
        <f>IF((KJ174&lt;&gt;0)*AND(KK174=0),"bad data","ok")</f>
        <v>ok</v>
      </c>
      <c r="KN174">
        <f>GK174</f>
        <v>0</v>
      </c>
      <c r="KO174" s="23">
        <f>IFERROR(KN174/KK174,"N/A")</f>
        <v>0</v>
      </c>
      <c r="KP174">
        <f>HB174</f>
        <v>0</v>
      </c>
      <c r="KQ174">
        <f>BX174</f>
        <v>8</v>
      </c>
      <c r="KR174" s="22">
        <f>IFERROR(KP174/KQ174,"N/A")</f>
        <v>0</v>
      </c>
      <c r="KS174" s="19" t="str">
        <f>IF((KP174&lt;&gt;0)*AND(KQ174=0),"bad data","ok")</f>
        <v>ok</v>
      </c>
      <c r="KT174">
        <f>HA174</f>
        <v>0</v>
      </c>
      <c r="KU174" s="24">
        <f>IFERROR(KT174/KQ174,"N/A")</f>
        <v>0</v>
      </c>
      <c r="KV174">
        <f>HR174</f>
        <v>0</v>
      </c>
      <c r="KW174">
        <f>CP174</f>
        <v>6</v>
      </c>
      <c r="KX174" s="22">
        <f>IFERROR(KV174/KW174,"N/A")</f>
        <v>0</v>
      </c>
      <c r="KY174" s="19" t="str">
        <f>IF((KV174&lt;&gt;0)*AND(KW174=0),"bad data","ok")</f>
        <v>ok</v>
      </c>
      <c r="KZ174">
        <f>HQ174</f>
        <v>0</v>
      </c>
      <c r="LA174" s="24">
        <f>IFERROR(KZ174/KW174,"N/A")</f>
        <v>0</v>
      </c>
      <c r="LB174">
        <f>IH174</f>
        <v>0</v>
      </c>
      <c r="LC174">
        <f>DH174</f>
        <v>4</v>
      </c>
      <c r="LD174" s="22">
        <f>IFERROR(LB174/LC174,"N/A")</f>
        <v>0</v>
      </c>
      <c r="LE174" s="19" t="str">
        <f>IF((LB174&lt;&gt;0)*AND(LC174=0),"bad data","ok")</f>
        <v>ok</v>
      </c>
      <c r="LF174">
        <f>IG174</f>
        <v>0</v>
      </c>
      <c r="LG174" s="24">
        <f>IFERROR(LF174/LC174,"N/A")</f>
        <v>0</v>
      </c>
      <c r="LH174">
        <f>IX174</f>
        <v>0</v>
      </c>
      <c r="LI174">
        <f>DZ174</f>
        <v>0</v>
      </c>
      <c r="LJ174" s="22" t="str">
        <f>IFERROR(LH174/LI174,"N/A")</f>
        <v>N/A</v>
      </c>
      <c r="LK174" s="19" t="str">
        <f>IF((LH174&lt;&gt;0)*AND(LI174=0),"bad data","ok")</f>
        <v>ok</v>
      </c>
      <c r="LL174">
        <f>IW174</f>
        <v>0</v>
      </c>
      <c r="LM174" s="24" t="str">
        <f>IFERROR(LL174/LI174,"N/A")</f>
        <v>N/A</v>
      </c>
      <c r="LN174">
        <f>GT174</f>
        <v>0</v>
      </c>
      <c r="LO174">
        <f>BO174</f>
        <v>117</v>
      </c>
      <c r="LP174" s="22">
        <f>IFERROR(LN174/LO174,"N/A")</f>
        <v>0</v>
      </c>
      <c r="LQ174" s="19" t="str">
        <f>IF((LN174&lt;&gt;0)*AND(LO174=0),"bad data","ok")</f>
        <v>ok</v>
      </c>
      <c r="LR174">
        <f>GS174</f>
        <v>0</v>
      </c>
      <c r="LS174" s="24">
        <f>IFERROR(LR174/LO174,"N/A")</f>
        <v>0</v>
      </c>
      <c r="LT174">
        <f>HJ174</f>
        <v>0</v>
      </c>
      <c r="LU174">
        <f>CG174</f>
        <v>59</v>
      </c>
      <c r="LV174" s="22">
        <f>IFERROR(LT174/LU174,"N/A")</f>
        <v>0</v>
      </c>
      <c r="LW174" s="19" t="str">
        <f>IF((LT174&lt;&gt;0)*AND(LU174=0),"bad data","ok")</f>
        <v>ok</v>
      </c>
      <c r="LX174">
        <f>HI174</f>
        <v>0</v>
      </c>
      <c r="LY174" s="24">
        <f>IFERROR(LX174/LU174,"N/A")</f>
        <v>0</v>
      </c>
      <c r="LZ174">
        <f>HZ174</f>
        <v>0</v>
      </c>
      <c r="MA174">
        <f>CY174</f>
        <v>60</v>
      </c>
      <c r="MB174" s="22">
        <f>IFERROR(LZ174/MA174,"N/A")</f>
        <v>0</v>
      </c>
      <c r="MC174" s="19" t="str">
        <f>IF((LZ174&lt;&gt;0)*AND(MA174=0),"bad data","ok")</f>
        <v>ok</v>
      </c>
      <c r="MD174">
        <f>HY174</f>
        <v>0</v>
      </c>
      <c r="ME174" s="24">
        <f>IFERROR(MD174/MA174,"N/A")</f>
        <v>0</v>
      </c>
      <c r="MF174">
        <f>IP174</f>
        <v>0</v>
      </c>
      <c r="MG174">
        <f>DQ174</f>
        <v>56</v>
      </c>
      <c r="MH174" s="22">
        <f>IFERROR(MF174/MG174,"N/A")</f>
        <v>0</v>
      </c>
      <c r="MI174" s="19" t="str">
        <f>IF((MF174&lt;&gt;0)*AND(MG174=0),"bad data","ok")</f>
        <v>ok</v>
      </c>
      <c r="MJ174">
        <f>IO174</f>
        <v>0</v>
      </c>
      <c r="MK174" s="24">
        <f>IFERROR(MJ174/MG174,"N/A")</f>
        <v>0</v>
      </c>
      <c r="ML174">
        <f>JF174</f>
        <v>0</v>
      </c>
      <c r="MM174">
        <f>EI174</f>
        <v>0</v>
      </c>
      <c r="MN174" s="22" t="str">
        <f>IFERROR(ML174/MM174,"N/A")</f>
        <v>N/A</v>
      </c>
      <c r="MO174" s="19" t="str">
        <f>IF((ML174&lt;&gt;0)*AND(MM174=0),"bad data","ok")</f>
        <v>ok</v>
      </c>
      <c r="MP174">
        <f>JE174</f>
        <v>0</v>
      </c>
      <c r="MQ174" s="24" t="str">
        <f>IFERROR(MP174/MM174,"N/A")</f>
        <v>N/A</v>
      </c>
    </row>
    <row r="175" spans="1:355" x14ac:dyDescent="0.3">
      <c r="A175">
        <v>4279</v>
      </c>
      <c r="B175">
        <v>14.09</v>
      </c>
      <c r="C175" t="s">
        <v>397</v>
      </c>
      <c r="D175" s="15" t="s">
        <v>397</v>
      </c>
      <c r="E175" s="15">
        <v>113</v>
      </c>
      <c r="F175" t="s">
        <v>356</v>
      </c>
      <c r="G175" t="s">
        <v>357</v>
      </c>
      <c r="H175" s="15" t="s">
        <v>358</v>
      </c>
      <c r="I175">
        <v>194</v>
      </c>
      <c r="J175">
        <f>_xlfn.IFNA(VLOOKUP(I175,top15institutions,1,0),"no")</f>
        <v>194</v>
      </c>
      <c r="K175" t="s">
        <v>368</v>
      </c>
      <c r="L175" t="s">
        <v>373</v>
      </c>
      <c r="M175" t="s">
        <v>370</v>
      </c>
      <c r="N175">
        <v>0</v>
      </c>
      <c r="O175">
        <v>1</v>
      </c>
      <c r="P175">
        <v>1</v>
      </c>
      <c r="Q175">
        <v>0</v>
      </c>
      <c r="R175">
        <v>0</v>
      </c>
      <c r="T175">
        <v>0</v>
      </c>
      <c r="U175">
        <v>5</v>
      </c>
      <c r="V175" s="16">
        <v>7</v>
      </c>
      <c r="W175">
        <v>1</v>
      </c>
      <c r="X175">
        <v>1</v>
      </c>
      <c r="Y175">
        <v>3</v>
      </c>
      <c r="Z175">
        <v>3</v>
      </c>
      <c r="AA175">
        <v>1</v>
      </c>
      <c r="AC175">
        <v>6</v>
      </c>
      <c r="AD175">
        <v>64</v>
      </c>
      <c r="AE175" s="16">
        <v>79</v>
      </c>
      <c r="AF175">
        <v>0</v>
      </c>
      <c r="AG175">
        <v>1</v>
      </c>
      <c r="AH175">
        <v>1</v>
      </c>
      <c r="AI175">
        <v>0</v>
      </c>
      <c r="AJ175">
        <v>0</v>
      </c>
      <c r="AK175">
        <v>0</v>
      </c>
      <c r="AM175">
        <v>14</v>
      </c>
      <c r="AN175" s="16">
        <v>16</v>
      </c>
      <c r="AO175">
        <v>1</v>
      </c>
      <c r="AP175">
        <v>6</v>
      </c>
      <c r="AQ175">
        <v>4</v>
      </c>
      <c r="AR175">
        <v>9</v>
      </c>
      <c r="AS175">
        <v>1</v>
      </c>
      <c r="AT175">
        <v>0</v>
      </c>
      <c r="AV175">
        <v>177</v>
      </c>
      <c r="AW175" s="16">
        <v>198</v>
      </c>
      <c r="AX175">
        <v>0</v>
      </c>
      <c r="AY175">
        <v>1</v>
      </c>
      <c r="AZ175">
        <v>1</v>
      </c>
      <c r="BA175">
        <v>0</v>
      </c>
      <c r="BB175">
        <v>0</v>
      </c>
      <c r="BD175">
        <v>1</v>
      </c>
      <c r="BE175">
        <v>6</v>
      </c>
      <c r="BF175" s="16">
        <v>9</v>
      </c>
      <c r="BG175">
        <v>1</v>
      </c>
      <c r="BH175">
        <v>1</v>
      </c>
      <c r="BI175">
        <v>3</v>
      </c>
      <c r="BJ175">
        <v>4</v>
      </c>
      <c r="BK175">
        <v>1</v>
      </c>
      <c r="BM175">
        <v>7</v>
      </c>
      <c r="BN175">
        <v>63</v>
      </c>
      <c r="BO175" s="16">
        <v>80</v>
      </c>
      <c r="BP175">
        <v>0</v>
      </c>
      <c r="BQ175">
        <v>0</v>
      </c>
      <c r="BR175">
        <v>0</v>
      </c>
      <c r="BS175">
        <v>0</v>
      </c>
      <c r="BT175">
        <v>0</v>
      </c>
      <c r="BV175">
        <v>0</v>
      </c>
      <c r="BW175">
        <v>3</v>
      </c>
      <c r="BX175" s="16">
        <v>3</v>
      </c>
      <c r="BY175">
        <v>0</v>
      </c>
      <c r="BZ175">
        <v>2</v>
      </c>
      <c r="CA175">
        <v>0</v>
      </c>
      <c r="CB175">
        <v>4</v>
      </c>
      <c r="CC175">
        <v>0</v>
      </c>
      <c r="CE175">
        <v>2</v>
      </c>
      <c r="CF175">
        <v>36</v>
      </c>
      <c r="CG175" s="16">
        <v>44</v>
      </c>
      <c r="CH175">
        <v>0</v>
      </c>
      <c r="CI175">
        <v>0</v>
      </c>
      <c r="CJ175">
        <v>0</v>
      </c>
      <c r="CK175">
        <v>0</v>
      </c>
      <c r="CL175">
        <v>0</v>
      </c>
      <c r="CN175">
        <v>0</v>
      </c>
      <c r="CO175">
        <v>2</v>
      </c>
      <c r="CP175" s="16">
        <v>2</v>
      </c>
      <c r="CQ175">
        <v>0</v>
      </c>
      <c r="CR175">
        <v>1</v>
      </c>
      <c r="CS175">
        <v>0</v>
      </c>
      <c r="CT175">
        <v>1</v>
      </c>
      <c r="CU175">
        <v>0</v>
      </c>
      <c r="CW175">
        <v>1</v>
      </c>
      <c r="CX175">
        <v>34</v>
      </c>
      <c r="CY175" s="16">
        <v>37</v>
      </c>
      <c r="CZ175">
        <v>0</v>
      </c>
      <c r="DA175">
        <v>0</v>
      </c>
      <c r="DB175">
        <v>0</v>
      </c>
      <c r="DC175">
        <v>0</v>
      </c>
      <c r="DD175">
        <v>0</v>
      </c>
      <c r="DF175">
        <v>0</v>
      </c>
      <c r="DG175">
        <v>3</v>
      </c>
      <c r="DH175" s="16">
        <v>3</v>
      </c>
      <c r="DI175">
        <v>0</v>
      </c>
      <c r="DJ175">
        <v>2</v>
      </c>
      <c r="DK175">
        <v>1</v>
      </c>
      <c r="DL175">
        <v>0</v>
      </c>
      <c r="DM175">
        <v>0</v>
      </c>
      <c r="DO175">
        <v>6</v>
      </c>
      <c r="DP175">
        <v>44</v>
      </c>
      <c r="DQ175" s="16">
        <v>53</v>
      </c>
      <c r="DZ175" s="16">
        <v>0</v>
      </c>
      <c r="EI175" s="16">
        <v>0</v>
      </c>
      <c r="ER175" s="16">
        <v>0</v>
      </c>
      <c r="FA175" s="16">
        <v>0</v>
      </c>
      <c r="FB175">
        <v>18</v>
      </c>
      <c r="FC175">
        <v>3.65</v>
      </c>
      <c r="FD175">
        <v>25.7</v>
      </c>
      <c r="FE175">
        <v>630</v>
      </c>
      <c r="FF175">
        <v>7</v>
      </c>
      <c r="FG175">
        <v>0</v>
      </c>
      <c r="FJ175">
        <v>18</v>
      </c>
      <c r="FK175">
        <v>3.58</v>
      </c>
      <c r="FL175">
        <v>28.1</v>
      </c>
      <c r="FM175">
        <v>700</v>
      </c>
      <c r="FN175">
        <v>74</v>
      </c>
      <c r="FO175">
        <v>5</v>
      </c>
      <c r="FR175">
        <v>3.25</v>
      </c>
      <c r="FS175">
        <v>3</v>
      </c>
      <c r="FT175">
        <v>10</v>
      </c>
      <c r="FU175">
        <v>2</v>
      </c>
      <c r="FV175">
        <v>2</v>
      </c>
      <c r="FW175">
        <v>17</v>
      </c>
      <c r="FZ175">
        <v>2.94</v>
      </c>
      <c r="GA175">
        <v>25</v>
      </c>
      <c r="GB175">
        <v>121</v>
      </c>
      <c r="GC175">
        <v>32</v>
      </c>
      <c r="GD175">
        <v>36</v>
      </c>
      <c r="GE175">
        <v>214</v>
      </c>
      <c r="GH175">
        <v>2.77</v>
      </c>
      <c r="GI175">
        <v>3</v>
      </c>
      <c r="GJ175">
        <v>5</v>
      </c>
      <c r="GK175">
        <v>0</v>
      </c>
      <c r="GL175">
        <v>1</v>
      </c>
      <c r="GM175">
        <v>9</v>
      </c>
      <c r="GP175">
        <v>2.73</v>
      </c>
      <c r="GQ175">
        <v>14</v>
      </c>
      <c r="GR175">
        <v>45</v>
      </c>
      <c r="GS175">
        <v>0</v>
      </c>
      <c r="GT175">
        <v>21</v>
      </c>
      <c r="GU175">
        <v>80</v>
      </c>
      <c r="GX175">
        <v>3.17</v>
      </c>
      <c r="GY175">
        <v>0</v>
      </c>
      <c r="GZ175">
        <v>2</v>
      </c>
      <c r="HA175">
        <v>0</v>
      </c>
      <c r="HB175">
        <v>1</v>
      </c>
      <c r="HC175">
        <v>3</v>
      </c>
      <c r="HF175">
        <v>2.98</v>
      </c>
      <c r="HG175">
        <v>7</v>
      </c>
      <c r="HH175">
        <v>31</v>
      </c>
      <c r="HI175">
        <v>0</v>
      </c>
      <c r="HJ175">
        <v>6</v>
      </c>
      <c r="HK175">
        <v>44</v>
      </c>
      <c r="HN175">
        <v>3.74</v>
      </c>
      <c r="HO175">
        <v>0</v>
      </c>
      <c r="HP175">
        <v>2</v>
      </c>
      <c r="HQ175">
        <v>0</v>
      </c>
      <c r="HR175">
        <v>0</v>
      </c>
      <c r="HS175">
        <v>2</v>
      </c>
      <c r="HV175">
        <v>3.02</v>
      </c>
      <c r="HW175">
        <v>3</v>
      </c>
      <c r="HX175">
        <v>28</v>
      </c>
      <c r="HY175">
        <v>0</v>
      </c>
      <c r="HZ175">
        <v>6</v>
      </c>
      <c r="IA175">
        <v>37</v>
      </c>
      <c r="ID175">
        <v>3.31</v>
      </c>
      <c r="IE175">
        <v>0</v>
      </c>
      <c r="IF175">
        <v>1</v>
      </c>
      <c r="IG175">
        <v>2</v>
      </c>
      <c r="IH175">
        <v>0</v>
      </c>
      <c r="II175">
        <v>3</v>
      </c>
      <c r="IL175">
        <v>3.03</v>
      </c>
      <c r="IM175">
        <v>1</v>
      </c>
      <c r="IN175">
        <v>17</v>
      </c>
      <c r="IO175">
        <v>32</v>
      </c>
      <c r="IP175">
        <v>3</v>
      </c>
      <c r="IQ175">
        <v>53</v>
      </c>
      <c r="JR175">
        <v>2</v>
      </c>
      <c r="JS175">
        <v>15</v>
      </c>
      <c r="JT175">
        <v>5</v>
      </c>
      <c r="JU175">
        <v>35</v>
      </c>
      <c r="JV175" s="15">
        <f>BF175+BX175+CP175+DH175+DZ175</f>
        <v>17</v>
      </c>
      <c r="JW175" s="15">
        <f>BO175+CG175+CY175+DQ175+EI175</f>
        <v>214</v>
      </c>
      <c r="JX175" s="15">
        <f>JV175+JW175</f>
        <v>231</v>
      </c>
      <c r="JY175" s="17">
        <f>V175</f>
        <v>7</v>
      </c>
      <c r="JZ175" s="17">
        <f>AE175</f>
        <v>79</v>
      </c>
      <c r="KA175" s="17">
        <f>AN175</f>
        <v>16</v>
      </c>
      <c r="KB175" s="17">
        <f>AW175</f>
        <v>198</v>
      </c>
      <c r="KC175" s="18">
        <f>IF((KA175-JV175)&lt;0,JV175-KA175,"match")</f>
        <v>1</v>
      </c>
      <c r="KD175" s="19">
        <f>IF(KC175="match","match",IF((JV175&gt;KA175),KC175/JV175,KC175/KA175))</f>
        <v>5.8823529411764705E-2</v>
      </c>
      <c r="KE175" s="18">
        <f>IF((KB175-JW175)&lt;0,JW175-KB175,"match")</f>
        <v>16</v>
      </c>
      <c r="KF175" s="19">
        <f>IF(KE175="match","match",IF((JW175&gt;KB175),KE175/JW175,KE175/KB175))</f>
        <v>7.476635514018691E-2</v>
      </c>
      <c r="KG175" s="20">
        <f>ROUND(FC175,1)</f>
        <v>3.7</v>
      </c>
      <c r="KH175" s="20">
        <f>ROUND(FK175,1)</f>
        <v>3.6</v>
      </c>
      <c r="KI175" s="21">
        <f>KA175-JY175</f>
        <v>9</v>
      </c>
      <c r="KJ175">
        <f>GL175</f>
        <v>1</v>
      </c>
      <c r="KK175">
        <f>BF175</f>
        <v>9</v>
      </c>
      <c r="KL175" s="22">
        <f>IFERROR(KJ175/KK175,"N/A")</f>
        <v>0.1111111111111111</v>
      </c>
      <c r="KM175" s="19" t="str">
        <f>IF((KJ175&lt;&gt;0)*AND(KK175=0),"bad data","ok")</f>
        <v>ok</v>
      </c>
      <c r="KN175">
        <f>GK175</f>
        <v>0</v>
      </c>
      <c r="KO175" s="23">
        <f>IFERROR(KN175/KK175,"N/A")</f>
        <v>0</v>
      </c>
      <c r="KP175">
        <f>HB175</f>
        <v>1</v>
      </c>
      <c r="KQ175">
        <f>BX175</f>
        <v>3</v>
      </c>
      <c r="KR175" s="22">
        <f>IFERROR(KP175/KQ175,"N/A")</f>
        <v>0.33333333333333331</v>
      </c>
      <c r="KS175" s="19" t="str">
        <f>IF((KP175&lt;&gt;0)*AND(KQ175=0),"bad data","ok")</f>
        <v>ok</v>
      </c>
      <c r="KT175">
        <f>HA175</f>
        <v>0</v>
      </c>
      <c r="KU175" s="24">
        <f>IFERROR(KT175/KQ175,"N/A")</f>
        <v>0</v>
      </c>
      <c r="KV175">
        <f>HR175</f>
        <v>0</v>
      </c>
      <c r="KW175">
        <f>CP175</f>
        <v>2</v>
      </c>
      <c r="KX175" s="22">
        <f>IFERROR(KV175/KW175,"N/A")</f>
        <v>0</v>
      </c>
      <c r="KY175" s="19" t="str">
        <f>IF((KV175&lt;&gt;0)*AND(KW175=0),"bad data","ok")</f>
        <v>ok</v>
      </c>
      <c r="KZ175">
        <f>HQ175</f>
        <v>0</v>
      </c>
      <c r="LA175" s="24">
        <f>IFERROR(KZ175/KW175,"N/A")</f>
        <v>0</v>
      </c>
      <c r="LB175">
        <f>IH175</f>
        <v>0</v>
      </c>
      <c r="LC175">
        <f>DH175</f>
        <v>3</v>
      </c>
      <c r="LD175" s="22">
        <f>IFERROR(LB175/LC175,"N/A")</f>
        <v>0</v>
      </c>
      <c r="LE175" s="19" t="str">
        <f>IF((LB175&lt;&gt;0)*AND(LC175=0),"bad data","ok")</f>
        <v>ok</v>
      </c>
      <c r="LF175">
        <f>IG175</f>
        <v>2</v>
      </c>
      <c r="LG175" s="24">
        <f>IFERROR(LF175/LC175,"N/A")</f>
        <v>0.66666666666666663</v>
      </c>
      <c r="LH175">
        <f>IX175</f>
        <v>0</v>
      </c>
      <c r="LI175">
        <f>DZ175</f>
        <v>0</v>
      </c>
      <c r="LJ175" s="22" t="str">
        <f>IFERROR(LH175/LI175,"N/A")</f>
        <v>N/A</v>
      </c>
      <c r="LK175" s="19" t="str">
        <f>IF((LH175&lt;&gt;0)*AND(LI175=0),"bad data","ok")</f>
        <v>ok</v>
      </c>
      <c r="LL175">
        <f>IW175</f>
        <v>0</v>
      </c>
      <c r="LM175" s="24" t="str">
        <f>IFERROR(LL175/LI175,"N/A")</f>
        <v>N/A</v>
      </c>
      <c r="LN175">
        <f>GT175</f>
        <v>21</v>
      </c>
      <c r="LO175">
        <f>BO175</f>
        <v>80</v>
      </c>
      <c r="LP175" s="22">
        <f>IFERROR(LN175/LO175,"N/A")</f>
        <v>0.26250000000000001</v>
      </c>
      <c r="LQ175" s="19" t="str">
        <f>IF((LN175&lt;&gt;0)*AND(LO175=0),"bad data","ok")</f>
        <v>ok</v>
      </c>
      <c r="LR175">
        <f>GS175</f>
        <v>0</v>
      </c>
      <c r="LS175" s="24">
        <f>IFERROR(LR175/LO175,"N/A")</f>
        <v>0</v>
      </c>
      <c r="LT175">
        <f>HJ175</f>
        <v>6</v>
      </c>
      <c r="LU175">
        <f>CG175</f>
        <v>44</v>
      </c>
      <c r="LV175" s="22">
        <f>IFERROR(LT175/LU175,"N/A")</f>
        <v>0.13636363636363635</v>
      </c>
      <c r="LW175" s="19" t="str">
        <f>IF((LT175&lt;&gt;0)*AND(LU175=0),"bad data","ok")</f>
        <v>ok</v>
      </c>
      <c r="LX175">
        <f>HI175</f>
        <v>0</v>
      </c>
      <c r="LY175" s="24">
        <f>IFERROR(LX175/LU175,"N/A")</f>
        <v>0</v>
      </c>
      <c r="LZ175">
        <f>HZ175</f>
        <v>6</v>
      </c>
      <c r="MA175">
        <f>CY175</f>
        <v>37</v>
      </c>
      <c r="MB175" s="22">
        <f>IFERROR(LZ175/MA175,"N/A")</f>
        <v>0.16216216216216217</v>
      </c>
      <c r="MC175" s="19" t="str">
        <f>IF((LZ175&lt;&gt;0)*AND(MA175=0),"bad data","ok")</f>
        <v>ok</v>
      </c>
      <c r="MD175">
        <f>HY175</f>
        <v>0</v>
      </c>
      <c r="ME175" s="24">
        <f>IFERROR(MD175/MA175,"N/A")</f>
        <v>0</v>
      </c>
      <c r="MF175">
        <f>IP175</f>
        <v>3</v>
      </c>
      <c r="MG175">
        <f>DQ175</f>
        <v>53</v>
      </c>
      <c r="MH175" s="22">
        <f>IFERROR(MF175/MG175,"N/A")</f>
        <v>5.6603773584905662E-2</v>
      </c>
      <c r="MI175" s="19" t="str">
        <f>IF((MF175&lt;&gt;0)*AND(MG175=0),"bad data","ok")</f>
        <v>ok</v>
      </c>
      <c r="MJ175">
        <f>IO175</f>
        <v>32</v>
      </c>
      <c r="MK175" s="24">
        <f>IFERROR(MJ175/MG175,"N/A")</f>
        <v>0.60377358490566035</v>
      </c>
      <c r="ML175">
        <f>JF175</f>
        <v>0</v>
      </c>
      <c r="MM175">
        <f>EI175</f>
        <v>0</v>
      </c>
      <c r="MN175" s="22" t="str">
        <f>IFERROR(ML175/MM175,"N/A")</f>
        <v>N/A</v>
      </c>
      <c r="MO175" s="19" t="str">
        <f>IF((ML175&lt;&gt;0)*AND(MM175=0),"bad data","ok")</f>
        <v>ok</v>
      </c>
      <c r="MP175">
        <f>JE175</f>
        <v>0</v>
      </c>
      <c r="MQ175" s="24" t="str">
        <f>IFERROR(MP175/MM175,"N/A")</f>
        <v>N/A</v>
      </c>
    </row>
    <row r="176" spans="1:355" x14ac:dyDescent="0.3">
      <c r="A176">
        <v>4280</v>
      </c>
      <c r="B176">
        <v>14.09</v>
      </c>
      <c r="C176" t="s">
        <v>397</v>
      </c>
      <c r="D176" s="15" t="s">
        <v>397</v>
      </c>
      <c r="E176" s="15">
        <v>113</v>
      </c>
      <c r="F176" t="s">
        <v>356</v>
      </c>
      <c r="G176" t="s">
        <v>357</v>
      </c>
      <c r="H176" s="15" t="s">
        <v>358</v>
      </c>
      <c r="I176">
        <v>194</v>
      </c>
      <c r="J176">
        <f>_xlfn.IFNA(VLOOKUP(I176,top15institutions,1,0),"no")</f>
        <v>194</v>
      </c>
      <c r="K176" t="s">
        <v>368</v>
      </c>
      <c r="L176" t="s">
        <v>372</v>
      </c>
      <c r="M176" t="s">
        <v>370</v>
      </c>
      <c r="N176">
        <v>0</v>
      </c>
      <c r="O176">
        <v>0</v>
      </c>
      <c r="P176">
        <v>0</v>
      </c>
      <c r="Q176">
        <v>0</v>
      </c>
      <c r="R176">
        <v>0</v>
      </c>
      <c r="T176">
        <v>1</v>
      </c>
      <c r="U176">
        <v>6</v>
      </c>
      <c r="V176" s="16">
        <v>7</v>
      </c>
      <c r="W176">
        <v>0</v>
      </c>
      <c r="X176">
        <v>3</v>
      </c>
      <c r="Y176">
        <v>0</v>
      </c>
      <c r="Z176">
        <v>4</v>
      </c>
      <c r="AA176">
        <v>0</v>
      </c>
      <c r="AC176">
        <v>4</v>
      </c>
      <c r="AD176">
        <v>51</v>
      </c>
      <c r="AE176" s="16">
        <v>62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M176">
        <v>17</v>
      </c>
      <c r="AN176" s="16">
        <v>17</v>
      </c>
      <c r="AO176">
        <v>2</v>
      </c>
      <c r="AP176">
        <v>5</v>
      </c>
      <c r="AQ176">
        <v>0</v>
      </c>
      <c r="AR176">
        <v>9</v>
      </c>
      <c r="AS176">
        <v>0</v>
      </c>
      <c r="AT176">
        <v>0</v>
      </c>
      <c r="AV176">
        <v>176</v>
      </c>
      <c r="AW176" s="16">
        <v>192</v>
      </c>
      <c r="AX176">
        <v>0</v>
      </c>
      <c r="AY176">
        <v>0</v>
      </c>
      <c r="AZ176">
        <v>0</v>
      </c>
      <c r="BA176">
        <v>0</v>
      </c>
      <c r="BB176">
        <v>0</v>
      </c>
      <c r="BD176">
        <v>2</v>
      </c>
      <c r="BE176">
        <v>4</v>
      </c>
      <c r="BF176" s="16">
        <v>6</v>
      </c>
      <c r="BG176">
        <v>0</v>
      </c>
      <c r="BH176">
        <v>4</v>
      </c>
      <c r="BI176">
        <v>0</v>
      </c>
      <c r="BJ176">
        <v>5</v>
      </c>
      <c r="BK176">
        <v>0</v>
      </c>
      <c r="BM176">
        <v>4</v>
      </c>
      <c r="BN176">
        <v>58</v>
      </c>
      <c r="BO176" s="16">
        <v>71</v>
      </c>
      <c r="BP176">
        <v>0</v>
      </c>
      <c r="BQ176">
        <v>0</v>
      </c>
      <c r="BR176">
        <v>0</v>
      </c>
      <c r="BS176">
        <v>0</v>
      </c>
      <c r="BT176">
        <v>0</v>
      </c>
      <c r="BV176">
        <v>0</v>
      </c>
      <c r="BW176">
        <v>3</v>
      </c>
      <c r="BX176" s="16">
        <v>3</v>
      </c>
      <c r="BY176">
        <v>2</v>
      </c>
      <c r="BZ176">
        <v>0</v>
      </c>
      <c r="CA176">
        <v>0</v>
      </c>
      <c r="CB176">
        <v>3</v>
      </c>
      <c r="CC176">
        <v>0</v>
      </c>
      <c r="CE176">
        <v>2</v>
      </c>
      <c r="CF176">
        <v>36</v>
      </c>
      <c r="CG176" s="16">
        <v>43</v>
      </c>
      <c r="CH176">
        <v>0</v>
      </c>
      <c r="CI176">
        <v>0</v>
      </c>
      <c r="CJ176">
        <v>0</v>
      </c>
      <c r="CK176">
        <v>0</v>
      </c>
      <c r="CL176">
        <v>0</v>
      </c>
      <c r="CN176">
        <v>0</v>
      </c>
      <c r="CO176">
        <v>5</v>
      </c>
      <c r="CP176" s="16">
        <v>5</v>
      </c>
      <c r="CQ176">
        <v>0</v>
      </c>
      <c r="CR176">
        <v>0</v>
      </c>
      <c r="CS176">
        <v>0</v>
      </c>
      <c r="CT176">
        <v>0</v>
      </c>
      <c r="CU176">
        <v>0</v>
      </c>
      <c r="CW176">
        <v>3</v>
      </c>
      <c r="CX176">
        <v>40</v>
      </c>
      <c r="CY176" s="16">
        <v>43</v>
      </c>
      <c r="CZ176">
        <v>0</v>
      </c>
      <c r="DA176">
        <v>0</v>
      </c>
      <c r="DB176">
        <v>0</v>
      </c>
      <c r="DC176">
        <v>0</v>
      </c>
      <c r="DD176">
        <v>0</v>
      </c>
      <c r="DF176">
        <v>0</v>
      </c>
      <c r="DG176">
        <v>5</v>
      </c>
      <c r="DH176" s="16">
        <v>5</v>
      </c>
      <c r="DI176">
        <v>0</v>
      </c>
      <c r="DJ176">
        <v>1</v>
      </c>
      <c r="DK176">
        <v>0</v>
      </c>
      <c r="DL176">
        <v>1</v>
      </c>
      <c r="DM176">
        <v>0</v>
      </c>
      <c r="DO176">
        <v>5</v>
      </c>
      <c r="DP176">
        <v>42</v>
      </c>
      <c r="DQ176" s="16">
        <v>49</v>
      </c>
      <c r="DZ176" s="16">
        <v>0</v>
      </c>
      <c r="EI176" s="16">
        <v>0</v>
      </c>
      <c r="ER176" s="16">
        <v>0</v>
      </c>
      <c r="FA176" s="16">
        <v>0</v>
      </c>
      <c r="FB176">
        <v>19</v>
      </c>
      <c r="FC176">
        <v>3.76</v>
      </c>
      <c r="FD176">
        <v>28.9</v>
      </c>
      <c r="FF176">
        <v>5</v>
      </c>
      <c r="FG176">
        <v>2</v>
      </c>
      <c r="FJ176">
        <v>18</v>
      </c>
      <c r="FK176">
        <v>3.61</v>
      </c>
      <c r="FL176">
        <v>27.7</v>
      </c>
      <c r="FM176">
        <v>580</v>
      </c>
      <c r="FN176">
        <v>59</v>
      </c>
      <c r="FO176">
        <v>3</v>
      </c>
      <c r="FR176">
        <v>3.07</v>
      </c>
      <c r="FS176">
        <v>3</v>
      </c>
      <c r="FT176">
        <v>10</v>
      </c>
      <c r="FU176">
        <v>3</v>
      </c>
      <c r="FV176">
        <v>3</v>
      </c>
      <c r="FW176">
        <v>19</v>
      </c>
      <c r="FZ176">
        <v>2.93</v>
      </c>
      <c r="GA176">
        <v>21</v>
      </c>
      <c r="GB176">
        <v>131</v>
      </c>
      <c r="GC176">
        <v>30</v>
      </c>
      <c r="GD176">
        <v>24</v>
      </c>
      <c r="GE176">
        <v>206</v>
      </c>
      <c r="GH176">
        <v>3.02</v>
      </c>
      <c r="GI176">
        <v>1</v>
      </c>
      <c r="GJ176">
        <v>4</v>
      </c>
      <c r="GK176">
        <v>0</v>
      </c>
      <c r="GL176">
        <v>1</v>
      </c>
      <c r="GM176">
        <v>6</v>
      </c>
      <c r="GP176">
        <v>2.5299999999999998</v>
      </c>
      <c r="GQ176">
        <v>10</v>
      </c>
      <c r="GR176">
        <v>46</v>
      </c>
      <c r="GS176">
        <v>0</v>
      </c>
      <c r="GT176">
        <v>15</v>
      </c>
      <c r="GU176">
        <v>71</v>
      </c>
      <c r="GX176">
        <v>3.2</v>
      </c>
      <c r="GY176">
        <v>0</v>
      </c>
      <c r="GZ176">
        <v>3</v>
      </c>
      <c r="HA176">
        <v>0</v>
      </c>
      <c r="HB176">
        <v>0</v>
      </c>
      <c r="HC176">
        <v>3</v>
      </c>
      <c r="HF176">
        <v>2.9</v>
      </c>
      <c r="HG176">
        <v>9</v>
      </c>
      <c r="HH176">
        <v>30</v>
      </c>
      <c r="HI176">
        <v>0</v>
      </c>
      <c r="HJ176">
        <v>4</v>
      </c>
      <c r="HK176">
        <v>43</v>
      </c>
      <c r="HN176">
        <v>3.27</v>
      </c>
      <c r="HO176">
        <v>1</v>
      </c>
      <c r="HP176">
        <v>2</v>
      </c>
      <c r="HQ176">
        <v>0</v>
      </c>
      <c r="HR176">
        <v>2</v>
      </c>
      <c r="HS176">
        <v>5</v>
      </c>
      <c r="HV176">
        <v>3.08</v>
      </c>
      <c r="HW176">
        <v>2</v>
      </c>
      <c r="HX176">
        <v>37</v>
      </c>
      <c r="HY176">
        <v>0</v>
      </c>
      <c r="HZ176">
        <v>4</v>
      </c>
      <c r="IA176">
        <v>43</v>
      </c>
      <c r="ID176">
        <v>2.8</v>
      </c>
      <c r="IE176">
        <v>1</v>
      </c>
      <c r="IF176">
        <v>1</v>
      </c>
      <c r="IG176">
        <v>3</v>
      </c>
      <c r="IH176">
        <v>0</v>
      </c>
      <c r="II176">
        <v>5</v>
      </c>
      <c r="IL176">
        <v>3.2</v>
      </c>
      <c r="IM176">
        <v>0</v>
      </c>
      <c r="IN176">
        <v>18</v>
      </c>
      <c r="IO176">
        <v>30</v>
      </c>
      <c r="IP176">
        <v>1</v>
      </c>
      <c r="IQ176">
        <v>49</v>
      </c>
      <c r="JR176">
        <v>1</v>
      </c>
      <c r="JS176">
        <v>10</v>
      </c>
      <c r="JT176">
        <v>3</v>
      </c>
      <c r="JU176">
        <v>24</v>
      </c>
      <c r="JV176" s="15">
        <f>BF176+BX176+CP176+DH176+DZ176</f>
        <v>19</v>
      </c>
      <c r="JW176" s="15">
        <f>BO176+CG176+CY176+DQ176+EI176</f>
        <v>206</v>
      </c>
      <c r="JX176" s="15">
        <f>JV176+JW176</f>
        <v>225</v>
      </c>
      <c r="JY176" s="17">
        <f>V176</f>
        <v>7</v>
      </c>
      <c r="JZ176" s="17">
        <f>AE176</f>
        <v>62</v>
      </c>
      <c r="KA176" s="17">
        <f>AN176</f>
        <v>17</v>
      </c>
      <c r="KB176" s="17">
        <f>AW176</f>
        <v>192</v>
      </c>
      <c r="KC176" s="18">
        <f>IF((KA176-JV176)&lt;0,JV176-KA176,"match")</f>
        <v>2</v>
      </c>
      <c r="KD176" s="19">
        <f>IF(KC176="match","match",IF((JV176&gt;KA176),KC176/JV176,KC176/KA176))</f>
        <v>0.10526315789473684</v>
      </c>
      <c r="KE176" s="18">
        <f>IF((KB176-JW176)&lt;0,JW176-KB176,"match")</f>
        <v>14</v>
      </c>
      <c r="KF176" s="19">
        <f>IF(KE176="match","match",IF((JW176&gt;KB176),KE176/JW176,KE176/KB176))</f>
        <v>6.7961165048543687E-2</v>
      </c>
      <c r="KG176" s="20">
        <f>ROUND(FC176,1)</f>
        <v>3.8</v>
      </c>
      <c r="KH176" s="20">
        <f>ROUND(FK176,1)</f>
        <v>3.6</v>
      </c>
      <c r="KI176" s="21">
        <f>KA176-JY176</f>
        <v>10</v>
      </c>
      <c r="KJ176">
        <f>GL176</f>
        <v>1</v>
      </c>
      <c r="KK176">
        <f>BF176</f>
        <v>6</v>
      </c>
      <c r="KL176" s="22">
        <f>IFERROR(KJ176/KK176,"N/A")</f>
        <v>0.16666666666666666</v>
      </c>
      <c r="KM176" s="19" t="str">
        <f>IF((KJ176&lt;&gt;0)*AND(KK176=0),"bad data","ok")</f>
        <v>ok</v>
      </c>
      <c r="KN176">
        <f>GK176</f>
        <v>0</v>
      </c>
      <c r="KO176" s="23">
        <f>IFERROR(KN176/KK176,"N/A")</f>
        <v>0</v>
      </c>
      <c r="KP176">
        <f>HB176</f>
        <v>0</v>
      </c>
      <c r="KQ176">
        <f>BX176</f>
        <v>3</v>
      </c>
      <c r="KR176" s="22">
        <f>IFERROR(KP176/KQ176,"N/A")</f>
        <v>0</v>
      </c>
      <c r="KS176" s="19" t="str">
        <f>IF((KP176&lt;&gt;0)*AND(KQ176=0),"bad data","ok")</f>
        <v>ok</v>
      </c>
      <c r="KT176">
        <f>HA176</f>
        <v>0</v>
      </c>
      <c r="KU176" s="24">
        <f>IFERROR(KT176/KQ176,"N/A")</f>
        <v>0</v>
      </c>
      <c r="KV176">
        <f>HR176</f>
        <v>2</v>
      </c>
      <c r="KW176">
        <f>CP176</f>
        <v>5</v>
      </c>
      <c r="KX176" s="22">
        <f>IFERROR(KV176/KW176,"N/A")</f>
        <v>0.4</v>
      </c>
      <c r="KY176" s="19" t="str">
        <f>IF((KV176&lt;&gt;0)*AND(KW176=0),"bad data","ok")</f>
        <v>ok</v>
      </c>
      <c r="KZ176">
        <f>HQ176</f>
        <v>0</v>
      </c>
      <c r="LA176" s="24">
        <f>IFERROR(KZ176/KW176,"N/A")</f>
        <v>0</v>
      </c>
      <c r="LB176">
        <f>IH176</f>
        <v>0</v>
      </c>
      <c r="LC176">
        <f>DH176</f>
        <v>5</v>
      </c>
      <c r="LD176" s="22">
        <f>IFERROR(LB176/LC176,"N/A")</f>
        <v>0</v>
      </c>
      <c r="LE176" s="19" t="str">
        <f>IF((LB176&lt;&gt;0)*AND(LC176=0),"bad data","ok")</f>
        <v>ok</v>
      </c>
      <c r="LF176">
        <f>IG176</f>
        <v>3</v>
      </c>
      <c r="LG176" s="24">
        <f>IFERROR(LF176/LC176,"N/A")</f>
        <v>0.6</v>
      </c>
      <c r="LH176">
        <f>IX176</f>
        <v>0</v>
      </c>
      <c r="LI176">
        <f>DZ176</f>
        <v>0</v>
      </c>
      <c r="LJ176" s="22" t="str">
        <f>IFERROR(LH176/LI176,"N/A")</f>
        <v>N/A</v>
      </c>
      <c r="LK176" s="19" t="str">
        <f>IF((LH176&lt;&gt;0)*AND(LI176=0),"bad data","ok")</f>
        <v>ok</v>
      </c>
      <c r="LL176">
        <f>IW176</f>
        <v>0</v>
      </c>
      <c r="LM176" s="24" t="str">
        <f>IFERROR(LL176/LI176,"N/A")</f>
        <v>N/A</v>
      </c>
      <c r="LN176">
        <f>GT176</f>
        <v>15</v>
      </c>
      <c r="LO176">
        <f>BO176</f>
        <v>71</v>
      </c>
      <c r="LP176" s="22">
        <f>IFERROR(LN176/LO176,"N/A")</f>
        <v>0.21126760563380281</v>
      </c>
      <c r="LQ176" s="19" t="str">
        <f>IF((LN176&lt;&gt;0)*AND(LO176=0),"bad data","ok")</f>
        <v>ok</v>
      </c>
      <c r="LR176">
        <f>GS176</f>
        <v>0</v>
      </c>
      <c r="LS176" s="24">
        <f>IFERROR(LR176/LO176,"N/A")</f>
        <v>0</v>
      </c>
      <c r="LT176">
        <f>HJ176</f>
        <v>4</v>
      </c>
      <c r="LU176">
        <f>CG176</f>
        <v>43</v>
      </c>
      <c r="LV176" s="22">
        <f>IFERROR(LT176/LU176,"N/A")</f>
        <v>9.3023255813953487E-2</v>
      </c>
      <c r="LW176" s="19" t="str">
        <f>IF((LT176&lt;&gt;0)*AND(LU176=0),"bad data","ok")</f>
        <v>ok</v>
      </c>
      <c r="LX176">
        <f>HI176</f>
        <v>0</v>
      </c>
      <c r="LY176" s="24">
        <f>IFERROR(LX176/LU176,"N/A")</f>
        <v>0</v>
      </c>
      <c r="LZ176">
        <f>HZ176</f>
        <v>4</v>
      </c>
      <c r="MA176">
        <f>CY176</f>
        <v>43</v>
      </c>
      <c r="MB176" s="22">
        <f>IFERROR(LZ176/MA176,"N/A")</f>
        <v>9.3023255813953487E-2</v>
      </c>
      <c r="MC176" s="19" t="str">
        <f>IF((LZ176&lt;&gt;0)*AND(MA176=0),"bad data","ok")</f>
        <v>ok</v>
      </c>
      <c r="MD176">
        <f>HY176</f>
        <v>0</v>
      </c>
      <c r="ME176" s="24">
        <f>IFERROR(MD176/MA176,"N/A")</f>
        <v>0</v>
      </c>
      <c r="MF176">
        <f>IP176</f>
        <v>1</v>
      </c>
      <c r="MG176">
        <f>DQ176</f>
        <v>49</v>
      </c>
      <c r="MH176" s="22">
        <f>IFERROR(MF176/MG176,"N/A")</f>
        <v>2.0408163265306121E-2</v>
      </c>
      <c r="MI176" s="19" t="str">
        <f>IF((MF176&lt;&gt;0)*AND(MG176=0),"bad data","ok")</f>
        <v>ok</v>
      </c>
      <c r="MJ176">
        <f>IO176</f>
        <v>30</v>
      </c>
      <c r="MK176" s="24">
        <f>IFERROR(MJ176/MG176,"N/A")</f>
        <v>0.61224489795918369</v>
      </c>
      <c r="ML176">
        <f>JF176</f>
        <v>0</v>
      </c>
      <c r="MM176">
        <f>EI176</f>
        <v>0</v>
      </c>
      <c r="MN176" s="22" t="str">
        <f>IFERROR(ML176/MM176,"N/A")</f>
        <v>N/A</v>
      </c>
      <c r="MO176" s="19" t="str">
        <f>IF((ML176&lt;&gt;0)*AND(MM176=0),"bad data","ok")</f>
        <v>ok</v>
      </c>
      <c r="MP176">
        <f>JE176</f>
        <v>0</v>
      </c>
      <c r="MQ176" s="24" t="str">
        <f>IFERROR(MP176/MM176,"N/A")</f>
        <v>N/A</v>
      </c>
    </row>
    <row r="177" spans="1:355" x14ac:dyDescent="0.3">
      <c r="A177">
        <v>4281</v>
      </c>
      <c r="B177">
        <v>14.09</v>
      </c>
      <c r="C177" t="s">
        <v>397</v>
      </c>
      <c r="D177" s="15" t="s">
        <v>397</v>
      </c>
      <c r="E177" s="15">
        <v>113</v>
      </c>
      <c r="F177" t="s">
        <v>356</v>
      </c>
      <c r="G177" t="s">
        <v>357</v>
      </c>
      <c r="H177" s="15" t="s">
        <v>358</v>
      </c>
      <c r="I177">
        <v>194</v>
      </c>
      <c r="J177">
        <f>_xlfn.IFNA(VLOOKUP(I177,top15institutions,1,0),"no")</f>
        <v>194</v>
      </c>
      <c r="K177" t="s">
        <v>368</v>
      </c>
      <c r="L177" t="s">
        <v>371</v>
      </c>
      <c r="M177" t="s">
        <v>370</v>
      </c>
      <c r="N177">
        <v>0</v>
      </c>
      <c r="O177">
        <v>0</v>
      </c>
      <c r="P177">
        <v>0</v>
      </c>
      <c r="Q177">
        <v>0</v>
      </c>
      <c r="R177">
        <v>0</v>
      </c>
      <c r="T177">
        <v>0</v>
      </c>
      <c r="U177">
        <v>5</v>
      </c>
      <c r="V177" s="16">
        <v>5</v>
      </c>
      <c r="W177">
        <v>0</v>
      </c>
      <c r="X177">
        <v>1</v>
      </c>
      <c r="Y177">
        <v>1</v>
      </c>
      <c r="Z177">
        <v>4</v>
      </c>
      <c r="AA177">
        <v>0</v>
      </c>
      <c r="AC177">
        <v>6</v>
      </c>
      <c r="AD177">
        <v>49</v>
      </c>
      <c r="AE177" s="16">
        <v>61</v>
      </c>
      <c r="AF177">
        <v>1</v>
      </c>
      <c r="AG177">
        <v>0</v>
      </c>
      <c r="AH177">
        <v>0</v>
      </c>
      <c r="AI177">
        <v>0</v>
      </c>
      <c r="AJ177">
        <v>0</v>
      </c>
      <c r="AK177">
        <v>0</v>
      </c>
      <c r="AM177">
        <v>14</v>
      </c>
      <c r="AN177" s="16">
        <v>15</v>
      </c>
      <c r="AO177">
        <v>2</v>
      </c>
      <c r="AP177">
        <v>2</v>
      </c>
      <c r="AQ177">
        <v>1</v>
      </c>
      <c r="AR177">
        <v>6</v>
      </c>
      <c r="AS177">
        <v>0</v>
      </c>
      <c r="AT177">
        <v>0</v>
      </c>
      <c r="AV177">
        <v>165</v>
      </c>
      <c r="AW177" s="16">
        <v>176</v>
      </c>
      <c r="AX177">
        <v>0</v>
      </c>
      <c r="AY177">
        <v>0</v>
      </c>
      <c r="AZ177">
        <v>0</v>
      </c>
      <c r="BA177">
        <v>0</v>
      </c>
      <c r="BB177">
        <v>0</v>
      </c>
      <c r="BD177">
        <v>0</v>
      </c>
      <c r="BE177">
        <v>4</v>
      </c>
      <c r="BF177" s="16">
        <v>4</v>
      </c>
      <c r="BG177">
        <v>2</v>
      </c>
      <c r="BH177">
        <v>1</v>
      </c>
      <c r="BI177">
        <v>1</v>
      </c>
      <c r="BJ177">
        <v>4</v>
      </c>
      <c r="BK177">
        <v>0</v>
      </c>
      <c r="BM177">
        <v>4</v>
      </c>
      <c r="BN177">
        <v>54</v>
      </c>
      <c r="BO177" s="16">
        <v>66</v>
      </c>
      <c r="BP177">
        <v>0</v>
      </c>
      <c r="BQ177">
        <v>0</v>
      </c>
      <c r="BR177">
        <v>0</v>
      </c>
      <c r="BS177">
        <v>0</v>
      </c>
      <c r="BT177">
        <v>0</v>
      </c>
      <c r="BV177">
        <v>0</v>
      </c>
      <c r="BW177">
        <v>3</v>
      </c>
      <c r="BX177" s="16">
        <v>3</v>
      </c>
      <c r="BY177">
        <v>0</v>
      </c>
      <c r="BZ177">
        <v>0</v>
      </c>
      <c r="CA177">
        <v>0</v>
      </c>
      <c r="CB177">
        <v>0</v>
      </c>
      <c r="CC177">
        <v>0</v>
      </c>
      <c r="CE177">
        <v>1</v>
      </c>
      <c r="CF177">
        <v>35</v>
      </c>
      <c r="CG177" s="16">
        <v>36</v>
      </c>
      <c r="CH177">
        <v>0</v>
      </c>
      <c r="CI177">
        <v>0</v>
      </c>
      <c r="CJ177">
        <v>0</v>
      </c>
      <c r="CK177">
        <v>0</v>
      </c>
      <c r="CL177">
        <v>0</v>
      </c>
      <c r="CN177">
        <v>0</v>
      </c>
      <c r="CO177">
        <v>5</v>
      </c>
      <c r="CP177" s="16">
        <v>5</v>
      </c>
      <c r="CQ177">
        <v>0</v>
      </c>
      <c r="CR177">
        <v>0</v>
      </c>
      <c r="CS177">
        <v>0</v>
      </c>
      <c r="CT177">
        <v>0</v>
      </c>
      <c r="CU177">
        <v>0</v>
      </c>
      <c r="CW177">
        <v>4</v>
      </c>
      <c r="CX177">
        <v>39</v>
      </c>
      <c r="CY177" s="16">
        <v>43</v>
      </c>
      <c r="CZ177">
        <v>1</v>
      </c>
      <c r="DA177">
        <v>0</v>
      </c>
      <c r="DB177">
        <v>0</v>
      </c>
      <c r="DC177">
        <v>0</v>
      </c>
      <c r="DD177">
        <v>0</v>
      </c>
      <c r="DF177">
        <v>0</v>
      </c>
      <c r="DG177">
        <v>2</v>
      </c>
      <c r="DH177" s="16">
        <v>3</v>
      </c>
      <c r="DI177">
        <v>0</v>
      </c>
      <c r="DJ177">
        <v>1</v>
      </c>
      <c r="DK177">
        <v>0</v>
      </c>
      <c r="DL177">
        <v>2</v>
      </c>
      <c r="DM177">
        <v>0</v>
      </c>
      <c r="DO177">
        <v>2</v>
      </c>
      <c r="DP177">
        <v>37</v>
      </c>
      <c r="DQ177" s="16">
        <v>42</v>
      </c>
      <c r="DZ177" s="16">
        <v>0</v>
      </c>
      <c r="EI177" s="16">
        <v>0</v>
      </c>
      <c r="ER177" s="16">
        <v>0</v>
      </c>
      <c r="FA177" s="16">
        <v>0</v>
      </c>
      <c r="FB177">
        <v>18</v>
      </c>
      <c r="FC177">
        <v>3.69</v>
      </c>
      <c r="FD177">
        <v>26.7</v>
      </c>
      <c r="FE177">
        <v>640</v>
      </c>
      <c r="FF177">
        <v>4</v>
      </c>
      <c r="FG177">
        <v>1</v>
      </c>
      <c r="FJ177">
        <v>19</v>
      </c>
      <c r="FK177">
        <v>3.49</v>
      </c>
      <c r="FL177">
        <v>26.6</v>
      </c>
      <c r="FM177">
        <v>520</v>
      </c>
      <c r="FN177">
        <v>54</v>
      </c>
      <c r="FO177">
        <v>7</v>
      </c>
      <c r="FR177">
        <v>2.97</v>
      </c>
      <c r="FS177">
        <v>2</v>
      </c>
      <c r="FT177">
        <v>10</v>
      </c>
      <c r="FU177">
        <v>1</v>
      </c>
      <c r="FV177">
        <v>2</v>
      </c>
      <c r="FW177">
        <v>15</v>
      </c>
      <c r="FZ177">
        <v>2.95</v>
      </c>
      <c r="GA177">
        <v>18</v>
      </c>
      <c r="GB177">
        <v>131</v>
      </c>
      <c r="GC177">
        <v>23</v>
      </c>
      <c r="GD177">
        <v>19</v>
      </c>
      <c r="GE177">
        <v>191</v>
      </c>
      <c r="GH177">
        <v>3.03</v>
      </c>
      <c r="GI177">
        <v>0</v>
      </c>
      <c r="GJ177">
        <v>3</v>
      </c>
      <c r="GK177">
        <v>0</v>
      </c>
      <c r="GL177">
        <v>1</v>
      </c>
      <c r="GM177">
        <v>4</v>
      </c>
      <c r="GP177">
        <v>2.61</v>
      </c>
      <c r="GQ177">
        <v>8</v>
      </c>
      <c r="GR177">
        <v>46</v>
      </c>
      <c r="GS177">
        <v>0</v>
      </c>
      <c r="GT177">
        <v>12</v>
      </c>
      <c r="GU177">
        <v>66</v>
      </c>
      <c r="GX177">
        <v>3.24</v>
      </c>
      <c r="GY177">
        <v>0</v>
      </c>
      <c r="GZ177">
        <v>3</v>
      </c>
      <c r="HA177">
        <v>0</v>
      </c>
      <c r="HB177">
        <v>0</v>
      </c>
      <c r="HC177">
        <v>3</v>
      </c>
      <c r="HF177">
        <v>2.89</v>
      </c>
      <c r="HG177">
        <v>4</v>
      </c>
      <c r="HH177">
        <v>33</v>
      </c>
      <c r="HI177">
        <v>0</v>
      </c>
      <c r="HJ177">
        <v>3</v>
      </c>
      <c r="HK177">
        <v>40</v>
      </c>
      <c r="HN177">
        <v>2.83</v>
      </c>
      <c r="HO177">
        <v>2</v>
      </c>
      <c r="HP177">
        <v>3</v>
      </c>
      <c r="HQ177">
        <v>0</v>
      </c>
      <c r="HR177">
        <v>0</v>
      </c>
      <c r="HS177">
        <v>5</v>
      </c>
      <c r="HV177">
        <v>3.05</v>
      </c>
      <c r="HW177">
        <v>5</v>
      </c>
      <c r="HX177">
        <v>38</v>
      </c>
      <c r="HY177">
        <v>0</v>
      </c>
      <c r="HZ177">
        <v>0</v>
      </c>
      <c r="IA177">
        <v>43</v>
      </c>
      <c r="ID177">
        <v>2.78</v>
      </c>
      <c r="IE177">
        <v>0</v>
      </c>
      <c r="IF177">
        <v>1</v>
      </c>
      <c r="IG177">
        <v>1</v>
      </c>
      <c r="IH177">
        <v>1</v>
      </c>
      <c r="II177">
        <v>3</v>
      </c>
      <c r="IL177">
        <v>3.25</v>
      </c>
      <c r="IM177">
        <v>1</v>
      </c>
      <c r="IN177">
        <v>14</v>
      </c>
      <c r="IO177">
        <v>23</v>
      </c>
      <c r="IP177">
        <v>4</v>
      </c>
      <c r="IQ177">
        <v>42</v>
      </c>
      <c r="JR177">
        <v>0</v>
      </c>
      <c r="JS177">
        <v>17</v>
      </c>
      <c r="JT177">
        <v>2</v>
      </c>
      <c r="JU177">
        <v>42</v>
      </c>
      <c r="JV177" s="15">
        <f>BF177+BX177+CP177+DH177+DZ177</f>
        <v>15</v>
      </c>
      <c r="JW177" s="15">
        <f>BO177+CG177+CY177+DQ177+EI177</f>
        <v>187</v>
      </c>
      <c r="JX177" s="15">
        <f>JV177+JW177</f>
        <v>202</v>
      </c>
      <c r="JY177" s="17">
        <f>V177</f>
        <v>5</v>
      </c>
      <c r="JZ177" s="17">
        <f>AE177</f>
        <v>61</v>
      </c>
      <c r="KA177" s="17">
        <f>AN177</f>
        <v>15</v>
      </c>
      <c r="KB177" s="17">
        <f>AW177</f>
        <v>176</v>
      </c>
      <c r="KC177" s="18" t="str">
        <f>IF((KA177-JV177)&lt;0,JV177-KA177,"match")</f>
        <v>match</v>
      </c>
      <c r="KD177" s="19" t="str">
        <f>IF(KC177="match","match",IF((JV177&gt;KA177),KC177/JV177,KC177/KA177))</f>
        <v>match</v>
      </c>
      <c r="KE177" s="18">
        <f>IF((KB177-JW177)&lt;0,JW177-KB177,"match")</f>
        <v>11</v>
      </c>
      <c r="KF177" s="19">
        <f>IF(KE177="match","match",IF((JW177&gt;KB177),KE177/JW177,KE177/KB177))</f>
        <v>5.8823529411764705E-2</v>
      </c>
      <c r="KG177" s="20">
        <f>ROUND(FC177,1)</f>
        <v>3.7</v>
      </c>
      <c r="KH177" s="20">
        <f>ROUND(FK177,1)</f>
        <v>3.5</v>
      </c>
      <c r="KI177" s="21">
        <f>KA177-JY177</f>
        <v>10</v>
      </c>
      <c r="KJ177">
        <f>GL177</f>
        <v>1</v>
      </c>
      <c r="KK177">
        <f>BF177</f>
        <v>4</v>
      </c>
      <c r="KL177" s="22">
        <f>IFERROR(KJ177/KK177,"N/A")</f>
        <v>0.25</v>
      </c>
      <c r="KM177" s="19" t="str">
        <f>IF((KJ177&lt;&gt;0)*AND(KK177=0),"bad data","ok")</f>
        <v>ok</v>
      </c>
      <c r="KN177">
        <f>GK177</f>
        <v>0</v>
      </c>
      <c r="KO177" s="23">
        <f>IFERROR(KN177/KK177,"N/A")</f>
        <v>0</v>
      </c>
      <c r="KP177">
        <f>HB177</f>
        <v>0</v>
      </c>
      <c r="KQ177">
        <f>BX177</f>
        <v>3</v>
      </c>
      <c r="KR177" s="22">
        <f>IFERROR(KP177/KQ177,"N/A")</f>
        <v>0</v>
      </c>
      <c r="KS177" s="19" t="str">
        <f>IF((KP177&lt;&gt;0)*AND(KQ177=0),"bad data","ok")</f>
        <v>ok</v>
      </c>
      <c r="KT177">
        <f>HA177</f>
        <v>0</v>
      </c>
      <c r="KU177" s="24">
        <f>IFERROR(KT177/KQ177,"N/A")</f>
        <v>0</v>
      </c>
      <c r="KV177">
        <f>HR177</f>
        <v>0</v>
      </c>
      <c r="KW177">
        <f>CP177</f>
        <v>5</v>
      </c>
      <c r="KX177" s="22">
        <f>IFERROR(KV177/KW177,"N/A")</f>
        <v>0</v>
      </c>
      <c r="KY177" s="19" t="str">
        <f>IF((KV177&lt;&gt;0)*AND(KW177=0),"bad data","ok")</f>
        <v>ok</v>
      </c>
      <c r="KZ177">
        <f>HQ177</f>
        <v>0</v>
      </c>
      <c r="LA177" s="24">
        <f>IFERROR(KZ177/KW177,"N/A")</f>
        <v>0</v>
      </c>
      <c r="LB177">
        <f>IH177</f>
        <v>1</v>
      </c>
      <c r="LC177">
        <f>DH177</f>
        <v>3</v>
      </c>
      <c r="LD177" s="22">
        <f>IFERROR(LB177/LC177,"N/A")</f>
        <v>0.33333333333333331</v>
      </c>
      <c r="LE177" s="19" t="str">
        <f>IF((LB177&lt;&gt;0)*AND(LC177=0),"bad data","ok")</f>
        <v>ok</v>
      </c>
      <c r="LF177">
        <f>IG177</f>
        <v>1</v>
      </c>
      <c r="LG177" s="24">
        <f>IFERROR(LF177/LC177,"N/A")</f>
        <v>0.33333333333333331</v>
      </c>
      <c r="LH177">
        <f>IX177</f>
        <v>0</v>
      </c>
      <c r="LI177">
        <f>DZ177</f>
        <v>0</v>
      </c>
      <c r="LJ177" s="22" t="str">
        <f>IFERROR(LH177/LI177,"N/A")</f>
        <v>N/A</v>
      </c>
      <c r="LK177" s="19" t="str">
        <f>IF((LH177&lt;&gt;0)*AND(LI177=0),"bad data","ok")</f>
        <v>ok</v>
      </c>
      <c r="LL177">
        <f>IW177</f>
        <v>0</v>
      </c>
      <c r="LM177" s="24" t="str">
        <f>IFERROR(LL177/LI177,"N/A")</f>
        <v>N/A</v>
      </c>
      <c r="LN177">
        <f>GT177</f>
        <v>12</v>
      </c>
      <c r="LO177">
        <f>BO177</f>
        <v>66</v>
      </c>
      <c r="LP177" s="22">
        <f>IFERROR(LN177/LO177,"N/A")</f>
        <v>0.18181818181818182</v>
      </c>
      <c r="LQ177" s="19" t="str">
        <f>IF((LN177&lt;&gt;0)*AND(LO177=0),"bad data","ok")</f>
        <v>ok</v>
      </c>
      <c r="LR177">
        <f>GS177</f>
        <v>0</v>
      </c>
      <c r="LS177" s="24">
        <f>IFERROR(LR177/LO177,"N/A")</f>
        <v>0</v>
      </c>
      <c r="LT177">
        <f>HJ177</f>
        <v>3</v>
      </c>
      <c r="LU177">
        <f>CG177</f>
        <v>36</v>
      </c>
      <c r="LV177" s="22">
        <f>IFERROR(LT177/LU177,"N/A")</f>
        <v>8.3333333333333329E-2</v>
      </c>
      <c r="LW177" s="19" t="str">
        <f>IF((LT177&lt;&gt;0)*AND(LU177=0),"bad data","ok")</f>
        <v>ok</v>
      </c>
      <c r="LX177">
        <f>HI177</f>
        <v>0</v>
      </c>
      <c r="LY177" s="24">
        <f>IFERROR(LX177/LU177,"N/A")</f>
        <v>0</v>
      </c>
      <c r="LZ177">
        <f>HZ177</f>
        <v>0</v>
      </c>
      <c r="MA177">
        <f>CY177</f>
        <v>43</v>
      </c>
      <c r="MB177" s="22">
        <f>IFERROR(LZ177/MA177,"N/A")</f>
        <v>0</v>
      </c>
      <c r="MC177" s="19" t="str">
        <f>IF((LZ177&lt;&gt;0)*AND(MA177=0),"bad data","ok")</f>
        <v>ok</v>
      </c>
      <c r="MD177">
        <f>HY177</f>
        <v>0</v>
      </c>
      <c r="ME177" s="24">
        <f>IFERROR(MD177/MA177,"N/A")</f>
        <v>0</v>
      </c>
      <c r="MF177">
        <f>IP177</f>
        <v>4</v>
      </c>
      <c r="MG177">
        <f>DQ177</f>
        <v>42</v>
      </c>
      <c r="MH177" s="22">
        <f>IFERROR(MF177/MG177,"N/A")</f>
        <v>9.5238095238095233E-2</v>
      </c>
      <c r="MI177" s="19" t="str">
        <f>IF((MF177&lt;&gt;0)*AND(MG177=0),"bad data","ok")</f>
        <v>ok</v>
      </c>
      <c r="MJ177">
        <f>IO177</f>
        <v>23</v>
      </c>
      <c r="MK177" s="24">
        <f>IFERROR(MJ177/MG177,"N/A")</f>
        <v>0.54761904761904767</v>
      </c>
      <c r="ML177">
        <f>JF177</f>
        <v>0</v>
      </c>
      <c r="MM177">
        <f>EI177</f>
        <v>0</v>
      </c>
      <c r="MN177" s="22" t="str">
        <f>IFERROR(ML177/MM177,"N/A")</f>
        <v>N/A</v>
      </c>
      <c r="MO177" s="19" t="str">
        <f>IF((ML177&lt;&gt;0)*AND(MM177=0),"bad data","ok")</f>
        <v>ok</v>
      </c>
      <c r="MP177">
        <f>JE177</f>
        <v>0</v>
      </c>
      <c r="MQ177" s="24" t="str">
        <f>IFERROR(MP177/MM177,"N/A")</f>
        <v>N/A</v>
      </c>
    </row>
    <row r="178" spans="1:355" x14ac:dyDescent="0.3">
      <c r="A178">
        <v>4282</v>
      </c>
      <c r="B178">
        <v>14.09</v>
      </c>
      <c r="C178" t="s">
        <v>397</v>
      </c>
      <c r="D178" s="15" t="s">
        <v>397</v>
      </c>
      <c r="E178" s="15">
        <v>113</v>
      </c>
      <c r="F178" t="s">
        <v>356</v>
      </c>
      <c r="G178" t="s">
        <v>357</v>
      </c>
      <c r="H178" s="15" t="s">
        <v>358</v>
      </c>
      <c r="I178">
        <v>194</v>
      </c>
      <c r="J178">
        <f>_xlfn.IFNA(VLOOKUP(I178,top15institutions,1,0),"no")</f>
        <v>194</v>
      </c>
      <c r="K178" t="s">
        <v>368</v>
      </c>
      <c r="L178" t="s">
        <v>367</v>
      </c>
      <c r="M178" t="s">
        <v>370</v>
      </c>
      <c r="N178">
        <v>0</v>
      </c>
      <c r="O178">
        <v>0</v>
      </c>
      <c r="P178">
        <v>0</v>
      </c>
      <c r="Q178">
        <v>0</v>
      </c>
      <c r="R178">
        <v>0</v>
      </c>
      <c r="T178">
        <v>0</v>
      </c>
      <c r="U178">
        <v>4</v>
      </c>
      <c r="V178" s="16">
        <v>4</v>
      </c>
      <c r="W178">
        <v>2</v>
      </c>
      <c r="X178">
        <v>0</v>
      </c>
      <c r="Y178">
        <v>4</v>
      </c>
      <c r="Z178">
        <v>2</v>
      </c>
      <c r="AA178">
        <v>0</v>
      </c>
      <c r="AC178">
        <v>3</v>
      </c>
      <c r="AD178">
        <v>51</v>
      </c>
      <c r="AE178" s="16">
        <v>62</v>
      </c>
      <c r="AF178">
        <v>1</v>
      </c>
      <c r="AG178">
        <v>0</v>
      </c>
      <c r="AH178">
        <v>0</v>
      </c>
      <c r="AI178">
        <v>0</v>
      </c>
      <c r="AJ178">
        <v>0</v>
      </c>
      <c r="AK178">
        <v>0</v>
      </c>
      <c r="AM178">
        <v>14</v>
      </c>
      <c r="AN178" s="16">
        <v>15</v>
      </c>
      <c r="AO178">
        <v>2</v>
      </c>
      <c r="AP178">
        <v>4</v>
      </c>
      <c r="AQ178">
        <v>4</v>
      </c>
      <c r="AR178">
        <v>4</v>
      </c>
      <c r="AS178">
        <v>0</v>
      </c>
      <c r="AT178">
        <v>0</v>
      </c>
      <c r="AV178">
        <v>166</v>
      </c>
      <c r="AW178" s="16">
        <v>180</v>
      </c>
      <c r="AX178">
        <v>0</v>
      </c>
      <c r="AY178">
        <v>0</v>
      </c>
      <c r="AZ178">
        <v>0</v>
      </c>
      <c r="BA178">
        <v>0</v>
      </c>
      <c r="BB178">
        <v>0</v>
      </c>
      <c r="BD178">
        <v>0</v>
      </c>
      <c r="BE178">
        <v>4</v>
      </c>
      <c r="BF178" s="16">
        <v>4</v>
      </c>
      <c r="BG178">
        <v>2</v>
      </c>
      <c r="BH178">
        <v>0</v>
      </c>
      <c r="BI178">
        <v>4</v>
      </c>
      <c r="BJ178">
        <v>2</v>
      </c>
      <c r="BK178">
        <v>0</v>
      </c>
      <c r="BM178">
        <v>2</v>
      </c>
      <c r="BN178">
        <v>55</v>
      </c>
      <c r="BO178" s="16">
        <v>65</v>
      </c>
      <c r="BP178">
        <v>0</v>
      </c>
      <c r="BQ178">
        <v>0</v>
      </c>
      <c r="BR178">
        <v>0</v>
      </c>
      <c r="BS178">
        <v>0</v>
      </c>
      <c r="BT178">
        <v>0</v>
      </c>
      <c r="BV178">
        <v>0</v>
      </c>
      <c r="BW178">
        <v>6</v>
      </c>
      <c r="BX178" s="16">
        <v>6</v>
      </c>
      <c r="BY178">
        <v>0</v>
      </c>
      <c r="BZ178">
        <v>0</v>
      </c>
      <c r="CA178">
        <v>0</v>
      </c>
      <c r="CB178">
        <v>0</v>
      </c>
      <c r="CC178">
        <v>0</v>
      </c>
      <c r="CE178">
        <v>0</v>
      </c>
      <c r="CF178">
        <v>48</v>
      </c>
      <c r="CG178" s="16">
        <v>48</v>
      </c>
      <c r="CH178">
        <v>0</v>
      </c>
      <c r="CI178">
        <v>0</v>
      </c>
      <c r="CJ178">
        <v>0</v>
      </c>
      <c r="CK178">
        <v>0</v>
      </c>
      <c r="CL178">
        <v>0</v>
      </c>
      <c r="CN178">
        <v>0</v>
      </c>
      <c r="CO178">
        <v>2</v>
      </c>
      <c r="CP178" s="16">
        <v>2</v>
      </c>
      <c r="CQ178">
        <v>0</v>
      </c>
      <c r="CR178">
        <v>1</v>
      </c>
      <c r="CS178">
        <v>0</v>
      </c>
      <c r="CT178">
        <v>0</v>
      </c>
      <c r="CU178">
        <v>0</v>
      </c>
      <c r="CW178">
        <v>1</v>
      </c>
      <c r="CX178">
        <v>24</v>
      </c>
      <c r="CY178" s="16">
        <v>26</v>
      </c>
      <c r="CZ178">
        <v>1</v>
      </c>
      <c r="DA178">
        <v>0</v>
      </c>
      <c r="DB178">
        <v>0</v>
      </c>
      <c r="DC178">
        <v>0</v>
      </c>
      <c r="DD178">
        <v>0</v>
      </c>
      <c r="DF178">
        <v>0</v>
      </c>
      <c r="DG178">
        <v>2</v>
      </c>
      <c r="DH178" s="16">
        <v>3</v>
      </c>
      <c r="DI178">
        <v>0</v>
      </c>
      <c r="DJ178">
        <v>3</v>
      </c>
      <c r="DK178">
        <v>0</v>
      </c>
      <c r="DL178">
        <v>2</v>
      </c>
      <c r="DM178">
        <v>0</v>
      </c>
      <c r="DO178">
        <v>1</v>
      </c>
      <c r="DP178">
        <v>39</v>
      </c>
      <c r="DQ178" s="16">
        <v>45</v>
      </c>
      <c r="DZ178" s="16">
        <v>0</v>
      </c>
      <c r="EI178" s="16">
        <v>0</v>
      </c>
      <c r="ER178" s="16">
        <v>0</v>
      </c>
      <c r="FA178" s="16">
        <v>0</v>
      </c>
      <c r="FB178">
        <v>19</v>
      </c>
      <c r="FC178">
        <v>3.97</v>
      </c>
      <c r="FD178">
        <v>30</v>
      </c>
      <c r="FE178">
        <v>700</v>
      </c>
      <c r="FF178">
        <v>3</v>
      </c>
      <c r="FG178">
        <v>1</v>
      </c>
      <c r="FJ178">
        <v>18</v>
      </c>
      <c r="FK178">
        <v>3.44</v>
      </c>
      <c r="FL178">
        <v>27.8</v>
      </c>
      <c r="FM178">
        <v>640</v>
      </c>
      <c r="FN178">
        <v>60</v>
      </c>
      <c r="FO178">
        <v>2</v>
      </c>
      <c r="FR178">
        <v>3.01</v>
      </c>
      <c r="FS178">
        <v>3</v>
      </c>
      <c r="FT178">
        <v>11</v>
      </c>
      <c r="FU178">
        <v>1</v>
      </c>
      <c r="FV178">
        <v>0</v>
      </c>
      <c r="FW178">
        <v>15</v>
      </c>
      <c r="FZ178">
        <v>2.9</v>
      </c>
      <c r="GA178">
        <v>24</v>
      </c>
      <c r="GB178">
        <v>118</v>
      </c>
      <c r="GC178">
        <v>17</v>
      </c>
      <c r="GD178">
        <v>31</v>
      </c>
      <c r="GE178">
        <v>190</v>
      </c>
      <c r="GH178">
        <v>3.29</v>
      </c>
      <c r="GI178">
        <v>1</v>
      </c>
      <c r="GJ178">
        <v>3</v>
      </c>
      <c r="GK178">
        <v>0</v>
      </c>
      <c r="GL178">
        <v>0</v>
      </c>
      <c r="GM178">
        <v>4</v>
      </c>
      <c r="GP178">
        <v>2.4</v>
      </c>
      <c r="GQ178">
        <v>8</v>
      </c>
      <c r="GR178">
        <v>37</v>
      </c>
      <c r="GS178">
        <v>0</v>
      </c>
      <c r="GT178">
        <v>20</v>
      </c>
      <c r="GU178">
        <v>65</v>
      </c>
      <c r="GX178">
        <v>2.65</v>
      </c>
      <c r="GY178">
        <v>2</v>
      </c>
      <c r="GZ178">
        <v>4</v>
      </c>
      <c r="HA178">
        <v>0</v>
      </c>
      <c r="HB178">
        <v>0</v>
      </c>
      <c r="HC178">
        <v>6</v>
      </c>
      <c r="HF178">
        <v>2.96</v>
      </c>
      <c r="HG178">
        <v>8</v>
      </c>
      <c r="HH178">
        <v>39</v>
      </c>
      <c r="HI178">
        <v>0</v>
      </c>
      <c r="HJ178">
        <v>7</v>
      </c>
      <c r="HK178">
        <v>54</v>
      </c>
      <c r="HN178">
        <v>2.85</v>
      </c>
      <c r="HO178">
        <v>0</v>
      </c>
      <c r="HP178">
        <v>2</v>
      </c>
      <c r="HQ178">
        <v>0</v>
      </c>
      <c r="HR178">
        <v>0</v>
      </c>
      <c r="HS178">
        <v>2</v>
      </c>
      <c r="HV178">
        <v>3.15</v>
      </c>
      <c r="HW178">
        <v>4</v>
      </c>
      <c r="HX178">
        <v>20</v>
      </c>
      <c r="HY178">
        <v>0</v>
      </c>
      <c r="HZ178">
        <v>2</v>
      </c>
      <c r="IA178">
        <v>26</v>
      </c>
      <c r="ID178">
        <v>3.25</v>
      </c>
      <c r="IE178">
        <v>0</v>
      </c>
      <c r="IF178">
        <v>2</v>
      </c>
      <c r="IG178">
        <v>1</v>
      </c>
      <c r="IH178">
        <v>0</v>
      </c>
      <c r="II178">
        <v>3</v>
      </c>
      <c r="IL178">
        <v>3.1</v>
      </c>
      <c r="IM178">
        <v>4</v>
      </c>
      <c r="IN178">
        <v>22</v>
      </c>
      <c r="IO178">
        <v>17</v>
      </c>
      <c r="IP178">
        <v>2</v>
      </c>
      <c r="IQ178">
        <v>45</v>
      </c>
      <c r="JR178">
        <v>0</v>
      </c>
      <c r="JS178">
        <v>12</v>
      </c>
      <c r="JT178">
        <v>25</v>
      </c>
      <c r="JU178">
        <v>29</v>
      </c>
      <c r="JV178" s="15">
        <f>BF178+BX178+CP178+DH178+DZ178</f>
        <v>15</v>
      </c>
      <c r="JW178" s="15">
        <f>BO178+CG178+CY178+DQ178+EI178</f>
        <v>184</v>
      </c>
      <c r="JX178" s="15">
        <f>JV178+JW178</f>
        <v>199</v>
      </c>
      <c r="JY178" s="17">
        <f>V178</f>
        <v>4</v>
      </c>
      <c r="JZ178" s="17">
        <f>AE178</f>
        <v>62</v>
      </c>
      <c r="KA178" s="17">
        <f>AN178</f>
        <v>15</v>
      </c>
      <c r="KB178" s="17">
        <f>AW178</f>
        <v>180</v>
      </c>
      <c r="KC178" s="18" t="str">
        <f>IF((KA178-JV178)&lt;0,JV178-KA178,"match")</f>
        <v>match</v>
      </c>
      <c r="KD178" s="19" t="str">
        <f>IF(KC178="match","match",IF((JV178&gt;KA178),KC178/JV178,KC178/KA178))</f>
        <v>match</v>
      </c>
      <c r="KE178" s="18">
        <f>IF((KB178-JW178)&lt;0,JW178-KB178,"match")</f>
        <v>4</v>
      </c>
      <c r="KF178" s="19">
        <f>IF(KE178="match","match",IF((JW178&gt;KB178),KE178/JW178,KE178/KB178))</f>
        <v>2.1739130434782608E-2</v>
      </c>
      <c r="KG178" s="20">
        <f>ROUND(FC178,1)</f>
        <v>4</v>
      </c>
      <c r="KH178" s="20">
        <f>ROUND(FK178,1)</f>
        <v>3.4</v>
      </c>
      <c r="KI178" s="21">
        <f>KA178-JY178</f>
        <v>11</v>
      </c>
      <c r="KJ178">
        <f>GL178</f>
        <v>0</v>
      </c>
      <c r="KK178">
        <f>BF178</f>
        <v>4</v>
      </c>
      <c r="KL178" s="22">
        <f>IFERROR(KJ178/KK178,"N/A")</f>
        <v>0</v>
      </c>
      <c r="KM178" s="19" t="str">
        <f>IF((KJ178&lt;&gt;0)*AND(KK178=0),"bad data","ok")</f>
        <v>ok</v>
      </c>
      <c r="KN178">
        <f>GK178</f>
        <v>0</v>
      </c>
      <c r="KO178" s="23">
        <f>IFERROR(KN178/KK178,"N/A")</f>
        <v>0</v>
      </c>
      <c r="KP178">
        <f>HB178</f>
        <v>0</v>
      </c>
      <c r="KQ178">
        <f>BX178</f>
        <v>6</v>
      </c>
      <c r="KR178" s="22">
        <f>IFERROR(KP178/KQ178,"N/A")</f>
        <v>0</v>
      </c>
      <c r="KS178" s="19" t="str">
        <f>IF((KP178&lt;&gt;0)*AND(KQ178=0),"bad data","ok")</f>
        <v>ok</v>
      </c>
      <c r="KT178">
        <f>HA178</f>
        <v>0</v>
      </c>
      <c r="KU178" s="24">
        <f>IFERROR(KT178/KQ178,"N/A")</f>
        <v>0</v>
      </c>
      <c r="KV178">
        <f>HR178</f>
        <v>0</v>
      </c>
      <c r="KW178">
        <f>CP178</f>
        <v>2</v>
      </c>
      <c r="KX178" s="22">
        <f>IFERROR(KV178/KW178,"N/A")</f>
        <v>0</v>
      </c>
      <c r="KY178" s="19" t="str">
        <f>IF((KV178&lt;&gt;0)*AND(KW178=0),"bad data","ok")</f>
        <v>ok</v>
      </c>
      <c r="KZ178">
        <f>HQ178</f>
        <v>0</v>
      </c>
      <c r="LA178" s="24">
        <f>IFERROR(KZ178/KW178,"N/A")</f>
        <v>0</v>
      </c>
      <c r="LB178">
        <f>IH178</f>
        <v>0</v>
      </c>
      <c r="LC178">
        <f>DH178</f>
        <v>3</v>
      </c>
      <c r="LD178" s="22">
        <f>IFERROR(LB178/LC178,"N/A")</f>
        <v>0</v>
      </c>
      <c r="LE178" s="19" t="str">
        <f>IF((LB178&lt;&gt;0)*AND(LC178=0),"bad data","ok")</f>
        <v>ok</v>
      </c>
      <c r="LF178">
        <f>IG178</f>
        <v>1</v>
      </c>
      <c r="LG178" s="24">
        <f>IFERROR(LF178/LC178,"N/A")</f>
        <v>0.33333333333333331</v>
      </c>
      <c r="LH178">
        <f>IX178</f>
        <v>0</v>
      </c>
      <c r="LI178">
        <f>DZ178</f>
        <v>0</v>
      </c>
      <c r="LJ178" s="22" t="str">
        <f>IFERROR(LH178/LI178,"N/A")</f>
        <v>N/A</v>
      </c>
      <c r="LK178" s="19" t="str">
        <f>IF((LH178&lt;&gt;0)*AND(LI178=0),"bad data","ok")</f>
        <v>ok</v>
      </c>
      <c r="LL178">
        <f>IW178</f>
        <v>0</v>
      </c>
      <c r="LM178" s="24" t="str">
        <f>IFERROR(LL178/LI178,"N/A")</f>
        <v>N/A</v>
      </c>
      <c r="LN178">
        <f>GT178</f>
        <v>20</v>
      </c>
      <c r="LO178">
        <f>BO178</f>
        <v>65</v>
      </c>
      <c r="LP178" s="22">
        <f>IFERROR(LN178/LO178,"N/A")</f>
        <v>0.30769230769230771</v>
      </c>
      <c r="LQ178" s="19" t="str">
        <f>IF((LN178&lt;&gt;0)*AND(LO178=0),"bad data","ok")</f>
        <v>ok</v>
      </c>
      <c r="LR178">
        <f>GS178</f>
        <v>0</v>
      </c>
      <c r="LS178" s="24">
        <f>IFERROR(LR178/LO178,"N/A")</f>
        <v>0</v>
      </c>
      <c r="LT178">
        <f>HJ178</f>
        <v>7</v>
      </c>
      <c r="LU178">
        <f>CG178</f>
        <v>48</v>
      </c>
      <c r="LV178" s="22">
        <f>IFERROR(LT178/LU178,"N/A")</f>
        <v>0.14583333333333334</v>
      </c>
      <c r="LW178" s="19" t="str">
        <f>IF((LT178&lt;&gt;0)*AND(LU178=0),"bad data","ok")</f>
        <v>ok</v>
      </c>
      <c r="LX178">
        <f>HI178</f>
        <v>0</v>
      </c>
      <c r="LY178" s="24">
        <f>IFERROR(LX178/LU178,"N/A")</f>
        <v>0</v>
      </c>
      <c r="LZ178">
        <f>HZ178</f>
        <v>2</v>
      </c>
      <c r="MA178">
        <f>CY178</f>
        <v>26</v>
      </c>
      <c r="MB178" s="22">
        <f>IFERROR(LZ178/MA178,"N/A")</f>
        <v>7.6923076923076927E-2</v>
      </c>
      <c r="MC178" s="19" t="str">
        <f>IF((LZ178&lt;&gt;0)*AND(MA178=0),"bad data","ok")</f>
        <v>ok</v>
      </c>
      <c r="MD178">
        <f>HY178</f>
        <v>0</v>
      </c>
      <c r="ME178" s="24">
        <f>IFERROR(MD178/MA178,"N/A")</f>
        <v>0</v>
      </c>
      <c r="MF178">
        <f>IP178</f>
        <v>2</v>
      </c>
      <c r="MG178">
        <f>DQ178</f>
        <v>45</v>
      </c>
      <c r="MH178" s="22">
        <f>IFERROR(MF178/MG178,"N/A")</f>
        <v>4.4444444444444446E-2</v>
      </c>
      <c r="MI178" s="19" t="str">
        <f>IF((MF178&lt;&gt;0)*AND(MG178=0),"bad data","ok")</f>
        <v>ok</v>
      </c>
      <c r="MJ178">
        <f>IO178</f>
        <v>17</v>
      </c>
      <c r="MK178" s="24">
        <f>IFERROR(MJ178/MG178,"N/A")</f>
        <v>0.37777777777777777</v>
      </c>
      <c r="ML178">
        <f>JF178</f>
        <v>0</v>
      </c>
      <c r="MM178">
        <f>EI178</f>
        <v>0</v>
      </c>
      <c r="MN178" s="22" t="str">
        <f>IFERROR(ML178/MM178,"N/A")</f>
        <v>N/A</v>
      </c>
      <c r="MO178" s="19" t="str">
        <f>IF((ML178&lt;&gt;0)*AND(MM178=0),"bad data","ok")</f>
        <v>ok</v>
      </c>
      <c r="MP178">
        <f>JE178</f>
        <v>0</v>
      </c>
      <c r="MQ178" s="24" t="str">
        <f>IFERROR(MP178/MM178,"N/A")</f>
        <v>N/A</v>
      </c>
    </row>
    <row r="179" spans="1:355" x14ac:dyDescent="0.3">
      <c r="A179">
        <v>4283</v>
      </c>
      <c r="B179">
        <v>14.09</v>
      </c>
      <c r="C179" t="s">
        <v>397</v>
      </c>
      <c r="D179" s="15" t="s">
        <v>397</v>
      </c>
      <c r="E179" s="15">
        <v>113</v>
      </c>
      <c r="F179" t="s">
        <v>356</v>
      </c>
      <c r="G179" t="s">
        <v>357</v>
      </c>
      <c r="H179" s="15" t="s">
        <v>358</v>
      </c>
      <c r="I179">
        <v>194</v>
      </c>
      <c r="J179">
        <f>_xlfn.IFNA(VLOOKUP(I179,top15institutions,1,0),"no")</f>
        <v>194</v>
      </c>
      <c r="K179" t="s">
        <v>368</v>
      </c>
      <c r="L179" t="s">
        <v>366</v>
      </c>
      <c r="M179" t="s">
        <v>370</v>
      </c>
      <c r="N179">
        <v>0</v>
      </c>
      <c r="O179">
        <v>0</v>
      </c>
      <c r="P179">
        <v>0</v>
      </c>
      <c r="Q179">
        <v>1</v>
      </c>
      <c r="R179">
        <v>0</v>
      </c>
      <c r="T179">
        <v>1</v>
      </c>
      <c r="U179">
        <v>8</v>
      </c>
      <c r="V179" s="16">
        <v>10</v>
      </c>
      <c r="W179">
        <v>0</v>
      </c>
      <c r="X179">
        <v>0</v>
      </c>
      <c r="Y179">
        <v>0</v>
      </c>
      <c r="Z179">
        <v>1</v>
      </c>
      <c r="AA179">
        <v>0</v>
      </c>
      <c r="AC179">
        <v>6</v>
      </c>
      <c r="AD179">
        <v>60</v>
      </c>
      <c r="AE179" s="16">
        <v>67</v>
      </c>
      <c r="AF179">
        <v>2</v>
      </c>
      <c r="AG179">
        <v>0</v>
      </c>
      <c r="AH179">
        <v>0</v>
      </c>
      <c r="AI179">
        <v>1</v>
      </c>
      <c r="AJ179">
        <v>0</v>
      </c>
      <c r="AK179">
        <v>0</v>
      </c>
      <c r="AM179">
        <v>12</v>
      </c>
      <c r="AN179" s="16">
        <v>15</v>
      </c>
      <c r="AO179">
        <v>0</v>
      </c>
      <c r="AP179">
        <v>4</v>
      </c>
      <c r="AQ179">
        <v>1</v>
      </c>
      <c r="AR179">
        <v>4</v>
      </c>
      <c r="AS179">
        <v>1</v>
      </c>
      <c r="AT179">
        <v>0</v>
      </c>
      <c r="AV179">
        <v>184</v>
      </c>
      <c r="AW179" s="16">
        <v>194</v>
      </c>
      <c r="AX179">
        <v>0</v>
      </c>
      <c r="AY179">
        <v>0</v>
      </c>
      <c r="AZ179">
        <v>0</v>
      </c>
      <c r="BA179">
        <v>1</v>
      </c>
      <c r="BB179">
        <v>0</v>
      </c>
      <c r="BD179">
        <v>2</v>
      </c>
      <c r="BE179">
        <v>8</v>
      </c>
      <c r="BF179" s="16">
        <v>11</v>
      </c>
      <c r="BG179">
        <v>0</v>
      </c>
      <c r="BH179">
        <v>0</v>
      </c>
      <c r="BI179">
        <v>0</v>
      </c>
      <c r="BJ179">
        <v>1</v>
      </c>
      <c r="BK179">
        <v>0</v>
      </c>
      <c r="BM179">
        <v>6</v>
      </c>
      <c r="BN179">
        <v>66</v>
      </c>
      <c r="BO179" s="16">
        <v>73</v>
      </c>
      <c r="BP179">
        <v>0</v>
      </c>
      <c r="BQ179">
        <v>0</v>
      </c>
      <c r="BR179">
        <v>0</v>
      </c>
      <c r="BS179">
        <v>0</v>
      </c>
      <c r="BT179">
        <v>0</v>
      </c>
      <c r="BV179">
        <v>0</v>
      </c>
      <c r="BW179">
        <v>2</v>
      </c>
      <c r="BX179" s="16">
        <v>2</v>
      </c>
      <c r="BY179">
        <v>0</v>
      </c>
      <c r="BZ179">
        <v>1</v>
      </c>
      <c r="CA179">
        <v>1</v>
      </c>
      <c r="CB179">
        <v>1</v>
      </c>
      <c r="CC179">
        <v>1</v>
      </c>
      <c r="CE179">
        <v>4</v>
      </c>
      <c r="CF179">
        <v>42</v>
      </c>
      <c r="CG179" s="16">
        <v>50</v>
      </c>
      <c r="CH179">
        <v>1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1</v>
      </c>
      <c r="CP179" s="16">
        <v>2</v>
      </c>
      <c r="CQ179">
        <v>0</v>
      </c>
      <c r="CR179">
        <v>2</v>
      </c>
      <c r="CS179">
        <v>0</v>
      </c>
      <c r="CT179">
        <v>2</v>
      </c>
      <c r="CU179">
        <v>0</v>
      </c>
      <c r="CW179">
        <v>2</v>
      </c>
      <c r="CX179">
        <v>33</v>
      </c>
      <c r="CY179" s="16">
        <v>39</v>
      </c>
      <c r="CZ179">
        <v>1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1</v>
      </c>
      <c r="DH179" s="16">
        <v>2</v>
      </c>
      <c r="DI179">
        <v>0</v>
      </c>
      <c r="DJ179">
        <v>1</v>
      </c>
      <c r="DK179">
        <v>0</v>
      </c>
      <c r="DL179">
        <v>0</v>
      </c>
      <c r="DM179">
        <v>0</v>
      </c>
      <c r="DO179">
        <v>0</v>
      </c>
      <c r="DP179">
        <v>43</v>
      </c>
      <c r="DQ179" s="16">
        <v>44</v>
      </c>
      <c r="DZ179" s="16">
        <v>0</v>
      </c>
      <c r="EI179" s="16">
        <v>0</v>
      </c>
      <c r="ER179" s="16">
        <v>0</v>
      </c>
      <c r="FA179" s="16">
        <v>0</v>
      </c>
      <c r="FB179">
        <v>18</v>
      </c>
      <c r="FC179">
        <v>3.61</v>
      </c>
      <c r="FD179">
        <v>26.3</v>
      </c>
      <c r="FE179">
        <v>700</v>
      </c>
      <c r="FF179">
        <v>9</v>
      </c>
      <c r="FG179">
        <v>1</v>
      </c>
      <c r="FJ179">
        <v>18</v>
      </c>
      <c r="FK179">
        <v>3.53</v>
      </c>
      <c r="FL179">
        <v>28.4</v>
      </c>
      <c r="FM179">
        <v>680</v>
      </c>
      <c r="FN179">
        <v>61</v>
      </c>
      <c r="FO179">
        <v>6</v>
      </c>
      <c r="FR179">
        <v>3.02</v>
      </c>
      <c r="FS179">
        <v>4</v>
      </c>
      <c r="FT179">
        <v>12</v>
      </c>
      <c r="FU179">
        <v>0</v>
      </c>
      <c r="FV179">
        <v>1</v>
      </c>
      <c r="FW179">
        <v>17</v>
      </c>
      <c r="FZ179">
        <v>2.91</v>
      </c>
      <c r="GA179">
        <v>25</v>
      </c>
      <c r="GB179">
        <v>125</v>
      </c>
      <c r="GC179">
        <v>26</v>
      </c>
      <c r="GD179">
        <v>30</v>
      </c>
      <c r="GE179">
        <v>206</v>
      </c>
      <c r="GH179">
        <v>2.5</v>
      </c>
      <c r="GI179">
        <v>4</v>
      </c>
      <c r="GJ179">
        <v>6</v>
      </c>
      <c r="GK179">
        <v>0</v>
      </c>
      <c r="GL179">
        <v>1</v>
      </c>
      <c r="GM179">
        <v>11</v>
      </c>
      <c r="GP179">
        <v>2.73</v>
      </c>
      <c r="GQ179">
        <v>9</v>
      </c>
      <c r="GR179">
        <v>47</v>
      </c>
      <c r="GS179">
        <v>0</v>
      </c>
      <c r="GT179">
        <v>17</v>
      </c>
      <c r="GU179">
        <v>73</v>
      </c>
      <c r="GX179">
        <v>2.9</v>
      </c>
      <c r="GY179">
        <v>0</v>
      </c>
      <c r="GZ179">
        <v>2</v>
      </c>
      <c r="HA179">
        <v>0</v>
      </c>
      <c r="HB179">
        <v>0</v>
      </c>
      <c r="HC179">
        <v>2</v>
      </c>
      <c r="HF179">
        <v>2.78</v>
      </c>
      <c r="HG179">
        <v>10</v>
      </c>
      <c r="HH179">
        <v>32</v>
      </c>
      <c r="HI179">
        <v>0</v>
      </c>
      <c r="HJ179">
        <v>8</v>
      </c>
      <c r="HK179">
        <v>50</v>
      </c>
      <c r="HN179">
        <v>3.04</v>
      </c>
      <c r="HO179">
        <v>0</v>
      </c>
      <c r="HP179">
        <v>2</v>
      </c>
      <c r="HQ179">
        <v>0</v>
      </c>
      <c r="HR179">
        <v>0</v>
      </c>
      <c r="HS179">
        <v>2</v>
      </c>
      <c r="HV179">
        <v>2.96</v>
      </c>
      <c r="HW179">
        <v>5</v>
      </c>
      <c r="HX179">
        <v>30</v>
      </c>
      <c r="HY179">
        <v>0</v>
      </c>
      <c r="HZ179">
        <v>4</v>
      </c>
      <c r="IA179">
        <v>39</v>
      </c>
      <c r="ID179">
        <v>3.64</v>
      </c>
      <c r="IE179">
        <v>0</v>
      </c>
      <c r="IF179">
        <v>2</v>
      </c>
      <c r="IG179">
        <v>0</v>
      </c>
      <c r="IH179">
        <v>0</v>
      </c>
      <c r="II179">
        <v>2</v>
      </c>
      <c r="IL179">
        <v>3.17</v>
      </c>
      <c r="IM179">
        <v>1</v>
      </c>
      <c r="IN179">
        <v>16</v>
      </c>
      <c r="IO179">
        <v>26</v>
      </c>
      <c r="IP179">
        <v>1</v>
      </c>
      <c r="IQ179">
        <v>44</v>
      </c>
      <c r="JR179">
        <v>6</v>
      </c>
      <c r="JS179">
        <v>20</v>
      </c>
      <c r="JT179">
        <v>11</v>
      </c>
      <c r="JU179">
        <v>34</v>
      </c>
      <c r="JV179" s="15">
        <f>BF179+BX179+CP179+DH179+DZ179</f>
        <v>17</v>
      </c>
      <c r="JW179" s="15">
        <f>BO179+CG179+CY179+DQ179+EI179</f>
        <v>206</v>
      </c>
      <c r="JX179" s="15">
        <f>JV179+JW179</f>
        <v>223</v>
      </c>
      <c r="JY179" s="17">
        <f>V179</f>
        <v>10</v>
      </c>
      <c r="JZ179" s="17">
        <f>AE179</f>
        <v>67</v>
      </c>
      <c r="KA179" s="17">
        <f>AN179</f>
        <v>15</v>
      </c>
      <c r="KB179" s="17">
        <f>AW179</f>
        <v>194</v>
      </c>
      <c r="KC179" s="18">
        <f>IF((KA179-JV179)&lt;0,JV179-KA179,"match")</f>
        <v>2</v>
      </c>
      <c r="KD179" s="19">
        <f>IF(KC179="match","match",IF((JV179&gt;KA179),KC179/JV179,KC179/KA179))</f>
        <v>0.11764705882352941</v>
      </c>
      <c r="KE179" s="18">
        <f>IF((KB179-JW179)&lt;0,JW179-KB179,"match")</f>
        <v>12</v>
      </c>
      <c r="KF179" s="19">
        <f>IF(KE179="match","match",IF((JW179&gt;KB179),KE179/JW179,KE179/KB179))</f>
        <v>5.8252427184466021E-2</v>
      </c>
      <c r="KG179" s="20">
        <f>ROUND(FC179,1)</f>
        <v>3.6</v>
      </c>
      <c r="KH179" s="20">
        <f>ROUND(FK179,1)</f>
        <v>3.5</v>
      </c>
      <c r="KI179" s="21">
        <f>KA179-JY179</f>
        <v>5</v>
      </c>
      <c r="KJ179">
        <f>GL179</f>
        <v>1</v>
      </c>
      <c r="KK179">
        <f>BF179</f>
        <v>11</v>
      </c>
      <c r="KL179" s="22">
        <f>IFERROR(KJ179/KK179,"N/A")</f>
        <v>9.0909090909090912E-2</v>
      </c>
      <c r="KM179" s="19" t="str">
        <f>IF((KJ179&lt;&gt;0)*AND(KK179=0),"bad data","ok")</f>
        <v>ok</v>
      </c>
      <c r="KN179">
        <f>GK179</f>
        <v>0</v>
      </c>
      <c r="KO179" s="23">
        <f>IFERROR(KN179/KK179,"N/A")</f>
        <v>0</v>
      </c>
      <c r="KP179">
        <f>HB179</f>
        <v>0</v>
      </c>
      <c r="KQ179">
        <f>BX179</f>
        <v>2</v>
      </c>
      <c r="KR179" s="22">
        <f>IFERROR(KP179/KQ179,"N/A")</f>
        <v>0</v>
      </c>
      <c r="KS179" s="19" t="str">
        <f>IF((KP179&lt;&gt;0)*AND(KQ179=0),"bad data","ok")</f>
        <v>ok</v>
      </c>
      <c r="KT179">
        <f>HA179</f>
        <v>0</v>
      </c>
      <c r="KU179" s="24">
        <f>IFERROR(KT179/KQ179,"N/A")</f>
        <v>0</v>
      </c>
      <c r="KV179">
        <f>HR179</f>
        <v>0</v>
      </c>
      <c r="KW179">
        <f>CP179</f>
        <v>2</v>
      </c>
      <c r="KX179" s="22">
        <f>IFERROR(KV179/KW179,"N/A")</f>
        <v>0</v>
      </c>
      <c r="KY179" s="19" t="str">
        <f>IF((KV179&lt;&gt;0)*AND(KW179=0),"bad data","ok")</f>
        <v>ok</v>
      </c>
      <c r="KZ179">
        <f>HQ179</f>
        <v>0</v>
      </c>
      <c r="LA179" s="24">
        <f>IFERROR(KZ179/KW179,"N/A")</f>
        <v>0</v>
      </c>
      <c r="LB179">
        <f>IH179</f>
        <v>0</v>
      </c>
      <c r="LC179">
        <f>DH179</f>
        <v>2</v>
      </c>
      <c r="LD179" s="22">
        <f>IFERROR(LB179/LC179,"N/A")</f>
        <v>0</v>
      </c>
      <c r="LE179" s="19" t="str">
        <f>IF((LB179&lt;&gt;0)*AND(LC179=0),"bad data","ok")</f>
        <v>ok</v>
      </c>
      <c r="LF179">
        <f>IG179</f>
        <v>0</v>
      </c>
      <c r="LG179" s="24">
        <f>IFERROR(LF179/LC179,"N/A")</f>
        <v>0</v>
      </c>
      <c r="LH179">
        <f>IX179</f>
        <v>0</v>
      </c>
      <c r="LI179">
        <f>DZ179</f>
        <v>0</v>
      </c>
      <c r="LJ179" s="22" t="str">
        <f>IFERROR(LH179/LI179,"N/A")</f>
        <v>N/A</v>
      </c>
      <c r="LK179" s="19" t="str">
        <f>IF((LH179&lt;&gt;0)*AND(LI179=0),"bad data","ok")</f>
        <v>ok</v>
      </c>
      <c r="LL179">
        <f>IW179</f>
        <v>0</v>
      </c>
      <c r="LM179" s="24" t="str">
        <f>IFERROR(LL179/LI179,"N/A")</f>
        <v>N/A</v>
      </c>
      <c r="LN179">
        <f>GT179</f>
        <v>17</v>
      </c>
      <c r="LO179">
        <f>BO179</f>
        <v>73</v>
      </c>
      <c r="LP179" s="22">
        <f>IFERROR(LN179/LO179,"N/A")</f>
        <v>0.23287671232876711</v>
      </c>
      <c r="LQ179" s="19" t="str">
        <f>IF((LN179&lt;&gt;0)*AND(LO179=0),"bad data","ok")</f>
        <v>ok</v>
      </c>
      <c r="LR179">
        <f>GS179</f>
        <v>0</v>
      </c>
      <c r="LS179" s="24">
        <f>IFERROR(LR179/LO179,"N/A")</f>
        <v>0</v>
      </c>
      <c r="LT179">
        <f>HJ179</f>
        <v>8</v>
      </c>
      <c r="LU179">
        <f>CG179</f>
        <v>50</v>
      </c>
      <c r="LV179" s="22">
        <f>IFERROR(LT179/LU179,"N/A")</f>
        <v>0.16</v>
      </c>
      <c r="LW179" s="19" t="str">
        <f>IF((LT179&lt;&gt;0)*AND(LU179=0),"bad data","ok")</f>
        <v>ok</v>
      </c>
      <c r="LX179">
        <f>HI179</f>
        <v>0</v>
      </c>
      <c r="LY179" s="24">
        <f>IFERROR(LX179/LU179,"N/A")</f>
        <v>0</v>
      </c>
      <c r="LZ179">
        <f>HZ179</f>
        <v>4</v>
      </c>
      <c r="MA179">
        <f>CY179</f>
        <v>39</v>
      </c>
      <c r="MB179" s="22">
        <f>IFERROR(LZ179/MA179,"N/A")</f>
        <v>0.10256410256410256</v>
      </c>
      <c r="MC179" s="19" t="str">
        <f>IF((LZ179&lt;&gt;0)*AND(MA179=0),"bad data","ok")</f>
        <v>ok</v>
      </c>
      <c r="MD179">
        <f>HY179</f>
        <v>0</v>
      </c>
      <c r="ME179" s="24">
        <f>IFERROR(MD179/MA179,"N/A")</f>
        <v>0</v>
      </c>
      <c r="MF179">
        <f>IP179</f>
        <v>1</v>
      </c>
      <c r="MG179">
        <f>DQ179</f>
        <v>44</v>
      </c>
      <c r="MH179" s="22">
        <f>IFERROR(MF179/MG179,"N/A")</f>
        <v>2.2727272727272728E-2</v>
      </c>
      <c r="MI179" s="19" t="str">
        <f>IF((MF179&lt;&gt;0)*AND(MG179=0),"bad data","ok")</f>
        <v>ok</v>
      </c>
      <c r="MJ179">
        <f>IO179</f>
        <v>26</v>
      </c>
      <c r="MK179" s="24">
        <f>IFERROR(MJ179/MG179,"N/A")</f>
        <v>0.59090909090909094</v>
      </c>
      <c r="ML179">
        <f>JF179</f>
        <v>0</v>
      </c>
      <c r="MM179">
        <f>EI179</f>
        <v>0</v>
      </c>
      <c r="MN179" s="22" t="str">
        <f>IFERROR(ML179/MM179,"N/A")</f>
        <v>N/A</v>
      </c>
      <c r="MO179" s="19" t="str">
        <f>IF((ML179&lt;&gt;0)*AND(MM179=0),"bad data","ok")</f>
        <v>ok</v>
      </c>
      <c r="MP179">
        <f>JE179</f>
        <v>0</v>
      </c>
      <c r="MQ179" s="24" t="str">
        <f>IFERROR(MP179/MM179,"N/A")</f>
        <v>N/A</v>
      </c>
    </row>
    <row r="180" spans="1:355" x14ac:dyDescent="0.3">
      <c r="A180">
        <v>4284</v>
      </c>
      <c r="B180">
        <v>14.09</v>
      </c>
      <c r="C180" t="s">
        <v>397</v>
      </c>
      <c r="D180" s="15" t="s">
        <v>397</v>
      </c>
      <c r="E180" s="15">
        <v>113</v>
      </c>
      <c r="F180" t="s">
        <v>356</v>
      </c>
      <c r="G180" t="s">
        <v>357</v>
      </c>
      <c r="H180" s="15" t="s">
        <v>358</v>
      </c>
      <c r="I180">
        <v>194</v>
      </c>
      <c r="J180">
        <f>_xlfn.IFNA(VLOOKUP(I180,top15institutions,1,0),"no")</f>
        <v>194</v>
      </c>
      <c r="K180" t="s">
        <v>368</v>
      </c>
      <c r="L180" t="s">
        <v>365</v>
      </c>
      <c r="M180" t="s">
        <v>370</v>
      </c>
      <c r="N180">
        <v>0</v>
      </c>
      <c r="O180">
        <v>0</v>
      </c>
      <c r="P180">
        <v>0</v>
      </c>
      <c r="Q180">
        <v>0</v>
      </c>
      <c r="R180">
        <v>0</v>
      </c>
      <c r="T180">
        <v>0</v>
      </c>
      <c r="U180">
        <v>2</v>
      </c>
      <c r="V180" s="16">
        <v>2</v>
      </c>
      <c r="W180">
        <v>0</v>
      </c>
      <c r="X180">
        <v>2</v>
      </c>
      <c r="Y180">
        <v>2</v>
      </c>
      <c r="Z180">
        <v>3</v>
      </c>
      <c r="AA180">
        <v>1</v>
      </c>
      <c r="AC180">
        <v>3</v>
      </c>
      <c r="AD180">
        <v>56</v>
      </c>
      <c r="AE180" s="16">
        <v>67</v>
      </c>
      <c r="AF180">
        <v>1</v>
      </c>
      <c r="AG180">
        <v>0</v>
      </c>
      <c r="AH180">
        <v>0</v>
      </c>
      <c r="AI180">
        <v>0</v>
      </c>
      <c r="AJ180">
        <v>0</v>
      </c>
      <c r="AK180">
        <v>0</v>
      </c>
      <c r="AM180">
        <v>9</v>
      </c>
      <c r="AN180" s="16">
        <v>10</v>
      </c>
      <c r="AO180">
        <v>2</v>
      </c>
      <c r="AP180">
        <v>5</v>
      </c>
      <c r="AQ180">
        <v>4</v>
      </c>
      <c r="AR180">
        <v>5</v>
      </c>
      <c r="AS180">
        <v>1</v>
      </c>
      <c r="AT180">
        <v>0</v>
      </c>
      <c r="AV180">
        <v>175</v>
      </c>
      <c r="AW180" s="16">
        <v>192</v>
      </c>
      <c r="AX180">
        <v>0</v>
      </c>
      <c r="AY180">
        <v>0</v>
      </c>
      <c r="AZ180">
        <v>0</v>
      </c>
      <c r="BA180">
        <v>0</v>
      </c>
      <c r="BB180">
        <v>0</v>
      </c>
      <c r="BD180">
        <v>0</v>
      </c>
      <c r="BE180">
        <v>4</v>
      </c>
      <c r="BF180" s="16">
        <v>4</v>
      </c>
      <c r="BG180">
        <v>0</v>
      </c>
      <c r="BH180">
        <v>2</v>
      </c>
      <c r="BI180">
        <v>2</v>
      </c>
      <c r="BJ180">
        <v>3</v>
      </c>
      <c r="BK180">
        <v>1</v>
      </c>
      <c r="BM180">
        <v>2</v>
      </c>
      <c r="BN180">
        <v>59</v>
      </c>
      <c r="BO180" s="16">
        <v>69</v>
      </c>
      <c r="BP180">
        <v>1</v>
      </c>
      <c r="BQ180">
        <v>0</v>
      </c>
      <c r="BR180">
        <v>0</v>
      </c>
      <c r="BS180">
        <v>0</v>
      </c>
      <c r="BT180">
        <v>0</v>
      </c>
      <c r="BV180">
        <v>0</v>
      </c>
      <c r="BW180">
        <v>3</v>
      </c>
      <c r="BX180" s="16">
        <v>4</v>
      </c>
      <c r="BY180">
        <v>1</v>
      </c>
      <c r="BZ180">
        <v>2</v>
      </c>
      <c r="CA180">
        <v>0</v>
      </c>
      <c r="CB180">
        <v>2</v>
      </c>
      <c r="CC180">
        <v>0</v>
      </c>
      <c r="CE180">
        <v>5</v>
      </c>
      <c r="CF180">
        <v>44</v>
      </c>
      <c r="CG180" s="16">
        <v>54</v>
      </c>
      <c r="CH180">
        <v>0</v>
      </c>
      <c r="CI180">
        <v>0</v>
      </c>
      <c r="CJ180">
        <v>0</v>
      </c>
      <c r="CK180">
        <v>0</v>
      </c>
      <c r="CL180">
        <v>0</v>
      </c>
      <c r="CN180">
        <v>0</v>
      </c>
      <c r="CO180">
        <v>1</v>
      </c>
      <c r="CP180" s="16">
        <v>1</v>
      </c>
      <c r="CQ180">
        <v>0</v>
      </c>
      <c r="CR180">
        <v>1</v>
      </c>
      <c r="CS180">
        <v>2</v>
      </c>
      <c r="CT180">
        <v>0</v>
      </c>
      <c r="CU180">
        <v>0</v>
      </c>
      <c r="CW180">
        <v>0</v>
      </c>
      <c r="CX180">
        <v>31</v>
      </c>
      <c r="CY180" s="16">
        <v>34</v>
      </c>
      <c r="CZ180">
        <v>0</v>
      </c>
      <c r="DA180">
        <v>0</v>
      </c>
      <c r="DB180">
        <v>0</v>
      </c>
      <c r="DC180">
        <v>0</v>
      </c>
      <c r="DD180">
        <v>0</v>
      </c>
      <c r="DF180">
        <v>1</v>
      </c>
      <c r="DG180">
        <v>1</v>
      </c>
      <c r="DH180" s="16">
        <v>2</v>
      </c>
      <c r="DI180">
        <v>1</v>
      </c>
      <c r="DJ180">
        <v>0</v>
      </c>
      <c r="DK180">
        <v>0</v>
      </c>
      <c r="DL180">
        <v>0</v>
      </c>
      <c r="DM180">
        <v>0</v>
      </c>
      <c r="DO180">
        <v>2</v>
      </c>
      <c r="DP180">
        <v>41</v>
      </c>
      <c r="DQ180" s="16">
        <v>44</v>
      </c>
      <c r="DZ180" s="16">
        <v>0</v>
      </c>
      <c r="EI180" s="16">
        <v>0</v>
      </c>
      <c r="ER180" s="16">
        <v>0</v>
      </c>
      <c r="FA180" s="16">
        <v>0</v>
      </c>
      <c r="FB180">
        <v>18</v>
      </c>
      <c r="FC180">
        <v>3.42</v>
      </c>
      <c r="FD180">
        <v>27.5</v>
      </c>
      <c r="FF180">
        <v>2</v>
      </c>
      <c r="FG180">
        <v>0</v>
      </c>
      <c r="FJ180">
        <v>18</v>
      </c>
      <c r="FK180">
        <v>3.42</v>
      </c>
      <c r="FL180">
        <v>26.8</v>
      </c>
      <c r="FM180">
        <v>627</v>
      </c>
      <c r="FN180">
        <v>59</v>
      </c>
      <c r="FO180">
        <v>8</v>
      </c>
      <c r="FR180">
        <v>3.01</v>
      </c>
      <c r="FS180">
        <v>2</v>
      </c>
      <c r="FT180">
        <v>5</v>
      </c>
      <c r="FU180">
        <v>2</v>
      </c>
      <c r="FV180">
        <v>2</v>
      </c>
      <c r="FW180">
        <v>11</v>
      </c>
      <c r="FZ180">
        <v>2.87</v>
      </c>
      <c r="GA180">
        <v>27</v>
      </c>
      <c r="GB180">
        <v>126</v>
      </c>
      <c r="GC180">
        <v>24</v>
      </c>
      <c r="GD180">
        <v>24</v>
      </c>
      <c r="GE180">
        <v>201</v>
      </c>
      <c r="GH180">
        <v>2.11</v>
      </c>
      <c r="GI180">
        <v>0</v>
      </c>
      <c r="GJ180">
        <v>2</v>
      </c>
      <c r="GK180">
        <v>0</v>
      </c>
      <c r="GL180">
        <v>2</v>
      </c>
      <c r="GM180">
        <v>4</v>
      </c>
      <c r="GP180">
        <v>2.48</v>
      </c>
      <c r="GQ180">
        <v>9</v>
      </c>
      <c r="GR180">
        <v>43</v>
      </c>
      <c r="GS180">
        <v>0</v>
      </c>
      <c r="GT180">
        <v>17</v>
      </c>
      <c r="GU180">
        <v>69</v>
      </c>
      <c r="GX180">
        <v>2.82</v>
      </c>
      <c r="GY180">
        <v>2</v>
      </c>
      <c r="GZ180">
        <v>2</v>
      </c>
      <c r="HA180">
        <v>0</v>
      </c>
      <c r="HB180">
        <v>0</v>
      </c>
      <c r="HC180">
        <v>4</v>
      </c>
      <c r="HF180">
        <v>2.85</v>
      </c>
      <c r="HG180">
        <v>9</v>
      </c>
      <c r="HH180">
        <v>41</v>
      </c>
      <c r="HI180">
        <v>0</v>
      </c>
      <c r="HJ180">
        <v>4</v>
      </c>
      <c r="HK180">
        <v>54</v>
      </c>
      <c r="HN180">
        <v>3.8</v>
      </c>
      <c r="HO180">
        <v>0</v>
      </c>
      <c r="HP180">
        <v>1</v>
      </c>
      <c r="HQ180">
        <v>0</v>
      </c>
      <c r="HR180">
        <v>0</v>
      </c>
      <c r="HS180">
        <v>1</v>
      </c>
      <c r="HV180">
        <v>2.95</v>
      </c>
      <c r="HW180">
        <v>6</v>
      </c>
      <c r="HX180">
        <v>27</v>
      </c>
      <c r="HY180">
        <v>0</v>
      </c>
      <c r="HZ180">
        <v>1</v>
      </c>
      <c r="IA180">
        <v>34</v>
      </c>
      <c r="ID180">
        <v>3.32</v>
      </c>
      <c r="IE180">
        <v>0</v>
      </c>
      <c r="IF180">
        <v>0</v>
      </c>
      <c r="IG180">
        <v>2</v>
      </c>
      <c r="IH180">
        <v>0</v>
      </c>
      <c r="II180">
        <v>2</v>
      </c>
      <c r="IL180">
        <v>3.18</v>
      </c>
      <c r="IM180">
        <v>3</v>
      </c>
      <c r="IN180">
        <v>15</v>
      </c>
      <c r="IO180">
        <v>24</v>
      </c>
      <c r="IP180">
        <v>2</v>
      </c>
      <c r="IQ180">
        <v>44</v>
      </c>
      <c r="JR180">
        <v>2</v>
      </c>
      <c r="JS180">
        <v>12</v>
      </c>
      <c r="JT180">
        <v>3</v>
      </c>
      <c r="JU180">
        <v>32</v>
      </c>
      <c r="JV180" s="15">
        <f>BF180+BX180+CP180+DH180+DZ180</f>
        <v>11</v>
      </c>
      <c r="JW180" s="15">
        <f>BO180+CG180+CY180+DQ180+EI180</f>
        <v>201</v>
      </c>
      <c r="JX180" s="15">
        <f>JV180+JW180</f>
        <v>212</v>
      </c>
      <c r="JY180" s="17">
        <f>V180</f>
        <v>2</v>
      </c>
      <c r="JZ180" s="17">
        <f>AE180</f>
        <v>67</v>
      </c>
      <c r="KA180" s="17">
        <f>AN180</f>
        <v>10</v>
      </c>
      <c r="KB180" s="17">
        <f>AW180</f>
        <v>192</v>
      </c>
      <c r="KC180" s="18">
        <f>IF((KA180-JV180)&lt;0,JV180-KA180,"match")</f>
        <v>1</v>
      </c>
      <c r="KD180" s="19">
        <f>IF(KC180="match","match",IF((JV180&gt;KA180),KC180/JV180,KC180/KA180))</f>
        <v>9.0909090909090912E-2</v>
      </c>
      <c r="KE180" s="18">
        <f>IF((KB180-JW180)&lt;0,JW180-KB180,"match")</f>
        <v>9</v>
      </c>
      <c r="KF180" s="19">
        <f>IF(KE180="match","match",IF((JW180&gt;KB180),KE180/JW180,KE180/KB180))</f>
        <v>4.4776119402985072E-2</v>
      </c>
      <c r="KG180" s="20">
        <f>ROUND(FC180,1)</f>
        <v>3.4</v>
      </c>
      <c r="KH180" s="20">
        <f>ROUND(FK180,1)</f>
        <v>3.4</v>
      </c>
      <c r="KI180" s="21">
        <f>KA180-JY180</f>
        <v>8</v>
      </c>
      <c r="KJ180">
        <f>GL180</f>
        <v>2</v>
      </c>
      <c r="KK180">
        <f>BF180</f>
        <v>4</v>
      </c>
      <c r="KL180" s="22">
        <f>IFERROR(KJ180/KK180,"N/A")</f>
        <v>0.5</v>
      </c>
      <c r="KM180" s="19" t="str">
        <f>IF((KJ180&lt;&gt;0)*AND(KK180=0),"bad data","ok")</f>
        <v>ok</v>
      </c>
      <c r="KN180">
        <f>GK180</f>
        <v>0</v>
      </c>
      <c r="KO180" s="23">
        <f>IFERROR(KN180/KK180,"N/A")</f>
        <v>0</v>
      </c>
      <c r="KP180">
        <f>HB180</f>
        <v>0</v>
      </c>
      <c r="KQ180">
        <f>BX180</f>
        <v>4</v>
      </c>
      <c r="KR180" s="22">
        <f>IFERROR(KP180/KQ180,"N/A")</f>
        <v>0</v>
      </c>
      <c r="KS180" s="19" t="str">
        <f>IF((KP180&lt;&gt;0)*AND(KQ180=0),"bad data","ok")</f>
        <v>ok</v>
      </c>
      <c r="KT180">
        <f>HA180</f>
        <v>0</v>
      </c>
      <c r="KU180" s="24">
        <f>IFERROR(KT180/KQ180,"N/A")</f>
        <v>0</v>
      </c>
      <c r="KV180">
        <f>HR180</f>
        <v>0</v>
      </c>
      <c r="KW180">
        <f>CP180</f>
        <v>1</v>
      </c>
      <c r="KX180" s="22">
        <f>IFERROR(KV180/KW180,"N/A")</f>
        <v>0</v>
      </c>
      <c r="KY180" s="19" t="str">
        <f>IF((KV180&lt;&gt;0)*AND(KW180=0),"bad data","ok")</f>
        <v>ok</v>
      </c>
      <c r="KZ180">
        <f>HQ180</f>
        <v>0</v>
      </c>
      <c r="LA180" s="24">
        <f>IFERROR(KZ180/KW180,"N/A")</f>
        <v>0</v>
      </c>
      <c r="LB180">
        <f>IH180</f>
        <v>0</v>
      </c>
      <c r="LC180">
        <f>DH180</f>
        <v>2</v>
      </c>
      <c r="LD180" s="22">
        <f>IFERROR(LB180/LC180,"N/A")</f>
        <v>0</v>
      </c>
      <c r="LE180" s="19" t="str">
        <f>IF((LB180&lt;&gt;0)*AND(LC180=0),"bad data","ok")</f>
        <v>ok</v>
      </c>
      <c r="LF180">
        <f>IG180</f>
        <v>2</v>
      </c>
      <c r="LG180" s="24">
        <f>IFERROR(LF180/LC180,"N/A")</f>
        <v>1</v>
      </c>
      <c r="LH180">
        <f>IX180</f>
        <v>0</v>
      </c>
      <c r="LI180">
        <f>DZ180</f>
        <v>0</v>
      </c>
      <c r="LJ180" s="22" t="str">
        <f>IFERROR(LH180/LI180,"N/A")</f>
        <v>N/A</v>
      </c>
      <c r="LK180" s="19" t="str">
        <f>IF((LH180&lt;&gt;0)*AND(LI180=0),"bad data","ok")</f>
        <v>ok</v>
      </c>
      <c r="LL180">
        <f>IW180</f>
        <v>0</v>
      </c>
      <c r="LM180" s="24" t="str">
        <f>IFERROR(LL180/LI180,"N/A")</f>
        <v>N/A</v>
      </c>
      <c r="LN180">
        <f>GT180</f>
        <v>17</v>
      </c>
      <c r="LO180">
        <f>BO180</f>
        <v>69</v>
      </c>
      <c r="LP180" s="22">
        <f>IFERROR(LN180/LO180,"N/A")</f>
        <v>0.24637681159420291</v>
      </c>
      <c r="LQ180" s="19" t="str">
        <f>IF((LN180&lt;&gt;0)*AND(LO180=0),"bad data","ok")</f>
        <v>ok</v>
      </c>
      <c r="LR180">
        <f>GS180</f>
        <v>0</v>
      </c>
      <c r="LS180" s="24">
        <f>IFERROR(LR180/LO180,"N/A")</f>
        <v>0</v>
      </c>
      <c r="LT180">
        <f>HJ180</f>
        <v>4</v>
      </c>
      <c r="LU180">
        <f>CG180</f>
        <v>54</v>
      </c>
      <c r="LV180" s="22">
        <f>IFERROR(LT180/LU180,"N/A")</f>
        <v>7.407407407407407E-2</v>
      </c>
      <c r="LW180" s="19" t="str">
        <f>IF((LT180&lt;&gt;0)*AND(LU180=0),"bad data","ok")</f>
        <v>ok</v>
      </c>
      <c r="LX180">
        <f>HI180</f>
        <v>0</v>
      </c>
      <c r="LY180" s="24">
        <f>IFERROR(LX180/LU180,"N/A")</f>
        <v>0</v>
      </c>
      <c r="LZ180">
        <f>HZ180</f>
        <v>1</v>
      </c>
      <c r="MA180">
        <f>CY180</f>
        <v>34</v>
      </c>
      <c r="MB180" s="22">
        <f>IFERROR(LZ180/MA180,"N/A")</f>
        <v>2.9411764705882353E-2</v>
      </c>
      <c r="MC180" s="19" t="str">
        <f>IF((LZ180&lt;&gt;0)*AND(MA180=0),"bad data","ok")</f>
        <v>ok</v>
      </c>
      <c r="MD180">
        <f>HY180</f>
        <v>0</v>
      </c>
      <c r="ME180" s="24">
        <f>IFERROR(MD180/MA180,"N/A")</f>
        <v>0</v>
      </c>
      <c r="MF180">
        <f>IP180</f>
        <v>2</v>
      </c>
      <c r="MG180">
        <f>DQ180</f>
        <v>44</v>
      </c>
      <c r="MH180" s="22">
        <f>IFERROR(MF180/MG180,"N/A")</f>
        <v>4.5454545454545456E-2</v>
      </c>
      <c r="MI180" s="19" t="str">
        <f>IF((MF180&lt;&gt;0)*AND(MG180=0),"bad data","ok")</f>
        <v>ok</v>
      </c>
      <c r="MJ180">
        <f>IO180</f>
        <v>24</v>
      </c>
      <c r="MK180" s="24">
        <f>IFERROR(MJ180/MG180,"N/A")</f>
        <v>0.54545454545454541</v>
      </c>
      <c r="ML180">
        <f>JF180</f>
        <v>0</v>
      </c>
      <c r="MM180">
        <f>EI180</f>
        <v>0</v>
      </c>
      <c r="MN180" s="22" t="str">
        <f>IFERROR(ML180/MM180,"N/A")</f>
        <v>N/A</v>
      </c>
      <c r="MO180" s="19" t="str">
        <f>IF((ML180&lt;&gt;0)*AND(MM180=0),"bad data","ok")</f>
        <v>ok</v>
      </c>
      <c r="MP180">
        <f>JE180</f>
        <v>0</v>
      </c>
      <c r="MQ180" s="24" t="str">
        <f>IFERROR(MP180/MM180,"N/A")</f>
        <v>N/A</v>
      </c>
    </row>
    <row r="181" spans="1:355" x14ac:dyDescent="0.3">
      <c r="A181">
        <v>4349</v>
      </c>
      <c r="B181">
        <v>14.09</v>
      </c>
      <c r="C181" t="s">
        <v>397</v>
      </c>
      <c r="D181" s="15" t="s">
        <v>397</v>
      </c>
      <c r="E181" s="15">
        <v>113</v>
      </c>
      <c r="F181" t="s">
        <v>356</v>
      </c>
      <c r="G181" t="s">
        <v>357</v>
      </c>
      <c r="H181" s="15" t="s">
        <v>358</v>
      </c>
      <c r="I181">
        <v>194</v>
      </c>
      <c r="J181">
        <f>_xlfn.IFNA(VLOOKUP(I181,top15institutions,1,0),"no")</f>
        <v>194</v>
      </c>
      <c r="K181" t="s">
        <v>368</v>
      </c>
      <c r="L181" t="s">
        <v>378</v>
      </c>
      <c r="M181" t="s">
        <v>370</v>
      </c>
      <c r="N181">
        <v>0</v>
      </c>
      <c r="O181">
        <v>0</v>
      </c>
      <c r="P181">
        <v>1</v>
      </c>
      <c r="Q181">
        <v>0</v>
      </c>
      <c r="R181">
        <v>0</v>
      </c>
      <c r="T181">
        <v>0</v>
      </c>
      <c r="U181">
        <v>4</v>
      </c>
      <c r="V181" s="16">
        <v>5</v>
      </c>
      <c r="W181">
        <v>0</v>
      </c>
      <c r="X181">
        <v>1</v>
      </c>
      <c r="Y181">
        <v>1</v>
      </c>
      <c r="Z181">
        <v>1</v>
      </c>
      <c r="AA181">
        <v>0</v>
      </c>
      <c r="AC181">
        <v>6</v>
      </c>
      <c r="AD181">
        <v>59</v>
      </c>
      <c r="AE181" s="16">
        <v>68</v>
      </c>
      <c r="AF181">
        <v>0</v>
      </c>
      <c r="AG181">
        <v>1</v>
      </c>
      <c r="AH181">
        <v>1</v>
      </c>
      <c r="AI181">
        <v>0</v>
      </c>
      <c r="AJ181">
        <v>0</v>
      </c>
      <c r="AK181">
        <v>0</v>
      </c>
      <c r="AM181">
        <v>13</v>
      </c>
      <c r="AN181" s="16">
        <v>15</v>
      </c>
      <c r="AO181">
        <v>0</v>
      </c>
      <c r="AP181">
        <v>5</v>
      </c>
      <c r="AQ181">
        <v>4</v>
      </c>
      <c r="AR181">
        <v>6</v>
      </c>
      <c r="AS181">
        <v>0</v>
      </c>
      <c r="AT181">
        <v>0</v>
      </c>
      <c r="AV181">
        <v>183</v>
      </c>
      <c r="AW181" s="16">
        <v>198</v>
      </c>
      <c r="AX181">
        <v>0</v>
      </c>
      <c r="AY181">
        <v>0</v>
      </c>
      <c r="AZ181">
        <v>1</v>
      </c>
      <c r="BA181">
        <v>0</v>
      </c>
      <c r="BB181">
        <v>0</v>
      </c>
      <c r="BD181">
        <v>0</v>
      </c>
      <c r="BE181">
        <v>4</v>
      </c>
      <c r="BF181" s="16">
        <v>5</v>
      </c>
      <c r="BG181">
        <v>0</v>
      </c>
      <c r="BH181">
        <v>3</v>
      </c>
      <c r="BI181">
        <v>1</v>
      </c>
      <c r="BJ181">
        <v>1</v>
      </c>
      <c r="BK181">
        <v>0</v>
      </c>
      <c r="BM181">
        <v>6</v>
      </c>
      <c r="BN181">
        <v>66</v>
      </c>
      <c r="BO181" s="16">
        <v>77</v>
      </c>
      <c r="BP181">
        <v>0</v>
      </c>
      <c r="BQ181">
        <v>0</v>
      </c>
      <c r="BR181">
        <v>0</v>
      </c>
      <c r="BS181">
        <v>0</v>
      </c>
      <c r="BT181">
        <v>0</v>
      </c>
      <c r="BV181">
        <v>0</v>
      </c>
      <c r="BW181">
        <v>4</v>
      </c>
      <c r="BX181" s="16">
        <v>4</v>
      </c>
      <c r="BY181">
        <v>0</v>
      </c>
      <c r="BZ181">
        <v>1</v>
      </c>
      <c r="CA181">
        <v>2</v>
      </c>
      <c r="CB181">
        <v>2</v>
      </c>
      <c r="CC181">
        <v>0</v>
      </c>
      <c r="CE181">
        <v>3</v>
      </c>
      <c r="CF181">
        <v>37</v>
      </c>
      <c r="CG181" s="16">
        <v>45</v>
      </c>
      <c r="CH181">
        <v>0</v>
      </c>
      <c r="CI181">
        <v>1</v>
      </c>
      <c r="CJ181">
        <v>0</v>
      </c>
      <c r="CK181">
        <v>0</v>
      </c>
      <c r="CL181">
        <v>0</v>
      </c>
      <c r="CN181">
        <v>1</v>
      </c>
      <c r="CO181">
        <v>1</v>
      </c>
      <c r="CP181" s="16">
        <v>3</v>
      </c>
      <c r="CQ181">
        <v>0</v>
      </c>
      <c r="CR181">
        <v>1</v>
      </c>
      <c r="CS181">
        <v>0</v>
      </c>
      <c r="CT181">
        <v>1</v>
      </c>
      <c r="CU181">
        <v>0</v>
      </c>
      <c r="CW181">
        <v>1</v>
      </c>
      <c r="CX181">
        <v>35</v>
      </c>
      <c r="CY181" s="16">
        <v>38</v>
      </c>
      <c r="CZ181">
        <v>0</v>
      </c>
      <c r="DA181">
        <v>0</v>
      </c>
      <c r="DB181">
        <v>0</v>
      </c>
      <c r="DC181">
        <v>0</v>
      </c>
      <c r="DD181">
        <v>0</v>
      </c>
      <c r="DF181">
        <v>0</v>
      </c>
      <c r="DG181">
        <v>4</v>
      </c>
      <c r="DH181" s="16">
        <v>4</v>
      </c>
      <c r="DI181">
        <v>0</v>
      </c>
      <c r="DJ181">
        <v>0</v>
      </c>
      <c r="DK181">
        <v>1</v>
      </c>
      <c r="DL181">
        <v>2</v>
      </c>
      <c r="DM181">
        <v>0</v>
      </c>
      <c r="DO181">
        <v>6</v>
      </c>
      <c r="DP181">
        <v>45</v>
      </c>
      <c r="DQ181" s="16">
        <v>54</v>
      </c>
      <c r="DZ181" s="16">
        <v>0</v>
      </c>
      <c r="EI181" s="16">
        <v>0</v>
      </c>
      <c r="ER181" s="16">
        <v>0</v>
      </c>
      <c r="FA181" s="16">
        <v>0</v>
      </c>
      <c r="FB181">
        <v>18</v>
      </c>
      <c r="FC181">
        <v>3.69</v>
      </c>
      <c r="FD181">
        <v>25.4</v>
      </c>
      <c r="FE181">
        <v>475</v>
      </c>
      <c r="FF181">
        <v>5</v>
      </c>
      <c r="FG181">
        <v>0</v>
      </c>
      <c r="FJ181">
        <v>18</v>
      </c>
      <c r="FK181">
        <v>3.62</v>
      </c>
      <c r="FL181">
        <v>27.8</v>
      </c>
      <c r="FM181">
        <v>720</v>
      </c>
      <c r="FN181">
        <v>65</v>
      </c>
      <c r="FO181">
        <v>3</v>
      </c>
      <c r="FR181">
        <v>3.07</v>
      </c>
      <c r="FS181">
        <v>1</v>
      </c>
      <c r="FT181">
        <v>11</v>
      </c>
      <c r="FU181">
        <v>2</v>
      </c>
      <c r="FV181">
        <v>2</v>
      </c>
      <c r="FW181">
        <v>16</v>
      </c>
      <c r="FZ181">
        <v>3.05</v>
      </c>
      <c r="GA181">
        <v>23</v>
      </c>
      <c r="GB181">
        <v>133</v>
      </c>
      <c r="GC181">
        <v>32</v>
      </c>
      <c r="GD181">
        <v>26</v>
      </c>
      <c r="GE181">
        <v>214</v>
      </c>
      <c r="GH181">
        <v>2.99</v>
      </c>
      <c r="GI181">
        <v>0</v>
      </c>
      <c r="GJ181">
        <v>4</v>
      </c>
      <c r="GK181">
        <v>0</v>
      </c>
      <c r="GL181">
        <v>1</v>
      </c>
      <c r="GM181">
        <v>5</v>
      </c>
      <c r="GP181">
        <v>2.84</v>
      </c>
      <c r="GQ181">
        <v>10</v>
      </c>
      <c r="GR181">
        <v>49</v>
      </c>
      <c r="GS181">
        <v>0</v>
      </c>
      <c r="GT181">
        <v>18</v>
      </c>
      <c r="GU181">
        <v>77</v>
      </c>
      <c r="GX181">
        <v>3.1</v>
      </c>
      <c r="GY181">
        <v>1</v>
      </c>
      <c r="GZ181">
        <v>2</v>
      </c>
      <c r="HA181">
        <v>0</v>
      </c>
      <c r="HB181">
        <v>1</v>
      </c>
      <c r="HC181">
        <v>4</v>
      </c>
      <c r="HF181">
        <v>2.92</v>
      </c>
      <c r="HG181">
        <v>8</v>
      </c>
      <c r="HH181">
        <v>33</v>
      </c>
      <c r="HI181">
        <v>0</v>
      </c>
      <c r="HJ181">
        <v>4</v>
      </c>
      <c r="HK181">
        <v>45</v>
      </c>
      <c r="HN181">
        <v>2.83</v>
      </c>
      <c r="HO181">
        <v>0</v>
      </c>
      <c r="HP181">
        <v>3</v>
      </c>
      <c r="HQ181">
        <v>0</v>
      </c>
      <c r="HR181">
        <v>0</v>
      </c>
      <c r="HS181">
        <v>3</v>
      </c>
      <c r="HV181">
        <v>3.28</v>
      </c>
      <c r="HW181">
        <v>4</v>
      </c>
      <c r="HX181">
        <v>33</v>
      </c>
      <c r="HY181">
        <v>0</v>
      </c>
      <c r="HZ181">
        <v>1</v>
      </c>
      <c r="IA181">
        <v>38</v>
      </c>
      <c r="ID181">
        <v>3.35</v>
      </c>
      <c r="IE181">
        <v>0</v>
      </c>
      <c r="IF181">
        <v>2</v>
      </c>
      <c r="IG181">
        <v>2</v>
      </c>
      <c r="IH181">
        <v>0</v>
      </c>
      <c r="II181">
        <v>4</v>
      </c>
      <c r="IL181">
        <v>3.16</v>
      </c>
      <c r="IM181">
        <v>1</v>
      </c>
      <c r="IN181">
        <v>18</v>
      </c>
      <c r="IO181">
        <v>32</v>
      </c>
      <c r="IP181">
        <v>3</v>
      </c>
      <c r="IQ181">
        <v>54</v>
      </c>
      <c r="JR181">
        <v>3</v>
      </c>
      <c r="JS181">
        <v>15</v>
      </c>
      <c r="JT181">
        <v>6</v>
      </c>
      <c r="JU181">
        <v>38</v>
      </c>
      <c r="JV181" s="15">
        <f>BF181+BX181+CP181+DH181+DZ181</f>
        <v>16</v>
      </c>
      <c r="JW181" s="15">
        <f>BO181+CG181+CY181+DQ181+EI181</f>
        <v>214</v>
      </c>
      <c r="JX181" s="15">
        <f>JV181+JW181</f>
        <v>230</v>
      </c>
      <c r="JY181" s="17">
        <f>V181</f>
        <v>5</v>
      </c>
      <c r="JZ181" s="17">
        <f>AE181</f>
        <v>68</v>
      </c>
      <c r="KA181" s="17">
        <f>AN181</f>
        <v>15</v>
      </c>
      <c r="KB181" s="17">
        <f>AW181</f>
        <v>198</v>
      </c>
      <c r="KC181" s="18">
        <f>IF((KA181-JV181)&lt;0,JV181-KA181,"match")</f>
        <v>1</v>
      </c>
      <c r="KD181" s="19">
        <f>IF(KC181="match","match",IF((JV181&gt;KA181),KC181/JV181,KC181/KA181))</f>
        <v>6.25E-2</v>
      </c>
      <c r="KE181" s="18">
        <f>IF((KB181-JW181)&lt;0,JW181-KB181,"match")</f>
        <v>16</v>
      </c>
      <c r="KF181" s="19">
        <f>IF(KE181="match","match",IF((JW181&gt;KB181),KE181/JW181,KE181/KB181))</f>
        <v>7.476635514018691E-2</v>
      </c>
      <c r="KG181" s="20">
        <f>ROUND(FC181,1)</f>
        <v>3.7</v>
      </c>
      <c r="KH181" s="20">
        <f>ROUND(FK181,1)</f>
        <v>3.6</v>
      </c>
      <c r="KI181" s="21">
        <f>KA181-JY181</f>
        <v>10</v>
      </c>
      <c r="KJ181">
        <f>GL181</f>
        <v>1</v>
      </c>
      <c r="KK181">
        <f>BF181</f>
        <v>5</v>
      </c>
      <c r="KL181" s="22">
        <f>IFERROR(KJ181/KK181,"N/A")</f>
        <v>0.2</v>
      </c>
      <c r="KM181" s="19" t="str">
        <f>IF((KJ181&lt;&gt;0)*AND(KK181=0),"bad data","ok")</f>
        <v>ok</v>
      </c>
      <c r="KN181">
        <f>GK181</f>
        <v>0</v>
      </c>
      <c r="KO181" s="23">
        <f>IFERROR(KN181/KK181,"N/A")</f>
        <v>0</v>
      </c>
      <c r="KP181">
        <f>HB181</f>
        <v>1</v>
      </c>
      <c r="KQ181">
        <f>BX181</f>
        <v>4</v>
      </c>
      <c r="KR181" s="22">
        <f>IFERROR(KP181/KQ181,"N/A")</f>
        <v>0.25</v>
      </c>
      <c r="KS181" s="19" t="str">
        <f>IF((KP181&lt;&gt;0)*AND(KQ181=0),"bad data","ok")</f>
        <v>ok</v>
      </c>
      <c r="KT181">
        <f>HA181</f>
        <v>0</v>
      </c>
      <c r="KU181" s="24">
        <f>IFERROR(KT181/KQ181,"N/A")</f>
        <v>0</v>
      </c>
      <c r="KV181">
        <f>HR181</f>
        <v>0</v>
      </c>
      <c r="KW181">
        <f>CP181</f>
        <v>3</v>
      </c>
      <c r="KX181" s="22">
        <f>IFERROR(KV181/KW181,"N/A")</f>
        <v>0</v>
      </c>
      <c r="KY181" s="19" t="str">
        <f>IF((KV181&lt;&gt;0)*AND(KW181=0),"bad data","ok")</f>
        <v>ok</v>
      </c>
      <c r="KZ181">
        <f>HQ181</f>
        <v>0</v>
      </c>
      <c r="LA181" s="24">
        <f>IFERROR(KZ181/KW181,"N/A")</f>
        <v>0</v>
      </c>
      <c r="LB181">
        <f>IH181</f>
        <v>0</v>
      </c>
      <c r="LC181">
        <f>DH181</f>
        <v>4</v>
      </c>
      <c r="LD181" s="22">
        <f>IFERROR(LB181/LC181,"N/A")</f>
        <v>0</v>
      </c>
      <c r="LE181" s="19" t="str">
        <f>IF((LB181&lt;&gt;0)*AND(LC181=0),"bad data","ok")</f>
        <v>ok</v>
      </c>
      <c r="LF181">
        <f>IG181</f>
        <v>2</v>
      </c>
      <c r="LG181" s="24">
        <f>IFERROR(LF181/LC181,"N/A")</f>
        <v>0.5</v>
      </c>
      <c r="LH181">
        <f>IX181</f>
        <v>0</v>
      </c>
      <c r="LI181">
        <f>DZ181</f>
        <v>0</v>
      </c>
      <c r="LJ181" s="22" t="str">
        <f>IFERROR(LH181/LI181,"N/A")</f>
        <v>N/A</v>
      </c>
      <c r="LK181" s="19" t="str">
        <f>IF((LH181&lt;&gt;0)*AND(LI181=0),"bad data","ok")</f>
        <v>ok</v>
      </c>
      <c r="LL181">
        <f>IW181</f>
        <v>0</v>
      </c>
      <c r="LM181" s="24" t="str">
        <f>IFERROR(LL181/LI181,"N/A")</f>
        <v>N/A</v>
      </c>
      <c r="LN181">
        <f>GT181</f>
        <v>18</v>
      </c>
      <c r="LO181">
        <f>BO181</f>
        <v>77</v>
      </c>
      <c r="LP181" s="22">
        <f>IFERROR(LN181/LO181,"N/A")</f>
        <v>0.23376623376623376</v>
      </c>
      <c r="LQ181" s="19" t="str">
        <f>IF((LN181&lt;&gt;0)*AND(LO181=0),"bad data","ok")</f>
        <v>ok</v>
      </c>
      <c r="LR181">
        <f>GS181</f>
        <v>0</v>
      </c>
      <c r="LS181" s="24">
        <f>IFERROR(LR181/LO181,"N/A")</f>
        <v>0</v>
      </c>
      <c r="LT181">
        <f>HJ181</f>
        <v>4</v>
      </c>
      <c r="LU181">
        <f>CG181</f>
        <v>45</v>
      </c>
      <c r="LV181" s="22">
        <f>IFERROR(LT181/LU181,"N/A")</f>
        <v>8.8888888888888892E-2</v>
      </c>
      <c r="LW181" s="19" t="str">
        <f>IF((LT181&lt;&gt;0)*AND(LU181=0),"bad data","ok")</f>
        <v>ok</v>
      </c>
      <c r="LX181">
        <f>HI181</f>
        <v>0</v>
      </c>
      <c r="LY181" s="24">
        <f>IFERROR(LX181/LU181,"N/A")</f>
        <v>0</v>
      </c>
      <c r="LZ181">
        <f>HZ181</f>
        <v>1</v>
      </c>
      <c r="MA181">
        <f>CY181</f>
        <v>38</v>
      </c>
      <c r="MB181" s="22">
        <f>IFERROR(LZ181/MA181,"N/A")</f>
        <v>2.6315789473684209E-2</v>
      </c>
      <c r="MC181" s="19" t="str">
        <f>IF((LZ181&lt;&gt;0)*AND(MA181=0),"bad data","ok")</f>
        <v>ok</v>
      </c>
      <c r="MD181">
        <f>HY181</f>
        <v>0</v>
      </c>
      <c r="ME181" s="24">
        <f>IFERROR(MD181/MA181,"N/A")</f>
        <v>0</v>
      </c>
      <c r="MF181">
        <f>IP181</f>
        <v>3</v>
      </c>
      <c r="MG181">
        <f>DQ181</f>
        <v>54</v>
      </c>
      <c r="MH181" s="22">
        <f>IFERROR(MF181/MG181,"N/A")</f>
        <v>5.5555555555555552E-2</v>
      </c>
      <c r="MI181" s="19" t="str">
        <f>IF((MF181&lt;&gt;0)*AND(MG181=0),"bad data","ok")</f>
        <v>ok</v>
      </c>
      <c r="MJ181">
        <f>IO181</f>
        <v>32</v>
      </c>
      <c r="MK181" s="24">
        <f>IFERROR(MJ181/MG181,"N/A")</f>
        <v>0.59259259259259256</v>
      </c>
      <c r="ML181">
        <f>JF181</f>
        <v>0</v>
      </c>
      <c r="MM181">
        <f>EI181</f>
        <v>0</v>
      </c>
      <c r="MN181" s="22" t="str">
        <f>IFERROR(ML181/MM181,"N/A")</f>
        <v>N/A</v>
      </c>
      <c r="MO181" s="19" t="str">
        <f>IF((ML181&lt;&gt;0)*AND(MM181=0),"bad data","ok")</f>
        <v>ok</v>
      </c>
      <c r="MP181">
        <f>JE181</f>
        <v>0</v>
      </c>
      <c r="MQ181" s="24" t="str">
        <f>IFERROR(MP181/MM181,"N/A")</f>
        <v>N/A</v>
      </c>
    </row>
    <row r="182" spans="1:355" x14ac:dyDescent="0.3">
      <c r="A182">
        <v>4864</v>
      </c>
      <c r="B182">
        <v>14.09</v>
      </c>
      <c r="C182" t="s">
        <v>397</v>
      </c>
      <c r="D182" s="15" t="s">
        <v>397</v>
      </c>
      <c r="E182" s="15">
        <v>113</v>
      </c>
      <c r="F182" t="s">
        <v>356</v>
      </c>
      <c r="G182" t="s">
        <v>357</v>
      </c>
      <c r="H182" s="15" t="s">
        <v>358</v>
      </c>
      <c r="I182">
        <v>194</v>
      </c>
      <c r="J182">
        <f>_xlfn.IFNA(VLOOKUP(I182,top15institutions,1,0),"no")</f>
        <v>194</v>
      </c>
      <c r="K182" t="s">
        <v>368</v>
      </c>
      <c r="L182" t="s">
        <v>381</v>
      </c>
      <c r="M182" t="s">
        <v>370</v>
      </c>
      <c r="N182">
        <v>0</v>
      </c>
      <c r="O182">
        <v>1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4</v>
      </c>
      <c r="V182" s="16">
        <v>6</v>
      </c>
      <c r="W182">
        <v>1</v>
      </c>
      <c r="Y182">
        <v>23</v>
      </c>
      <c r="Z182">
        <v>1</v>
      </c>
      <c r="AA182">
        <v>0</v>
      </c>
      <c r="AB182">
        <v>2</v>
      </c>
      <c r="AC182">
        <v>0</v>
      </c>
      <c r="AD182">
        <v>74</v>
      </c>
      <c r="AE182" s="16">
        <v>101</v>
      </c>
      <c r="AF182">
        <v>0</v>
      </c>
      <c r="AG182">
        <v>2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15</v>
      </c>
      <c r="AN182" s="16">
        <v>17</v>
      </c>
      <c r="AO182">
        <v>1</v>
      </c>
      <c r="AP182">
        <v>7</v>
      </c>
      <c r="AQ182">
        <v>4</v>
      </c>
      <c r="AR182">
        <v>6</v>
      </c>
      <c r="AS182">
        <v>0</v>
      </c>
      <c r="AT182">
        <v>2</v>
      </c>
      <c r="AU182">
        <v>6</v>
      </c>
      <c r="AV182">
        <v>204</v>
      </c>
      <c r="AW182" s="16">
        <v>230</v>
      </c>
      <c r="AX182">
        <v>0</v>
      </c>
      <c r="AY182">
        <v>1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5</v>
      </c>
      <c r="BF182" s="16">
        <v>6</v>
      </c>
      <c r="BG182">
        <v>1</v>
      </c>
      <c r="BH182">
        <v>0</v>
      </c>
      <c r="BI182">
        <v>3</v>
      </c>
      <c r="BJ182">
        <v>1</v>
      </c>
      <c r="BK182">
        <v>0</v>
      </c>
      <c r="BL182">
        <v>1</v>
      </c>
      <c r="BM182">
        <v>1</v>
      </c>
      <c r="BN182">
        <v>67</v>
      </c>
      <c r="BO182" s="16">
        <v>74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3</v>
      </c>
      <c r="BX182" s="16">
        <v>3</v>
      </c>
      <c r="BY182">
        <v>0</v>
      </c>
      <c r="BZ182">
        <v>5</v>
      </c>
      <c r="CA182">
        <v>0</v>
      </c>
      <c r="CB182">
        <v>1</v>
      </c>
      <c r="CC182">
        <v>0</v>
      </c>
      <c r="CD182">
        <v>1</v>
      </c>
      <c r="CE182">
        <v>3</v>
      </c>
      <c r="CF182">
        <v>51</v>
      </c>
      <c r="CG182" s="16">
        <v>61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2</v>
      </c>
      <c r="CP182" s="16">
        <v>2</v>
      </c>
      <c r="CQ182">
        <v>0</v>
      </c>
      <c r="CR182">
        <v>0</v>
      </c>
      <c r="CS182">
        <v>1</v>
      </c>
      <c r="CT182">
        <v>2</v>
      </c>
      <c r="CU182">
        <v>0</v>
      </c>
      <c r="CV182">
        <v>0</v>
      </c>
      <c r="CW182">
        <v>0</v>
      </c>
      <c r="CX182">
        <v>38</v>
      </c>
      <c r="CY182" s="16">
        <v>41</v>
      </c>
      <c r="CZ182">
        <v>0</v>
      </c>
      <c r="DA182">
        <v>1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5</v>
      </c>
      <c r="DH182" s="16">
        <v>6</v>
      </c>
      <c r="DI182">
        <v>0</v>
      </c>
      <c r="DJ182">
        <v>2</v>
      </c>
      <c r="DK182">
        <v>0</v>
      </c>
      <c r="DL182">
        <v>2</v>
      </c>
      <c r="DM182">
        <v>0</v>
      </c>
      <c r="DN182">
        <v>0</v>
      </c>
      <c r="DO182">
        <v>2</v>
      </c>
      <c r="DP182">
        <v>48</v>
      </c>
      <c r="DQ182" s="16">
        <v>54</v>
      </c>
      <c r="DZ182" s="16">
        <v>0</v>
      </c>
      <c r="EI182" s="16">
        <v>0</v>
      </c>
      <c r="ER182" s="16">
        <v>0</v>
      </c>
      <c r="FA182" s="16">
        <v>0</v>
      </c>
      <c r="FB182">
        <v>19</v>
      </c>
      <c r="FC182">
        <v>4.0599999999999996</v>
      </c>
      <c r="FD182">
        <v>29.6</v>
      </c>
      <c r="FF182">
        <v>5</v>
      </c>
      <c r="FG182">
        <v>1</v>
      </c>
      <c r="FH182">
        <v>1</v>
      </c>
      <c r="FJ182">
        <v>18</v>
      </c>
      <c r="FK182">
        <v>3.6</v>
      </c>
      <c r="FL182">
        <v>27.8</v>
      </c>
      <c r="FM182">
        <v>683</v>
      </c>
      <c r="FN182">
        <v>77</v>
      </c>
      <c r="FO182">
        <v>6</v>
      </c>
      <c r="FP182">
        <v>0</v>
      </c>
      <c r="FW182">
        <v>18</v>
      </c>
      <c r="FX182">
        <v>1</v>
      </c>
      <c r="GE182">
        <v>234</v>
      </c>
      <c r="GF182">
        <v>4</v>
      </c>
      <c r="GM182">
        <v>7</v>
      </c>
      <c r="GN182">
        <v>1</v>
      </c>
      <c r="GU182">
        <v>74</v>
      </c>
      <c r="GV182">
        <v>0</v>
      </c>
      <c r="HC182">
        <v>3</v>
      </c>
      <c r="HD182">
        <v>0</v>
      </c>
      <c r="HK182">
        <v>63</v>
      </c>
      <c r="HL182">
        <v>2</v>
      </c>
      <c r="HS182">
        <v>2</v>
      </c>
      <c r="HT182">
        <v>0</v>
      </c>
      <c r="IA182">
        <v>41</v>
      </c>
      <c r="IB182">
        <v>0</v>
      </c>
      <c r="II182">
        <v>6</v>
      </c>
      <c r="IJ182">
        <v>0</v>
      </c>
      <c r="IQ182">
        <v>56</v>
      </c>
      <c r="IR182">
        <v>2</v>
      </c>
      <c r="JL182">
        <v>5</v>
      </c>
      <c r="JM182">
        <v>6</v>
      </c>
      <c r="JN182">
        <v>8</v>
      </c>
      <c r="JO182">
        <v>25</v>
      </c>
      <c r="JR182">
        <v>0</v>
      </c>
      <c r="JS182">
        <v>1</v>
      </c>
      <c r="JT182">
        <v>1</v>
      </c>
      <c r="JU182">
        <v>5</v>
      </c>
      <c r="JV182" s="15">
        <f>BF182+BX182+CP182+DH182+DZ182</f>
        <v>17</v>
      </c>
      <c r="JW182" s="15">
        <f>BO182+CG182+CY182+DQ182+EI182</f>
        <v>230</v>
      </c>
      <c r="JX182" s="15">
        <f>JV182+JW182</f>
        <v>247</v>
      </c>
      <c r="JY182" s="17">
        <f>V182</f>
        <v>6</v>
      </c>
      <c r="JZ182" s="17">
        <f>AE182</f>
        <v>101</v>
      </c>
      <c r="KA182" s="17">
        <f>AN182</f>
        <v>17</v>
      </c>
      <c r="KB182" s="17">
        <f>AW182</f>
        <v>230</v>
      </c>
      <c r="KC182" s="18" t="str">
        <f>IF((KA182-JV182)&lt;0,JV182-KA182,"match")</f>
        <v>match</v>
      </c>
      <c r="KD182" s="19" t="str">
        <f>IF(KC182="match","match",IF((JV182&gt;KA182),KC182/JV182,KC182/KA182))</f>
        <v>match</v>
      </c>
      <c r="KE182" s="18" t="str">
        <f>IF((KB182-JW182)&lt;0,JW182-KB182,"match")</f>
        <v>match</v>
      </c>
      <c r="KF182" s="19" t="str">
        <f>IF(KE182="match","match",IF((JW182&gt;KB182),KE182/JW182,KE182/KB182))</f>
        <v>match</v>
      </c>
      <c r="KG182" s="20">
        <f>ROUND(FC182,1)</f>
        <v>4.0999999999999996</v>
      </c>
      <c r="KH182" s="20">
        <f>ROUND(FK182,1)</f>
        <v>3.6</v>
      </c>
      <c r="KI182" s="21">
        <f>KA182-JY182</f>
        <v>11</v>
      </c>
      <c r="KJ182">
        <f>GL182</f>
        <v>0</v>
      </c>
      <c r="KK182">
        <f>BF182</f>
        <v>6</v>
      </c>
      <c r="KL182" s="22">
        <f>IFERROR(KJ182/KK182,"N/A")</f>
        <v>0</v>
      </c>
      <c r="KM182" s="19" t="str">
        <f>IF((KJ182&lt;&gt;0)*AND(KK182=0),"bad data","ok")</f>
        <v>ok</v>
      </c>
      <c r="KN182">
        <f>GK182</f>
        <v>0</v>
      </c>
      <c r="KO182" s="23">
        <f>IFERROR(KN182/KK182,"N/A")</f>
        <v>0</v>
      </c>
      <c r="KP182">
        <f>HB182</f>
        <v>0</v>
      </c>
      <c r="KQ182">
        <f>BX182</f>
        <v>3</v>
      </c>
      <c r="KR182" s="22">
        <f>IFERROR(KP182/KQ182,"N/A")</f>
        <v>0</v>
      </c>
      <c r="KS182" s="19" t="str">
        <f>IF((KP182&lt;&gt;0)*AND(KQ182=0),"bad data","ok")</f>
        <v>ok</v>
      </c>
      <c r="KT182">
        <f>HA182</f>
        <v>0</v>
      </c>
      <c r="KU182" s="24">
        <f>IFERROR(KT182/KQ182,"N/A")</f>
        <v>0</v>
      </c>
      <c r="KV182">
        <f>HR182</f>
        <v>0</v>
      </c>
      <c r="KW182">
        <f>CP182</f>
        <v>2</v>
      </c>
      <c r="KX182" s="22">
        <f>IFERROR(KV182/KW182,"N/A")</f>
        <v>0</v>
      </c>
      <c r="KY182" s="19" t="str">
        <f>IF((KV182&lt;&gt;0)*AND(KW182=0),"bad data","ok")</f>
        <v>ok</v>
      </c>
      <c r="KZ182">
        <f>HQ182</f>
        <v>0</v>
      </c>
      <c r="LA182" s="24">
        <f>IFERROR(KZ182/KW182,"N/A")</f>
        <v>0</v>
      </c>
      <c r="LB182">
        <f>IH182</f>
        <v>0</v>
      </c>
      <c r="LC182">
        <f>DH182</f>
        <v>6</v>
      </c>
      <c r="LD182" s="22">
        <f>IFERROR(LB182/LC182,"N/A")</f>
        <v>0</v>
      </c>
      <c r="LE182" s="19" t="str">
        <f>IF((LB182&lt;&gt;0)*AND(LC182=0),"bad data","ok")</f>
        <v>ok</v>
      </c>
      <c r="LF182">
        <f>IG182</f>
        <v>0</v>
      </c>
      <c r="LG182" s="24">
        <f>IFERROR(LF182/LC182,"N/A")</f>
        <v>0</v>
      </c>
      <c r="LH182">
        <f>IX182</f>
        <v>0</v>
      </c>
      <c r="LI182">
        <f>DZ182</f>
        <v>0</v>
      </c>
      <c r="LJ182" s="22" t="str">
        <f>IFERROR(LH182/LI182,"N/A")</f>
        <v>N/A</v>
      </c>
      <c r="LK182" s="19" t="str">
        <f>IF((LH182&lt;&gt;0)*AND(LI182=0),"bad data","ok")</f>
        <v>ok</v>
      </c>
      <c r="LL182">
        <f>IW182</f>
        <v>0</v>
      </c>
      <c r="LM182" s="24" t="str">
        <f>IFERROR(LL182/LI182,"N/A")</f>
        <v>N/A</v>
      </c>
      <c r="LN182">
        <f>GT182</f>
        <v>0</v>
      </c>
      <c r="LO182">
        <f>BO182</f>
        <v>74</v>
      </c>
      <c r="LP182" s="22">
        <f>IFERROR(LN182/LO182,"N/A")</f>
        <v>0</v>
      </c>
      <c r="LQ182" s="19" t="str">
        <f>IF((LN182&lt;&gt;0)*AND(LO182=0),"bad data","ok")</f>
        <v>ok</v>
      </c>
      <c r="LR182">
        <f>GS182</f>
        <v>0</v>
      </c>
      <c r="LS182" s="24">
        <f>IFERROR(LR182/LO182,"N/A")</f>
        <v>0</v>
      </c>
      <c r="LT182">
        <f>HJ182</f>
        <v>0</v>
      </c>
      <c r="LU182">
        <f>CG182</f>
        <v>61</v>
      </c>
      <c r="LV182" s="22">
        <f>IFERROR(LT182/LU182,"N/A")</f>
        <v>0</v>
      </c>
      <c r="LW182" s="19" t="str">
        <f>IF((LT182&lt;&gt;0)*AND(LU182=0),"bad data","ok")</f>
        <v>ok</v>
      </c>
      <c r="LX182">
        <f>HI182</f>
        <v>0</v>
      </c>
      <c r="LY182" s="24">
        <f>IFERROR(LX182/LU182,"N/A")</f>
        <v>0</v>
      </c>
      <c r="LZ182">
        <f>HZ182</f>
        <v>0</v>
      </c>
      <c r="MA182">
        <f>CY182</f>
        <v>41</v>
      </c>
      <c r="MB182" s="22">
        <f>IFERROR(LZ182/MA182,"N/A")</f>
        <v>0</v>
      </c>
      <c r="MC182" s="19" t="str">
        <f>IF((LZ182&lt;&gt;0)*AND(MA182=0),"bad data","ok")</f>
        <v>ok</v>
      </c>
      <c r="MD182">
        <f>HY182</f>
        <v>0</v>
      </c>
      <c r="ME182" s="24">
        <f>IFERROR(MD182/MA182,"N/A")</f>
        <v>0</v>
      </c>
      <c r="MF182">
        <f>IP182</f>
        <v>0</v>
      </c>
      <c r="MG182">
        <f>DQ182</f>
        <v>54</v>
      </c>
      <c r="MH182" s="22">
        <f>IFERROR(MF182/MG182,"N/A")</f>
        <v>0</v>
      </c>
      <c r="MI182" s="19" t="str">
        <f>IF((MF182&lt;&gt;0)*AND(MG182=0),"bad data","ok")</f>
        <v>ok</v>
      </c>
      <c r="MJ182">
        <f>IO182</f>
        <v>0</v>
      </c>
      <c r="MK182" s="24">
        <f>IFERROR(MJ182/MG182,"N/A")</f>
        <v>0</v>
      </c>
      <c r="ML182">
        <f>JF182</f>
        <v>0</v>
      </c>
      <c r="MM182">
        <f>EI182</f>
        <v>0</v>
      </c>
      <c r="MN182" s="22" t="str">
        <f>IFERROR(ML182/MM182,"N/A")</f>
        <v>N/A</v>
      </c>
      <c r="MO182" s="19" t="str">
        <f>IF((ML182&lt;&gt;0)*AND(MM182=0),"bad data","ok")</f>
        <v>ok</v>
      </c>
      <c r="MP182">
        <f>JE182</f>
        <v>0</v>
      </c>
      <c r="MQ182" s="24" t="str">
        <f>IFERROR(MP182/MM182,"N/A")</f>
        <v>N/A</v>
      </c>
    </row>
    <row r="183" spans="1:355" x14ac:dyDescent="0.3">
      <c r="A183">
        <v>4291</v>
      </c>
      <c r="B183">
        <v>14.090299999999999</v>
      </c>
      <c r="C183" t="s">
        <v>398</v>
      </c>
      <c r="D183" s="15" t="s">
        <v>398</v>
      </c>
      <c r="E183" s="15">
        <v>160</v>
      </c>
      <c r="F183" t="s">
        <v>356</v>
      </c>
      <c r="G183" t="s">
        <v>357</v>
      </c>
      <c r="H183" s="15" t="s">
        <v>358</v>
      </c>
      <c r="I183">
        <v>194</v>
      </c>
      <c r="J183">
        <f>_xlfn.IFNA(VLOOKUP(I183,top15institutions,1,0),"no")</f>
        <v>194</v>
      </c>
      <c r="K183" t="s">
        <v>368</v>
      </c>
      <c r="L183" t="s">
        <v>373</v>
      </c>
      <c r="M183" t="s">
        <v>370</v>
      </c>
      <c r="N183">
        <v>0</v>
      </c>
      <c r="O183">
        <v>0</v>
      </c>
      <c r="P183">
        <v>0</v>
      </c>
      <c r="Q183">
        <v>1</v>
      </c>
      <c r="R183">
        <v>0</v>
      </c>
      <c r="T183">
        <v>0</v>
      </c>
      <c r="U183">
        <v>3</v>
      </c>
      <c r="V183" s="16">
        <v>4</v>
      </c>
      <c r="W183">
        <v>1</v>
      </c>
      <c r="X183">
        <v>0</v>
      </c>
      <c r="Y183">
        <v>0</v>
      </c>
      <c r="Z183">
        <v>0</v>
      </c>
      <c r="AA183">
        <v>0</v>
      </c>
      <c r="AC183">
        <v>1</v>
      </c>
      <c r="AD183">
        <v>29</v>
      </c>
      <c r="AE183" s="16">
        <v>31</v>
      </c>
      <c r="AF183">
        <v>0</v>
      </c>
      <c r="AG183">
        <v>0</v>
      </c>
      <c r="AH183">
        <v>0</v>
      </c>
      <c r="AI183">
        <v>1</v>
      </c>
      <c r="AJ183">
        <v>0</v>
      </c>
      <c r="AK183">
        <v>0</v>
      </c>
      <c r="AM183">
        <v>3</v>
      </c>
      <c r="AN183" s="16">
        <v>4</v>
      </c>
      <c r="AO183">
        <v>0</v>
      </c>
      <c r="AP183">
        <v>2</v>
      </c>
      <c r="AQ183">
        <v>1</v>
      </c>
      <c r="AR183">
        <v>1</v>
      </c>
      <c r="AS183">
        <v>0</v>
      </c>
      <c r="AT183">
        <v>0</v>
      </c>
      <c r="AV183">
        <v>75</v>
      </c>
      <c r="AW183" s="16">
        <v>79</v>
      </c>
      <c r="AX183">
        <v>0</v>
      </c>
      <c r="AY183">
        <v>0</v>
      </c>
      <c r="AZ183">
        <v>0</v>
      </c>
      <c r="BA183">
        <v>1</v>
      </c>
      <c r="BB183">
        <v>0</v>
      </c>
      <c r="BD183">
        <v>0</v>
      </c>
      <c r="BE183">
        <v>1</v>
      </c>
      <c r="BF183" s="16">
        <v>2</v>
      </c>
      <c r="BG183">
        <v>0</v>
      </c>
      <c r="BH183">
        <v>0</v>
      </c>
      <c r="BI183">
        <v>0</v>
      </c>
      <c r="BJ183">
        <v>0</v>
      </c>
      <c r="BK183">
        <v>0</v>
      </c>
      <c r="BM183">
        <v>4</v>
      </c>
      <c r="BN183">
        <v>30</v>
      </c>
      <c r="BO183" s="16">
        <v>34</v>
      </c>
      <c r="BP183">
        <v>0</v>
      </c>
      <c r="BQ183">
        <v>0</v>
      </c>
      <c r="BR183">
        <v>0</v>
      </c>
      <c r="BS183">
        <v>0</v>
      </c>
      <c r="BT183">
        <v>0</v>
      </c>
      <c r="BV183">
        <v>1</v>
      </c>
      <c r="BW183">
        <v>1</v>
      </c>
      <c r="BX183" s="16">
        <v>2</v>
      </c>
      <c r="BY183">
        <v>0</v>
      </c>
      <c r="BZ183">
        <v>1</v>
      </c>
      <c r="CA183">
        <v>1</v>
      </c>
      <c r="CB183">
        <v>1</v>
      </c>
      <c r="CC183">
        <v>0</v>
      </c>
      <c r="CE183">
        <v>1</v>
      </c>
      <c r="CF183">
        <v>21</v>
      </c>
      <c r="CG183" s="16">
        <v>25</v>
      </c>
      <c r="CH183">
        <v>0</v>
      </c>
      <c r="CI183">
        <v>0</v>
      </c>
      <c r="CJ183">
        <v>0</v>
      </c>
      <c r="CK183">
        <v>0</v>
      </c>
      <c r="CL183">
        <v>0</v>
      </c>
      <c r="CN183">
        <v>0</v>
      </c>
      <c r="CO183">
        <v>1</v>
      </c>
      <c r="CP183" s="16">
        <v>1</v>
      </c>
      <c r="CQ183">
        <v>0</v>
      </c>
      <c r="CR183">
        <v>1</v>
      </c>
      <c r="CS183">
        <v>0</v>
      </c>
      <c r="CT183">
        <v>0</v>
      </c>
      <c r="CU183">
        <v>0</v>
      </c>
      <c r="CW183">
        <v>1</v>
      </c>
      <c r="CX183">
        <v>13</v>
      </c>
      <c r="CY183" s="16">
        <v>15</v>
      </c>
      <c r="DH183" s="16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O183">
        <v>0</v>
      </c>
      <c r="DP183">
        <v>11</v>
      </c>
      <c r="DQ183" s="16">
        <v>11</v>
      </c>
      <c r="DZ183" s="16">
        <v>0</v>
      </c>
      <c r="EI183" s="16">
        <v>0</v>
      </c>
      <c r="ER183" s="16">
        <v>0</v>
      </c>
      <c r="FA183" s="16">
        <v>0</v>
      </c>
      <c r="FB183">
        <v>19</v>
      </c>
      <c r="FC183">
        <v>3.73</v>
      </c>
      <c r="FD183">
        <v>24.5</v>
      </c>
      <c r="FE183">
        <v>570</v>
      </c>
      <c r="FF183">
        <v>3</v>
      </c>
      <c r="FG183">
        <v>1</v>
      </c>
      <c r="FJ183">
        <v>19</v>
      </c>
      <c r="FK183">
        <v>3.46</v>
      </c>
      <c r="FL183">
        <v>26.8</v>
      </c>
      <c r="FN183">
        <v>23</v>
      </c>
      <c r="FO183">
        <v>8</v>
      </c>
      <c r="FR183">
        <v>2.61</v>
      </c>
      <c r="FS183">
        <v>1</v>
      </c>
      <c r="FT183">
        <v>3</v>
      </c>
      <c r="FU183">
        <v>0</v>
      </c>
      <c r="FV183">
        <v>1</v>
      </c>
      <c r="FW183">
        <v>5</v>
      </c>
      <c r="FZ183">
        <v>2.89</v>
      </c>
      <c r="GA183">
        <v>10</v>
      </c>
      <c r="GB183">
        <v>55</v>
      </c>
      <c r="GC183">
        <v>5</v>
      </c>
      <c r="GD183">
        <v>15</v>
      </c>
      <c r="GE183">
        <v>85</v>
      </c>
      <c r="GH183">
        <v>2.94</v>
      </c>
      <c r="GI183">
        <v>1</v>
      </c>
      <c r="GJ183">
        <v>1</v>
      </c>
      <c r="GK183">
        <v>0</v>
      </c>
      <c r="GL183">
        <v>0</v>
      </c>
      <c r="GM183">
        <v>2</v>
      </c>
      <c r="GP183">
        <v>2.68</v>
      </c>
      <c r="GQ183">
        <v>3</v>
      </c>
      <c r="GR183">
        <v>20</v>
      </c>
      <c r="GS183">
        <v>0</v>
      </c>
      <c r="GT183">
        <v>11</v>
      </c>
      <c r="GU183">
        <v>34</v>
      </c>
      <c r="GX183">
        <v>2.36</v>
      </c>
      <c r="GY183">
        <v>0</v>
      </c>
      <c r="GZ183">
        <v>2</v>
      </c>
      <c r="HA183">
        <v>0</v>
      </c>
      <c r="HB183">
        <v>0</v>
      </c>
      <c r="HC183">
        <v>2</v>
      </c>
      <c r="HF183">
        <v>3.02</v>
      </c>
      <c r="HG183">
        <v>6</v>
      </c>
      <c r="HH183">
        <v>18</v>
      </c>
      <c r="HI183">
        <v>0</v>
      </c>
      <c r="HJ183">
        <v>1</v>
      </c>
      <c r="HK183">
        <v>25</v>
      </c>
      <c r="HN183">
        <v>2.52</v>
      </c>
      <c r="HO183">
        <v>0</v>
      </c>
      <c r="HP183">
        <v>0</v>
      </c>
      <c r="HQ183">
        <v>0</v>
      </c>
      <c r="HR183">
        <v>1</v>
      </c>
      <c r="HS183">
        <v>1</v>
      </c>
      <c r="HV183">
        <v>2.91</v>
      </c>
      <c r="HW183">
        <v>1</v>
      </c>
      <c r="HX183">
        <v>12</v>
      </c>
      <c r="HY183">
        <v>0</v>
      </c>
      <c r="HZ183">
        <v>2</v>
      </c>
      <c r="IA183">
        <v>15</v>
      </c>
      <c r="II183">
        <v>0</v>
      </c>
      <c r="IL183">
        <v>2.95</v>
      </c>
      <c r="IM183">
        <v>0</v>
      </c>
      <c r="IN183">
        <v>5</v>
      </c>
      <c r="IO183">
        <v>5</v>
      </c>
      <c r="IP183">
        <v>1</v>
      </c>
      <c r="IQ183">
        <v>11</v>
      </c>
      <c r="JR183">
        <v>3</v>
      </c>
      <c r="JS183">
        <v>7</v>
      </c>
      <c r="JT183">
        <v>3</v>
      </c>
      <c r="JU183">
        <v>15</v>
      </c>
      <c r="JV183" s="15">
        <f>BF183+BX183+CP183+DH183+DZ183</f>
        <v>5</v>
      </c>
      <c r="JW183" s="15">
        <f>BO183+CG183+CY183+DQ183+EI183</f>
        <v>85</v>
      </c>
      <c r="JX183" s="15">
        <f>JV183+JW183</f>
        <v>90</v>
      </c>
      <c r="JY183" s="17">
        <f>V183</f>
        <v>4</v>
      </c>
      <c r="JZ183" s="17">
        <f>AE183</f>
        <v>31</v>
      </c>
      <c r="KA183" s="17">
        <f>AN183</f>
        <v>4</v>
      </c>
      <c r="KB183" s="17">
        <f>AW183</f>
        <v>79</v>
      </c>
      <c r="KC183" s="18">
        <f>IF((KA183-JV183)&lt;0,JV183-KA183,"match")</f>
        <v>1</v>
      </c>
      <c r="KD183" s="19">
        <f>IF(KC183="match","match",IF((JV183&gt;KA183),KC183/JV183,KC183/KA183))</f>
        <v>0.2</v>
      </c>
      <c r="KE183" s="18">
        <f>IF((KB183-JW183)&lt;0,JW183-KB183,"match")</f>
        <v>6</v>
      </c>
      <c r="KF183" s="19">
        <f>IF(KE183="match","match",IF((JW183&gt;KB183),KE183/JW183,KE183/KB183))</f>
        <v>7.0588235294117646E-2</v>
      </c>
      <c r="KG183" s="20">
        <f>ROUND(FC183,1)</f>
        <v>3.7</v>
      </c>
      <c r="KH183" s="20">
        <f>ROUND(FK183,1)</f>
        <v>3.5</v>
      </c>
      <c r="KI183" s="21">
        <f>KA183-JY183</f>
        <v>0</v>
      </c>
      <c r="KJ183">
        <f>GL183</f>
        <v>0</v>
      </c>
      <c r="KK183">
        <f>BF183</f>
        <v>2</v>
      </c>
      <c r="KL183" s="22">
        <f>IFERROR(KJ183/KK183,"N/A")</f>
        <v>0</v>
      </c>
      <c r="KM183" s="19" t="str">
        <f>IF((KJ183&lt;&gt;0)*AND(KK183=0),"bad data","ok")</f>
        <v>ok</v>
      </c>
      <c r="KN183">
        <f>GK183</f>
        <v>0</v>
      </c>
      <c r="KO183" s="23">
        <f>IFERROR(KN183/KK183,"N/A")</f>
        <v>0</v>
      </c>
      <c r="KP183">
        <f>HB183</f>
        <v>0</v>
      </c>
      <c r="KQ183">
        <f>BX183</f>
        <v>2</v>
      </c>
      <c r="KR183" s="22">
        <f>IFERROR(KP183/KQ183,"N/A")</f>
        <v>0</v>
      </c>
      <c r="KS183" s="19" t="str">
        <f>IF((KP183&lt;&gt;0)*AND(KQ183=0),"bad data","ok")</f>
        <v>ok</v>
      </c>
      <c r="KT183">
        <f>HA183</f>
        <v>0</v>
      </c>
      <c r="KU183" s="24">
        <f>IFERROR(KT183/KQ183,"N/A")</f>
        <v>0</v>
      </c>
      <c r="KV183">
        <f>HR183</f>
        <v>1</v>
      </c>
      <c r="KW183">
        <f>CP183</f>
        <v>1</v>
      </c>
      <c r="KX183" s="22">
        <f>IFERROR(KV183/KW183,"N/A")</f>
        <v>1</v>
      </c>
      <c r="KY183" s="19" t="str">
        <f>IF((KV183&lt;&gt;0)*AND(KW183=0),"bad data","ok")</f>
        <v>ok</v>
      </c>
      <c r="KZ183">
        <f>HQ183</f>
        <v>0</v>
      </c>
      <c r="LA183" s="24">
        <f>IFERROR(KZ183/KW183,"N/A")</f>
        <v>0</v>
      </c>
      <c r="LB183">
        <f>IH183</f>
        <v>0</v>
      </c>
      <c r="LC183">
        <f>DH183</f>
        <v>0</v>
      </c>
      <c r="LD183" s="22" t="str">
        <f>IFERROR(LB183/LC183,"N/A")</f>
        <v>N/A</v>
      </c>
      <c r="LE183" s="19" t="str">
        <f>IF((LB183&lt;&gt;0)*AND(LC183=0),"bad data","ok")</f>
        <v>ok</v>
      </c>
      <c r="LF183">
        <f>IG183</f>
        <v>0</v>
      </c>
      <c r="LG183" s="24" t="str">
        <f>IFERROR(LF183/LC183,"N/A")</f>
        <v>N/A</v>
      </c>
      <c r="LH183">
        <f>IX183</f>
        <v>0</v>
      </c>
      <c r="LI183">
        <f>DZ183</f>
        <v>0</v>
      </c>
      <c r="LJ183" s="22" t="str">
        <f>IFERROR(LH183/LI183,"N/A")</f>
        <v>N/A</v>
      </c>
      <c r="LK183" s="19" t="str">
        <f>IF((LH183&lt;&gt;0)*AND(LI183=0),"bad data","ok")</f>
        <v>ok</v>
      </c>
      <c r="LL183">
        <f>IW183</f>
        <v>0</v>
      </c>
      <c r="LM183" s="24" t="str">
        <f>IFERROR(LL183/LI183,"N/A")</f>
        <v>N/A</v>
      </c>
      <c r="LN183">
        <f>GT183</f>
        <v>11</v>
      </c>
      <c r="LO183">
        <f>BO183</f>
        <v>34</v>
      </c>
      <c r="LP183" s="22">
        <f>IFERROR(LN183/LO183,"N/A")</f>
        <v>0.3235294117647059</v>
      </c>
      <c r="LQ183" s="19" t="str">
        <f>IF((LN183&lt;&gt;0)*AND(LO183=0),"bad data","ok")</f>
        <v>ok</v>
      </c>
      <c r="LR183">
        <f>GS183</f>
        <v>0</v>
      </c>
      <c r="LS183" s="24">
        <f>IFERROR(LR183/LO183,"N/A")</f>
        <v>0</v>
      </c>
      <c r="LT183">
        <f>HJ183</f>
        <v>1</v>
      </c>
      <c r="LU183">
        <f>CG183</f>
        <v>25</v>
      </c>
      <c r="LV183" s="22">
        <f>IFERROR(LT183/LU183,"N/A")</f>
        <v>0.04</v>
      </c>
      <c r="LW183" s="19" t="str">
        <f>IF((LT183&lt;&gt;0)*AND(LU183=0),"bad data","ok")</f>
        <v>ok</v>
      </c>
      <c r="LX183">
        <f>HI183</f>
        <v>0</v>
      </c>
      <c r="LY183" s="24">
        <f>IFERROR(LX183/LU183,"N/A")</f>
        <v>0</v>
      </c>
      <c r="LZ183">
        <f>HZ183</f>
        <v>2</v>
      </c>
      <c r="MA183">
        <f>CY183</f>
        <v>15</v>
      </c>
      <c r="MB183" s="22">
        <f>IFERROR(LZ183/MA183,"N/A")</f>
        <v>0.13333333333333333</v>
      </c>
      <c r="MC183" s="19" t="str">
        <f>IF((LZ183&lt;&gt;0)*AND(MA183=0),"bad data","ok")</f>
        <v>ok</v>
      </c>
      <c r="MD183">
        <f>HY183</f>
        <v>0</v>
      </c>
      <c r="ME183" s="24">
        <f>IFERROR(MD183/MA183,"N/A")</f>
        <v>0</v>
      </c>
      <c r="MF183">
        <f>IP183</f>
        <v>1</v>
      </c>
      <c r="MG183">
        <f>DQ183</f>
        <v>11</v>
      </c>
      <c r="MH183" s="22">
        <f>IFERROR(MF183/MG183,"N/A")</f>
        <v>9.0909090909090912E-2</v>
      </c>
      <c r="MI183" s="19" t="str">
        <f>IF((MF183&lt;&gt;0)*AND(MG183=0),"bad data","ok")</f>
        <v>ok</v>
      </c>
      <c r="MJ183">
        <f>IO183</f>
        <v>5</v>
      </c>
      <c r="MK183" s="24">
        <f>IFERROR(MJ183/MG183,"N/A")</f>
        <v>0.45454545454545453</v>
      </c>
      <c r="ML183">
        <f>JF183</f>
        <v>0</v>
      </c>
      <c r="MM183">
        <f>EI183</f>
        <v>0</v>
      </c>
      <c r="MN183" s="22" t="str">
        <f>IFERROR(ML183/MM183,"N/A")</f>
        <v>N/A</v>
      </c>
      <c r="MO183" s="19" t="str">
        <f>IF((ML183&lt;&gt;0)*AND(MM183=0),"bad data","ok")</f>
        <v>ok</v>
      </c>
      <c r="MP183">
        <f>JE183</f>
        <v>0</v>
      </c>
      <c r="MQ183" s="24" t="str">
        <f>IFERROR(MP183/MM183,"N/A")</f>
        <v>N/A</v>
      </c>
    </row>
    <row r="184" spans="1:355" x14ac:dyDescent="0.3">
      <c r="A184">
        <v>4292</v>
      </c>
      <c r="B184">
        <v>14.090299999999999</v>
      </c>
      <c r="C184" t="s">
        <v>398</v>
      </c>
      <c r="D184" s="15" t="s">
        <v>398</v>
      </c>
      <c r="E184" s="15">
        <v>160</v>
      </c>
      <c r="F184" t="s">
        <v>356</v>
      </c>
      <c r="G184" t="s">
        <v>357</v>
      </c>
      <c r="H184" s="15" t="s">
        <v>358</v>
      </c>
      <c r="I184">
        <v>194</v>
      </c>
      <c r="J184">
        <f>_xlfn.IFNA(VLOOKUP(I184,top15institutions,1,0),"no")</f>
        <v>194</v>
      </c>
      <c r="K184" t="s">
        <v>368</v>
      </c>
      <c r="L184" t="s">
        <v>372</v>
      </c>
      <c r="M184" t="s">
        <v>370</v>
      </c>
      <c r="N184">
        <v>0</v>
      </c>
      <c r="O184">
        <v>0</v>
      </c>
      <c r="P184">
        <v>0</v>
      </c>
      <c r="Q184">
        <v>0</v>
      </c>
      <c r="R184">
        <v>0</v>
      </c>
      <c r="T184">
        <v>1</v>
      </c>
      <c r="U184">
        <v>0</v>
      </c>
      <c r="V184" s="16">
        <v>1</v>
      </c>
      <c r="W184">
        <v>0</v>
      </c>
      <c r="X184">
        <v>1</v>
      </c>
      <c r="Y184">
        <v>1</v>
      </c>
      <c r="Z184">
        <v>1</v>
      </c>
      <c r="AA184">
        <v>0</v>
      </c>
      <c r="AC184">
        <v>4</v>
      </c>
      <c r="AD184">
        <v>20</v>
      </c>
      <c r="AE184" s="16">
        <v>27</v>
      </c>
      <c r="AF184">
        <v>0</v>
      </c>
      <c r="AG184">
        <v>0</v>
      </c>
      <c r="AH184">
        <v>0</v>
      </c>
      <c r="AI184">
        <v>1</v>
      </c>
      <c r="AJ184">
        <v>0</v>
      </c>
      <c r="AK184">
        <v>0</v>
      </c>
      <c r="AM184">
        <v>1</v>
      </c>
      <c r="AN184" s="16">
        <v>2</v>
      </c>
      <c r="AO184">
        <v>0</v>
      </c>
      <c r="AP184">
        <v>2</v>
      </c>
      <c r="AQ184">
        <v>2</v>
      </c>
      <c r="AR184">
        <v>1</v>
      </c>
      <c r="AS184">
        <v>0</v>
      </c>
      <c r="AT184">
        <v>0</v>
      </c>
      <c r="AV184">
        <v>68</v>
      </c>
      <c r="AW184" s="16">
        <v>73</v>
      </c>
      <c r="AX184">
        <v>0</v>
      </c>
      <c r="AY184">
        <v>0</v>
      </c>
      <c r="AZ184">
        <v>0</v>
      </c>
      <c r="BA184">
        <v>0</v>
      </c>
      <c r="BB184">
        <v>0</v>
      </c>
      <c r="BD184">
        <v>0</v>
      </c>
      <c r="BE184">
        <v>0</v>
      </c>
      <c r="BF184" s="16">
        <v>0</v>
      </c>
      <c r="BG184">
        <v>0</v>
      </c>
      <c r="BH184">
        <v>1</v>
      </c>
      <c r="BI184">
        <v>1</v>
      </c>
      <c r="BJ184">
        <v>0</v>
      </c>
      <c r="BK184">
        <v>0</v>
      </c>
      <c r="BM184">
        <v>4</v>
      </c>
      <c r="BN184">
        <v>22</v>
      </c>
      <c r="BO184" s="16">
        <v>28</v>
      </c>
      <c r="BP184">
        <v>0</v>
      </c>
      <c r="BQ184">
        <v>0</v>
      </c>
      <c r="BR184">
        <v>0</v>
      </c>
      <c r="BS184">
        <v>1</v>
      </c>
      <c r="BT184">
        <v>0</v>
      </c>
      <c r="BV184">
        <v>0</v>
      </c>
      <c r="BW184">
        <v>1</v>
      </c>
      <c r="BX184" s="16">
        <v>2</v>
      </c>
      <c r="BY184">
        <v>0</v>
      </c>
      <c r="BZ184">
        <v>1</v>
      </c>
      <c r="CA184">
        <v>0</v>
      </c>
      <c r="CB184">
        <v>0</v>
      </c>
      <c r="CC184">
        <v>0</v>
      </c>
      <c r="CE184">
        <v>1</v>
      </c>
      <c r="CF184">
        <v>21</v>
      </c>
      <c r="CG184" s="16">
        <v>23</v>
      </c>
      <c r="CP184" s="16">
        <v>0</v>
      </c>
      <c r="CQ184">
        <v>0</v>
      </c>
      <c r="CR184">
        <v>0</v>
      </c>
      <c r="CS184">
        <v>1</v>
      </c>
      <c r="CT184">
        <v>1</v>
      </c>
      <c r="CU184">
        <v>0</v>
      </c>
      <c r="CW184">
        <v>1</v>
      </c>
      <c r="CX184">
        <v>11</v>
      </c>
      <c r="CY184" s="16">
        <v>14</v>
      </c>
      <c r="CZ184">
        <v>0</v>
      </c>
      <c r="DA184">
        <v>0</v>
      </c>
      <c r="DB184">
        <v>0</v>
      </c>
      <c r="DC184">
        <v>0</v>
      </c>
      <c r="DD184">
        <v>0</v>
      </c>
      <c r="DF184">
        <v>1</v>
      </c>
      <c r="DG184">
        <v>0</v>
      </c>
      <c r="DH184" s="16">
        <v>1</v>
      </c>
      <c r="DI184">
        <v>0</v>
      </c>
      <c r="DJ184">
        <v>0</v>
      </c>
      <c r="DK184">
        <v>0</v>
      </c>
      <c r="DL184">
        <v>0</v>
      </c>
      <c r="DM184">
        <v>0</v>
      </c>
      <c r="DO184">
        <v>0</v>
      </c>
      <c r="DP184">
        <v>14</v>
      </c>
      <c r="DQ184" s="16">
        <v>14</v>
      </c>
      <c r="DZ184" s="16">
        <v>0</v>
      </c>
      <c r="EI184" s="16">
        <v>0</v>
      </c>
      <c r="ER184" s="16">
        <v>0</v>
      </c>
      <c r="FA184" s="16">
        <v>0</v>
      </c>
      <c r="FB184">
        <v>18</v>
      </c>
      <c r="FC184">
        <v>3.62</v>
      </c>
      <c r="FD184">
        <v>24</v>
      </c>
      <c r="FF184">
        <v>1</v>
      </c>
      <c r="FG184">
        <v>0</v>
      </c>
      <c r="FJ184">
        <v>18</v>
      </c>
      <c r="FK184">
        <v>3.55</v>
      </c>
      <c r="FL184">
        <v>27.7</v>
      </c>
      <c r="FM184">
        <v>610</v>
      </c>
      <c r="FN184">
        <v>22</v>
      </c>
      <c r="FO184">
        <v>5</v>
      </c>
      <c r="FR184">
        <v>2.8</v>
      </c>
      <c r="FS184">
        <v>2</v>
      </c>
      <c r="FT184">
        <v>1</v>
      </c>
      <c r="FU184">
        <v>1</v>
      </c>
      <c r="FV184">
        <v>0</v>
      </c>
      <c r="FW184">
        <v>4</v>
      </c>
      <c r="FZ184">
        <v>2.78</v>
      </c>
      <c r="GA184">
        <v>11</v>
      </c>
      <c r="GB184">
        <v>45</v>
      </c>
      <c r="GC184">
        <v>9</v>
      </c>
      <c r="GD184">
        <v>14</v>
      </c>
      <c r="GE184">
        <v>79</v>
      </c>
      <c r="GH184">
        <v>2.93</v>
      </c>
      <c r="GI184">
        <v>1</v>
      </c>
      <c r="GJ184">
        <v>0</v>
      </c>
      <c r="GK184">
        <v>0</v>
      </c>
      <c r="GL184">
        <v>0</v>
      </c>
      <c r="GM184">
        <v>1</v>
      </c>
      <c r="GP184">
        <v>2.7</v>
      </c>
      <c r="GQ184">
        <v>4</v>
      </c>
      <c r="GR184">
        <v>20</v>
      </c>
      <c r="GS184">
        <v>0</v>
      </c>
      <c r="GT184">
        <v>4</v>
      </c>
      <c r="GU184">
        <v>28</v>
      </c>
      <c r="GX184">
        <v>2.4300000000000002</v>
      </c>
      <c r="GY184">
        <v>1</v>
      </c>
      <c r="GZ184">
        <v>1</v>
      </c>
      <c r="HA184">
        <v>0</v>
      </c>
      <c r="HB184">
        <v>0</v>
      </c>
      <c r="HC184">
        <v>2</v>
      </c>
      <c r="HF184">
        <v>2.75</v>
      </c>
      <c r="HG184">
        <v>4</v>
      </c>
      <c r="HH184">
        <v>14</v>
      </c>
      <c r="HI184">
        <v>0</v>
      </c>
      <c r="HJ184">
        <v>5</v>
      </c>
      <c r="HK184">
        <v>23</v>
      </c>
      <c r="HS184">
        <v>0</v>
      </c>
      <c r="HV184">
        <v>2.62</v>
      </c>
      <c r="HW184">
        <v>3</v>
      </c>
      <c r="HX184">
        <v>8</v>
      </c>
      <c r="HY184">
        <v>0</v>
      </c>
      <c r="HZ184">
        <v>3</v>
      </c>
      <c r="IA184">
        <v>14</v>
      </c>
      <c r="ID184">
        <v>3.04</v>
      </c>
      <c r="IE184">
        <v>0</v>
      </c>
      <c r="IF184">
        <v>0</v>
      </c>
      <c r="IG184">
        <v>1</v>
      </c>
      <c r="IH184">
        <v>0</v>
      </c>
      <c r="II184">
        <v>1</v>
      </c>
      <c r="IL184">
        <v>3.05</v>
      </c>
      <c r="IM184">
        <v>0</v>
      </c>
      <c r="IN184">
        <v>3</v>
      </c>
      <c r="IO184">
        <v>9</v>
      </c>
      <c r="IP184">
        <v>2</v>
      </c>
      <c r="IQ184">
        <v>14</v>
      </c>
      <c r="JR184">
        <v>4</v>
      </c>
      <c r="JS184">
        <v>9</v>
      </c>
      <c r="JT184">
        <v>4</v>
      </c>
      <c r="JU184">
        <v>18</v>
      </c>
      <c r="JV184" s="15">
        <f>BF184+BX184+CP184+DH184+DZ184</f>
        <v>3</v>
      </c>
      <c r="JW184" s="15">
        <f>BO184+CG184+CY184+DQ184+EI184</f>
        <v>79</v>
      </c>
      <c r="JX184" s="15">
        <f>JV184+JW184</f>
        <v>82</v>
      </c>
      <c r="JY184" s="17">
        <f>V184</f>
        <v>1</v>
      </c>
      <c r="JZ184" s="17">
        <f>AE184</f>
        <v>27</v>
      </c>
      <c r="KA184" s="17">
        <f>AN184</f>
        <v>2</v>
      </c>
      <c r="KB184" s="17">
        <f>AW184</f>
        <v>73</v>
      </c>
      <c r="KC184" s="18">
        <f>IF((KA184-JV184)&lt;0,JV184-KA184,"match")</f>
        <v>1</v>
      </c>
      <c r="KD184" s="19">
        <f>IF(KC184="match","match",IF((JV184&gt;KA184),KC184/JV184,KC184/KA184))</f>
        <v>0.33333333333333331</v>
      </c>
      <c r="KE184" s="18">
        <f>IF((KB184-JW184)&lt;0,JW184-KB184,"match")</f>
        <v>6</v>
      </c>
      <c r="KF184" s="19">
        <f>IF(KE184="match","match",IF((JW184&gt;KB184),KE184/JW184,KE184/KB184))</f>
        <v>7.5949367088607597E-2</v>
      </c>
      <c r="KG184" s="20">
        <f>ROUND(FC184,1)</f>
        <v>3.6</v>
      </c>
      <c r="KH184" s="20">
        <f>ROUND(FK184,1)</f>
        <v>3.6</v>
      </c>
      <c r="KI184" s="21">
        <f>KA184-JY184</f>
        <v>1</v>
      </c>
      <c r="KJ184">
        <f>GL184</f>
        <v>0</v>
      </c>
      <c r="KK184">
        <f>BF184</f>
        <v>0</v>
      </c>
      <c r="KL184" s="22" t="str">
        <f>IFERROR(KJ184/KK184,"N/A")</f>
        <v>N/A</v>
      </c>
      <c r="KM184" s="19" t="str">
        <f>IF((KJ184&lt;&gt;0)*AND(KK184=0),"bad data","ok")</f>
        <v>ok</v>
      </c>
      <c r="KN184">
        <f>GK184</f>
        <v>0</v>
      </c>
      <c r="KO184" s="23" t="str">
        <f>IFERROR(KN184/KK184,"N/A")</f>
        <v>N/A</v>
      </c>
      <c r="KP184">
        <f>HB184</f>
        <v>0</v>
      </c>
      <c r="KQ184">
        <f>BX184</f>
        <v>2</v>
      </c>
      <c r="KR184" s="22">
        <f>IFERROR(KP184/KQ184,"N/A")</f>
        <v>0</v>
      </c>
      <c r="KS184" s="19" t="str">
        <f>IF((KP184&lt;&gt;0)*AND(KQ184=0),"bad data","ok")</f>
        <v>ok</v>
      </c>
      <c r="KT184">
        <f>HA184</f>
        <v>0</v>
      </c>
      <c r="KU184" s="24">
        <f>IFERROR(KT184/KQ184,"N/A")</f>
        <v>0</v>
      </c>
      <c r="KV184">
        <f>HR184</f>
        <v>0</v>
      </c>
      <c r="KW184">
        <f>CP184</f>
        <v>0</v>
      </c>
      <c r="KX184" s="22" t="str">
        <f>IFERROR(KV184/KW184,"N/A")</f>
        <v>N/A</v>
      </c>
      <c r="KY184" s="19" t="str">
        <f>IF((KV184&lt;&gt;0)*AND(KW184=0),"bad data","ok")</f>
        <v>ok</v>
      </c>
      <c r="KZ184">
        <f>HQ184</f>
        <v>0</v>
      </c>
      <c r="LA184" s="24" t="str">
        <f>IFERROR(KZ184/KW184,"N/A")</f>
        <v>N/A</v>
      </c>
      <c r="LB184">
        <f>IH184</f>
        <v>0</v>
      </c>
      <c r="LC184">
        <f>DH184</f>
        <v>1</v>
      </c>
      <c r="LD184" s="22">
        <f>IFERROR(LB184/LC184,"N/A")</f>
        <v>0</v>
      </c>
      <c r="LE184" s="19" t="str">
        <f>IF((LB184&lt;&gt;0)*AND(LC184=0),"bad data","ok")</f>
        <v>ok</v>
      </c>
      <c r="LF184">
        <f>IG184</f>
        <v>1</v>
      </c>
      <c r="LG184" s="24">
        <f>IFERROR(LF184/LC184,"N/A")</f>
        <v>1</v>
      </c>
      <c r="LH184">
        <f>IX184</f>
        <v>0</v>
      </c>
      <c r="LI184">
        <f>DZ184</f>
        <v>0</v>
      </c>
      <c r="LJ184" s="22" t="str">
        <f>IFERROR(LH184/LI184,"N/A")</f>
        <v>N/A</v>
      </c>
      <c r="LK184" s="19" t="str">
        <f>IF((LH184&lt;&gt;0)*AND(LI184=0),"bad data","ok")</f>
        <v>ok</v>
      </c>
      <c r="LL184">
        <f>IW184</f>
        <v>0</v>
      </c>
      <c r="LM184" s="24" t="str">
        <f>IFERROR(LL184/LI184,"N/A")</f>
        <v>N/A</v>
      </c>
      <c r="LN184">
        <f>GT184</f>
        <v>4</v>
      </c>
      <c r="LO184">
        <f>BO184</f>
        <v>28</v>
      </c>
      <c r="LP184" s="22">
        <f>IFERROR(LN184/LO184,"N/A")</f>
        <v>0.14285714285714285</v>
      </c>
      <c r="LQ184" s="19" t="str">
        <f>IF((LN184&lt;&gt;0)*AND(LO184=0),"bad data","ok")</f>
        <v>ok</v>
      </c>
      <c r="LR184">
        <f>GS184</f>
        <v>0</v>
      </c>
      <c r="LS184" s="24">
        <f>IFERROR(LR184/LO184,"N/A")</f>
        <v>0</v>
      </c>
      <c r="LT184">
        <f>HJ184</f>
        <v>5</v>
      </c>
      <c r="LU184">
        <f>CG184</f>
        <v>23</v>
      </c>
      <c r="LV184" s="22">
        <f>IFERROR(LT184/LU184,"N/A")</f>
        <v>0.21739130434782608</v>
      </c>
      <c r="LW184" s="19" t="str">
        <f>IF((LT184&lt;&gt;0)*AND(LU184=0),"bad data","ok")</f>
        <v>ok</v>
      </c>
      <c r="LX184">
        <f>HI184</f>
        <v>0</v>
      </c>
      <c r="LY184" s="24">
        <f>IFERROR(LX184/LU184,"N/A")</f>
        <v>0</v>
      </c>
      <c r="LZ184">
        <f>HZ184</f>
        <v>3</v>
      </c>
      <c r="MA184">
        <f>CY184</f>
        <v>14</v>
      </c>
      <c r="MB184" s="22">
        <f>IFERROR(LZ184/MA184,"N/A")</f>
        <v>0.21428571428571427</v>
      </c>
      <c r="MC184" s="19" t="str">
        <f>IF((LZ184&lt;&gt;0)*AND(MA184=0),"bad data","ok")</f>
        <v>ok</v>
      </c>
      <c r="MD184">
        <f>HY184</f>
        <v>0</v>
      </c>
      <c r="ME184" s="24">
        <f>IFERROR(MD184/MA184,"N/A")</f>
        <v>0</v>
      </c>
      <c r="MF184">
        <f>IP184</f>
        <v>2</v>
      </c>
      <c r="MG184">
        <f>DQ184</f>
        <v>14</v>
      </c>
      <c r="MH184" s="22">
        <f>IFERROR(MF184/MG184,"N/A")</f>
        <v>0.14285714285714285</v>
      </c>
      <c r="MI184" s="19" t="str">
        <f>IF((MF184&lt;&gt;0)*AND(MG184=0),"bad data","ok")</f>
        <v>ok</v>
      </c>
      <c r="MJ184">
        <f>IO184</f>
        <v>9</v>
      </c>
      <c r="MK184" s="24">
        <f>IFERROR(MJ184/MG184,"N/A")</f>
        <v>0.6428571428571429</v>
      </c>
      <c r="ML184">
        <f>JF184</f>
        <v>0</v>
      </c>
      <c r="MM184">
        <f>EI184</f>
        <v>0</v>
      </c>
      <c r="MN184" s="22" t="str">
        <f>IFERROR(ML184/MM184,"N/A")</f>
        <v>N/A</v>
      </c>
      <c r="MO184" s="19" t="str">
        <f>IF((ML184&lt;&gt;0)*AND(MM184=0),"bad data","ok")</f>
        <v>ok</v>
      </c>
      <c r="MP184">
        <f>JE184</f>
        <v>0</v>
      </c>
      <c r="MQ184" s="24" t="str">
        <f>IFERROR(MP184/MM184,"N/A")</f>
        <v>N/A</v>
      </c>
    </row>
    <row r="185" spans="1:355" x14ac:dyDescent="0.3">
      <c r="A185">
        <v>4293</v>
      </c>
      <c r="B185">
        <v>14.090299999999999</v>
      </c>
      <c r="C185" t="s">
        <v>398</v>
      </c>
      <c r="D185" s="15" t="s">
        <v>398</v>
      </c>
      <c r="E185" s="15">
        <v>160</v>
      </c>
      <c r="F185" t="s">
        <v>356</v>
      </c>
      <c r="G185" t="s">
        <v>357</v>
      </c>
      <c r="H185" s="15" t="s">
        <v>358</v>
      </c>
      <c r="I185">
        <v>194</v>
      </c>
      <c r="J185">
        <f>_xlfn.IFNA(VLOOKUP(I185,top15institutions,1,0),"no")</f>
        <v>194</v>
      </c>
      <c r="K185" t="s">
        <v>368</v>
      </c>
      <c r="L185" t="s">
        <v>371</v>
      </c>
      <c r="M185" t="s">
        <v>370</v>
      </c>
      <c r="V185" s="16">
        <v>0</v>
      </c>
      <c r="W185">
        <v>0</v>
      </c>
      <c r="X185">
        <v>2</v>
      </c>
      <c r="Y185">
        <v>0</v>
      </c>
      <c r="Z185">
        <v>0</v>
      </c>
      <c r="AA185">
        <v>0</v>
      </c>
      <c r="AC185">
        <v>0</v>
      </c>
      <c r="AD185">
        <v>20</v>
      </c>
      <c r="AE185" s="16">
        <v>22</v>
      </c>
      <c r="AF185">
        <v>0</v>
      </c>
      <c r="AG185">
        <v>0</v>
      </c>
      <c r="AH185">
        <v>0</v>
      </c>
      <c r="AI185">
        <v>1</v>
      </c>
      <c r="AJ185">
        <v>0</v>
      </c>
      <c r="AK185">
        <v>0</v>
      </c>
      <c r="AM185">
        <v>1</v>
      </c>
      <c r="AN185" s="16">
        <v>2</v>
      </c>
      <c r="AO185">
        <v>1</v>
      </c>
      <c r="AP185">
        <v>3</v>
      </c>
      <c r="AQ185">
        <v>1</v>
      </c>
      <c r="AR185">
        <v>0</v>
      </c>
      <c r="AS185">
        <v>0</v>
      </c>
      <c r="AT185">
        <v>0</v>
      </c>
      <c r="AV185">
        <v>55</v>
      </c>
      <c r="AW185" s="16">
        <v>60</v>
      </c>
      <c r="AX185">
        <v>0</v>
      </c>
      <c r="AY185">
        <v>0</v>
      </c>
      <c r="AZ185">
        <v>0</v>
      </c>
      <c r="BA185">
        <v>1</v>
      </c>
      <c r="BB185">
        <v>0</v>
      </c>
      <c r="BD185">
        <v>0</v>
      </c>
      <c r="BE185">
        <v>0</v>
      </c>
      <c r="BF185" s="16">
        <v>1</v>
      </c>
      <c r="BG185">
        <v>0</v>
      </c>
      <c r="BH185">
        <v>2</v>
      </c>
      <c r="BI185">
        <v>0</v>
      </c>
      <c r="BJ185">
        <v>0</v>
      </c>
      <c r="BK185">
        <v>0</v>
      </c>
      <c r="BM185">
        <v>1</v>
      </c>
      <c r="BN185">
        <v>20</v>
      </c>
      <c r="BO185" s="16">
        <v>23</v>
      </c>
      <c r="BP185">
        <v>0</v>
      </c>
      <c r="BQ185">
        <v>0</v>
      </c>
      <c r="BR185">
        <v>0</v>
      </c>
      <c r="BS185">
        <v>0</v>
      </c>
      <c r="BT185">
        <v>0</v>
      </c>
      <c r="BV185">
        <v>0</v>
      </c>
      <c r="BW185">
        <v>1</v>
      </c>
      <c r="BX185" s="16">
        <v>1</v>
      </c>
      <c r="BY185">
        <v>1</v>
      </c>
      <c r="BZ185">
        <v>0</v>
      </c>
      <c r="CA185">
        <v>1</v>
      </c>
      <c r="CB185">
        <v>0</v>
      </c>
      <c r="CC185">
        <v>0</v>
      </c>
      <c r="CE185">
        <v>1</v>
      </c>
      <c r="CF185">
        <v>13</v>
      </c>
      <c r="CG185" s="16">
        <v>16</v>
      </c>
      <c r="CP185" s="16">
        <v>0</v>
      </c>
      <c r="CQ185">
        <v>0</v>
      </c>
      <c r="CR185">
        <v>1</v>
      </c>
      <c r="CS185">
        <v>0</v>
      </c>
      <c r="CT185">
        <v>0</v>
      </c>
      <c r="CU185">
        <v>0</v>
      </c>
      <c r="CW185">
        <v>0</v>
      </c>
      <c r="CX185">
        <v>15</v>
      </c>
      <c r="CY185" s="16">
        <v>16</v>
      </c>
      <c r="CZ185">
        <v>0</v>
      </c>
      <c r="DA185">
        <v>0</v>
      </c>
      <c r="DB185">
        <v>0</v>
      </c>
      <c r="DC185">
        <v>0</v>
      </c>
      <c r="DD185">
        <v>0</v>
      </c>
      <c r="DF185">
        <v>1</v>
      </c>
      <c r="DG185">
        <v>0</v>
      </c>
      <c r="DH185" s="16">
        <v>1</v>
      </c>
      <c r="DI185">
        <v>0</v>
      </c>
      <c r="DJ185">
        <v>0</v>
      </c>
      <c r="DK185">
        <v>0</v>
      </c>
      <c r="DL185">
        <v>0</v>
      </c>
      <c r="DM185">
        <v>0</v>
      </c>
      <c r="DO185">
        <v>1</v>
      </c>
      <c r="DP185">
        <v>7</v>
      </c>
      <c r="DQ185" s="16">
        <v>8</v>
      </c>
      <c r="DZ185" s="16">
        <v>0</v>
      </c>
      <c r="EI185" s="16">
        <v>0</v>
      </c>
      <c r="ER185" s="16">
        <v>0</v>
      </c>
      <c r="FA185" s="16">
        <v>0</v>
      </c>
      <c r="FF185">
        <v>0</v>
      </c>
      <c r="FG185">
        <v>0</v>
      </c>
      <c r="FJ185">
        <v>19</v>
      </c>
      <c r="FK185">
        <v>3.51</v>
      </c>
      <c r="FL185">
        <v>28.3</v>
      </c>
      <c r="FM185">
        <v>700</v>
      </c>
      <c r="FN185">
        <v>19</v>
      </c>
      <c r="FO185">
        <v>3</v>
      </c>
      <c r="FR185">
        <v>2.52</v>
      </c>
      <c r="FS185">
        <v>0</v>
      </c>
      <c r="FT185">
        <v>3</v>
      </c>
      <c r="FU185">
        <v>0</v>
      </c>
      <c r="FV185">
        <v>0</v>
      </c>
      <c r="FW185">
        <v>3</v>
      </c>
      <c r="FZ185">
        <v>3</v>
      </c>
      <c r="GA185">
        <v>11</v>
      </c>
      <c r="GB185">
        <v>41</v>
      </c>
      <c r="GC185">
        <v>6</v>
      </c>
      <c r="GD185">
        <v>5</v>
      </c>
      <c r="GE185">
        <v>63</v>
      </c>
      <c r="GH185">
        <v>2.75</v>
      </c>
      <c r="GI185">
        <v>0</v>
      </c>
      <c r="GJ185">
        <v>1</v>
      </c>
      <c r="GK185">
        <v>0</v>
      </c>
      <c r="GL185">
        <v>0</v>
      </c>
      <c r="GM185">
        <v>1</v>
      </c>
      <c r="GP185">
        <v>2.7</v>
      </c>
      <c r="GQ185">
        <v>4</v>
      </c>
      <c r="GR185">
        <v>15</v>
      </c>
      <c r="GS185">
        <v>0</v>
      </c>
      <c r="GT185">
        <v>4</v>
      </c>
      <c r="GU185">
        <v>23</v>
      </c>
      <c r="GX185">
        <v>1.99</v>
      </c>
      <c r="GY185">
        <v>0</v>
      </c>
      <c r="GZ185">
        <v>1</v>
      </c>
      <c r="HA185">
        <v>0</v>
      </c>
      <c r="HB185">
        <v>0</v>
      </c>
      <c r="HC185">
        <v>1</v>
      </c>
      <c r="HF185">
        <v>2.75</v>
      </c>
      <c r="HG185">
        <v>2</v>
      </c>
      <c r="HH185">
        <v>13</v>
      </c>
      <c r="HI185">
        <v>0</v>
      </c>
      <c r="HJ185">
        <v>1</v>
      </c>
      <c r="HK185">
        <v>16</v>
      </c>
      <c r="HS185">
        <v>0</v>
      </c>
      <c r="HV185">
        <v>3.21</v>
      </c>
      <c r="HW185">
        <v>4</v>
      </c>
      <c r="HX185">
        <v>12</v>
      </c>
      <c r="HY185">
        <v>0</v>
      </c>
      <c r="HZ185">
        <v>0</v>
      </c>
      <c r="IA185">
        <v>16</v>
      </c>
      <c r="ID185">
        <v>2.82</v>
      </c>
      <c r="IE185">
        <v>0</v>
      </c>
      <c r="IF185">
        <v>1</v>
      </c>
      <c r="IG185">
        <v>0</v>
      </c>
      <c r="IH185">
        <v>0</v>
      </c>
      <c r="II185">
        <v>1</v>
      </c>
      <c r="IL185">
        <v>3.36</v>
      </c>
      <c r="IM185">
        <v>1</v>
      </c>
      <c r="IN185">
        <v>1</v>
      </c>
      <c r="IO185">
        <v>6</v>
      </c>
      <c r="IP185">
        <v>0</v>
      </c>
      <c r="IQ185">
        <v>8</v>
      </c>
      <c r="JR185">
        <v>1</v>
      </c>
      <c r="JS185">
        <v>2</v>
      </c>
      <c r="JT185">
        <v>5</v>
      </c>
      <c r="JU185">
        <v>8</v>
      </c>
      <c r="JV185" s="15">
        <f>BF185+BX185+CP185+DH185+DZ185</f>
        <v>3</v>
      </c>
      <c r="JW185" s="15">
        <f>BO185+CG185+CY185+DQ185+EI185</f>
        <v>63</v>
      </c>
      <c r="JX185" s="15">
        <f>JV185+JW185</f>
        <v>66</v>
      </c>
      <c r="JY185" s="17">
        <f>V185</f>
        <v>0</v>
      </c>
      <c r="JZ185" s="17">
        <f>AE185</f>
        <v>22</v>
      </c>
      <c r="KA185" s="17">
        <f>AN185</f>
        <v>2</v>
      </c>
      <c r="KB185" s="17">
        <f>AW185</f>
        <v>60</v>
      </c>
      <c r="KC185" s="18">
        <f>IF((KA185-JV185)&lt;0,JV185-KA185,"match")</f>
        <v>1</v>
      </c>
      <c r="KD185" s="19">
        <f>IF(KC185="match","match",IF((JV185&gt;KA185),KC185/JV185,KC185/KA185))</f>
        <v>0.33333333333333331</v>
      </c>
      <c r="KE185" s="18">
        <f>IF((KB185-JW185)&lt;0,JW185-KB185,"match")</f>
        <v>3</v>
      </c>
      <c r="KF185" s="19">
        <f>IF(KE185="match","match",IF((JW185&gt;KB185),KE185/JW185,KE185/KB185))</f>
        <v>4.7619047619047616E-2</v>
      </c>
      <c r="KG185" s="20">
        <f>ROUND(FC185,1)</f>
        <v>0</v>
      </c>
      <c r="KH185" s="20">
        <f>ROUND(FK185,1)</f>
        <v>3.5</v>
      </c>
      <c r="KI185" s="21">
        <f>KA185-JY185</f>
        <v>2</v>
      </c>
      <c r="KJ185">
        <f>GL185</f>
        <v>0</v>
      </c>
      <c r="KK185">
        <f>BF185</f>
        <v>1</v>
      </c>
      <c r="KL185" s="22">
        <f>IFERROR(KJ185/KK185,"N/A")</f>
        <v>0</v>
      </c>
      <c r="KM185" s="19" t="str">
        <f>IF((KJ185&lt;&gt;0)*AND(KK185=0),"bad data","ok")</f>
        <v>ok</v>
      </c>
      <c r="KN185">
        <f>GK185</f>
        <v>0</v>
      </c>
      <c r="KO185" s="23">
        <f>IFERROR(KN185/KK185,"N/A")</f>
        <v>0</v>
      </c>
      <c r="KP185">
        <f>HB185</f>
        <v>0</v>
      </c>
      <c r="KQ185">
        <f>BX185</f>
        <v>1</v>
      </c>
      <c r="KR185" s="22">
        <f>IFERROR(KP185/KQ185,"N/A")</f>
        <v>0</v>
      </c>
      <c r="KS185" s="19" t="str">
        <f>IF((KP185&lt;&gt;0)*AND(KQ185=0),"bad data","ok")</f>
        <v>ok</v>
      </c>
      <c r="KT185">
        <f>HA185</f>
        <v>0</v>
      </c>
      <c r="KU185" s="24">
        <f>IFERROR(KT185/KQ185,"N/A")</f>
        <v>0</v>
      </c>
      <c r="KV185">
        <f>HR185</f>
        <v>0</v>
      </c>
      <c r="KW185">
        <f>CP185</f>
        <v>0</v>
      </c>
      <c r="KX185" s="22" t="str">
        <f>IFERROR(KV185/KW185,"N/A")</f>
        <v>N/A</v>
      </c>
      <c r="KY185" s="19" t="str">
        <f>IF((KV185&lt;&gt;0)*AND(KW185=0),"bad data","ok")</f>
        <v>ok</v>
      </c>
      <c r="KZ185">
        <f>HQ185</f>
        <v>0</v>
      </c>
      <c r="LA185" s="24" t="str">
        <f>IFERROR(KZ185/KW185,"N/A")</f>
        <v>N/A</v>
      </c>
      <c r="LB185">
        <f>IH185</f>
        <v>0</v>
      </c>
      <c r="LC185">
        <f>DH185</f>
        <v>1</v>
      </c>
      <c r="LD185" s="22">
        <f>IFERROR(LB185/LC185,"N/A")</f>
        <v>0</v>
      </c>
      <c r="LE185" s="19" t="str">
        <f>IF((LB185&lt;&gt;0)*AND(LC185=0),"bad data","ok")</f>
        <v>ok</v>
      </c>
      <c r="LF185">
        <f>IG185</f>
        <v>0</v>
      </c>
      <c r="LG185" s="24">
        <f>IFERROR(LF185/LC185,"N/A")</f>
        <v>0</v>
      </c>
      <c r="LH185">
        <f>IX185</f>
        <v>0</v>
      </c>
      <c r="LI185">
        <f>DZ185</f>
        <v>0</v>
      </c>
      <c r="LJ185" s="22" t="str">
        <f>IFERROR(LH185/LI185,"N/A")</f>
        <v>N/A</v>
      </c>
      <c r="LK185" s="19" t="str">
        <f>IF((LH185&lt;&gt;0)*AND(LI185=0),"bad data","ok")</f>
        <v>ok</v>
      </c>
      <c r="LL185">
        <f>IW185</f>
        <v>0</v>
      </c>
      <c r="LM185" s="24" t="str">
        <f>IFERROR(LL185/LI185,"N/A")</f>
        <v>N/A</v>
      </c>
      <c r="LN185">
        <f>GT185</f>
        <v>4</v>
      </c>
      <c r="LO185">
        <f>BO185</f>
        <v>23</v>
      </c>
      <c r="LP185" s="22">
        <f>IFERROR(LN185/LO185,"N/A")</f>
        <v>0.17391304347826086</v>
      </c>
      <c r="LQ185" s="19" t="str">
        <f>IF((LN185&lt;&gt;0)*AND(LO185=0),"bad data","ok")</f>
        <v>ok</v>
      </c>
      <c r="LR185">
        <f>GS185</f>
        <v>0</v>
      </c>
      <c r="LS185" s="24">
        <f>IFERROR(LR185/LO185,"N/A")</f>
        <v>0</v>
      </c>
      <c r="LT185">
        <f>HJ185</f>
        <v>1</v>
      </c>
      <c r="LU185">
        <f>CG185</f>
        <v>16</v>
      </c>
      <c r="LV185" s="22">
        <f>IFERROR(LT185/LU185,"N/A")</f>
        <v>6.25E-2</v>
      </c>
      <c r="LW185" s="19" t="str">
        <f>IF((LT185&lt;&gt;0)*AND(LU185=0),"bad data","ok")</f>
        <v>ok</v>
      </c>
      <c r="LX185">
        <f>HI185</f>
        <v>0</v>
      </c>
      <c r="LY185" s="24">
        <f>IFERROR(LX185/LU185,"N/A")</f>
        <v>0</v>
      </c>
      <c r="LZ185">
        <f>HZ185</f>
        <v>0</v>
      </c>
      <c r="MA185">
        <f>CY185</f>
        <v>16</v>
      </c>
      <c r="MB185" s="22">
        <f>IFERROR(LZ185/MA185,"N/A")</f>
        <v>0</v>
      </c>
      <c r="MC185" s="19" t="str">
        <f>IF((LZ185&lt;&gt;0)*AND(MA185=0),"bad data","ok")</f>
        <v>ok</v>
      </c>
      <c r="MD185">
        <f>HY185</f>
        <v>0</v>
      </c>
      <c r="ME185" s="24">
        <f>IFERROR(MD185/MA185,"N/A")</f>
        <v>0</v>
      </c>
      <c r="MF185">
        <f>IP185</f>
        <v>0</v>
      </c>
      <c r="MG185">
        <f>DQ185</f>
        <v>8</v>
      </c>
      <c r="MH185" s="22">
        <f>IFERROR(MF185/MG185,"N/A")</f>
        <v>0</v>
      </c>
      <c r="MI185" s="19" t="str">
        <f>IF((MF185&lt;&gt;0)*AND(MG185=0),"bad data","ok")</f>
        <v>ok</v>
      </c>
      <c r="MJ185">
        <f>IO185</f>
        <v>6</v>
      </c>
      <c r="MK185" s="24">
        <f>IFERROR(MJ185/MG185,"N/A")</f>
        <v>0.75</v>
      </c>
      <c r="ML185">
        <f>JF185</f>
        <v>0</v>
      </c>
      <c r="MM185">
        <f>EI185</f>
        <v>0</v>
      </c>
      <c r="MN185" s="22" t="str">
        <f>IFERROR(ML185/MM185,"N/A")</f>
        <v>N/A</v>
      </c>
      <c r="MO185" s="19" t="str">
        <f>IF((ML185&lt;&gt;0)*AND(MM185=0),"bad data","ok")</f>
        <v>ok</v>
      </c>
      <c r="MP185">
        <f>JE185</f>
        <v>0</v>
      </c>
      <c r="MQ185" s="24" t="str">
        <f>IFERROR(MP185/MM185,"N/A")</f>
        <v>N/A</v>
      </c>
    </row>
    <row r="186" spans="1:355" x14ac:dyDescent="0.3">
      <c r="A186">
        <v>4294</v>
      </c>
      <c r="B186">
        <v>14.090299999999999</v>
      </c>
      <c r="C186" t="s">
        <v>398</v>
      </c>
      <c r="D186" s="15" t="s">
        <v>398</v>
      </c>
      <c r="E186" s="15">
        <v>160</v>
      </c>
      <c r="F186" t="s">
        <v>356</v>
      </c>
      <c r="G186" t="s">
        <v>357</v>
      </c>
      <c r="H186" s="15" t="s">
        <v>358</v>
      </c>
      <c r="I186">
        <v>194</v>
      </c>
      <c r="J186">
        <f>_xlfn.IFNA(VLOOKUP(I186,top15institutions,1,0),"no")</f>
        <v>194</v>
      </c>
      <c r="K186" t="s">
        <v>368</v>
      </c>
      <c r="L186" t="s">
        <v>367</v>
      </c>
      <c r="M186" t="s">
        <v>370</v>
      </c>
      <c r="N186">
        <v>0</v>
      </c>
      <c r="O186">
        <v>0</v>
      </c>
      <c r="P186">
        <v>0</v>
      </c>
      <c r="Q186">
        <v>1</v>
      </c>
      <c r="R186">
        <v>0</v>
      </c>
      <c r="T186">
        <v>0</v>
      </c>
      <c r="U186">
        <v>0</v>
      </c>
      <c r="V186" s="1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C186">
        <v>2</v>
      </c>
      <c r="AD186">
        <v>12</v>
      </c>
      <c r="AE186" s="16">
        <v>14</v>
      </c>
      <c r="AF186">
        <v>0</v>
      </c>
      <c r="AG186">
        <v>0</v>
      </c>
      <c r="AH186">
        <v>0</v>
      </c>
      <c r="AI186">
        <v>1</v>
      </c>
      <c r="AJ186">
        <v>0</v>
      </c>
      <c r="AK186">
        <v>0</v>
      </c>
      <c r="AM186">
        <v>0</v>
      </c>
      <c r="AN186" s="16">
        <v>1</v>
      </c>
      <c r="AO186">
        <v>1</v>
      </c>
      <c r="AP186">
        <v>1</v>
      </c>
      <c r="AQ186">
        <v>1</v>
      </c>
      <c r="AR186">
        <v>1</v>
      </c>
      <c r="AS186">
        <v>0</v>
      </c>
      <c r="AT186">
        <v>0</v>
      </c>
      <c r="AV186">
        <v>41</v>
      </c>
      <c r="AW186" s="16">
        <v>45</v>
      </c>
      <c r="AX186">
        <v>0</v>
      </c>
      <c r="AY186">
        <v>0</v>
      </c>
      <c r="AZ186">
        <v>0</v>
      </c>
      <c r="BA186">
        <v>1</v>
      </c>
      <c r="BB186">
        <v>0</v>
      </c>
      <c r="BD186">
        <v>0</v>
      </c>
      <c r="BE186">
        <v>0</v>
      </c>
      <c r="BF186" s="16">
        <v>1</v>
      </c>
      <c r="BG186">
        <v>0</v>
      </c>
      <c r="BH186">
        <v>0</v>
      </c>
      <c r="BI186">
        <v>1</v>
      </c>
      <c r="BJ186">
        <v>1</v>
      </c>
      <c r="BK186">
        <v>0</v>
      </c>
      <c r="BM186">
        <v>2</v>
      </c>
      <c r="BN186">
        <v>12</v>
      </c>
      <c r="BO186" s="16">
        <v>16</v>
      </c>
      <c r="BX186" s="16">
        <v>0</v>
      </c>
      <c r="BY186">
        <v>1</v>
      </c>
      <c r="BZ186">
        <v>1</v>
      </c>
      <c r="CA186">
        <v>0</v>
      </c>
      <c r="CB186">
        <v>0</v>
      </c>
      <c r="CC186">
        <v>0</v>
      </c>
      <c r="CE186">
        <v>1</v>
      </c>
      <c r="CF186">
        <v>13</v>
      </c>
      <c r="CG186" s="16">
        <v>16</v>
      </c>
      <c r="CH186">
        <v>0</v>
      </c>
      <c r="CI186">
        <v>0</v>
      </c>
      <c r="CJ186">
        <v>0</v>
      </c>
      <c r="CK186">
        <v>0</v>
      </c>
      <c r="CL186">
        <v>0</v>
      </c>
      <c r="CN186">
        <v>1</v>
      </c>
      <c r="CO186">
        <v>0</v>
      </c>
      <c r="CP186" s="16">
        <v>1</v>
      </c>
      <c r="CQ186">
        <v>0</v>
      </c>
      <c r="CR186">
        <v>0</v>
      </c>
      <c r="CS186">
        <v>0</v>
      </c>
      <c r="CT186">
        <v>0</v>
      </c>
      <c r="CU186">
        <v>0</v>
      </c>
      <c r="CW186">
        <v>0</v>
      </c>
      <c r="CX186">
        <v>4</v>
      </c>
      <c r="CY186" s="16">
        <v>4</v>
      </c>
      <c r="DH186" s="1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O186">
        <v>0</v>
      </c>
      <c r="DP186">
        <v>12</v>
      </c>
      <c r="DQ186" s="16">
        <v>12</v>
      </c>
      <c r="DZ186" s="16">
        <v>0</v>
      </c>
      <c r="EI186" s="16">
        <v>0</v>
      </c>
      <c r="ER186" s="16">
        <v>0</v>
      </c>
      <c r="FA186" s="16">
        <v>0</v>
      </c>
      <c r="FB186">
        <v>18</v>
      </c>
      <c r="FC186">
        <v>3.82</v>
      </c>
      <c r="FD186">
        <v>24</v>
      </c>
      <c r="FF186">
        <v>1</v>
      </c>
      <c r="FG186">
        <v>0</v>
      </c>
      <c r="FJ186">
        <v>18</v>
      </c>
      <c r="FK186">
        <v>3.59</v>
      </c>
      <c r="FL186">
        <v>27.1</v>
      </c>
      <c r="FM186">
        <v>615</v>
      </c>
      <c r="FN186">
        <v>14</v>
      </c>
      <c r="FO186">
        <v>0</v>
      </c>
      <c r="FR186">
        <v>3.06</v>
      </c>
      <c r="FS186">
        <v>0</v>
      </c>
      <c r="FT186">
        <v>2</v>
      </c>
      <c r="FU186">
        <v>0</v>
      </c>
      <c r="FV186">
        <v>0</v>
      </c>
      <c r="FW186">
        <v>2</v>
      </c>
      <c r="FZ186">
        <v>2.94</v>
      </c>
      <c r="GA186">
        <v>4</v>
      </c>
      <c r="GB186">
        <v>26</v>
      </c>
      <c r="GC186">
        <v>10</v>
      </c>
      <c r="GD186">
        <v>8</v>
      </c>
      <c r="GE186">
        <v>48</v>
      </c>
      <c r="GH186">
        <v>3.5</v>
      </c>
      <c r="GI186">
        <v>0</v>
      </c>
      <c r="GJ186">
        <v>1</v>
      </c>
      <c r="GK186">
        <v>0</v>
      </c>
      <c r="GL186">
        <v>0</v>
      </c>
      <c r="GM186">
        <v>1</v>
      </c>
      <c r="GP186">
        <v>2.6</v>
      </c>
      <c r="GQ186">
        <v>1</v>
      </c>
      <c r="GR186">
        <v>11</v>
      </c>
      <c r="GS186">
        <v>0</v>
      </c>
      <c r="GT186">
        <v>4</v>
      </c>
      <c r="GU186">
        <v>16</v>
      </c>
      <c r="HC186">
        <v>0</v>
      </c>
      <c r="HF186">
        <v>2.64</v>
      </c>
      <c r="HG186">
        <v>3</v>
      </c>
      <c r="HH186">
        <v>10</v>
      </c>
      <c r="HI186">
        <v>0</v>
      </c>
      <c r="HJ186">
        <v>3</v>
      </c>
      <c r="HK186">
        <v>16</v>
      </c>
      <c r="HN186">
        <v>2.63</v>
      </c>
      <c r="HO186">
        <v>0</v>
      </c>
      <c r="HP186">
        <v>1</v>
      </c>
      <c r="HQ186">
        <v>0</v>
      </c>
      <c r="HR186">
        <v>0</v>
      </c>
      <c r="HS186">
        <v>1</v>
      </c>
      <c r="HV186">
        <v>3.19</v>
      </c>
      <c r="HW186">
        <v>0</v>
      </c>
      <c r="HX186">
        <v>3</v>
      </c>
      <c r="HY186">
        <v>0</v>
      </c>
      <c r="HZ186">
        <v>1</v>
      </c>
      <c r="IA186">
        <v>4</v>
      </c>
      <c r="II186">
        <v>0</v>
      </c>
      <c r="IL186">
        <v>3.35</v>
      </c>
      <c r="IM186">
        <v>0</v>
      </c>
      <c r="IN186">
        <v>2</v>
      </c>
      <c r="IO186">
        <v>10</v>
      </c>
      <c r="IP186">
        <v>0</v>
      </c>
      <c r="IQ186">
        <v>12</v>
      </c>
      <c r="JR186">
        <v>1</v>
      </c>
      <c r="JS186">
        <v>2</v>
      </c>
      <c r="JT186">
        <v>3</v>
      </c>
      <c r="JU186">
        <v>4</v>
      </c>
      <c r="JV186" s="15">
        <f>BF186+BX186+CP186+DH186+DZ186</f>
        <v>2</v>
      </c>
      <c r="JW186" s="15">
        <f>BO186+CG186+CY186+DQ186+EI186</f>
        <v>48</v>
      </c>
      <c r="JX186" s="15">
        <f>JV186+JW186</f>
        <v>50</v>
      </c>
      <c r="JY186" s="17">
        <f>V186</f>
        <v>1</v>
      </c>
      <c r="JZ186" s="17">
        <f>AE186</f>
        <v>14</v>
      </c>
      <c r="KA186" s="17">
        <f>AN186</f>
        <v>1</v>
      </c>
      <c r="KB186" s="17">
        <f>AW186</f>
        <v>45</v>
      </c>
      <c r="KC186" s="18">
        <f>IF((KA186-JV186)&lt;0,JV186-KA186,"match")</f>
        <v>1</v>
      </c>
      <c r="KD186" s="19">
        <f>IF(KC186="match","match",IF((JV186&gt;KA186),KC186/JV186,KC186/KA186))</f>
        <v>0.5</v>
      </c>
      <c r="KE186" s="18">
        <f>IF((KB186-JW186)&lt;0,JW186-KB186,"match")</f>
        <v>3</v>
      </c>
      <c r="KF186" s="19">
        <f>IF(KE186="match","match",IF((JW186&gt;KB186),KE186/JW186,KE186/KB186))</f>
        <v>6.25E-2</v>
      </c>
      <c r="KG186" s="20">
        <f>ROUND(FC186,1)</f>
        <v>3.8</v>
      </c>
      <c r="KH186" s="20">
        <f>ROUND(FK186,1)</f>
        <v>3.6</v>
      </c>
      <c r="KI186" s="21">
        <f>KA186-JY186</f>
        <v>0</v>
      </c>
      <c r="KJ186">
        <f>GL186</f>
        <v>0</v>
      </c>
      <c r="KK186">
        <f>BF186</f>
        <v>1</v>
      </c>
      <c r="KL186" s="22">
        <f>IFERROR(KJ186/KK186,"N/A")</f>
        <v>0</v>
      </c>
      <c r="KM186" s="19" t="str">
        <f>IF((KJ186&lt;&gt;0)*AND(KK186=0),"bad data","ok")</f>
        <v>ok</v>
      </c>
      <c r="KN186">
        <f>GK186</f>
        <v>0</v>
      </c>
      <c r="KO186" s="23">
        <f>IFERROR(KN186/KK186,"N/A")</f>
        <v>0</v>
      </c>
      <c r="KP186">
        <f>HB186</f>
        <v>0</v>
      </c>
      <c r="KQ186">
        <f>BX186</f>
        <v>0</v>
      </c>
      <c r="KR186" s="22" t="str">
        <f>IFERROR(KP186/KQ186,"N/A")</f>
        <v>N/A</v>
      </c>
      <c r="KS186" s="19" t="str">
        <f>IF((KP186&lt;&gt;0)*AND(KQ186=0),"bad data","ok")</f>
        <v>ok</v>
      </c>
      <c r="KT186">
        <f>HA186</f>
        <v>0</v>
      </c>
      <c r="KU186" s="24" t="str">
        <f>IFERROR(KT186/KQ186,"N/A")</f>
        <v>N/A</v>
      </c>
      <c r="KV186">
        <f>HR186</f>
        <v>0</v>
      </c>
      <c r="KW186">
        <f>CP186</f>
        <v>1</v>
      </c>
      <c r="KX186" s="22">
        <f>IFERROR(KV186/KW186,"N/A")</f>
        <v>0</v>
      </c>
      <c r="KY186" s="19" t="str">
        <f>IF((KV186&lt;&gt;0)*AND(KW186=0),"bad data","ok")</f>
        <v>ok</v>
      </c>
      <c r="KZ186">
        <f>HQ186</f>
        <v>0</v>
      </c>
      <c r="LA186" s="24">
        <f>IFERROR(KZ186/KW186,"N/A")</f>
        <v>0</v>
      </c>
      <c r="LB186">
        <f>IH186</f>
        <v>0</v>
      </c>
      <c r="LC186">
        <f>DH186</f>
        <v>0</v>
      </c>
      <c r="LD186" s="22" t="str">
        <f>IFERROR(LB186/LC186,"N/A")</f>
        <v>N/A</v>
      </c>
      <c r="LE186" s="19" t="str">
        <f>IF((LB186&lt;&gt;0)*AND(LC186=0),"bad data","ok")</f>
        <v>ok</v>
      </c>
      <c r="LF186">
        <f>IG186</f>
        <v>0</v>
      </c>
      <c r="LG186" s="24" t="str">
        <f>IFERROR(LF186/LC186,"N/A")</f>
        <v>N/A</v>
      </c>
      <c r="LH186">
        <f>IX186</f>
        <v>0</v>
      </c>
      <c r="LI186">
        <f>DZ186</f>
        <v>0</v>
      </c>
      <c r="LJ186" s="22" t="str">
        <f>IFERROR(LH186/LI186,"N/A")</f>
        <v>N/A</v>
      </c>
      <c r="LK186" s="19" t="str">
        <f>IF((LH186&lt;&gt;0)*AND(LI186=0),"bad data","ok")</f>
        <v>ok</v>
      </c>
      <c r="LL186">
        <f>IW186</f>
        <v>0</v>
      </c>
      <c r="LM186" s="24" t="str">
        <f>IFERROR(LL186/LI186,"N/A")</f>
        <v>N/A</v>
      </c>
      <c r="LN186">
        <f>GT186</f>
        <v>4</v>
      </c>
      <c r="LO186">
        <f>BO186</f>
        <v>16</v>
      </c>
      <c r="LP186" s="22">
        <f>IFERROR(LN186/LO186,"N/A")</f>
        <v>0.25</v>
      </c>
      <c r="LQ186" s="19" t="str">
        <f>IF((LN186&lt;&gt;0)*AND(LO186=0),"bad data","ok")</f>
        <v>ok</v>
      </c>
      <c r="LR186">
        <f>GS186</f>
        <v>0</v>
      </c>
      <c r="LS186" s="24">
        <f>IFERROR(LR186/LO186,"N/A")</f>
        <v>0</v>
      </c>
      <c r="LT186">
        <f>HJ186</f>
        <v>3</v>
      </c>
      <c r="LU186">
        <f>CG186</f>
        <v>16</v>
      </c>
      <c r="LV186" s="22">
        <f>IFERROR(LT186/LU186,"N/A")</f>
        <v>0.1875</v>
      </c>
      <c r="LW186" s="19" t="str">
        <f>IF((LT186&lt;&gt;0)*AND(LU186=0),"bad data","ok")</f>
        <v>ok</v>
      </c>
      <c r="LX186">
        <f>HI186</f>
        <v>0</v>
      </c>
      <c r="LY186" s="24">
        <f>IFERROR(LX186/LU186,"N/A")</f>
        <v>0</v>
      </c>
      <c r="LZ186">
        <f>HZ186</f>
        <v>1</v>
      </c>
      <c r="MA186">
        <f>CY186</f>
        <v>4</v>
      </c>
      <c r="MB186" s="22">
        <f>IFERROR(LZ186/MA186,"N/A")</f>
        <v>0.25</v>
      </c>
      <c r="MC186" s="19" t="str">
        <f>IF((LZ186&lt;&gt;0)*AND(MA186=0),"bad data","ok")</f>
        <v>ok</v>
      </c>
      <c r="MD186">
        <f>HY186</f>
        <v>0</v>
      </c>
      <c r="ME186" s="24">
        <f>IFERROR(MD186/MA186,"N/A")</f>
        <v>0</v>
      </c>
      <c r="MF186">
        <f>IP186</f>
        <v>0</v>
      </c>
      <c r="MG186">
        <f>DQ186</f>
        <v>12</v>
      </c>
      <c r="MH186" s="22">
        <f>IFERROR(MF186/MG186,"N/A")</f>
        <v>0</v>
      </c>
      <c r="MI186" s="19" t="str">
        <f>IF((MF186&lt;&gt;0)*AND(MG186=0),"bad data","ok")</f>
        <v>ok</v>
      </c>
      <c r="MJ186">
        <f>IO186</f>
        <v>10</v>
      </c>
      <c r="MK186" s="24">
        <f>IFERROR(MJ186/MG186,"N/A")</f>
        <v>0.83333333333333337</v>
      </c>
      <c r="ML186">
        <f>JF186</f>
        <v>0</v>
      </c>
      <c r="MM186">
        <f>EI186</f>
        <v>0</v>
      </c>
      <c r="MN186" s="22" t="str">
        <f>IFERROR(ML186/MM186,"N/A")</f>
        <v>N/A</v>
      </c>
      <c r="MO186" s="19" t="str">
        <f>IF((ML186&lt;&gt;0)*AND(MM186=0),"bad data","ok")</f>
        <v>ok</v>
      </c>
      <c r="MP186">
        <f>JE186</f>
        <v>0</v>
      </c>
      <c r="MQ186" s="24" t="str">
        <f>IFERROR(MP186/MM186,"N/A")</f>
        <v>N/A</v>
      </c>
    </row>
    <row r="187" spans="1:355" x14ac:dyDescent="0.3">
      <c r="A187">
        <v>4295</v>
      </c>
      <c r="B187">
        <v>14.090299999999999</v>
      </c>
      <c r="C187" t="s">
        <v>398</v>
      </c>
      <c r="D187" s="15" t="s">
        <v>398</v>
      </c>
      <c r="E187" s="15">
        <v>160</v>
      </c>
      <c r="F187" t="s">
        <v>356</v>
      </c>
      <c r="G187" t="s">
        <v>357</v>
      </c>
      <c r="H187" s="15" t="s">
        <v>358</v>
      </c>
      <c r="I187">
        <v>194</v>
      </c>
      <c r="J187">
        <f>_xlfn.IFNA(VLOOKUP(I187,top15institutions,1,0),"no")</f>
        <v>194</v>
      </c>
      <c r="K187" t="s">
        <v>368</v>
      </c>
      <c r="L187" t="s">
        <v>366</v>
      </c>
      <c r="M187" t="s">
        <v>370</v>
      </c>
      <c r="V187" s="16">
        <v>0</v>
      </c>
      <c r="W187">
        <v>0</v>
      </c>
      <c r="X187">
        <v>0</v>
      </c>
      <c r="Y187">
        <v>1</v>
      </c>
      <c r="Z187">
        <v>1</v>
      </c>
      <c r="AA187">
        <v>0</v>
      </c>
      <c r="AC187">
        <v>1</v>
      </c>
      <c r="AD187">
        <v>6</v>
      </c>
      <c r="AE187" s="16">
        <v>9</v>
      </c>
      <c r="AM187">
        <v>0</v>
      </c>
      <c r="AN187" s="16">
        <v>0</v>
      </c>
      <c r="AO187">
        <v>1</v>
      </c>
      <c r="AP187">
        <v>0</v>
      </c>
      <c r="AQ187">
        <v>1</v>
      </c>
      <c r="AR187">
        <v>3</v>
      </c>
      <c r="AS187">
        <v>0</v>
      </c>
      <c r="AT187">
        <v>0</v>
      </c>
      <c r="AV187">
        <v>39</v>
      </c>
      <c r="AW187" s="16">
        <v>44</v>
      </c>
      <c r="BF187" s="16">
        <v>0</v>
      </c>
      <c r="BG187">
        <v>1</v>
      </c>
      <c r="BH187">
        <v>0</v>
      </c>
      <c r="BI187">
        <v>1</v>
      </c>
      <c r="BJ187">
        <v>3</v>
      </c>
      <c r="BK187">
        <v>0</v>
      </c>
      <c r="BM187">
        <v>1</v>
      </c>
      <c r="BN187">
        <v>8</v>
      </c>
      <c r="BO187" s="16">
        <v>14</v>
      </c>
      <c r="BX187" s="16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E187">
        <v>1</v>
      </c>
      <c r="CF187">
        <v>7</v>
      </c>
      <c r="CG187" s="16">
        <v>8</v>
      </c>
      <c r="CP187" s="16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W187">
        <v>0</v>
      </c>
      <c r="CX187">
        <v>7</v>
      </c>
      <c r="CY187" s="16">
        <v>7</v>
      </c>
      <c r="DH187" s="16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O187">
        <v>2</v>
      </c>
      <c r="DP187">
        <v>17</v>
      </c>
      <c r="DQ187" s="16">
        <v>19</v>
      </c>
      <c r="DZ187" s="16">
        <v>0</v>
      </c>
      <c r="EI187" s="16">
        <v>0</v>
      </c>
      <c r="ER187" s="16">
        <v>0</v>
      </c>
      <c r="FA187" s="16">
        <v>0</v>
      </c>
      <c r="FF187">
        <v>0</v>
      </c>
      <c r="FG187">
        <v>0</v>
      </c>
      <c r="FJ187">
        <v>18</v>
      </c>
      <c r="FK187">
        <v>3.6</v>
      </c>
      <c r="FL187">
        <v>28.4</v>
      </c>
      <c r="FN187">
        <v>9</v>
      </c>
      <c r="FO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Z187">
        <v>2.98</v>
      </c>
      <c r="GA187">
        <v>4</v>
      </c>
      <c r="GB187">
        <v>28</v>
      </c>
      <c r="GC187">
        <v>13</v>
      </c>
      <c r="GD187">
        <v>3</v>
      </c>
      <c r="GE187">
        <v>48</v>
      </c>
      <c r="GI187">
        <v>0</v>
      </c>
      <c r="GJ187">
        <v>0</v>
      </c>
      <c r="GK187">
        <v>0</v>
      </c>
      <c r="GL187">
        <v>0</v>
      </c>
      <c r="GM187">
        <v>0</v>
      </c>
      <c r="GP187">
        <v>2.54</v>
      </c>
      <c r="GQ187">
        <v>2</v>
      </c>
      <c r="GR187">
        <v>10</v>
      </c>
      <c r="GS187">
        <v>0</v>
      </c>
      <c r="GT187">
        <v>2</v>
      </c>
      <c r="GU187">
        <v>14</v>
      </c>
      <c r="GY187">
        <v>0</v>
      </c>
      <c r="GZ187">
        <v>0</v>
      </c>
      <c r="HA187">
        <v>0</v>
      </c>
      <c r="HB187">
        <v>0</v>
      </c>
      <c r="HC187">
        <v>0</v>
      </c>
      <c r="HF187">
        <v>3.1</v>
      </c>
      <c r="HG187">
        <v>2</v>
      </c>
      <c r="HH187">
        <v>6</v>
      </c>
      <c r="HI187">
        <v>0</v>
      </c>
      <c r="HJ187">
        <v>0</v>
      </c>
      <c r="HK187">
        <v>8</v>
      </c>
      <c r="HO187">
        <v>0</v>
      </c>
      <c r="HP187">
        <v>0</v>
      </c>
      <c r="HQ187">
        <v>0</v>
      </c>
      <c r="HR187">
        <v>0</v>
      </c>
      <c r="HS187">
        <v>0</v>
      </c>
      <c r="HV187">
        <v>3.14</v>
      </c>
      <c r="HW187">
        <v>0</v>
      </c>
      <c r="HX187">
        <v>6</v>
      </c>
      <c r="HY187">
        <v>0</v>
      </c>
      <c r="HZ187">
        <v>1</v>
      </c>
      <c r="IA187">
        <v>7</v>
      </c>
      <c r="IE187">
        <v>0</v>
      </c>
      <c r="IF187">
        <v>0</v>
      </c>
      <c r="IG187">
        <v>0</v>
      </c>
      <c r="IH187">
        <v>0</v>
      </c>
      <c r="II187">
        <v>0</v>
      </c>
      <c r="IL187">
        <v>3.13</v>
      </c>
      <c r="IM187">
        <v>0</v>
      </c>
      <c r="IN187">
        <v>6</v>
      </c>
      <c r="IO187">
        <v>13</v>
      </c>
      <c r="IP187">
        <v>0</v>
      </c>
      <c r="IQ187">
        <v>19</v>
      </c>
      <c r="JR187">
        <v>1</v>
      </c>
      <c r="JS187">
        <v>3</v>
      </c>
      <c r="JT187">
        <v>1</v>
      </c>
      <c r="JU187">
        <v>6</v>
      </c>
      <c r="JV187" s="15">
        <f>BF187+BX187+CP187+DH187+DZ187</f>
        <v>0</v>
      </c>
      <c r="JW187" s="15">
        <f>BO187+CG187+CY187+DQ187+EI187</f>
        <v>48</v>
      </c>
      <c r="JX187" s="15">
        <f>JV187+JW187</f>
        <v>48</v>
      </c>
      <c r="JY187" s="17">
        <f>V187</f>
        <v>0</v>
      </c>
      <c r="JZ187" s="17">
        <f>AE187</f>
        <v>9</v>
      </c>
      <c r="KA187" s="17">
        <f>AN187</f>
        <v>0</v>
      </c>
      <c r="KB187" s="17">
        <f>AW187</f>
        <v>44</v>
      </c>
      <c r="KC187" s="18" t="str">
        <f>IF((KA187-JV187)&lt;0,JV187-KA187,"match")</f>
        <v>match</v>
      </c>
      <c r="KD187" s="19" t="str">
        <f>IF(KC187="match","match",IF((JV187&gt;KA187),KC187/JV187,KC187/KA187))</f>
        <v>match</v>
      </c>
      <c r="KE187" s="18">
        <f>IF((KB187-JW187)&lt;0,JW187-KB187,"match")</f>
        <v>4</v>
      </c>
      <c r="KF187" s="19">
        <f>IF(KE187="match","match",IF((JW187&gt;KB187),KE187/JW187,KE187/KB187))</f>
        <v>8.3333333333333329E-2</v>
      </c>
      <c r="KG187" s="20">
        <f>ROUND(FC187,1)</f>
        <v>0</v>
      </c>
      <c r="KH187" s="20">
        <f>ROUND(FK187,1)</f>
        <v>3.6</v>
      </c>
      <c r="KI187" s="21">
        <f>KA187-JY187</f>
        <v>0</v>
      </c>
      <c r="KJ187">
        <f>GL187</f>
        <v>0</v>
      </c>
      <c r="KK187">
        <f>BF187</f>
        <v>0</v>
      </c>
      <c r="KL187" s="22" t="str">
        <f>IFERROR(KJ187/KK187,"N/A")</f>
        <v>N/A</v>
      </c>
      <c r="KM187" s="19" t="str">
        <f>IF((KJ187&lt;&gt;0)*AND(KK187=0),"bad data","ok")</f>
        <v>ok</v>
      </c>
      <c r="KN187">
        <f>GK187</f>
        <v>0</v>
      </c>
      <c r="KO187" s="23" t="str">
        <f>IFERROR(KN187/KK187,"N/A")</f>
        <v>N/A</v>
      </c>
      <c r="KP187">
        <f>HB187</f>
        <v>0</v>
      </c>
      <c r="KQ187">
        <f>BX187</f>
        <v>0</v>
      </c>
      <c r="KR187" s="22" t="str">
        <f>IFERROR(KP187/KQ187,"N/A")</f>
        <v>N/A</v>
      </c>
      <c r="KS187" s="19" t="str">
        <f>IF((KP187&lt;&gt;0)*AND(KQ187=0),"bad data","ok")</f>
        <v>ok</v>
      </c>
      <c r="KT187">
        <f>HA187</f>
        <v>0</v>
      </c>
      <c r="KU187" s="24" t="str">
        <f>IFERROR(KT187/KQ187,"N/A")</f>
        <v>N/A</v>
      </c>
      <c r="KV187">
        <f>HR187</f>
        <v>0</v>
      </c>
      <c r="KW187">
        <f>CP187</f>
        <v>0</v>
      </c>
      <c r="KX187" s="22" t="str">
        <f>IFERROR(KV187/KW187,"N/A")</f>
        <v>N/A</v>
      </c>
      <c r="KY187" s="19" t="str">
        <f>IF((KV187&lt;&gt;0)*AND(KW187=0),"bad data","ok")</f>
        <v>ok</v>
      </c>
      <c r="KZ187">
        <f>HQ187</f>
        <v>0</v>
      </c>
      <c r="LA187" s="24" t="str">
        <f>IFERROR(KZ187/KW187,"N/A")</f>
        <v>N/A</v>
      </c>
      <c r="LB187">
        <f>IH187</f>
        <v>0</v>
      </c>
      <c r="LC187">
        <f>DH187</f>
        <v>0</v>
      </c>
      <c r="LD187" s="22" t="str">
        <f>IFERROR(LB187/LC187,"N/A")</f>
        <v>N/A</v>
      </c>
      <c r="LE187" s="19" t="str">
        <f>IF((LB187&lt;&gt;0)*AND(LC187=0),"bad data","ok")</f>
        <v>ok</v>
      </c>
      <c r="LF187">
        <f>IG187</f>
        <v>0</v>
      </c>
      <c r="LG187" s="24" t="str">
        <f>IFERROR(LF187/LC187,"N/A")</f>
        <v>N/A</v>
      </c>
      <c r="LH187">
        <f>IX187</f>
        <v>0</v>
      </c>
      <c r="LI187">
        <f>DZ187</f>
        <v>0</v>
      </c>
      <c r="LJ187" s="22" t="str">
        <f>IFERROR(LH187/LI187,"N/A")</f>
        <v>N/A</v>
      </c>
      <c r="LK187" s="19" t="str">
        <f>IF((LH187&lt;&gt;0)*AND(LI187=0),"bad data","ok")</f>
        <v>ok</v>
      </c>
      <c r="LL187">
        <f>IW187</f>
        <v>0</v>
      </c>
      <c r="LM187" s="24" t="str">
        <f>IFERROR(LL187/LI187,"N/A")</f>
        <v>N/A</v>
      </c>
      <c r="LN187">
        <f>GT187</f>
        <v>2</v>
      </c>
      <c r="LO187">
        <f>BO187</f>
        <v>14</v>
      </c>
      <c r="LP187" s="22">
        <f>IFERROR(LN187/LO187,"N/A")</f>
        <v>0.14285714285714285</v>
      </c>
      <c r="LQ187" s="19" t="str">
        <f>IF((LN187&lt;&gt;0)*AND(LO187=0),"bad data","ok")</f>
        <v>ok</v>
      </c>
      <c r="LR187">
        <f>GS187</f>
        <v>0</v>
      </c>
      <c r="LS187" s="24">
        <f>IFERROR(LR187/LO187,"N/A")</f>
        <v>0</v>
      </c>
      <c r="LT187">
        <f>HJ187</f>
        <v>0</v>
      </c>
      <c r="LU187">
        <f>CG187</f>
        <v>8</v>
      </c>
      <c r="LV187" s="22">
        <f>IFERROR(LT187/LU187,"N/A")</f>
        <v>0</v>
      </c>
      <c r="LW187" s="19" t="str">
        <f>IF((LT187&lt;&gt;0)*AND(LU187=0),"bad data","ok")</f>
        <v>ok</v>
      </c>
      <c r="LX187">
        <f>HI187</f>
        <v>0</v>
      </c>
      <c r="LY187" s="24">
        <f>IFERROR(LX187/LU187,"N/A")</f>
        <v>0</v>
      </c>
      <c r="LZ187">
        <f>HZ187</f>
        <v>1</v>
      </c>
      <c r="MA187">
        <f>CY187</f>
        <v>7</v>
      </c>
      <c r="MB187" s="22">
        <f>IFERROR(LZ187/MA187,"N/A")</f>
        <v>0.14285714285714285</v>
      </c>
      <c r="MC187" s="19" t="str">
        <f>IF((LZ187&lt;&gt;0)*AND(MA187=0),"bad data","ok")</f>
        <v>ok</v>
      </c>
      <c r="MD187">
        <f>HY187</f>
        <v>0</v>
      </c>
      <c r="ME187" s="24">
        <f>IFERROR(MD187/MA187,"N/A")</f>
        <v>0</v>
      </c>
      <c r="MF187">
        <f>IP187</f>
        <v>0</v>
      </c>
      <c r="MG187">
        <f>DQ187</f>
        <v>19</v>
      </c>
      <c r="MH187" s="22">
        <f>IFERROR(MF187/MG187,"N/A")</f>
        <v>0</v>
      </c>
      <c r="MI187" s="19" t="str">
        <f>IF((MF187&lt;&gt;0)*AND(MG187=0),"bad data","ok")</f>
        <v>ok</v>
      </c>
      <c r="MJ187">
        <f>IO187</f>
        <v>13</v>
      </c>
      <c r="MK187" s="24">
        <f>IFERROR(MJ187/MG187,"N/A")</f>
        <v>0.68421052631578949</v>
      </c>
      <c r="ML187">
        <f>JF187</f>
        <v>0</v>
      </c>
      <c r="MM187">
        <f>EI187</f>
        <v>0</v>
      </c>
      <c r="MN187" s="22" t="str">
        <f>IFERROR(ML187/MM187,"N/A")</f>
        <v>N/A</v>
      </c>
      <c r="MO187" s="19" t="str">
        <f>IF((ML187&lt;&gt;0)*AND(MM187=0),"bad data","ok")</f>
        <v>ok</v>
      </c>
      <c r="MP187">
        <f>JE187</f>
        <v>0</v>
      </c>
      <c r="MQ187" s="24" t="str">
        <f>IFERROR(MP187/MM187,"N/A")</f>
        <v>N/A</v>
      </c>
    </row>
    <row r="188" spans="1:355" x14ac:dyDescent="0.3">
      <c r="A188">
        <v>4296</v>
      </c>
      <c r="B188">
        <v>14.090299999999999</v>
      </c>
      <c r="C188" t="s">
        <v>398</v>
      </c>
      <c r="D188" s="15" t="s">
        <v>398</v>
      </c>
      <c r="E188" s="15">
        <v>160</v>
      </c>
      <c r="F188" t="s">
        <v>356</v>
      </c>
      <c r="G188" t="s">
        <v>357</v>
      </c>
      <c r="H188" s="15" t="s">
        <v>358</v>
      </c>
      <c r="I188">
        <v>194</v>
      </c>
      <c r="J188">
        <f>_xlfn.IFNA(VLOOKUP(I188,top15institutions,1,0),"no")</f>
        <v>194</v>
      </c>
      <c r="K188" t="s">
        <v>368</v>
      </c>
      <c r="L188" t="s">
        <v>365</v>
      </c>
      <c r="M188" t="s">
        <v>370</v>
      </c>
      <c r="V188" s="16">
        <v>0</v>
      </c>
      <c r="W188">
        <v>0</v>
      </c>
      <c r="X188">
        <v>0</v>
      </c>
      <c r="Y188">
        <v>0</v>
      </c>
      <c r="Z188">
        <v>2</v>
      </c>
      <c r="AA188">
        <v>0</v>
      </c>
      <c r="AC188">
        <v>3</v>
      </c>
      <c r="AD188">
        <v>14</v>
      </c>
      <c r="AE188" s="16">
        <v>19</v>
      </c>
      <c r="AF188">
        <v>0</v>
      </c>
      <c r="AG188">
        <v>0</v>
      </c>
      <c r="AH188">
        <v>1</v>
      </c>
      <c r="AI188">
        <v>0</v>
      </c>
      <c r="AJ188">
        <v>0</v>
      </c>
      <c r="AK188">
        <v>0</v>
      </c>
      <c r="AM188">
        <v>0</v>
      </c>
      <c r="AN188" s="16">
        <v>1</v>
      </c>
      <c r="AO188">
        <v>0</v>
      </c>
      <c r="AP188">
        <v>0</v>
      </c>
      <c r="AQ188">
        <v>1</v>
      </c>
      <c r="AR188">
        <v>2</v>
      </c>
      <c r="AS188">
        <v>0</v>
      </c>
      <c r="AT188">
        <v>0</v>
      </c>
      <c r="AV188">
        <v>54</v>
      </c>
      <c r="AW188" s="16">
        <v>57</v>
      </c>
      <c r="BF188" s="16">
        <v>0</v>
      </c>
      <c r="BG188">
        <v>0</v>
      </c>
      <c r="BH188">
        <v>0</v>
      </c>
      <c r="BI188">
        <v>0</v>
      </c>
      <c r="BJ188">
        <v>2</v>
      </c>
      <c r="BK188">
        <v>0</v>
      </c>
      <c r="BM188">
        <v>2</v>
      </c>
      <c r="BN188">
        <v>19</v>
      </c>
      <c r="BO188" s="16">
        <v>23</v>
      </c>
      <c r="BX188" s="16">
        <v>0</v>
      </c>
      <c r="BY188">
        <v>0</v>
      </c>
      <c r="BZ188">
        <v>0</v>
      </c>
      <c r="CA188">
        <v>1</v>
      </c>
      <c r="CB188">
        <v>0</v>
      </c>
      <c r="CC188">
        <v>0</v>
      </c>
      <c r="CE188">
        <v>0</v>
      </c>
      <c r="CF188">
        <v>9</v>
      </c>
      <c r="CG188" s="16">
        <v>10</v>
      </c>
      <c r="CH188">
        <v>0</v>
      </c>
      <c r="CI188">
        <v>0</v>
      </c>
      <c r="CJ188">
        <v>1</v>
      </c>
      <c r="CK188">
        <v>0</v>
      </c>
      <c r="CL188">
        <v>0</v>
      </c>
      <c r="CN188">
        <v>0</v>
      </c>
      <c r="CO188">
        <v>0</v>
      </c>
      <c r="CP188" s="16">
        <v>1</v>
      </c>
      <c r="CQ188">
        <v>0</v>
      </c>
      <c r="CR188">
        <v>0</v>
      </c>
      <c r="CS188">
        <v>0</v>
      </c>
      <c r="CT188">
        <v>0</v>
      </c>
      <c r="CU188">
        <v>0</v>
      </c>
      <c r="CW188">
        <v>2</v>
      </c>
      <c r="CX188">
        <v>11</v>
      </c>
      <c r="CY188" s="16">
        <v>13</v>
      </c>
      <c r="DH188" s="16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O188">
        <v>2</v>
      </c>
      <c r="DP188">
        <v>15</v>
      </c>
      <c r="DQ188" s="16">
        <v>17</v>
      </c>
      <c r="DZ188" s="16">
        <v>0</v>
      </c>
      <c r="EI188" s="16">
        <v>0</v>
      </c>
      <c r="ER188" s="16">
        <v>0</v>
      </c>
      <c r="FA188" s="16">
        <v>0</v>
      </c>
      <c r="FF188">
        <v>0</v>
      </c>
      <c r="FG188">
        <v>0</v>
      </c>
      <c r="FJ188">
        <v>18</v>
      </c>
      <c r="FK188">
        <v>3.59</v>
      </c>
      <c r="FL188">
        <v>29.3</v>
      </c>
      <c r="FM188">
        <v>668</v>
      </c>
      <c r="FN188">
        <v>16</v>
      </c>
      <c r="FO188">
        <v>3</v>
      </c>
      <c r="FR188">
        <v>2.64</v>
      </c>
      <c r="FS188">
        <v>1</v>
      </c>
      <c r="FT188">
        <v>0</v>
      </c>
      <c r="FU188">
        <v>0</v>
      </c>
      <c r="FV188">
        <v>0</v>
      </c>
      <c r="FW188">
        <v>1</v>
      </c>
      <c r="FZ188">
        <v>2.95</v>
      </c>
      <c r="GA188">
        <v>7</v>
      </c>
      <c r="GB188">
        <v>37</v>
      </c>
      <c r="GC188">
        <v>11</v>
      </c>
      <c r="GD188">
        <v>8</v>
      </c>
      <c r="GE188">
        <v>63</v>
      </c>
      <c r="GM188">
        <v>0</v>
      </c>
      <c r="GP188">
        <v>2.44</v>
      </c>
      <c r="GQ188">
        <v>3</v>
      </c>
      <c r="GR188">
        <v>13</v>
      </c>
      <c r="GS188">
        <v>0</v>
      </c>
      <c r="GT188">
        <v>7</v>
      </c>
      <c r="GU188">
        <v>23</v>
      </c>
      <c r="HC188">
        <v>0</v>
      </c>
      <c r="HF188">
        <v>3.14</v>
      </c>
      <c r="HG188">
        <v>3</v>
      </c>
      <c r="HH188">
        <v>7</v>
      </c>
      <c r="HI188">
        <v>0</v>
      </c>
      <c r="HJ188">
        <v>0</v>
      </c>
      <c r="HK188">
        <v>10</v>
      </c>
      <c r="HN188">
        <v>2.64</v>
      </c>
      <c r="HO188">
        <v>1</v>
      </c>
      <c r="HP188">
        <v>0</v>
      </c>
      <c r="HQ188">
        <v>0</v>
      </c>
      <c r="HR188">
        <v>0</v>
      </c>
      <c r="HS188">
        <v>1</v>
      </c>
      <c r="HV188">
        <v>3.24</v>
      </c>
      <c r="HW188">
        <v>1</v>
      </c>
      <c r="HX188">
        <v>11</v>
      </c>
      <c r="HY188">
        <v>1</v>
      </c>
      <c r="HZ188">
        <v>0</v>
      </c>
      <c r="IA188">
        <v>13</v>
      </c>
      <c r="II188">
        <v>0</v>
      </c>
      <c r="IL188">
        <v>2.98</v>
      </c>
      <c r="IM188">
        <v>0</v>
      </c>
      <c r="IN188">
        <v>6</v>
      </c>
      <c r="IO188">
        <v>10</v>
      </c>
      <c r="IP188">
        <v>1</v>
      </c>
      <c r="IQ188">
        <v>17</v>
      </c>
      <c r="JR188">
        <v>1</v>
      </c>
      <c r="JS188">
        <v>3</v>
      </c>
      <c r="JT188">
        <v>1</v>
      </c>
      <c r="JU188">
        <v>5</v>
      </c>
      <c r="JV188" s="15">
        <f>BF188+BX188+CP188+DH188+DZ188</f>
        <v>1</v>
      </c>
      <c r="JW188" s="15">
        <f>BO188+CG188+CY188+DQ188+EI188</f>
        <v>63</v>
      </c>
      <c r="JX188" s="15">
        <f>JV188+JW188</f>
        <v>64</v>
      </c>
      <c r="JY188" s="17">
        <f>V188</f>
        <v>0</v>
      </c>
      <c r="JZ188" s="17">
        <f>AE188</f>
        <v>19</v>
      </c>
      <c r="KA188" s="17">
        <f>AN188</f>
        <v>1</v>
      </c>
      <c r="KB188" s="17">
        <f>AW188</f>
        <v>57</v>
      </c>
      <c r="KC188" s="18" t="str">
        <f>IF((KA188-JV188)&lt;0,JV188-KA188,"match")</f>
        <v>match</v>
      </c>
      <c r="KD188" s="19" t="str">
        <f>IF(KC188="match","match",IF((JV188&gt;KA188),KC188/JV188,KC188/KA188))</f>
        <v>match</v>
      </c>
      <c r="KE188" s="18">
        <f>IF((KB188-JW188)&lt;0,JW188-KB188,"match")</f>
        <v>6</v>
      </c>
      <c r="KF188" s="19">
        <f>IF(KE188="match","match",IF((JW188&gt;KB188),KE188/JW188,KE188/KB188))</f>
        <v>9.5238095238095233E-2</v>
      </c>
      <c r="KG188" s="20">
        <f>ROUND(FC188,1)</f>
        <v>0</v>
      </c>
      <c r="KH188" s="20">
        <f>ROUND(FK188,1)</f>
        <v>3.6</v>
      </c>
      <c r="KI188" s="21">
        <f>KA188-JY188</f>
        <v>1</v>
      </c>
      <c r="KJ188">
        <f>GL188</f>
        <v>0</v>
      </c>
      <c r="KK188">
        <f>BF188</f>
        <v>0</v>
      </c>
      <c r="KL188" s="22" t="str">
        <f>IFERROR(KJ188/KK188,"N/A")</f>
        <v>N/A</v>
      </c>
      <c r="KM188" s="19" t="str">
        <f>IF((KJ188&lt;&gt;0)*AND(KK188=0),"bad data","ok")</f>
        <v>ok</v>
      </c>
      <c r="KN188">
        <f>GK188</f>
        <v>0</v>
      </c>
      <c r="KO188" s="23" t="str">
        <f>IFERROR(KN188/KK188,"N/A")</f>
        <v>N/A</v>
      </c>
      <c r="KP188">
        <f>HB188</f>
        <v>0</v>
      </c>
      <c r="KQ188">
        <f>BX188</f>
        <v>0</v>
      </c>
      <c r="KR188" s="22" t="str">
        <f>IFERROR(KP188/KQ188,"N/A")</f>
        <v>N/A</v>
      </c>
      <c r="KS188" s="19" t="str">
        <f>IF((KP188&lt;&gt;0)*AND(KQ188=0),"bad data","ok")</f>
        <v>ok</v>
      </c>
      <c r="KT188">
        <f>HA188</f>
        <v>0</v>
      </c>
      <c r="KU188" s="24" t="str">
        <f>IFERROR(KT188/KQ188,"N/A")</f>
        <v>N/A</v>
      </c>
      <c r="KV188">
        <f>HR188</f>
        <v>0</v>
      </c>
      <c r="KW188">
        <f>CP188</f>
        <v>1</v>
      </c>
      <c r="KX188" s="22">
        <f>IFERROR(KV188/KW188,"N/A")</f>
        <v>0</v>
      </c>
      <c r="KY188" s="19" t="str">
        <f>IF((KV188&lt;&gt;0)*AND(KW188=0),"bad data","ok")</f>
        <v>ok</v>
      </c>
      <c r="KZ188">
        <f>HQ188</f>
        <v>0</v>
      </c>
      <c r="LA188" s="24">
        <f>IFERROR(KZ188/KW188,"N/A")</f>
        <v>0</v>
      </c>
      <c r="LB188">
        <f>IH188</f>
        <v>0</v>
      </c>
      <c r="LC188">
        <f>DH188</f>
        <v>0</v>
      </c>
      <c r="LD188" s="22" t="str">
        <f>IFERROR(LB188/LC188,"N/A")</f>
        <v>N/A</v>
      </c>
      <c r="LE188" s="19" t="str">
        <f>IF((LB188&lt;&gt;0)*AND(LC188=0),"bad data","ok")</f>
        <v>ok</v>
      </c>
      <c r="LF188">
        <f>IG188</f>
        <v>0</v>
      </c>
      <c r="LG188" s="24" t="str">
        <f>IFERROR(LF188/LC188,"N/A")</f>
        <v>N/A</v>
      </c>
      <c r="LH188">
        <f>IX188</f>
        <v>0</v>
      </c>
      <c r="LI188">
        <f>DZ188</f>
        <v>0</v>
      </c>
      <c r="LJ188" s="22" t="str">
        <f>IFERROR(LH188/LI188,"N/A")</f>
        <v>N/A</v>
      </c>
      <c r="LK188" s="19" t="str">
        <f>IF((LH188&lt;&gt;0)*AND(LI188=0),"bad data","ok")</f>
        <v>ok</v>
      </c>
      <c r="LL188">
        <f>IW188</f>
        <v>0</v>
      </c>
      <c r="LM188" s="24" t="str">
        <f>IFERROR(LL188/LI188,"N/A")</f>
        <v>N/A</v>
      </c>
      <c r="LN188">
        <f>GT188</f>
        <v>7</v>
      </c>
      <c r="LO188">
        <f>BO188</f>
        <v>23</v>
      </c>
      <c r="LP188" s="22">
        <f>IFERROR(LN188/LO188,"N/A")</f>
        <v>0.30434782608695654</v>
      </c>
      <c r="LQ188" s="19" t="str">
        <f>IF((LN188&lt;&gt;0)*AND(LO188=0),"bad data","ok")</f>
        <v>ok</v>
      </c>
      <c r="LR188">
        <f>GS188</f>
        <v>0</v>
      </c>
      <c r="LS188" s="24">
        <f>IFERROR(LR188/LO188,"N/A")</f>
        <v>0</v>
      </c>
      <c r="LT188">
        <f>HJ188</f>
        <v>0</v>
      </c>
      <c r="LU188">
        <f>CG188</f>
        <v>10</v>
      </c>
      <c r="LV188" s="22">
        <f>IFERROR(LT188/LU188,"N/A")</f>
        <v>0</v>
      </c>
      <c r="LW188" s="19" t="str">
        <f>IF((LT188&lt;&gt;0)*AND(LU188=0),"bad data","ok")</f>
        <v>ok</v>
      </c>
      <c r="LX188">
        <f>HI188</f>
        <v>0</v>
      </c>
      <c r="LY188" s="24">
        <f>IFERROR(LX188/LU188,"N/A")</f>
        <v>0</v>
      </c>
      <c r="LZ188">
        <f>HZ188</f>
        <v>0</v>
      </c>
      <c r="MA188">
        <f>CY188</f>
        <v>13</v>
      </c>
      <c r="MB188" s="22">
        <f>IFERROR(LZ188/MA188,"N/A")</f>
        <v>0</v>
      </c>
      <c r="MC188" s="19" t="str">
        <f>IF((LZ188&lt;&gt;0)*AND(MA188=0),"bad data","ok")</f>
        <v>ok</v>
      </c>
      <c r="MD188">
        <f>HY188</f>
        <v>1</v>
      </c>
      <c r="ME188" s="24">
        <f>IFERROR(MD188/MA188,"N/A")</f>
        <v>7.6923076923076927E-2</v>
      </c>
      <c r="MF188">
        <f>IP188</f>
        <v>1</v>
      </c>
      <c r="MG188">
        <f>DQ188</f>
        <v>17</v>
      </c>
      <c r="MH188" s="22">
        <f>IFERROR(MF188/MG188,"N/A")</f>
        <v>5.8823529411764705E-2</v>
      </c>
      <c r="MI188" s="19" t="str">
        <f>IF((MF188&lt;&gt;0)*AND(MG188=0),"bad data","ok")</f>
        <v>ok</v>
      </c>
      <c r="MJ188">
        <f>IO188</f>
        <v>10</v>
      </c>
      <c r="MK188" s="24">
        <f>IFERROR(MJ188/MG188,"N/A")</f>
        <v>0.58823529411764708</v>
      </c>
      <c r="ML188">
        <f>JF188</f>
        <v>0</v>
      </c>
      <c r="MM188">
        <f>EI188</f>
        <v>0</v>
      </c>
      <c r="MN188" s="22" t="str">
        <f>IFERROR(ML188/MM188,"N/A")</f>
        <v>N/A</v>
      </c>
      <c r="MO188" s="19" t="str">
        <f>IF((ML188&lt;&gt;0)*AND(MM188=0),"bad data","ok")</f>
        <v>ok</v>
      </c>
      <c r="MP188">
        <f>JE188</f>
        <v>0</v>
      </c>
      <c r="MQ188" s="24" t="str">
        <f>IFERROR(MP188/MM188,"N/A")</f>
        <v>N/A</v>
      </c>
    </row>
    <row r="189" spans="1:355" x14ac:dyDescent="0.3">
      <c r="A189">
        <v>4346</v>
      </c>
      <c r="B189">
        <v>14.090299999999999</v>
      </c>
      <c r="C189" t="s">
        <v>398</v>
      </c>
      <c r="D189" s="15" t="s">
        <v>398</v>
      </c>
      <c r="E189" s="15">
        <v>160</v>
      </c>
      <c r="F189" t="s">
        <v>356</v>
      </c>
      <c r="G189" t="s">
        <v>357</v>
      </c>
      <c r="H189" s="15" t="s">
        <v>358</v>
      </c>
      <c r="I189">
        <v>194</v>
      </c>
      <c r="J189">
        <f>_xlfn.IFNA(VLOOKUP(I189,top15institutions,1,0),"no")</f>
        <v>194</v>
      </c>
      <c r="K189" t="s">
        <v>368</v>
      </c>
      <c r="L189" t="s">
        <v>378</v>
      </c>
      <c r="M189" t="s">
        <v>370</v>
      </c>
      <c r="N189">
        <v>0</v>
      </c>
      <c r="O189">
        <v>0</v>
      </c>
      <c r="P189">
        <v>0</v>
      </c>
      <c r="Q189">
        <v>0</v>
      </c>
      <c r="R189">
        <v>0</v>
      </c>
      <c r="T189">
        <v>0</v>
      </c>
      <c r="U189">
        <v>2</v>
      </c>
      <c r="V189" s="16">
        <v>2</v>
      </c>
      <c r="W189">
        <v>0</v>
      </c>
      <c r="X189">
        <v>1</v>
      </c>
      <c r="Y189">
        <v>0</v>
      </c>
      <c r="Z189">
        <v>1</v>
      </c>
      <c r="AA189">
        <v>0</v>
      </c>
      <c r="AC189">
        <v>1</v>
      </c>
      <c r="AD189">
        <v>22</v>
      </c>
      <c r="AE189" s="16">
        <v>25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M189">
        <v>4</v>
      </c>
      <c r="AN189" s="16">
        <v>4</v>
      </c>
      <c r="AO189">
        <v>0</v>
      </c>
      <c r="AP189">
        <v>2</v>
      </c>
      <c r="AQ189">
        <v>1</v>
      </c>
      <c r="AR189">
        <v>3</v>
      </c>
      <c r="AS189">
        <v>1</v>
      </c>
      <c r="AT189">
        <v>0</v>
      </c>
      <c r="AV189">
        <v>78</v>
      </c>
      <c r="AW189" s="16">
        <v>85</v>
      </c>
      <c r="AX189">
        <v>0</v>
      </c>
      <c r="AY189">
        <v>0</v>
      </c>
      <c r="AZ189">
        <v>0</v>
      </c>
      <c r="BA189">
        <v>0</v>
      </c>
      <c r="BB189">
        <v>0</v>
      </c>
      <c r="BD189">
        <v>0</v>
      </c>
      <c r="BE189">
        <v>2</v>
      </c>
      <c r="BF189" s="16">
        <v>2</v>
      </c>
      <c r="BG189">
        <v>0</v>
      </c>
      <c r="BH189">
        <v>1</v>
      </c>
      <c r="BI189">
        <v>0</v>
      </c>
      <c r="BJ189">
        <v>1</v>
      </c>
      <c r="BK189">
        <v>1</v>
      </c>
      <c r="BM189">
        <v>1</v>
      </c>
      <c r="BN189">
        <v>25</v>
      </c>
      <c r="BO189" s="16">
        <v>29</v>
      </c>
      <c r="BP189">
        <v>0</v>
      </c>
      <c r="BQ189">
        <v>0</v>
      </c>
      <c r="BR189">
        <v>0</v>
      </c>
      <c r="BS189">
        <v>0</v>
      </c>
      <c r="BT189">
        <v>0</v>
      </c>
      <c r="BV189">
        <v>0</v>
      </c>
      <c r="BW189">
        <v>2</v>
      </c>
      <c r="BX189" s="16">
        <v>2</v>
      </c>
      <c r="BY189">
        <v>0</v>
      </c>
      <c r="BZ189">
        <v>0</v>
      </c>
      <c r="CA189">
        <v>1</v>
      </c>
      <c r="CB189">
        <v>1</v>
      </c>
      <c r="CC189">
        <v>0</v>
      </c>
      <c r="CE189">
        <v>1</v>
      </c>
      <c r="CF189">
        <v>20</v>
      </c>
      <c r="CG189" s="16">
        <v>23</v>
      </c>
      <c r="CP189" s="16">
        <v>0</v>
      </c>
      <c r="CQ189">
        <v>0</v>
      </c>
      <c r="CR189">
        <v>1</v>
      </c>
      <c r="CS189">
        <v>0</v>
      </c>
      <c r="CT189">
        <v>1</v>
      </c>
      <c r="CU189">
        <v>0</v>
      </c>
      <c r="CW189">
        <v>1</v>
      </c>
      <c r="CX189">
        <v>21</v>
      </c>
      <c r="CY189" s="16">
        <v>24</v>
      </c>
      <c r="DH189" s="16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O189">
        <v>1</v>
      </c>
      <c r="DP189">
        <v>12</v>
      </c>
      <c r="DQ189" s="16">
        <v>13</v>
      </c>
      <c r="DZ189" s="16">
        <v>0</v>
      </c>
      <c r="EI189" s="16">
        <v>0</v>
      </c>
      <c r="ER189" s="16">
        <v>0</v>
      </c>
      <c r="FA189" s="16">
        <v>0</v>
      </c>
      <c r="FB189">
        <v>18</v>
      </c>
      <c r="FC189">
        <v>3.59</v>
      </c>
      <c r="FD189">
        <v>27.5</v>
      </c>
      <c r="FF189">
        <v>2</v>
      </c>
      <c r="FG189">
        <v>0</v>
      </c>
      <c r="FJ189">
        <v>18</v>
      </c>
      <c r="FK189">
        <v>3.57</v>
      </c>
      <c r="FL189">
        <v>27.2</v>
      </c>
      <c r="FM189">
        <v>685</v>
      </c>
      <c r="FN189">
        <v>22</v>
      </c>
      <c r="FO189">
        <v>3</v>
      </c>
      <c r="FR189">
        <v>2.96</v>
      </c>
      <c r="FS189">
        <v>1</v>
      </c>
      <c r="FT189">
        <v>3</v>
      </c>
      <c r="FU189">
        <v>0</v>
      </c>
      <c r="FV189">
        <v>0</v>
      </c>
      <c r="FW189">
        <v>4</v>
      </c>
      <c r="FZ189">
        <v>3</v>
      </c>
      <c r="GA189">
        <v>8</v>
      </c>
      <c r="GB189">
        <v>55</v>
      </c>
      <c r="GC189">
        <v>11</v>
      </c>
      <c r="GD189">
        <v>15</v>
      </c>
      <c r="GE189">
        <v>89</v>
      </c>
      <c r="GH189">
        <v>3.01</v>
      </c>
      <c r="GI189">
        <v>0</v>
      </c>
      <c r="GJ189">
        <v>2</v>
      </c>
      <c r="GK189">
        <v>0</v>
      </c>
      <c r="GL189">
        <v>0</v>
      </c>
      <c r="GM189">
        <v>2</v>
      </c>
      <c r="GP189">
        <v>2.63</v>
      </c>
      <c r="GQ189">
        <v>2</v>
      </c>
      <c r="GR189">
        <v>17</v>
      </c>
      <c r="GS189">
        <v>0</v>
      </c>
      <c r="GT189">
        <v>10</v>
      </c>
      <c r="GU189">
        <v>29</v>
      </c>
      <c r="GX189">
        <v>2.91</v>
      </c>
      <c r="GY189">
        <v>1</v>
      </c>
      <c r="GZ189">
        <v>1</v>
      </c>
      <c r="HA189">
        <v>0</v>
      </c>
      <c r="HB189">
        <v>0</v>
      </c>
      <c r="HC189">
        <v>2</v>
      </c>
      <c r="HF189">
        <v>3.21</v>
      </c>
      <c r="HG189">
        <v>3</v>
      </c>
      <c r="HH189">
        <v>19</v>
      </c>
      <c r="HI189">
        <v>0</v>
      </c>
      <c r="HJ189">
        <v>1</v>
      </c>
      <c r="HK189">
        <v>23</v>
      </c>
      <c r="HO189">
        <v>0</v>
      </c>
      <c r="HP189">
        <v>0</v>
      </c>
      <c r="HQ189">
        <v>0</v>
      </c>
      <c r="HR189">
        <v>0</v>
      </c>
      <c r="HS189">
        <v>0</v>
      </c>
      <c r="HV189">
        <v>3.07</v>
      </c>
      <c r="HW189">
        <v>3</v>
      </c>
      <c r="HX189">
        <v>17</v>
      </c>
      <c r="HY189">
        <v>0</v>
      </c>
      <c r="HZ189">
        <v>4</v>
      </c>
      <c r="IA189">
        <v>24</v>
      </c>
      <c r="IE189">
        <v>0</v>
      </c>
      <c r="IF189">
        <v>0</v>
      </c>
      <c r="IG189">
        <v>0</v>
      </c>
      <c r="IH189">
        <v>0</v>
      </c>
      <c r="II189">
        <v>0</v>
      </c>
      <c r="IL189">
        <v>3.11</v>
      </c>
      <c r="IM189">
        <v>0</v>
      </c>
      <c r="IN189">
        <v>2</v>
      </c>
      <c r="IO189">
        <v>11</v>
      </c>
      <c r="IP189">
        <v>0</v>
      </c>
      <c r="IQ189">
        <v>13</v>
      </c>
      <c r="JR189">
        <v>0</v>
      </c>
      <c r="JS189">
        <v>4</v>
      </c>
      <c r="JT189">
        <v>1</v>
      </c>
      <c r="JU189">
        <v>14</v>
      </c>
      <c r="JV189" s="15">
        <f>BF189+BX189+CP189+DH189+DZ189</f>
        <v>4</v>
      </c>
      <c r="JW189" s="15">
        <f>BO189+CG189+CY189+DQ189+EI189</f>
        <v>89</v>
      </c>
      <c r="JX189" s="15">
        <f>JV189+JW189</f>
        <v>93</v>
      </c>
      <c r="JY189" s="17">
        <f>V189</f>
        <v>2</v>
      </c>
      <c r="JZ189" s="17">
        <f>AE189</f>
        <v>25</v>
      </c>
      <c r="KA189" s="17">
        <f>AN189</f>
        <v>4</v>
      </c>
      <c r="KB189" s="17">
        <f>AW189</f>
        <v>85</v>
      </c>
      <c r="KC189" s="18" t="str">
        <f>IF((KA189-JV189)&lt;0,JV189-KA189,"match")</f>
        <v>match</v>
      </c>
      <c r="KD189" s="19" t="str">
        <f>IF(KC189="match","match",IF((JV189&gt;KA189),KC189/JV189,KC189/KA189))</f>
        <v>match</v>
      </c>
      <c r="KE189" s="18">
        <f>IF((KB189-JW189)&lt;0,JW189-KB189,"match")</f>
        <v>4</v>
      </c>
      <c r="KF189" s="19">
        <f>IF(KE189="match","match",IF((JW189&gt;KB189),KE189/JW189,KE189/KB189))</f>
        <v>4.49438202247191E-2</v>
      </c>
      <c r="KG189" s="20">
        <f>ROUND(FC189,1)</f>
        <v>3.6</v>
      </c>
      <c r="KH189" s="20">
        <f>ROUND(FK189,1)</f>
        <v>3.6</v>
      </c>
      <c r="KI189" s="21">
        <f>KA189-JY189</f>
        <v>2</v>
      </c>
      <c r="KJ189">
        <f>GL189</f>
        <v>0</v>
      </c>
      <c r="KK189">
        <f>BF189</f>
        <v>2</v>
      </c>
      <c r="KL189" s="22">
        <f>IFERROR(KJ189/KK189,"N/A")</f>
        <v>0</v>
      </c>
      <c r="KM189" s="19" t="str">
        <f>IF((KJ189&lt;&gt;0)*AND(KK189=0),"bad data","ok")</f>
        <v>ok</v>
      </c>
      <c r="KN189">
        <f>GK189</f>
        <v>0</v>
      </c>
      <c r="KO189" s="23">
        <f>IFERROR(KN189/KK189,"N/A")</f>
        <v>0</v>
      </c>
      <c r="KP189">
        <f>HB189</f>
        <v>0</v>
      </c>
      <c r="KQ189">
        <f>BX189</f>
        <v>2</v>
      </c>
      <c r="KR189" s="22">
        <f>IFERROR(KP189/KQ189,"N/A")</f>
        <v>0</v>
      </c>
      <c r="KS189" s="19" t="str">
        <f>IF((KP189&lt;&gt;0)*AND(KQ189=0),"bad data","ok")</f>
        <v>ok</v>
      </c>
      <c r="KT189">
        <f>HA189</f>
        <v>0</v>
      </c>
      <c r="KU189" s="24">
        <f>IFERROR(KT189/KQ189,"N/A")</f>
        <v>0</v>
      </c>
      <c r="KV189">
        <f>HR189</f>
        <v>0</v>
      </c>
      <c r="KW189">
        <f>CP189</f>
        <v>0</v>
      </c>
      <c r="KX189" s="22" t="str">
        <f>IFERROR(KV189/KW189,"N/A")</f>
        <v>N/A</v>
      </c>
      <c r="KY189" s="19" t="str">
        <f>IF((KV189&lt;&gt;0)*AND(KW189=0),"bad data","ok")</f>
        <v>ok</v>
      </c>
      <c r="KZ189">
        <f>HQ189</f>
        <v>0</v>
      </c>
      <c r="LA189" s="24" t="str">
        <f>IFERROR(KZ189/KW189,"N/A")</f>
        <v>N/A</v>
      </c>
      <c r="LB189">
        <f>IH189</f>
        <v>0</v>
      </c>
      <c r="LC189">
        <f>DH189</f>
        <v>0</v>
      </c>
      <c r="LD189" s="22" t="str">
        <f>IFERROR(LB189/LC189,"N/A")</f>
        <v>N/A</v>
      </c>
      <c r="LE189" s="19" t="str">
        <f>IF((LB189&lt;&gt;0)*AND(LC189=0),"bad data","ok")</f>
        <v>ok</v>
      </c>
      <c r="LF189">
        <f>IG189</f>
        <v>0</v>
      </c>
      <c r="LG189" s="24" t="str">
        <f>IFERROR(LF189/LC189,"N/A")</f>
        <v>N/A</v>
      </c>
      <c r="LH189">
        <f>IX189</f>
        <v>0</v>
      </c>
      <c r="LI189">
        <f>DZ189</f>
        <v>0</v>
      </c>
      <c r="LJ189" s="22" t="str">
        <f>IFERROR(LH189/LI189,"N/A")</f>
        <v>N/A</v>
      </c>
      <c r="LK189" s="19" t="str">
        <f>IF((LH189&lt;&gt;0)*AND(LI189=0),"bad data","ok")</f>
        <v>ok</v>
      </c>
      <c r="LL189">
        <f>IW189</f>
        <v>0</v>
      </c>
      <c r="LM189" s="24" t="str">
        <f>IFERROR(LL189/LI189,"N/A")</f>
        <v>N/A</v>
      </c>
      <c r="LN189">
        <f>GT189</f>
        <v>10</v>
      </c>
      <c r="LO189">
        <f>BO189</f>
        <v>29</v>
      </c>
      <c r="LP189" s="22">
        <f>IFERROR(LN189/LO189,"N/A")</f>
        <v>0.34482758620689657</v>
      </c>
      <c r="LQ189" s="19" t="str">
        <f>IF((LN189&lt;&gt;0)*AND(LO189=0),"bad data","ok")</f>
        <v>ok</v>
      </c>
      <c r="LR189">
        <f>GS189</f>
        <v>0</v>
      </c>
      <c r="LS189" s="24">
        <f>IFERROR(LR189/LO189,"N/A")</f>
        <v>0</v>
      </c>
      <c r="LT189">
        <f>HJ189</f>
        <v>1</v>
      </c>
      <c r="LU189">
        <f>CG189</f>
        <v>23</v>
      </c>
      <c r="LV189" s="22">
        <f>IFERROR(LT189/LU189,"N/A")</f>
        <v>4.3478260869565216E-2</v>
      </c>
      <c r="LW189" s="19" t="str">
        <f>IF((LT189&lt;&gt;0)*AND(LU189=0),"bad data","ok")</f>
        <v>ok</v>
      </c>
      <c r="LX189">
        <f>HI189</f>
        <v>0</v>
      </c>
      <c r="LY189" s="24">
        <f>IFERROR(LX189/LU189,"N/A")</f>
        <v>0</v>
      </c>
      <c r="LZ189">
        <f>HZ189</f>
        <v>4</v>
      </c>
      <c r="MA189">
        <f>CY189</f>
        <v>24</v>
      </c>
      <c r="MB189" s="22">
        <f>IFERROR(LZ189/MA189,"N/A")</f>
        <v>0.16666666666666666</v>
      </c>
      <c r="MC189" s="19" t="str">
        <f>IF((LZ189&lt;&gt;0)*AND(MA189=0),"bad data","ok")</f>
        <v>ok</v>
      </c>
      <c r="MD189">
        <f>HY189</f>
        <v>0</v>
      </c>
      <c r="ME189" s="24">
        <f>IFERROR(MD189/MA189,"N/A")</f>
        <v>0</v>
      </c>
      <c r="MF189">
        <f>IP189</f>
        <v>0</v>
      </c>
      <c r="MG189">
        <f>DQ189</f>
        <v>13</v>
      </c>
      <c r="MH189" s="22">
        <f>IFERROR(MF189/MG189,"N/A")</f>
        <v>0</v>
      </c>
      <c r="MI189" s="19" t="str">
        <f>IF((MF189&lt;&gt;0)*AND(MG189=0),"bad data","ok")</f>
        <v>ok</v>
      </c>
      <c r="MJ189">
        <f>IO189</f>
        <v>11</v>
      </c>
      <c r="MK189" s="24">
        <f>IFERROR(MJ189/MG189,"N/A")</f>
        <v>0.84615384615384615</v>
      </c>
      <c r="ML189">
        <f>JF189</f>
        <v>0</v>
      </c>
      <c r="MM189">
        <f>EI189</f>
        <v>0</v>
      </c>
      <c r="MN189" s="22" t="str">
        <f>IFERROR(ML189/MM189,"N/A")</f>
        <v>N/A</v>
      </c>
      <c r="MO189" s="19" t="str">
        <f>IF((ML189&lt;&gt;0)*AND(MM189=0),"bad data","ok")</f>
        <v>ok</v>
      </c>
      <c r="MP189">
        <f>JE189</f>
        <v>0</v>
      </c>
      <c r="MQ189" s="24" t="str">
        <f>IFERROR(MP189/MM189,"N/A")</f>
        <v>N/A</v>
      </c>
    </row>
    <row r="190" spans="1:355" x14ac:dyDescent="0.3">
      <c r="A190">
        <v>4866</v>
      </c>
      <c r="B190">
        <v>14.090299999999999</v>
      </c>
      <c r="C190" t="s">
        <v>398</v>
      </c>
      <c r="D190" s="15" t="s">
        <v>398</v>
      </c>
      <c r="E190" s="15">
        <v>160</v>
      </c>
      <c r="F190" t="s">
        <v>356</v>
      </c>
      <c r="G190" t="s">
        <v>357</v>
      </c>
      <c r="H190" s="15" t="s">
        <v>358</v>
      </c>
      <c r="I190">
        <v>194</v>
      </c>
      <c r="J190">
        <f>_xlfn.IFNA(VLOOKUP(I190,top15institutions,1,0),"no")</f>
        <v>194</v>
      </c>
      <c r="K190" t="s">
        <v>368</v>
      </c>
      <c r="L190" t="s">
        <v>381</v>
      </c>
      <c r="M190" t="s">
        <v>370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3</v>
      </c>
      <c r="V190" s="16">
        <v>3</v>
      </c>
      <c r="W190">
        <v>0</v>
      </c>
      <c r="X190">
        <v>0</v>
      </c>
      <c r="Y190">
        <v>0</v>
      </c>
      <c r="Z190">
        <v>1</v>
      </c>
      <c r="AA190">
        <v>0</v>
      </c>
      <c r="AB190">
        <v>0</v>
      </c>
      <c r="AC190">
        <v>1</v>
      </c>
      <c r="AD190">
        <v>27</v>
      </c>
      <c r="AE190" s="16">
        <v>29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1</v>
      </c>
      <c r="AM190">
        <v>8</v>
      </c>
      <c r="AN190" s="16">
        <v>9</v>
      </c>
      <c r="AO190">
        <v>0</v>
      </c>
      <c r="AP190">
        <v>0</v>
      </c>
      <c r="AQ190">
        <v>1</v>
      </c>
      <c r="AR190">
        <v>4</v>
      </c>
      <c r="AS190">
        <v>0</v>
      </c>
      <c r="AT190">
        <v>0</v>
      </c>
      <c r="AU190">
        <v>3</v>
      </c>
      <c r="AV190">
        <v>84</v>
      </c>
      <c r="AW190" s="16">
        <v>92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3</v>
      </c>
      <c r="BF190" s="16">
        <v>3</v>
      </c>
      <c r="BG190">
        <v>0</v>
      </c>
      <c r="BH190">
        <v>0</v>
      </c>
      <c r="BI190">
        <v>0</v>
      </c>
      <c r="BJ190">
        <v>1</v>
      </c>
      <c r="BK190">
        <v>0</v>
      </c>
      <c r="BL190">
        <v>0</v>
      </c>
      <c r="BM190">
        <v>1</v>
      </c>
      <c r="BN190">
        <v>27</v>
      </c>
      <c r="BO190" s="16">
        <v>29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2</v>
      </c>
      <c r="BX190" s="16">
        <v>2</v>
      </c>
      <c r="BY190">
        <v>0</v>
      </c>
      <c r="BZ190">
        <v>0</v>
      </c>
      <c r="CA190">
        <v>0</v>
      </c>
      <c r="CB190">
        <v>1</v>
      </c>
      <c r="CC190">
        <v>0</v>
      </c>
      <c r="CD190">
        <v>0</v>
      </c>
      <c r="CE190">
        <v>1</v>
      </c>
      <c r="CF190">
        <v>18</v>
      </c>
      <c r="CG190" s="16">
        <v>20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1</v>
      </c>
      <c r="CO190">
        <v>3</v>
      </c>
      <c r="CP190" s="16">
        <v>4</v>
      </c>
      <c r="CQ190">
        <v>0</v>
      </c>
      <c r="CR190">
        <v>0</v>
      </c>
      <c r="CS190">
        <v>1</v>
      </c>
      <c r="CT190">
        <v>1</v>
      </c>
      <c r="CU190">
        <v>0</v>
      </c>
      <c r="CV190">
        <v>0</v>
      </c>
      <c r="CW190">
        <v>1</v>
      </c>
      <c r="CX190">
        <v>21</v>
      </c>
      <c r="CY190" s="16">
        <v>24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 s="16">
        <v>0</v>
      </c>
      <c r="DI190">
        <v>0</v>
      </c>
      <c r="DJ190">
        <v>0</v>
      </c>
      <c r="DK190">
        <v>0</v>
      </c>
      <c r="DL190">
        <v>1</v>
      </c>
      <c r="DM190">
        <v>0</v>
      </c>
      <c r="DN190">
        <v>0</v>
      </c>
      <c r="DO190">
        <v>0</v>
      </c>
      <c r="DP190">
        <v>18</v>
      </c>
      <c r="DQ190" s="16">
        <v>19</v>
      </c>
      <c r="DZ190" s="16">
        <v>0</v>
      </c>
      <c r="EI190" s="16">
        <v>0</v>
      </c>
      <c r="ER190" s="16">
        <v>0</v>
      </c>
      <c r="FA190" s="16">
        <v>0</v>
      </c>
      <c r="FB190">
        <v>18</v>
      </c>
      <c r="FC190">
        <v>3.72</v>
      </c>
      <c r="FD190">
        <v>27.3</v>
      </c>
      <c r="FF190">
        <v>3</v>
      </c>
      <c r="FG190">
        <v>0</v>
      </c>
      <c r="FH190">
        <v>0</v>
      </c>
      <c r="FJ190">
        <v>18</v>
      </c>
      <c r="FK190">
        <v>3.65</v>
      </c>
      <c r="FL190">
        <v>27.6</v>
      </c>
      <c r="FM190">
        <v>710</v>
      </c>
      <c r="FN190">
        <v>24</v>
      </c>
      <c r="FO190">
        <v>5</v>
      </c>
      <c r="FP190">
        <v>0</v>
      </c>
      <c r="FW190">
        <v>9</v>
      </c>
      <c r="FX190">
        <v>0</v>
      </c>
      <c r="GE190">
        <v>93</v>
      </c>
      <c r="GF190">
        <v>1</v>
      </c>
      <c r="GM190">
        <v>3</v>
      </c>
      <c r="GN190">
        <v>0</v>
      </c>
      <c r="GU190">
        <v>29</v>
      </c>
      <c r="GV190">
        <v>0</v>
      </c>
      <c r="HC190">
        <v>2</v>
      </c>
      <c r="HD190">
        <v>0</v>
      </c>
      <c r="HK190">
        <v>20</v>
      </c>
      <c r="HL190">
        <v>0</v>
      </c>
      <c r="HS190">
        <v>4</v>
      </c>
      <c r="HT190">
        <v>0</v>
      </c>
      <c r="IA190">
        <v>24</v>
      </c>
      <c r="IB190">
        <v>0</v>
      </c>
      <c r="II190">
        <v>0</v>
      </c>
      <c r="IJ190">
        <v>0</v>
      </c>
      <c r="IQ190">
        <v>20</v>
      </c>
      <c r="IR190">
        <v>1</v>
      </c>
      <c r="JL190">
        <v>1</v>
      </c>
      <c r="JM190">
        <v>4</v>
      </c>
      <c r="JN190">
        <v>3</v>
      </c>
      <c r="JO190">
        <v>7</v>
      </c>
      <c r="JR190">
        <v>0</v>
      </c>
      <c r="JS190">
        <v>3</v>
      </c>
      <c r="JT190">
        <v>0</v>
      </c>
      <c r="JU190">
        <v>5</v>
      </c>
      <c r="JV190" s="15">
        <f>BF190+BX190+CP190+DH190+DZ190</f>
        <v>9</v>
      </c>
      <c r="JW190" s="15">
        <f>BO190+CG190+CY190+DQ190+EI190</f>
        <v>92</v>
      </c>
      <c r="JX190" s="15">
        <f>JV190+JW190</f>
        <v>101</v>
      </c>
      <c r="JY190" s="17">
        <f>V190</f>
        <v>3</v>
      </c>
      <c r="JZ190" s="17">
        <f>AE190</f>
        <v>29</v>
      </c>
      <c r="KA190" s="17">
        <f>AN190</f>
        <v>9</v>
      </c>
      <c r="KB190" s="17">
        <f>AW190</f>
        <v>92</v>
      </c>
      <c r="KC190" s="18" t="str">
        <f>IF((KA190-JV190)&lt;0,JV190-KA190,"match")</f>
        <v>match</v>
      </c>
      <c r="KD190" s="19" t="str">
        <f>IF(KC190="match","match",IF((JV190&gt;KA190),KC190/JV190,KC190/KA190))</f>
        <v>match</v>
      </c>
      <c r="KE190" s="18" t="str">
        <f>IF((KB190-JW190)&lt;0,JW190-KB190,"match")</f>
        <v>match</v>
      </c>
      <c r="KF190" s="19" t="str">
        <f>IF(KE190="match","match",IF((JW190&gt;KB190),KE190/JW190,KE190/KB190))</f>
        <v>match</v>
      </c>
      <c r="KG190" s="20">
        <f>ROUND(FC190,1)</f>
        <v>3.7</v>
      </c>
      <c r="KH190" s="20">
        <f>ROUND(FK190,1)</f>
        <v>3.7</v>
      </c>
      <c r="KI190" s="21">
        <f>KA190-JY190</f>
        <v>6</v>
      </c>
      <c r="KJ190">
        <f>GL190</f>
        <v>0</v>
      </c>
      <c r="KK190">
        <f>BF190</f>
        <v>3</v>
      </c>
      <c r="KL190" s="22">
        <f>IFERROR(KJ190/KK190,"N/A")</f>
        <v>0</v>
      </c>
      <c r="KM190" s="19" t="str">
        <f>IF((KJ190&lt;&gt;0)*AND(KK190=0),"bad data","ok")</f>
        <v>ok</v>
      </c>
      <c r="KN190">
        <f>GK190</f>
        <v>0</v>
      </c>
      <c r="KO190" s="23">
        <f>IFERROR(KN190/KK190,"N/A")</f>
        <v>0</v>
      </c>
      <c r="KP190">
        <f>HB190</f>
        <v>0</v>
      </c>
      <c r="KQ190">
        <f>BX190</f>
        <v>2</v>
      </c>
      <c r="KR190" s="22">
        <f>IFERROR(KP190/KQ190,"N/A")</f>
        <v>0</v>
      </c>
      <c r="KS190" s="19" t="str">
        <f>IF((KP190&lt;&gt;0)*AND(KQ190=0),"bad data","ok")</f>
        <v>ok</v>
      </c>
      <c r="KT190">
        <f>HA190</f>
        <v>0</v>
      </c>
      <c r="KU190" s="24">
        <f>IFERROR(KT190/KQ190,"N/A")</f>
        <v>0</v>
      </c>
      <c r="KV190">
        <f>HR190</f>
        <v>0</v>
      </c>
      <c r="KW190">
        <f>CP190</f>
        <v>4</v>
      </c>
      <c r="KX190" s="22">
        <f>IFERROR(KV190/KW190,"N/A")</f>
        <v>0</v>
      </c>
      <c r="KY190" s="19" t="str">
        <f>IF((KV190&lt;&gt;0)*AND(KW190=0),"bad data","ok")</f>
        <v>ok</v>
      </c>
      <c r="KZ190">
        <f>HQ190</f>
        <v>0</v>
      </c>
      <c r="LA190" s="24">
        <f>IFERROR(KZ190/KW190,"N/A")</f>
        <v>0</v>
      </c>
      <c r="LB190">
        <f>IH190</f>
        <v>0</v>
      </c>
      <c r="LC190">
        <f>DH190</f>
        <v>0</v>
      </c>
      <c r="LD190" s="22" t="str">
        <f>IFERROR(LB190/LC190,"N/A")</f>
        <v>N/A</v>
      </c>
      <c r="LE190" s="19" t="str">
        <f>IF((LB190&lt;&gt;0)*AND(LC190=0),"bad data","ok")</f>
        <v>ok</v>
      </c>
      <c r="LF190">
        <f>IG190</f>
        <v>0</v>
      </c>
      <c r="LG190" s="24" t="str">
        <f>IFERROR(LF190/LC190,"N/A")</f>
        <v>N/A</v>
      </c>
      <c r="LH190">
        <f>IX190</f>
        <v>0</v>
      </c>
      <c r="LI190">
        <f>DZ190</f>
        <v>0</v>
      </c>
      <c r="LJ190" s="22" t="str">
        <f>IFERROR(LH190/LI190,"N/A")</f>
        <v>N/A</v>
      </c>
      <c r="LK190" s="19" t="str">
        <f>IF((LH190&lt;&gt;0)*AND(LI190=0),"bad data","ok")</f>
        <v>ok</v>
      </c>
      <c r="LL190">
        <f>IW190</f>
        <v>0</v>
      </c>
      <c r="LM190" s="24" t="str">
        <f>IFERROR(LL190/LI190,"N/A")</f>
        <v>N/A</v>
      </c>
      <c r="LN190">
        <f>GT190</f>
        <v>0</v>
      </c>
      <c r="LO190">
        <f>BO190</f>
        <v>29</v>
      </c>
      <c r="LP190" s="22">
        <f>IFERROR(LN190/LO190,"N/A")</f>
        <v>0</v>
      </c>
      <c r="LQ190" s="19" t="str">
        <f>IF((LN190&lt;&gt;0)*AND(LO190=0),"bad data","ok")</f>
        <v>ok</v>
      </c>
      <c r="LR190">
        <f>GS190</f>
        <v>0</v>
      </c>
      <c r="LS190" s="24">
        <f>IFERROR(LR190/LO190,"N/A")</f>
        <v>0</v>
      </c>
      <c r="LT190">
        <f>HJ190</f>
        <v>0</v>
      </c>
      <c r="LU190">
        <f>CG190</f>
        <v>20</v>
      </c>
      <c r="LV190" s="22">
        <f>IFERROR(LT190/LU190,"N/A")</f>
        <v>0</v>
      </c>
      <c r="LW190" s="19" t="str">
        <f>IF((LT190&lt;&gt;0)*AND(LU190=0),"bad data","ok")</f>
        <v>ok</v>
      </c>
      <c r="LX190">
        <f>HI190</f>
        <v>0</v>
      </c>
      <c r="LY190" s="24">
        <f>IFERROR(LX190/LU190,"N/A")</f>
        <v>0</v>
      </c>
      <c r="LZ190">
        <f>HZ190</f>
        <v>0</v>
      </c>
      <c r="MA190">
        <f>CY190</f>
        <v>24</v>
      </c>
      <c r="MB190" s="22">
        <f>IFERROR(LZ190/MA190,"N/A")</f>
        <v>0</v>
      </c>
      <c r="MC190" s="19" t="str">
        <f>IF((LZ190&lt;&gt;0)*AND(MA190=0),"bad data","ok")</f>
        <v>ok</v>
      </c>
      <c r="MD190">
        <f>HY190</f>
        <v>0</v>
      </c>
      <c r="ME190" s="24">
        <f>IFERROR(MD190/MA190,"N/A")</f>
        <v>0</v>
      </c>
      <c r="MF190">
        <f>IP190</f>
        <v>0</v>
      </c>
      <c r="MG190">
        <f>DQ190</f>
        <v>19</v>
      </c>
      <c r="MH190" s="22">
        <f>IFERROR(MF190/MG190,"N/A")</f>
        <v>0</v>
      </c>
      <c r="MI190" s="19" t="str">
        <f>IF((MF190&lt;&gt;0)*AND(MG190=0),"bad data","ok")</f>
        <v>ok</v>
      </c>
      <c r="MJ190">
        <f>IO190</f>
        <v>0</v>
      </c>
      <c r="MK190" s="24">
        <f>IFERROR(MJ190/MG190,"N/A")</f>
        <v>0</v>
      </c>
      <c r="ML190">
        <f>JF190</f>
        <v>0</v>
      </c>
      <c r="MM190">
        <f>EI190</f>
        <v>0</v>
      </c>
      <c r="MN190" s="22" t="str">
        <f>IFERROR(ML190/MM190,"N/A")</f>
        <v>N/A</v>
      </c>
      <c r="MO190" s="19" t="str">
        <f>IF((ML190&lt;&gt;0)*AND(MM190=0),"bad data","ok")</f>
        <v>ok</v>
      </c>
      <c r="MP190">
        <f>JE190</f>
        <v>0</v>
      </c>
      <c r="MQ190" s="24" t="str">
        <f>IFERROR(MP190/MM190,"N/A")</f>
        <v>N/A</v>
      </c>
    </row>
    <row r="191" spans="1:355" x14ac:dyDescent="0.3">
      <c r="A191">
        <v>4285</v>
      </c>
      <c r="B191">
        <v>14.1</v>
      </c>
      <c r="C191" t="s">
        <v>399</v>
      </c>
      <c r="D191" s="15" t="s">
        <v>399</v>
      </c>
      <c r="E191" s="15">
        <v>130</v>
      </c>
      <c r="F191" t="s">
        <v>356</v>
      </c>
      <c r="G191" t="s">
        <v>357</v>
      </c>
      <c r="H191" s="15" t="s">
        <v>358</v>
      </c>
      <c r="I191">
        <v>194</v>
      </c>
      <c r="J191">
        <f>_xlfn.IFNA(VLOOKUP(I191,top15institutions,1,0),"no")</f>
        <v>194</v>
      </c>
      <c r="K191" t="s">
        <v>368</v>
      </c>
      <c r="L191" t="s">
        <v>373</v>
      </c>
      <c r="M191" t="s">
        <v>370</v>
      </c>
      <c r="N191">
        <v>0</v>
      </c>
      <c r="O191">
        <v>0</v>
      </c>
      <c r="P191">
        <v>0</v>
      </c>
      <c r="Q191">
        <v>0</v>
      </c>
      <c r="R191">
        <v>0</v>
      </c>
      <c r="T191">
        <v>2</v>
      </c>
      <c r="U191">
        <v>5</v>
      </c>
      <c r="V191" s="16">
        <v>7</v>
      </c>
      <c r="W191">
        <v>0</v>
      </c>
      <c r="X191">
        <v>0</v>
      </c>
      <c r="Y191">
        <v>1</v>
      </c>
      <c r="Z191">
        <v>0</v>
      </c>
      <c r="AA191">
        <v>0</v>
      </c>
      <c r="AC191">
        <v>13</v>
      </c>
      <c r="AD191">
        <v>48</v>
      </c>
      <c r="AE191" s="16">
        <v>62</v>
      </c>
      <c r="AF191">
        <v>0</v>
      </c>
      <c r="AG191">
        <v>1</v>
      </c>
      <c r="AH191">
        <v>1</v>
      </c>
      <c r="AI191">
        <v>1</v>
      </c>
      <c r="AJ191">
        <v>0</v>
      </c>
      <c r="AK191">
        <v>0</v>
      </c>
      <c r="AM191">
        <v>25</v>
      </c>
      <c r="AN191" s="16">
        <v>28</v>
      </c>
      <c r="AO191">
        <v>0</v>
      </c>
      <c r="AP191">
        <v>3</v>
      </c>
      <c r="AQ191">
        <v>7</v>
      </c>
      <c r="AR191">
        <v>4</v>
      </c>
      <c r="AS191">
        <v>0</v>
      </c>
      <c r="AT191">
        <v>0</v>
      </c>
      <c r="AV191">
        <v>218</v>
      </c>
      <c r="AW191" s="16">
        <v>232</v>
      </c>
      <c r="AX191">
        <v>0</v>
      </c>
      <c r="AY191">
        <v>0</v>
      </c>
      <c r="AZ191">
        <v>0</v>
      </c>
      <c r="BA191">
        <v>0</v>
      </c>
      <c r="BB191">
        <v>0</v>
      </c>
      <c r="BD191">
        <v>1</v>
      </c>
      <c r="BE191">
        <v>6</v>
      </c>
      <c r="BF191" s="16">
        <v>7</v>
      </c>
      <c r="BG191">
        <v>0</v>
      </c>
      <c r="BH191">
        <v>0</v>
      </c>
      <c r="BI191">
        <v>1</v>
      </c>
      <c r="BJ191">
        <v>0</v>
      </c>
      <c r="BK191">
        <v>0</v>
      </c>
      <c r="BM191">
        <v>8</v>
      </c>
      <c r="BN191">
        <v>47</v>
      </c>
      <c r="BO191" s="16">
        <v>56</v>
      </c>
      <c r="BP191">
        <v>0</v>
      </c>
      <c r="BQ191">
        <v>0</v>
      </c>
      <c r="BR191">
        <v>0</v>
      </c>
      <c r="BS191">
        <v>0</v>
      </c>
      <c r="BT191">
        <v>0</v>
      </c>
      <c r="BV191">
        <v>1</v>
      </c>
      <c r="BW191">
        <v>8</v>
      </c>
      <c r="BX191" s="16">
        <v>9</v>
      </c>
      <c r="BY191">
        <v>0</v>
      </c>
      <c r="BZ191">
        <v>2</v>
      </c>
      <c r="CA191">
        <v>1</v>
      </c>
      <c r="CB191">
        <v>1</v>
      </c>
      <c r="CC191">
        <v>0</v>
      </c>
      <c r="CE191">
        <v>9</v>
      </c>
      <c r="CF191">
        <v>56</v>
      </c>
      <c r="CG191" s="16">
        <v>69</v>
      </c>
      <c r="CH191">
        <v>0</v>
      </c>
      <c r="CI191">
        <v>0</v>
      </c>
      <c r="CJ191">
        <v>0</v>
      </c>
      <c r="CK191">
        <v>0</v>
      </c>
      <c r="CL191">
        <v>0</v>
      </c>
      <c r="CN191">
        <v>0</v>
      </c>
      <c r="CO191">
        <v>4</v>
      </c>
      <c r="CP191" s="16">
        <v>4</v>
      </c>
      <c r="CQ191">
        <v>0</v>
      </c>
      <c r="CR191">
        <v>1</v>
      </c>
      <c r="CS191">
        <v>0</v>
      </c>
      <c r="CT191">
        <v>1</v>
      </c>
      <c r="CU191">
        <v>0</v>
      </c>
      <c r="CW191">
        <v>9</v>
      </c>
      <c r="CX191">
        <v>46</v>
      </c>
      <c r="CY191" s="16">
        <v>57</v>
      </c>
      <c r="CZ191">
        <v>0</v>
      </c>
      <c r="DA191">
        <v>1</v>
      </c>
      <c r="DB191">
        <v>1</v>
      </c>
      <c r="DC191">
        <v>1</v>
      </c>
      <c r="DD191">
        <v>0</v>
      </c>
      <c r="DF191">
        <v>3</v>
      </c>
      <c r="DG191">
        <v>7</v>
      </c>
      <c r="DH191" s="16">
        <v>13</v>
      </c>
      <c r="DI191">
        <v>0</v>
      </c>
      <c r="DJ191">
        <v>0</v>
      </c>
      <c r="DK191">
        <v>5</v>
      </c>
      <c r="DL191">
        <v>2</v>
      </c>
      <c r="DM191">
        <v>0</v>
      </c>
      <c r="DO191">
        <v>23</v>
      </c>
      <c r="DP191">
        <v>69</v>
      </c>
      <c r="DQ191" s="16">
        <v>99</v>
      </c>
      <c r="DZ191" s="16">
        <v>0</v>
      </c>
      <c r="EI191" s="16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Q191">
        <v>3</v>
      </c>
      <c r="ER191" s="16">
        <v>3</v>
      </c>
      <c r="ES191">
        <v>0</v>
      </c>
      <c r="ET191">
        <v>0</v>
      </c>
      <c r="EU191">
        <v>1</v>
      </c>
      <c r="EV191">
        <v>0</v>
      </c>
      <c r="EW191">
        <v>0</v>
      </c>
      <c r="EZ191">
        <v>8</v>
      </c>
      <c r="FA191" s="16">
        <v>9</v>
      </c>
      <c r="FB191">
        <v>18</v>
      </c>
      <c r="FC191">
        <v>3.93</v>
      </c>
      <c r="FD191">
        <v>29.4</v>
      </c>
      <c r="FE191">
        <v>720</v>
      </c>
      <c r="FF191">
        <v>6</v>
      </c>
      <c r="FG191">
        <v>1</v>
      </c>
      <c r="FJ191">
        <v>19</v>
      </c>
      <c r="FK191">
        <v>3.54</v>
      </c>
      <c r="FL191">
        <v>28.1</v>
      </c>
      <c r="FM191">
        <v>740</v>
      </c>
      <c r="FN191">
        <v>49</v>
      </c>
      <c r="FO191">
        <v>13</v>
      </c>
      <c r="FR191">
        <v>3.23</v>
      </c>
      <c r="FS191">
        <v>1</v>
      </c>
      <c r="FT191">
        <v>23</v>
      </c>
      <c r="FU191">
        <v>7</v>
      </c>
      <c r="FV191">
        <v>2</v>
      </c>
      <c r="FW191">
        <v>33</v>
      </c>
      <c r="FZ191">
        <v>3.01</v>
      </c>
      <c r="GA191">
        <v>13</v>
      </c>
      <c r="GB191">
        <v>187</v>
      </c>
      <c r="GC191">
        <v>60</v>
      </c>
      <c r="GD191">
        <v>21</v>
      </c>
      <c r="GE191">
        <v>281</v>
      </c>
      <c r="GH191">
        <v>3.14</v>
      </c>
      <c r="GI191">
        <v>0</v>
      </c>
      <c r="GJ191">
        <v>6</v>
      </c>
      <c r="GK191">
        <v>0</v>
      </c>
      <c r="GL191">
        <v>1</v>
      </c>
      <c r="GM191">
        <v>7</v>
      </c>
      <c r="GP191">
        <v>2.74</v>
      </c>
      <c r="GQ191">
        <v>5</v>
      </c>
      <c r="GR191">
        <v>37</v>
      </c>
      <c r="GS191">
        <v>0</v>
      </c>
      <c r="GT191">
        <v>14</v>
      </c>
      <c r="GU191">
        <v>56</v>
      </c>
      <c r="GX191">
        <v>3.18</v>
      </c>
      <c r="GY191">
        <v>1</v>
      </c>
      <c r="GZ191">
        <v>8</v>
      </c>
      <c r="HA191">
        <v>0</v>
      </c>
      <c r="HB191">
        <v>0</v>
      </c>
      <c r="HC191">
        <v>9</v>
      </c>
      <c r="HF191">
        <v>3.06</v>
      </c>
      <c r="HG191">
        <v>3</v>
      </c>
      <c r="HH191">
        <v>62</v>
      </c>
      <c r="HI191">
        <v>0</v>
      </c>
      <c r="HJ191">
        <v>4</v>
      </c>
      <c r="HK191">
        <v>69</v>
      </c>
      <c r="HN191">
        <v>3.23</v>
      </c>
      <c r="HO191">
        <v>0</v>
      </c>
      <c r="HP191">
        <v>4</v>
      </c>
      <c r="HQ191">
        <v>0</v>
      </c>
      <c r="HR191">
        <v>0</v>
      </c>
      <c r="HS191">
        <v>4</v>
      </c>
      <c r="HV191">
        <v>3.11</v>
      </c>
      <c r="HW191">
        <v>3</v>
      </c>
      <c r="HX191">
        <v>52</v>
      </c>
      <c r="HY191">
        <v>0</v>
      </c>
      <c r="HZ191">
        <v>2</v>
      </c>
      <c r="IA191">
        <v>57</v>
      </c>
      <c r="ID191">
        <v>3.35</v>
      </c>
      <c r="IE191">
        <v>0</v>
      </c>
      <c r="IF191">
        <v>5</v>
      </c>
      <c r="IG191">
        <v>7</v>
      </c>
      <c r="IH191">
        <v>1</v>
      </c>
      <c r="II191">
        <v>13</v>
      </c>
      <c r="IL191">
        <v>3.14</v>
      </c>
      <c r="IM191">
        <v>2</v>
      </c>
      <c r="IN191">
        <v>36</v>
      </c>
      <c r="IO191">
        <v>60</v>
      </c>
      <c r="IP191">
        <v>1</v>
      </c>
      <c r="IQ191">
        <v>99</v>
      </c>
      <c r="JJ191">
        <v>3</v>
      </c>
      <c r="JK191">
        <v>9</v>
      </c>
      <c r="JR191">
        <v>4</v>
      </c>
      <c r="JS191">
        <v>25</v>
      </c>
      <c r="JT191">
        <v>9</v>
      </c>
      <c r="JU191">
        <v>48</v>
      </c>
      <c r="JV191" s="15">
        <f>BF191+BX191+CP191+DH191+DZ191</f>
        <v>33</v>
      </c>
      <c r="JW191" s="15">
        <f>BO191+CG191+CY191+DQ191+EI191</f>
        <v>281</v>
      </c>
      <c r="JX191" s="15">
        <f>JV191+JW191</f>
        <v>314</v>
      </c>
      <c r="JY191" s="17">
        <f>V191</f>
        <v>7</v>
      </c>
      <c r="JZ191" s="17">
        <f>AE191</f>
        <v>62</v>
      </c>
      <c r="KA191" s="17">
        <f>AN191</f>
        <v>28</v>
      </c>
      <c r="KB191" s="17">
        <f>AW191</f>
        <v>232</v>
      </c>
      <c r="KC191" s="18">
        <f>IF((KA191-JV191)&lt;0,JV191-KA191,"match")</f>
        <v>5</v>
      </c>
      <c r="KD191" s="19">
        <f>IF(KC191="match","match",IF((JV191&gt;KA191),KC191/JV191,KC191/KA191))</f>
        <v>0.15151515151515152</v>
      </c>
      <c r="KE191" s="18">
        <f>IF((KB191-JW191)&lt;0,JW191-KB191,"match")</f>
        <v>49</v>
      </c>
      <c r="KF191" s="19">
        <f>IF(KE191="match","match",IF((JW191&gt;KB191),KE191/JW191,KE191/KB191))</f>
        <v>0.17437722419928825</v>
      </c>
      <c r="KG191" s="20">
        <f>ROUND(FC191,1)</f>
        <v>3.9</v>
      </c>
      <c r="KH191" s="20">
        <f>ROUND(FK191,1)</f>
        <v>3.5</v>
      </c>
      <c r="KI191" s="21">
        <f>KA191-JY191</f>
        <v>21</v>
      </c>
      <c r="KJ191">
        <f>GL191</f>
        <v>1</v>
      </c>
      <c r="KK191">
        <f>BF191</f>
        <v>7</v>
      </c>
      <c r="KL191" s="22">
        <f>IFERROR(KJ191/KK191,"N/A")</f>
        <v>0.14285714285714285</v>
      </c>
      <c r="KM191" s="19" t="str">
        <f>IF((KJ191&lt;&gt;0)*AND(KK191=0),"bad data","ok")</f>
        <v>ok</v>
      </c>
      <c r="KN191">
        <f>GK191</f>
        <v>0</v>
      </c>
      <c r="KO191" s="23">
        <f>IFERROR(KN191/KK191,"N/A")</f>
        <v>0</v>
      </c>
      <c r="KP191">
        <f>HB191</f>
        <v>0</v>
      </c>
      <c r="KQ191">
        <f>BX191</f>
        <v>9</v>
      </c>
      <c r="KR191" s="22">
        <f>IFERROR(KP191/KQ191,"N/A")</f>
        <v>0</v>
      </c>
      <c r="KS191" s="19" t="str">
        <f>IF((KP191&lt;&gt;0)*AND(KQ191=0),"bad data","ok")</f>
        <v>ok</v>
      </c>
      <c r="KT191">
        <f>HA191</f>
        <v>0</v>
      </c>
      <c r="KU191" s="24">
        <f>IFERROR(KT191/KQ191,"N/A")</f>
        <v>0</v>
      </c>
      <c r="KV191">
        <f>HR191</f>
        <v>0</v>
      </c>
      <c r="KW191">
        <f>CP191</f>
        <v>4</v>
      </c>
      <c r="KX191" s="22">
        <f>IFERROR(KV191/KW191,"N/A")</f>
        <v>0</v>
      </c>
      <c r="KY191" s="19" t="str">
        <f>IF((KV191&lt;&gt;0)*AND(KW191=0),"bad data","ok")</f>
        <v>ok</v>
      </c>
      <c r="KZ191">
        <f>HQ191</f>
        <v>0</v>
      </c>
      <c r="LA191" s="24">
        <f>IFERROR(KZ191/KW191,"N/A")</f>
        <v>0</v>
      </c>
      <c r="LB191">
        <f>IH191</f>
        <v>1</v>
      </c>
      <c r="LC191">
        <f>DH191</f>
        <v>13</v>
      </c>
      <c r="LD191" s="22">
        <f>IFERROR(LB191/LC191,"N/A")</f>
        <v>7.6923076923076927E-2</v>
      </c>
      <c r="LE191" s="19" t="str">
        <f>IF((LB191&lt;&gt;0)*AND(LC191=0),"bad data","ok")</f>
        <v>ok</v>
      </c>
      <c r="LF191">
        <f>IG191</f>
        <v>7</v>
      </c>
      <c r="LG191" s="24">
        <f>IFERROR(LF191/LC191,"N/A")</f>
        <v>0.53846153846153844</v>
      </c>
      <c r="LH191">
        <f>IX191</f>
        <v>0</v>
      </c>
      <c r="LI191">
        <f>DZ191</f>
        <v>0</v>
      </c>
      <c r="LJ191" s="22" t="str">
        <f>IFERROR(LH191/LI191,"N/A")</f>
        <v>N/A</v>
      </c>
      <c r="LK191" s="19" t="str">
        <f>IF((LH191&lt;&gt;0)*AND(LI191=0),"bad data","ok")</f>
        <v>ok</v>
      </c>
      <c r="LL191">
        <f>IW191</f>
        <v>0</v>
      </c>
      <c r="LM191" s="24" t="str">
        <f>IFERROR(LL191/LI191,"N/A")</f>
        <v>N/A</v>
      </c>
      <c r="LN191">
        <f>GT191</f>
        <v>14</v>
      </c>
      <c r="LO191">
        <f>BO191</f>
        <v>56</v>
      </c>
      <c r="LP191" s="22">
        <f>IFERROR(LN191/LO191,"N/A")</f>
        <v>0.25</v>
      </c>
      <c r="LQ191" s="19" t="str">
        <f>IF((LN191&lt;&gt;0)*AND(LO191=0),"bad data","ok")</f>
        <v>ok</v>
      </c>
      <c r="LR191">
        <f>GS191</f>
        <v>0</v>
      </c>
      <c r="LS191" s="24">
        <f>IFERROR(LR191/LO191,"N/A")</f>
        <v>0</v>
      </c>
      <c r="LT191">
        <f>HJ191</f>
        <v>4</v>
      </c>
      <c r="LU191">
        <f>CG191</f>
        <v>69</v>
      </c>
      <c r="LV191" s="22">
        <f>IFERROR(LT191/LU191,"N/A")</f>
        <v>5.7971014492753624E-2</v>
      </c>
      <c r="LW191" s="19" t="str">
        <f>IF((LT191&lt;&gt;0)*AND(LU191=0),"bad data","ok")</f>
        <v>ok</v>
      </c>
      <c r="LX191">
        <f>HI191</f>
        <v>0</v>
      </c>
      <c r="LY191" s="24">
        <f>IFERROR(LX191/LU191,"N/A")</f>
        <v>0</v>
      </c>
      <c r="LZ191">
        <f>HZ191</f>
        <v>2</v>
      </c>
      <c r="MA191">
        <f>CY191</f>
        <v>57</v>
      </c>
      <c r="MB191" s="22">
        <f>IFERROR(LZ191/MA191,"N/A")</f>
        <v>3.5087719298245612E-2</v>
      </c>
      <c r="MC191" s="19" t="str">
        <f>IF((LZ191&lt;&gt;0)*AND(MA191=0),"bad data","ok")</f>
        <v>ok</v>
      </c>
      <c r="MD191">
        <f>HY191</f>
        <v>0</v>
      </c>
      <c r="ME191" s="24">
        <f>IFERROR(MD191/MA191,"N/A")</f>
        <v>0</v>
      </c>
      <c r="MF191">
        <f>IP191</f>
        <v>1</v>
      </c>
      <c r="MG191">
        <f>DQ191</f>
        <v>99</v>
      </c>
      <c r="MH191" s="22">
        <f>IFERROR(MF191/MG191,"N/A")</f>
        <v>1.0101010101010102E-2</v>
      </c>
      <c r="MI191" s="19" t="str">
        <f>IF((MF191&lt;&gt;0)*AND(MG191=0),"bad data","ok")</f>
        <v>ok</v>
      </c>
      <c r="MJ191">
        <f>IO191</f>
        <v>60</v>
      </c>
      <c r="MK191" s="24">
        <f>IFERROR(MJ191/MG191,"N/A")</f>
        <v>0.60606060606060608</v>
      </c>
      <c r="ML191">
        <f>JF191</f>
        <v>0</v>
      </c>
      <c r="MM191">
        <f>EI191</f>
        <v>0</v>
      </c>
      <c r="MN191" s="22" t="str">
        <f>IFERROR(ML191/MM191,"N/A")</f>
        <v>N/A</v>
      </c>
      <c r="MO191" s="19" t="str">
        <f>IF((ML191&lt;&gt;0)*AND(MM191=0),"bad data","ok")</f>
        <v>ok</v>
      </c>
      <c r="MP191">
        <f>JE191</f>
        <v>0</v>
      </c>
      <c r="MQ191" s="24" t="str">
        <f>IFERROR(MP191/MM191,"N/A")</f>
        <v>N/A</v>
      </c>
    </row>
    <row r="192" spans="1:355" x14ac:dyDescent="0.3">
      <c r="A192">
        <v>4286</v>
      </c>
      <c r="B192">
        <v>14.1</v>
      </c>
      <c r="C192" t="s">
        <v>399</v>
      </c>
      <c r="D192" s="15" t="s">
        <v>399</v>
      </c>
      <c r="E192" s="15">
        <v>130</v>
      </c>
      <c r="F192" t="s">
        <v>356</v>
      </c>
      <c r="G192" t="s">
        <v>357</v>
      </c>
      <c r="H192" s="15" t="s">
        <v>358</v>
      </c>
      <c r="I192">
        <v>194</v>
      </c>
      <c r="J192">
        <f>_xlfn.IFNA(VLOOKUP(I192,top15institutions,1,0),"no")</f>
        <v>194</v>
      </c>
      <c r="K192" t="s">
        <v>368</v>
      </c>
      <c r="L192" t="s">
        <v>372</v>
      </c>
      <c r="M192" t="s">
        <v>370</v>
      </c>
      <c r="N192">
        <v>0</v>
      </c>
      <c r="O192">
        <v>0</v>
      </c>
      <c r="P192">
        <v>0</v>
      </c>
      <c r="Q192">
        <v>0</v>
      </c>
      <c r="R192">
        <v>0</v>
      </c>
      <c r="T192">
        <v>1</v>
      </c>
      <c r="U192">
        <v>4</v>
      </c>
      <c r="V192" s="16">
        <v>5</v>
      </c>
      <c r="W192">
        <v>0</v>
      </c>
      <c r="X192">
        <v>1</v>
      </c>
      <c r="Y192">
        <v>0</v>
      </c>
      <c r="Z192">
        <v>1</v>
      </c>
      <c r="AA192">
        <v>0</v>
      </c>
      <c r="AC192">
        <v>11</v>
      </c>
      <c r="AD192">
        <v>78</v>
      </c>
      <c r="AE192" s="16">
        <v>91</v>
      </c>
      <c r="AF192">
        <v>0</v>
      </c>
      <c r="AG192">
        <v>1</v>
      </c>
      <c r="AH192">
        <v>1</v>
      </c>
      <c r="AI192">
        <v>0</v>
      </c>
      <c r="AJ192">
        <v>0</v>
      </c>
      <c r="AK192">
        <v>2</v>
      </c>
      <c r="AM192">
        <v>25</v>
      </c>
      <c r="AN192" s="16">
        <v>29</v>
      </c>
      <c r="AO192">
        <v>0</v>
      </c>
      <c r="AP192">
        <v>1</v>
      </c>
      <c r="AQ192">
        <v>6</v>
      </c>
      <c r="AR192">
        <v>5</v>
      </c>
      <c r="AS192">
        <v>0</v>
      </c>
      <c r="AT192">
        <v>0</v>
      </c>
      <c r="AV192">
        <v>236</v>
      </c>
      <c r="AW192" s="16">
        <v>248</v>
      </c>
      <c r="AX192">
        <v>0</v>
      </c>
      <c r="AY192">
        <v>0</v>
      </c>
      <c r="AZ192">
        <v>0</v>
      </c>
      <c r="BA192">
        <v>0</v>
      </c>
      <c r="BB192">
        <v>0</v>
      </c>
      <c r="BD192">
        <v>2</v>
      </c>
      <c r="BE192">
        <v>6</v>
      </c>
      <c r="BF192" s="16">
        <v>8</v>
      </c>
      <c r="BG192">
        <v>0</v>
      </c>
      <c r="BH192">
        <v>1</v>
      </c>
      <c r="BI192">
        <v>2</v>
      </c>
      <c r="BJ192">
        <v>1</v>
      </c>
      <c r="BK192">
        <v>0</v>
      </c>
      <c r="BM192">
        <v>11</v>
      </c>
      <c r="BN192">
        <v>72</v>
      </c>
      <c r="BO192" s="16">
        <v>87</v>
      </c>
      <c r="BP192">
        <v>0</v>
      </c>
      <c r="BQ192">
        <v>0</v>
      </c>
      <c r="BR192">
        <v>0</v>
      </c>
      <c r="BS192">
        <v>0</v>
      </c>
      <c r="BT192">
        <v>0</v>
      </c>
      <c r="BV192">
        <v>1</v>
      </c>
      <c r="BW192">
        <v>5</v>
      </c>
      <c r="BX192" s="16">
        <v>6</v>
      </c>
      <c r="BY192">
        <v>0</v>
      </c>
      <c r="BZ192">
        <v>0</v>
      </c>
      <c r="CA192">
        <v>0</v>
      </c>
      <c r="CB192">
        <v>1</v>
      </c>
      <c r="CC192">
        <v>0</v>
      </c>
      <c r="CE192">
        <v>5</v>
      </c>
      <c r="CF192">
        <v>42</v>
      </c>
      <c r="CG192" s="16">
        <v>48</v>
      </c>
      <c r="CH192">
        <v>0</v>
      </c>
      <c r="CI192">
        <v>1</v>
      </c>
      <c r="CJ192">
        <v>1</v>
      </c>
      <c r="CK192">
        <v>0</v>
      </c>
      <c r="CL192">
        <v>0</v>
      </c>
      <c r="CM192">
        <v>2</v>
      </c>
      <c r="CN192">
        <v>2</v>
      </c>
      <c r="CO192">
        <v>7</v>
      </c>
      <c r="CP192" s="16">
        <v>13</v>
      </c>
      <c r="CQ192">
        <v>0</v>
      </c>
      <c r="CR192">
        <v>0</v>
      </c>
      <c r="CS192">
        <v>2</v>
      </c>
      <c r="CT192">
        <v>2</v>
      </c>
      <c r="CU192">
        <v>0</v>
      </c>
      <c r="CW192">
        <v>12</v>
      </c>
      <c r="CX192">
        <v>55</v>
      </c>
      <c r="CY192" s="16">
        <v>71</v>
      </c>
      <c r="CZ192">
        <v>0</v>
      </c>
      <c r="DA192">
        <v>0</v>
      </c>
      <c r="DB192">
        <v>0</v>
      </c>
      <c r="DC192">
        <v>0</v>
      </c>
      <c r="DD192">
        <v>0</v>
      </c>
      <c r="DF192">
        <v>4</v>
      </c>
      <c r="DG192">
        <v>7</v>
      </c>
      <c r="DH192" s="16">
        <v>11</v>
      </c>
      <c r="DI192">
        <v>0</v>
      </c>
      <c r="DJ192">
        <v>0</v>
      </c>
      <c r="DK192">
        <v>2</v>
      </c>
      <c r="DL192">
        <v>1</v>
      </c>
      <c r="DM192">
        <v>0</v>
      </c>
      <c r="DO192">
        <v>20</v>
      </c>
      <c r="DP192">
        <v>67</v>
      </c>
      <c r="DQ192" s="16">
        <v>90</v>
      </c>
      <c r="DZ192" s="16">
        <v>0</v>
      </c>
      <c r="EI192" s="16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Q192">
        <v>4</v>
      </c>
      <c r="ER192" s="16">
        <v>4</v>
      </c>
      <c r="ES192">
        <v>0</v>
      </c>
      <c r="ET192">
        <v>0</v>
      </c>
      <c r="EU192">
        <v>1</v>
      </c>
      <c r="EV192">
        <v>0</v>
      </c>
      <c r="EW192">
        <v>0</v>
      </c>
      <c r="EZ192">
        <v>7</v>
      </c>
      <c r="FA192" s="16">
        <v>8</v>
      </c>
      <c r="FB192">
        <v>18</v>
      </c>
      <c r="FC192">
        <v>3.52</v>
      </c>
      <c r="FD192">
        <v>29</v>
      </c>
      <c r="FF192">
        <v>4</v>
      </c>
      <c r="FG192">
        <v>1</v>
      </c>
      <c r="FJ192">
        <v>19</v>
      </c>
      <c r="FK192">
        <v>3.6</v>
      </c>
      <c r="FL192">
        <v>27.8</v>
      </c>
      <c r="FM192">
        <v>675</v>
      </c>
      <c r="FN192">
        <v>73</v>
      </c>
      <c r="FO192">
        <v>18</v>
      </c>
      <c r="FR192">
        <v>2.98</v>
      </c>
      <c r="FS192">
        <v>4</v>
      </c>
      <c r="FT192">
        <v>20</v>
      </c>
      <c r="FU192">
        <v>7</v>
      </c>
      <c r="FV192">
        <v>5</v>
      </c>
      <c r="FW192">
        <v>36</v>
      </c>
      <c r="FZ192">
        <v>3.03</v>
      </c>
      <c r="GA192">
        <v>14</v>
      </c>
      <c r="GB192">
        <v>193</v>
      </c>
      <c r="GC192">
        <v>63</v>
      </c>
      <c r="GD192">
        <v>26</v>
      </c>
      <c r="GE192">
        <v>296</v>
      </c>
      <c r="GH192">
        <v>2.7</v>
      </c>
      <c r="GI192">
        <v>2</v>
      </c>
      <c r="GJ192">
        <v>3</v>
      </c>
      <c r="GK192">
        <v>0</v>
      </c>
      <c r="GL192">
        <v>3</v>
      </c>
      <c r="GM192">
        <v>8</v>
      </c>
      <c r="GP192">
        <v>2.88</v>
      </c>
      <c r="GQ192">
        <v>7</v>
      </c>
      <c r="GR192">
        <v>62</v>
      </c>
      <c r="GS192">
        <v>0</v>
      </c>
      <c r="GT192">
        <v>18</v>
      </c>
      <c r="GU192">
        <v>87</v>
      </c>
      <c r="GX192">
        <v>2.79</v>
      </c>
      <c r="GY192">
        <v>1</v>
      </c>
      <c r="GZ192">
        <v>4</v>
      </c>
      <c r="HA192">
        <v>0</v>
      </c>
      <c r="HB192">
        <v>1</v>
      </c>
      <c r="HC192">
        <v>6</v>
      </c>
      <c r="HF192">
        <v>3.08</v>
      </c>
      <c r="HG192">
        <v>5</v>
      </c>
      <c r="HH192">
        <v>41</v>
      </c>
      <c r="HI192">
        <v>0</v>
      </c>
      <c r="HJ192">
        <v>2</v>
      </c>
      <c r="HK192">
        <v>48</v>
      </c>
      <c r="HN192">
        <v>3.12</v>
      </c>
      <c r="HO192">
        <v>0</v>
      </c>
      <c r="HP192">
        <v>10</v>
      </c>
      <c r="HQ192">
        <v>0</v>
      </c>
      <c r="HR192">
        <v>1</v>
      </c>
      <c r="HS192">
        <v>11</v>
      </c>
      <c r="HV192">
        <v>3.11</v>
      </c>
      <c r="HW192">
        <v>2</v>
      </c>
      <c r="HX192">
        <v>65</v>
      </c>
      <c r="HY192">
        <v>0</v>
      </c>
      <c r="HZ192">
        <v>4</v>
      </c>
      <c r="IA192">
        <v>71</v>
      </c>
      <c r="ID192">
        <v>3.33</v>
      </c>
      <c r="IE192">
        <v>1</v>
      </c>
      <c r="IF192">
        <v>3</v>
      </c>
      <c r="IG192">
        <v>7</v>
      </c>
      <c r="IH192">
        <v>0</v>
      </c>
      <c r="II192">
        <v>11</v>
      </c>
      <c r="IL192">
        <v>3.05</v>
      </c>
      <c r="IM192">
        <v>0</v>
      </c>
      <c r="IN192">
        <v>25</v>
      </c>
      <c r="IO192">
        <v>63</v>
      </c>
      <c r="IP192">
        <v>2</v>
      </c>
      <c r="IQ192">
        <v>90</v>
      </c>
      <c r="JJ192">
        <v>4</v>
      </c>
      <c r="JK192">
        <v>8</v>
      </c>
      <c r="JR192">
        <v>6</v>
      </c>
      <c r="JS192">
        <v>24</v>
      </c>
      <c r="JT192">
        <v>7</v>
      </c>
      <c r="JU192">
        <v>50</v>
      </c>
      <c r="JV192" s="15">
        <f>BF192+BX192+CP192+DH192+DZ192</f>
        <v>38</v>
      </c>
      <c r="JW192" s="15">
        <f>BO192+CG192+CY192+DQ192+EI192</f>
        <v>296</v>
      </c>
      <c r="JX192" s="15">
        <f>JV192+JW192</f>
        <v>334</v>
      </c>
      <c r="JY192" s="17">
        <f>V192</f>
        <v>5</v>
      </c>
      <c r="JZ192" s="17">
        <f>AE192</f>
        <v>91</v>
      </c>
      <c r="KA192" s="17">
        <f>AN192</f>
        <v>29</v>
      </c>
      <c r="KB192" s="17">
        <f>AW192</f>
        <v>248</v>
      </c>
      <c r="KC192" s="18">
        <f>IF((KA192-JV192)&lt;0,JV192-KA192,"match")</f>
        <v>9</v>
      </c>
      <c r="KD192" s="19">
        <f>IF(KC192="match","match",IF((JV192&gt;KA192),KC192/JV192,KC192/KA192))</f>
        <v>0.23684210526315788</v>
      </c>
      <c r="KE192" s="18">
        <f>IF((KB192-JW192)&lt;0,JW192-KB192,"match")</f>
        <v>48</v>
      </c>
      <c r="KF192" s="19">
        <f>IF(KE192="match","match",IF((JW192&gt;KB192),KE192/JW192,KE192/KB192))</f>
        <v>0.16216216216216217</v>
      </c>
      <c r="KG192" s="20">
        <f>ROUND(FC192,1)</f>
        <v>3.5</v>
      </c>
      <c r="KH192" s="20">
        <f>ROUND(FK192,1)</f>
        <v>3.6</v>
      </c>
      <c r="KI192" s="21">
        <f>KA192-JY192</f>
        <v>24</v>
      </c>
      <c r="KJ192">
        <f>GL192</f>
        <v>3</v>
      </c>
      <c r="KK192">
        <f>BF192</f>
        <v>8</v>
      </c>
      <c r="KL192" s="22">
        <f>IFERROR(KJ192/KK192,"N/A")</f>
        <v>0.375</v>
      </c>
      <c r="KM192" s="19" t="str">
        <f>IF((KJ192&lt;&gt;0)*AND(KK192=0),"bad data","ok")</f>
        <v>ok</v>
      </c>
      <c r="KN192">
        <f>GK192</f>
        <v>0</v>
      </c>
      <c r="KO192" s="23">
        <f>IFERROR(KN192/KK192,"N/A")</f>
        <v>0</v>
      </c>
      <c r="KP192">
        <f>HB192</f>
        <v>1</v>
      </c>
      <c r="KQ192">
        <f>BX192</f>
        <v>6</v>
      </c>
      <c r="KR192" s="22">
        <f>IFERROR(KP192/KQ192,"N/A")</f>
        <v>0.16666666666666666</v>
      </c>
      <c r="KS192" s="19" t="str">
        <f>IF((KP192&lt;&gt;0)*AND(KQ192=0),"bad data","ok")</f>
        <v>ok</v>
      </c>
      <c r="KT192">
        <f>HA192</f>
        <v>0</v>
      </c>
      <c r="KU192" s="24">
        <f>IFERROR(KT192/KQ192,"N/A")</f>
        <v>0</v>
      </c>
      <c r="KV192">
        <f>HR192</f>
        <v>1</v>
      </c>
      <c r="KW192">
        <f>CP192</f>
        <v>13</v>
      </c>
      <c r="KX192" s="22">
        <f>IFERROR(KV192/KW192,"N/A")</f>
        <v>7.6923076923076927E-2</v>
      </c>
      <c r="KY192" s="19" t="str">
        <f>IF((KV192&lt;&gt;0)*AND(KW192=0),"bad data","ok")</f>
        <v>ok</v>
      </c>
      <c r="KZ192">
        <f>HQ192</f>
        <v>0</v>
      </c>
      <c r="LA192" s="24">
        <f>IFERROR(KZ192/KW192,"N/A")</f>
        <v>0</v>
      </c>
      <c r="LB192">
        <f>IH192</f>
        <v>0</v>
      </c>
      <c r="LC192">
        <f>DH192</f>
        <v>11</v>
      </c>
      <c r="LD192" s="22">
        <f>IFERROR(LB192/LC192,"N/A")</f>
        <v>0</v>
      </c>
      <c r="LE192" s="19" t="str">
        <f>IF((LB192&lt;&gt;0)*AND(LC192=0),"bad data","ok")</f>
        <v>ok</v>
      </c>
      <c r="LF192">
        <f>IG192</f>
        <v>7</v>
      </c>
      <c r="LG192" s="24">
        <f>IFERROR(LF192/LC192,"N/A")</f>
        <v>0.63636363636363635</v>
      </c>
      <c r="LH192">
        <f>IX192</f>
        <v>0</v>
      </c>
      <c r="LI192">
        <f>DZ192</f>
        <v>0</v>
      </c>
      <c r="LJ192" s="22" t="str">
        <f>IFERROR(LH192/LI192,"N/A")</f>
        <v>N/A</v>
      </c>
      <c r="LK192" s="19" t="str">
        <f>IF((LH192&lt;&gt;0)*AND(LI192=0),"bad data","ok")</f>
        <v>ok</v>
      </c>
      <c r="LL192">
        <f>IW192</f>
        <v>0</v>
      </c>
      <c r="LM192" s="24" t="str">
        <f>IFERROR(LL192/LI192,"N/A")</f>
        <v>N/A</v>
      </c>
      <c r="LN192">
        <f>GT192</f>
        <v>18</v>
      </c>
      <c r="LO192">
        <f>BO192</f>
        <v>87</v>
      </c>
      <c r="LP192" s="22">
        <f>IFERROR(LN192/LO192,"N/A")</f>
        <v>0.20689655172413793</v>
      </c>
      <c r="LQ192" s="19" t="str">
        <f>IF((LN192&lt;&gt;0)*AND(LO192=0),"bad data","ok")</f>
        <v>ok</v>
      </c>
      <c r="LR192">
        <f>GS192</f>
        <v>0</v>
      </c>
      <c r="LS192" s="24">
        <f>IFERROR(LR192/LO192,"N/A")</f>
        <v>0</v>
      </c>
      <c r="LT192">
        <f>HJ192</f>
        <v>2</v>
      </c>
      <c r="LU192">
        <f>CG192</f>
        <v>48</v>
      </c>
      <c r="LV192" s="22">
        <f>IFERROR(LT192/LU192,"N/A")</f>
        <v>4.1666666666666664E-2</v>
      </c>
      <c r="LW192" s="19" t="str">
        <f>IF((LT192&lt;&gt;0)*AND(LU192=0),"bad data","ok")</f>
        <v>ok</v>
      </c>
      <c r="LX192">
        <f>HI192</f>
        <v>0</v>
      </c>
      <c r="LY192" s="24">
        <f>IFERROR(LX192/LU192,"N/A")</f>
        <v>0</v>
      </c>
      <c r="LZ192">
        <f>HZ192</f>
        <v>4</v>
      </c>
      <c r="MA192">
        <f>CY192</f>
        <v>71</v>
      </c>
      <c r="MB192" s="22">
        <f>IFERROR(LZ192/MA192,"N/A")</f>
        <v>5.6338028169014086E-2</v>
      </c>
      <c r="MC192" s="19" t="str">
        <f>IF((LZ192&lt;&gt;0)*AND(MA192=0),"bad data","ok")</f>
        <v>ok</v>
      </c>
      <c r="MD192">
        <f>HY192</f>
        <v>0</v>
      </c>
      <c r="ME192" s="24">
        <f>IFERROR(MD192/MA192,"N/A")</f>
        <v>0</v>
      </c>
      <c r="MF192">
        <f>IP192</f>
        <v>2</v>
      </c>
      <c r="MG192">
        <f>DQ192</f>
        <v>90</v>
      </c>
      <c r="MH192" s="22">
        <f>IFERROR(MF192/MG192,"N/A")</f>
        <v>2.2222222222222223E-2</v>
      </c>
      <c r="MI192" s="19" t="str">
        <f>IF((MF192&lt;&gt;0)*AND(MG192=0),"bad data","ok")</f>
        <v>ok</v>
      </c>
      <c r="MJ192">
        <f>IO192</f>
        <v>63</v>
      </c>
      <c r="MK192" s="24">
        <f>IFERROR(MJ192/MG192,"N/A")</f>
        <v>0.7</v>
      </c>
      <c r="ML192">
        <f>JF192</f>
        <v>0</v>
      </c>
      <c r="MM192">
        <f>EI192</f>
        <v>0</v>
      </c>
      <c r="MN192" s="22" t="str">
        <f>IFERROR(ML192/MM192,"N/A")</f>
        <v>N/A</v>
      </c>
      <c r="MO192" s="19" t="str">
        <f>IF((ML192&lt;&gt;0)*AND(MM192=0),"bad data","ok")</f>
        <v>ok</v>
      </c>
      <c r="MP192">
        <f>JE192</f>
        <v>0</v>
      </c>
      <c r="MQ192" s="24" t="str">
        <f>IFERROR(MP192/MM192,"N/A")</f>
        <v>N/A</v>
      </c>
    </row>
    <row r="193" spans="1:355" x14ac:dyDescent="0.3">
      <c r="A193">
        <v>4287</v>
      </c>
      <c r="B193">
        <v>14.1</v>
      </c>
      <c r="C193" t="s">
        <v>399</v>
      </c>
      <c r="D193" s="15" t="s">
        <v>399</v>
      </c>
      <c r="E193" s="15">
        <v>130</v>
      </c>
      <c r="F193" t="s">
        <v>356</v>
      </c>
      <c r="G193" t="s">
        <v>357</v>
      </c>
      <c r="H193" s="15" t="s">
        <v>358</v>
      </c>
      <c r="I193">
        <v>194</v>
      </c>
      <c r="J193">
        <f>_xlfn.IFNA(VLOOKUP(I193,top15institutions,1,0),"no")</f>
        <v>194</v>
      </c>
      <c r="K193" t="s">
        <v>368</v>
      </c>
      <c r="L193" t="s">
        <v>371</v>
      </c>
      <c r="M193" t="s">
        <v>370</v>
      </c>
      <c r="N193">
        <v>0</v>
      </c>
      <c r="O193">
        <v>0</v>
      </c>
      <c r="P193">
        <v>0</v>
      </c>
      <c r="Q193">
        <v>0</v>
      </c>
      <c r="R193">
        <v>0</v>
      </c>
      <c r="T193">
        <v>2</v>
      </c>
      <c r="U193">
        <v>9</v>
      </c>
      <c r="V193" s="16">
        <v>11</v>
      </c>
      <c r="W193">
        <v>0</v>
      </c>
      <c r="X193">
        <v>1</v>
      </c>
      <c r="Y193">
        <v>4</v>
      </c>
      <c r="Z193">
        <v>1</v>
      </c>
      <c r="AA193">
        <v>0</v>
      </c>
      <c r="AC193">
        <v>14</v>
      </c>
      <c r="AD193">
        <v>51</v>
      </c>
      <c r="AE193" s="16">
        <v>71</v>
      </c>
      <c r="AF193">
        <v>0</v>
      </c>
      <c r="AG193">
        <v>1</v>
      </c>
      <c r="AH193">
        <v>2</v>
      </c>
      <c r="AI193">
        <v>0</v>
      </c>
      <c r="AJ193">
        <v>0</v>
      </c>
      <c r="AK193">
        <v>0</v>
      </c>
      <c r="AM193">
        <v>23</v>
      </c>
      <c r="AN193" s="16">
        <v>26</v>
      </c>
      <c r="AO193">
        <v>1</v>
      </c>
      <c r="AP193">
        <v>2</v>
      </c>
      <c r="AQ193">
        <v>9</v>
      </c>
      <c r="AR193">
        <v>3</v>
      </c>
      <c r="AS193">
        <v>2</v>
      </c>
      <c r="AT193">
        <v>0</v>
      </c>
      <c r="AV193">
        <v>219</v>
      </c>
      <c r="AW193" s="16">
        <v>236</v>
      </c>
      <c r="AX193">
        <v>0</v>
      </c>
      <c r="AY193">
        <v>0</v>
      </c>
      <c r="AZ193">
        <v>0</v>
      </c>
      <c r="BA193">
        <v>0</v>
      </c>
      <c r="BB193">
        <v>0</v>
      </c>
      <c r="BD193">
        <v>2</v>
      </c>
      <c r="BE193">
        <v>7</v>
      </c>
      <c r="BF193" s="16">
        <v>9</v>
      </c>
      <c r="BG193">
        <v>0</v>
      </c>
      <c r="BH193">
        <v>1</v>
      </c>
      <c r="BI193">
        <v>3</v>
      </c>
      <c r="BJ193">
        <v>1</v>
      </c>
      <c r="BK193">
        <v>0</v>
      </c>
      <c r="BM193">
        <v>8</v>
      </c>
      <c r="BN193">
        <v>49</v>
      </c>
      <c r="BO193" s="16">
        <v>62</v>
      </c>
      <c r="BP193">
        <v>0</v>
      </c>
      <c r="BQ193">
        <v>1</v>
      </c>
      <c r="BR193">
        <v>2</v>
      </c>
      <c r="BS193">
        <v>0</v>
      </c>
      <c r="BT193">
        <v>0</v>
      </c>
      <c r="BV193">
        <v>2</v>
      </c>
      <c r="BW193">
        <v>6</v>
      </c>
      <c r="BX193" s="16">
        <v>11</v>
      </c>
      <c r="BY193">
        <v>0</v>
      </c>
      <c r="BZ193">
        <v>0</v>
      </c>
      <c r="CA193">
        <v>2</v>
      </c>
      <c r="CB193">
        <v>1</v>
      </c>
      <c r="CC193">
        <v>0</v>
      </c>
      <c r="CE193">
        <v>12</v>
      </c>
      <c r="CF193">
        <v>54</v>
      </c>
      <c r="CG193" s="16">
        <v>69</v>
      </c>
      <c r="CH193">
        <v>0</v>
      </c>
      <c r="CI193">
        <v>0</v>
      </c>
      <c r="CJ193">
        <v>0</v>
      </c>
      <c r="CK193">
        <v>0</v>
      </c>
      <c r="CL193">
        <v>0</v>
      </c>
      <c r="CN193">
        <v>3</v>
      </c>
      <c r="CO193">
        <v>4</v>
      </c>
      <c r="CP193" s="16">
        <v>7</v>
      </c>
      <c r="CQ193">
        <v>0</v>
      </c>
      <c r="CR193">
        <v>0</v>
      </c>
      <c r="CS193">
        <v>3</v>
      </c>
      <c r="CT193">
        <v>1</v>
      </c>
      <c r="CU193">
        <v>0</v>
      </c>
      <c r="CW193">
        <v>8</v>
      </c>
      <c r="CX193">
        <v>49</v>
      </c>
      <c r="CY193" s="16">
        <v>61</v>
      </c>
      <c r="CZ193">
        <v>0</v>
      </c>
      <c r="DA193">
        <v>0</v>
      </c>
      <c r="DB193">
        <v>0</v>
      </c>
      <c r="DC193">
        <v>0</v>
      </c>
      <c r="DD193">
        <v>0</v>
      </c>
      <c r="DF193">
        <v>3</v>
      </c>
      <c r="DG193">
        <v>6</v>
      </c>
      <c r="DH193" s="16">
        <v>9</v>
      </c>
      <c r="DI193">
        <v>1</v>
      </c>
      <c r="DJ193">
        <v>1</v>
      </c>
      <c r="DK193">
        <v>1</v>
      </c>
      <c r="DL193">
        <v>0</v>
      </c>
      <c r="DM193">
        <v>2</v>
      </c>
      <c r="DO193">
        <v>21</v>
      </c>
      <c r="DP193">
        <v>67</v>
      </c>
      <c r="DQ193" s="16">
        <v>93</v>
      </c>
      <c r="DZ193" s="16">
        <v>0</v>
      </c>
      <c r="EI193" s="16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Q193">
        <v>2</v>
      </c>
      <c r="ER193" s="16">
        <v>2</v>
      </c>
      <c r="ES193">
        <v>0</v>
      </c>
      <c r="ET193">
        <v>0</v>
      </c>
      <c r="EU193">
        <v>1</v>
      </c>
      <c r="EV193">
        <v>1</v>
      </c>
      <c r="EW193">
        <v>0</v>
      </c>
      <c r="EZ193">
        <v>14</v>
      </c>
      <c r="FA193" s="16">
        <v>16</v>
      </c>
      <c r="FB193">
        <v>19</v>
      </c>
      <c r="FC193">
        <v>3.92</v>
      </c>
      <c r="FD193">
        <v>28.8</v>
      </c>
      <c r="FE193">
        <v>800</v>
      </c>
      <c r="FF193">
        <v>8</v>
      </c>
      <c r="FG193">
        <v>3</v>
      </c>
      <c r="FJ193">
        <v>19</v>
      </c>
      <c r="FK193">
        <v>3.55</v>
      </c>
      <c r="FL193">
        <v>27.8</v>
      </c>
      <c r="FM193">
        <v>632</v>
      </c>
      <c r="FN193">
        <v>53</v>
      </c>
      <c r="FO193">
        <v>18</v>
      </c>
      <c r="FR193">
        <v>3.1</v>
      </c>
      <c r="FS193">
        <v>2</v>
      </c>
      <c r="FT193">
        <v>26</v>
      </c>
      <c r="FU193">
        <v>5</v>
      </c>
      <c r="FV193">
        <v>3</v>
      </c>
      <c r="FW193">
        <v>36</v>
      </c>
      <c r="FZ193">
        <v>3.01</v>
      </c>
      <c r="GA193">
        <v>23</v>
      </c>
      <c r="GB193">
        <v>186</v>
      </c>
      <c r="GC193">
        <v>49</v>
      </c>
      <c r="GD193">
        <v>27</v>
      </c>
      <c r="GE193">
        <v>285</v>
      </c>
      <c r="GH193">
        <v>3.22</v>
      </c>
      <c r="GI193">
        <v>2</v>
      </c>
      <c r="GJ193">
        <v>6</v>
      </c>
      <c r="GK193">
        <v>0</v>
      </c>
      <c r="GL193">
        <v>1</v>
      </c>
      <c r="GM193">
        <v>9</v>
      </c>
      <c r="GP193">
        <v>2.78</v>
      </c>
      <c r="GQ193">
        <v>7</v>
      </c>
      <c r="GR193">
        <v>39</v>
      </c>
      <c r="GS193">
        <v>0</v>
      </c>
      <c r="GT193">
        <v>16</v>
      </c>
      <c r="GU193">
        <v>62</v>
      </c>
      <c r="GX193">
        <v>2.87</v>
      </c>
      <c r="GY193">
        <v>0</v>
      </c>
      <c r="GZ193">
        <v>10</v>
      </c>
      <c r="HA193">
        <v>0</v>
      </c>
      <c r="HB193">
        <v>1</v>
      </c>
      <c r="HC193">
        <v>11</v>
      </c>
      <c r="HF193">
        <v>3.15</v>
      </c>
      <c r="HG193">
        <v>8</v>
      </c>
      <c r="HH193">
        <v>56</v>
      </c>
      <c r="HI193">
        <v>0</v>
      </c>
      <c r="HJ193">
        <v>5</v>
      </c>
      <c r="HK193">
        <v>69</v>
      </c>
      <c r="HN193">
        <v>3.15</v>
      </c>
      <c r="HO193">
        <v>0</v>
      </c>
      <c r="HP193">
        <v>6</v>
      </c>
      <c r="HQ193">
        <v>0</v>
      </c>
      <c r="HR193">
        <v>1</v>
      </c>
      <c r="HS193">
        <v>7</v>
      </c>
      <c r="HV193">
        <v>3.01</v>
      </c>
      <c r="HW193">
        <v>3</v>
      </c>
      <c r="HX193">
        <v>55</v>
      </c>
      <c r="HY193">
        <v>0</v>
      </c>
      <c r="HZ193">
        <v>3</v>
      </c>
      <c r="IA193">
        <v>61</v>
      </c>
      <c r="ID193">
        <v>3.16</v>
      </c>
      <c r="IE193">
        <v>0</v>
      </c>
      <c r="IF193">
        <v>4</v>
      </c>
      <c r="IG193">
        <v>5</v>
      </c>
      <c r="IH193">
        <v>0</v>
      </c>
      <c r="II193">
        <v>9</v>
      </c>
      <c r="IL193">
        <v>3.12</v>
      </c>
      <c r="IM193">
        <v>5</v>
      </c>
      <c r="IN193">
        <v>36</v>
      </c>
      <c r="IO193">
        <v>49</v>
      </c>
      <c r="IP193">
        <v>3</v>
      </c>
      <c r="IQ193">
        <v>93</v>
      </c>
      <c r="JJ193">
        <v>2</v>
      </c>
      <c r="JK193">
        <v>16</v>
      </c>
      <c r="JR193">
        <v>5</v>
      </c>
      <c r="JS193">
        <v>25</v>
      </c>
      <c r="JT193">
        <v>9</v>
      </c>
      <c r="JU193">
        <v>50</v>
      </c>
      <c r="JV193" s="15">
        <f>BF193+BX193+CP193+DH193+DZ193</f>
        <v>36</v>
      </c>
      <c r="JW193" s="15">
        <f>BO193+CG193+CY193+DQ193+EI193</f>
        <v>285</v>
      </c>
      <c r="JX193" s="15">
        <f>JV193+JW193</f>
        <v>321</v>
      </c>
      <c r="JY193" s="17">
        <f>V193</f>
        <v>11</v>
      </c>
      <c r="JZ193" s="17">
        <f>AE193</f>
        <v>71</v>
      </c>
      <c r="KA193" s="17">
        <f>AN193</f>
        <v>26</v>
      </c>
      <c r="KB193" s="17">
        <f>AW193</f>
        <v>236</v>
      </c>
      <c r="KC193" s="18">
        <f>IF((KA193-JV193)&lt;0,JV193-KA193,"match")</f>
        <v>10</v>
      </c>
      <c r="KD193" s="19">
        <f>IF(KC193="match","match",IF((JV193&gt;KA193),KC193/JV193,KC193/KA193))</f>
        <v>0.27777777777777779</v>
      </c>
      <c r="KE193" s="18">
        <f>IF((KB193-JW193)&lt;0,JW193-KB193,"match")</f>
        <v>49</v>
      </c>
      <c r="KF193" s="19">
        <f>IF(KE193="match","match",IF((JW193&gt;KB193),KE193/JW193,KE193/KB193))</f>
        <v>0.17192982456140352</v>
      </c>
      <c r="KG193" s="20">
        <f>ROUND(FC193,1)</f>
        <v>3.9</v>
      </c>
      <c r="KH193" s="20">
        <f>ROUND(FK193,1)</f>
        <v>3.6</v>
      </c>
      <c r="KI193" s="21">
        <f>KA193-JY193</f>
        <v>15</v>
      </c>
      <c r="KJ193">
        <f>GL193</f>
        <v>1</v>
      </c>
      <c r="KK193">
        <f>BF193</f>
        <v>9</v>
      </c>
      <c r="KL193" s="22">
        <f>IFERROR(KJ193/KK193,"N/A")</f>
        <v>0.1111111111111111</v>
      </c>
      <c r="KM193" s="19" t="str">
        <f>IF((KJ193&lt;&gt;0)*AND(KK193=0),"bad data","ok")</f>
        <v>ok</v>
      </c>
      <c r="KN193">
        <f>GK193</f>
        <v>0</v>
      </c>
      <c r="KO193" s="23">
        <f>IFERROR(KN193/KK193,"N/A")</f>
        <v>0</v>
      </c>
      <c r="KP193">
        <f>HB193</f>
        <v>1</v>
      </c>
      <c r="KQ193">
        <f>BX193</f>
        <v>11</v>
      </c>
      <c r="KR193" s="22">
        <f>IFERROR(KP193/KQ193,"N/A")</f>
        <v>9.0909090909090912E-2</v>
      </c>
      <c r="KS193" s="19" t="str">
        <f>IF((KP193&lt;&gt;0)*AND(KQ193=0),"bad data","ok")</f>
        <v>ok</v>
      </c>
      <c r="KT193">
        <f>HA193</f>
        <v>0</v>
      </c>
      <c r="KU193" s="24">
        <f>IFERROR(KT193/KQ193,"N/A")</f>
        <v>0</v>
      </c>
      <c r="KV193">
        <f>HR193</f>
        <v>1</v>
      </c>
      <c r="KW193">
        <f>CP193</f>
        <v>7</v>
      </c>
      <c r="KX193" s="22">
        <f>IFERROR(KV193/KW193,"N/A")</f>
        <v>0.14285714285714285</v>
      </c>
      <c r="KY193" s="19" t="str">
        <f>IF((KV193&lt;&gt;0)*AND(KW193=0),"bad data","ok")</f>
        <v>ok</v>
      </c>
      <c r="KZ193">
        <f>HQ193</f>
        <v>0</v>
      </c>
      <c r="LA193" s="24">
        <f>IFERROR(KZ193/KW193,"N/A")</f>
        <v>0</v>
      </c>
      <c r="LB193">
        <f>IH193</f>
        <v>0</v>
      </c>
      <c r="LC193">
        <f>DH193</f>
        <v>9</v>
      </c>
      <c r="LD193" s="22">
        <f>IFERROR(LB193/LC193,"N/A")</f>
        <v>0</v>
      </c>
      <c r="LE193" s="19" t="str">
        <f>IF((LB193&lt;&gt;0)*AND(LC193=0),"bad data","ok")</f>
        <v>ok</v>
      </c>
      <c r="LF193">
        <f>IG193</f>
        <v>5</v>
      </c>
      <c r="LG193" s="24">
        <f>IFERROR(LF193/LC193,"N/A")</f>
        <v>0.55555555555555558</v>
      </c>
      <c r="LH193">
        <f>IX193</f>
        <v>0</v>
      </c>
      <c r="LI193">
        <f>DZ193</f>
        <v>0</v>
      </c>
      <c r="LJ193" s="22" t="str">
        <f>IFERROR(LH193/LI193,"N/A")</f>
        <v>N/A</v>
      </c>
      <c r="LK193" s="19" t="str">
        <f>IF((LH193&lt;&gt;0)*AND(LI193=0),"bad data","ok")</f>
        <v>ok</v>
      </c>
      <c r="LL193">
        <f>IW193</f>
        <v>0</v>
      </c>
      <c r="LM193" s="24" t="str">
        <f>IFERROR(LL193/LI193,"N/A")</f>
        <v>N/A</v>
      </c>
      <c r="LN193">
        <f>GT193</f>
        <v>16</v>
      </c>
      <c r="LO193">
        <f>BO193</f>
        <v>62</v>
      </c>
      <c r="LP193" s="22">
        <f>IFERROR(LN193/LO193,"N/A")</f>
        <v>0.25806451612903225</v>
      </c>
      <c r="LQ193" s="19" t="str">
        <f>IF((LN193&lt;&gt;0)*AND(LO193=0),"bad data","ok")</f>
        <v>ok</v>
      </c>
      <c r="LR193">
        <f>GS193</f>
        <v>0</v>
      </c>
      <c r="LS193" s="24">
        <f>IFERROR(LR193/LO193,"N/A")</f>
        <v>0</v>
      </c>
      <c r="LT193">
        <f>HJ193</f>
        <v>5</v>
      </c>
      <c r="LU193">
        <f>CG193</f>
        <v>69</v>
      </c>
      <c r="LV193" s="22">
        <f>IFERROR(LT193/LU193,"N/A")</f>
        <v>7.2463768115942032E-2</v>
      </c>
      <c r="LW193" s="19" t="str">
        <f>IF((LT193&lt;&gt;0)*AND(LU193=0),"bad data","ok")</f>
        <v>ok</v>
      </c>
      <c r="LX193">
        <f>HI193</f>
        <v>0</v>
      </c>
      <c r="LY193" s="24">
        <f>IFERROR(LX193/LU193,"N/A")</f>
        <v>0</v>
      </c>
      <c r="LZ193">
        <f>HZ193</f>
        <v>3</v>
      </c>
      <c r="MA193">
        <f>CY193</f>
        <v>61</v>
      </c>
      <c r="MB193" s="22">
        <f>IFERROR(LZ193/MA193,"N/A")</f>
        <v>4.9180327868852458E-2</v>
      </c>
      <c r="MC193" s="19" t="str">
        <f>IF((LZ193&lt;&gt;0)*AND(MA193=0),"bad data","ok")</f>
        <v>ok</v>
      </c>
      <c r="MD193">
        <f>HY193</f>
        <v>0</v>
      </c>
      <c r="ME193" s="24">
        <f>IFERROR(MD193/MA193,"N/A")</f>
        <v>0</v>
      </c>
      <c r="MF193">
        <f>IP193</f>
        <v>3</v>
      </c>
      <c r="MG193">
        <f>DQ193</f>
        <v>93</v>
      </c>
      <c r="MH193" s="22">
        <f>IFERROR(MF193/MG193,"N/A")</f>
        <v>3.2258064516129031E-2</v>
      </c>
      <c r="MI193" s="19" t="str">
        <f>IF((MF193&lt;&gt;0)*AND(MG193=0),"bad data","ok")</f>
        <v>ok</v>
      </c>
      <c r="MJ193">
        <f>IO193</f>
        <v>49</v>
      </c>
      <c r="MK193" s="24">
        <f>IFERROR(MJ193/MG193,"N/A")</f>
        <v>0.5268817204301075</v>
      </c>
      <c r="ML193">
        <f>JF193</f>
        <v>0</v>
      </c>
      <c r="MM193">
        <f>EI193</f>
        <v>0</v>
      </c>
      <c r="MN193" s="22" t="str">
        <f>IFERROR(ML193/MM193,"N/A")</f>
        <v>N/A</v>
      </c>
      <c r="MO193" s="19" t="str">
        <f>IF((ML193&lt;&gt;0)*AND(MM193=0),"bad data","ok")</f>
        <v>ok</v>
      </c>
      <c r="MP193">
        <f>JE193</f>
        <v>0</v>
      </c>
      <c r="MQ193" s="24" t="str">
        <f>IFERROR(MP193/MM193,"N/A")</f>
        <v>N/A</v>
      </c>
    </row>
    <row r="194" spans="1:355" x14ac:dyDescent="0.3">
      <c r="A194">
        <v>4288</v>
      </c>
      <c r="B194">
        <v>14.1</v>
      </c>
      <c r="C194" t="s">
        <v>399</v>
      </c>
      <c r="D194" s="15" t="s">
        <v>399</v>
      </c>
      <c r="E194" s="15">
        <v>130</v>
      </c>
      <c r="F194" t="s">
        <v>356</v>
      </c>
      <c r="G194" t="s">
        <v>357</v>
      </c>
      <c r="H194" s="15" t="s">
        <v>358</v>
      </c>
      <c r="I194">
        <v>194</v>
      </c>
      <c r="J194">
        <f>_xlfn.IFNA(VLOOKUP(I194,top15institutions,1,0),"no")</f>
        <v>194</v>
      </c>
      <c r="K194" t="s">
        <v>368</v>
      </c>
      <c r="L194" t="s">
        <v>367</v>
      </c>
      <c r="M194" t="s">
        <v>370</v>
      </c>
      <c r="N194">
        <v>0</v>
      </c>
      <c r="O194">
        <v>1</v>
      </c>
      <c r="P194">
        <v>2</v>
      </c>
      <c r="Q194">
        <v>0</v>
      </c>
      <c r="R194">
        <v>0</v>
      </c>
      <c r="T194">
        <v>2</v>
      </c>
      <c r="U194">
        <v>7</v>
      </c>
      <c r="V194" s="16">
        <v>12</v>
      </c>
      <c r="W194">
        <v>0</v>
      </c>
      <c r="X194">
        <v>0</v>
      </c>
      <c r="Y194">
        <v>1</v>
      </c>
      <c r="Z194">
        <v>3</v>
      </c>
      <c r="AA194">
        <v>0</v>
      </c>
      <c r="AC194">
        <v>8</v>
      </c>
      <c r="AD194">
        <v>47</v>
      </c>
      <c r="AE194" s="16">
        <v>59</v>
      </c>
      <c r="AF194">
        <v>1</v>
      </c>
      <c r="AG194">
        <v>2</v>
      </c>
      <c r="AH194">
        <v>3</v>
      </c>
      <c r="AI194">
        <v>1</v>
      </c>
      <c r="AJ194">
        <v>0</v>
      </c>
      <c r="AK194">
        <v>0</v>
      </c>
      <c r="AM194">
        <v>20</v>
      </c>
      <c r="AN194" s="16">
        <v>27</v>
      </c>
      <c r="AO194">
        <v>0</v>
      </c>
      <c r="AP194">
        <v>2</v>
      </c>
      <c r="AQ194">
        <v>7</v>
      </c>
      <c r="AR194">
        <v>5</v>
      </c>
      <c r="AS194">
        <v>2</v>
      </c>
      <c r="AT194">
        <v>0</v>
      </c>
      <c r="AV194">
        <v>213</v>
      </c>
      <c r="AW194" s="16">
        <v>229</v>
      </c>
      <c r="AX194">
        <v>0</v>
      </c>
      <c r="AY194">
        <v>1</v>
      </c>
      <c r="AZ194">
        <v>2</v>
      </c>
      <c r="BA194">
        <v>0</v>
      </c>
      <c r="BB194">
        <v>0</v>
      </c>
      <c r="BD194">
        <v>0</v>
      </c>
      <c r="BE194">
        <v>5</v>
      </c>
      <c r="BF194" s="16">
        <v>8</v>
      </c>
      <c r="BG194">
        <v>0</v>
      </c>
      <c r="BH194">
        <v>0</v>
      </c>
      <c r="BI194">
        <v>1</v>
      </c>
      <c r="BJ194">
        <v>3</v>
      </c>
      <c r="BK194">
        <v>0</v>
      </c>
      <c r="BM194">
        <v>5</v>
      </c>
      <c r="BN194">
        <v>52</v>
      </c>
      <c r="BO194" s="16">
        <v>61</v>
      </c>
      <c r="BP194">
        <v>0</v>
      </c>
      <c r="BQ194">
        <v>0</v>
      </c>
      <c r="BR194">
        <v>0</v>
      </c>
      <c r="BS194">
        <v>1</v>
      </c>
      <c r="BT194">
        <v>0</v>
      </c>
      <c r="BV194">
        <v>3</v>
      </c>
      <c r="BW194">
        <v>3</v>
      </c>
      <c r="BX194" s="16">
        <v>7</v>
      </c>
      <c r="BY194">
        <v>0</v>
      </c>
      <c r="BZ194">
        <v>1</v>
      </c>
      <c r="CA194">
        <v>3</v>
      </c>
      <c r="CB194">
        <v>1</v>
      </c>
      <c r="CC194">
        <v>0</v>
      </c>
      <c r="CE194">
        <v>10</v>
      </c>
      <c r="CF194">
        <v>35</v>
      </c>
      <c r="CG194" s="16">
        <v>50</v>
      </c>
      <c r="CH194">
        <v>1</v>
      </c>
      <c r="CI194">
        <v>0</v>
      </c>
      <c r="CJ194">
        <v>0</v>
      </c>
      <c r="CK194">
        <v>0</v>
      </c>
      <c r="CL194">
        <v>0</v>
      </c>
      <c r="CN194">
        <v>2</v>
      </c>
      <c r="CO194">
        <v>2</v>
      </c>
      <c r="CP194" s="16">
        <v>5</v>
      </c>
      <c r="CQ194">
        <v>0</v>
      </c>
      <c r="CR194">
        <v>0</v>
      </c>
      <c r="CS194">
        <v>1</v>
      </c>
      <c r="CT194">
        <v>0</v>
      </c>
      <c r="CU194">
        <v>1</v>
      </c>
      <c r="CW194">
        <v>12</v>
      </c>
      <c r="CX194">
        <v>55</v>
      </c>
      <c r="CY194" s="16">
        <v>69</v>
      </c>
      <c r="CZ194">
        <v>0</v>
      </c>
      <c r="DA194">
        <v>1</v>
      </c>
      <c r="DB194">
        <v>1</v>
      </c>
      <c r="DC194">
        <v>0</v>
      </c>
      <c r="DD194">
        <v>0</v>
      </c>
      <c r="DF194">
        <v>5</v>
      </c>
      <c r="DG194">
        <v>10</v>
      </c>
      <c r="DH194" s="16">
        <v>17</v>
      </c>
      <c r="DI194">
        <v>0</v>
      </c>
      <c r="DJ194">
        <v>1</v>
      </c>
      <c r="DK194">
        <v>2</v>
      </c>
      <c r="DL194">
        <v>1</v>
      </c>
      <c r="DM194">
        <v>1</v>
      </c>
      <c r="DO194">
        <v>23</v>
      </c>
      <c r="DP194">
        <v>71</v>
      </c>
      <c r="DQ194" s="16">
        <v>99</v>
      </c>
      <c r="DZ194" s="16">
        <v>0</v>
      </c>
      <c r="EI194" s="16">
        <v>0</v>
      </c>
      <c r="ER194" s="16">
        <v>0</v>
      </c>
      <c r="ES194">
        <v>0</v>
      </c>
      <c r="ET194">
        <v>1</v>
      </c>
      <c r="EU194">
        <v>0</v>
      </c>
      <c r="EV194">
        <v>0</v>
      </c>
      <c r="EW194">
        <v>0</v>
      </c>
      <c r="EZ194">
        <v>14</v>
      </c>
      <c r="FA194" s="16">
        <v>15</v>
      </c>
      <c r="FB194">
        <v>21</v>
      </c>
      <c r="FC194">
        <v>3.73</v>
      </c>
      <c r="FD194">
        <v>26.1</v>
      </c>
      <c r="FF194">
        <v>8</v>
      </c>
      <c r="FG194">
        <v>4</v>
      </c>
      <c r="FJ194">
        <v>19</v>
      </c>
      <c r="FK194">
        <v>3.6</v>
      </c>
      <c r="FL194">
        <v>27.4</v>
      </c>
      <c r="FM194">
        <v>594</v>
      </c>
      <c r="FN194">
        <v>47</v>
      </c>
      <c r="FO194">
        <v>12</v>
      </c>
      <c r="FR194">
        <v>2.9</v>
      </c>
      <c r="FS194">
        <v>2</v>
      </c>
      <c r="FT194">
        <v>18</v>
      </c>
      <c r="FU194">
        <v>13</v>
      </c>
      <c r="FV194">
        <v>4</v>
      </c>
      <c r="FW194">
        <v>37</v>
      </c>
      <c r="FZ194">
        <v>2.96</v>
      </c>
      <c r="GA194">
        <v>7</v>
      </c>
      <c r="GB194">
        <v>178</v>
      </c>
      <c r="GC194">
        <v>66</v>
      </c>
      <c r="GD194">
        <v>26</v>
      </c>
      <c r="GE194">
        <v>279</v>
      </c>
      <c r="GH194">
        <v>2.61</v>
      </c>
      <c r="GI194">
        <v>2</v>
      </c>
      <c r="GJ194">
        <v>5</v>
      </c>
      <c r="GK194">
        <v>0</v>
      </c>
      <c r="GL194">
        <v>1</v>
      </c>
      <c r="GM194">
        <v>8</v>
      </c>
      <c r="GP194">
        <v>2.85</v>
      </c>
      <c r="GQ194">
        <v>3</v>
      </c>
      <c r="GR194">
        <v>46</v>
      </c>
      <c r="GS194">
        <v>0</v>
      </c>
      <c r="GT194">
        <v>12</v>
      </c>
      <c r="GU194">
        <v>61</v>
      </c>
      <c r="GX194">
        <v>2.7</v>
      </c>
      <c r="GY194">
        <v>0</v>
      </c>
      <c r="GZ194">
        <v>6</v>
      </c>
      <c r="HA194">
        <v>0</v>
      </c>
      <c r="HB194">
        <v>1</v>
      </c>
      <c r="HC194">
        <v>7</v>
      </c>
      <c r="HF194">
        <v>2.85</v>
      </c>
      <c r="HG194">
        <v>1</v>
      </c>
      <c r="HH194">
        <v>44</v>
      </c>
      <c r="HI194">
        <v>0</v>
      </c>
      <c r="HJ194">
        <v>5</v>
      </c>
      <c r="HK194">
        <v>50</v>
      </c>
      <c r="HN194">
        <v>3.01</v>
      </c>
      <c r="HO194">
        <v>0</v>
      </c>
      <c r="HP194">
        <v>4</v>
      </c>
      <c r="HQ194">
        <v>0</v>
      </c>
      <c r="HR194">
        <v>1</v>
      </c>
      <c r="HS194">
        <v>5</v>
      </c>
      <c r="HV194">
        <v>3.02</v>
      </c>
      <c r="HW194">
        <v>2</v>
      </c>
      <c r="HX194">
        <v>60</v>
      </c>
      <c r="HY194">
        <v>0</v>
      </c>
      <c r="HZ194">
        <v>5</v>
      </c>
      <c r="IA194">
        <v>69</v>
      </c>
      <c r="ID194">
        <v>3.26</v>
      </c>
      <c r="IE194">
        <v>0</v>
      </c>
      <c r="IF194">
        <v>3</v>
      </c>
      <c r="IG194">
        <v>13</v>
      </c>
      <c r="IH194">
        <v>1</v>
      </c>
      <c r="II194">
        <v>17</v>
      </c>
      <c r="IL194">
        <v>3.1</v>
      </c>
      <c r="IM194">
        <v>1</v>
      </c>
      <c r="IN194">
        <v>28</v>
      </c>
      <c r="IO194">
        <v>66</v>
      </c>
      <c r="IP194">
        <v>4</v>
      </c>
      <c r="IQ194">
        <v>99</v>
      </c>
      <c r="JJ194">
        <v>0</v>
      </c>
      <c r="JK194">
        <v>15</v>
      </c>
      <c r="JR194">
        <v>3</v>
      </c>
      <c r="JS194">
        <v>24</v>
      </c>
      <c r="JT194">
        <v>8</v>
      </c>
      <c r="JU194">
        <v>42</v>
      </c>
      <c r="JV194" s="15">
        <f>BF194+BX194+CP194+DH194+DZ194</f>
        <v>37</v>
      </c>
      <c r="JW194" s="15">
        <f>BO194+CG194+CY194+DQ194+EI194</f>
        <v>279</v>
      </c>
      <c r="JX194" s="15">
        <f>JV194+JW194</f>
        <v>316</v>
      </c>
      <c r="JY194" s="17">
        <f>V194</f>
        <v>12</v>
      </c>
      <c r="JZ194" s="17">
        <f>AE194</f>
        <v>59</v>
      </c>
      <c r="KA194" s="17">
        <f>AN194</f>
        <v>27</v>
      </c>
      <c r="KB194" s="17">
        <f>AW194</f>
        <v>229</v>
      </c>
      <c r="KC194" s="18">
        <f>IF((KA194-JV194)&lt;0,JV194-KA194,"match")</f>
        <v>10</v>
      </c>
      <c r="KD194" s="19">
        <f>IF(KC194="match","match",IF((JV194&gt;KA194),KC194/JV194,KC194/KA194))</f>
        <v>0.27027027027027029</v>
      </c>
      <c r="KE194" s="18">
        <f>IF((KB194-JW194)&lt;0,JW194-KB194,"match")</f>
        <v>50</v>
      </c>
      <c r="KF194" s="19">
        <f>IF(KE194="match","match",IF((JW194&gt;KB194),KE194/JW194,KE194/KB194))</f>
        <v>0.17921146953405018</v>
      </c>
      <c r="KG194" s="20">
        <f>ROUND(FC194,1)</f>
        <v>3.7</v>
      </c>
      <c r="KH194" s="20">
        <f>ROUND(FK194,1)</f>
        <v>3.6</v>
      </c>
      <c r="KI194" s="21">
        <f>KA194-JY194</f>
        <v>15</v>
      </c>
      <c r="KJ194">
        <f>GL194</f>
        <v>1</v>
      </c>
      <c r="KK194">
        <f>BF194</f>
        <v>8</v>
      </c>
      <c r="KL194" s="22">
        <f>IFERROR(KJ194/KK194,"N/A")</f>
        <v>0.125</v>
      </c>
      <c r="KM194" s="19" t="str">
        <f>IF((KJ194&lt;&gt;0)*AND(KK194=0),"bad data","ok")</f>
        <v>ok</v>
      </c>
      <c r="KN194">
        <f>GK194</f>
        <v>0</v>
      </c>
      <c r="KO194" s="23">
        <f>IFERROR(KN194/KK194,"N/A")</f>
        <v>0</v>
      </c>
      <c r="KP194">
        <f>HB194</f>
        <v>1</v>
      </c>
      <c r="KQ194">
        <f>BX194</f>
        <v>7</v>
      </c>
      <c r="KR194" s="22">
        <f>IFERROR(KP194/KQ194,"N/A")</f>
        <v>0.14285714285714285</v>
      </c>
      <c r="KS194" s="19" t="str">
        <f>IF((KP194&lt;&gt;0)*AND(KQ194=0),"bad data","ok")</f>
        <v>ok</v>
      </c>
      <c r="KT194">
        <f>HA194</f>
        <v>0</v>
      </c>
      <c r="KU194" s="24">
        <f>IFERROR(KT194/KQ194,"N/A")</f>
        <v>0</v>
      </c>
      <c r="KV194">
        <f>HR194</f>
        <v>1</v>
      </c>
      <c r="KW194">
        <f>CP194</f>
        <v>5</v>
      </c>
      <c r="KX194" s="22">
        <f>IFERROR(KV194/KW194,"N/A")</f>
        <v>0.2</v>
      </c>
      <c r="KY194" s="19" t="str">
        <f>IF((KV194&lt;&gt;0)*AND(KW194=0),"bad data","ok")</f>
        <v>ok</v>
      </c>
      <c r="KZ194">
        <f>HQ194</f>
        <v>0</v>
      </c>
      <c r="LA194" s="24">
        <f>IFERROR(KZ194/KW194,"N/A")</f>
        <v>0</v>
      </c>
      <c r="LB194">
        <f>IH194</f>
        <v>1</v>
      </c>
      <c r="LC194">
        <f>DH194</f>
        <v>17</v>
      </c>
      <c r="LD194" s="22">
        <f>IFERROR(LB194/LC194,"N/A")</f>
        <v>5.8823529411764705E-2</v>
      </c>
      <c r="LE194" s="19" t="str">
        <f>IF((LB194&lt;&gt;0)*AND(LC194=0),"bad data","ok")</f>
        <v>ok</v>
      </c>
      <c r="LF194">
        <f>IG194</f>
        <v>13</v>
      </c>
      <c r="LG194" s="24">
        <f>IFERROR(LF194/LC194,"N/A")</f>
        <v>0.76470588235294112</v>
      </c>
      <c r="LH194">
        <f>IX194</f>
        <v>0</v>
      </c>
      <c r="LI194">
        <f>DZ194</f>
        <v>0</v>
      </c>
      <c r="LJ194" s="22" t="str">
        <f>IFERROR(LH194/LI194,"N/A")</f>
        <v>N/A</v>
      </c>
      <c r="LK194" s="19" t="str">
        <f>IF((LH194&lt;&gt;0)*AND(LI194=0),"bad data","ok")</f>
        <v>ok</v>
      </c>
      <c r="LL194">
        <f>IW194</f>
        <v>0</v>
      </c>
      <c r="LM194" s="24" t="str">
        <f>IFERROR(LL194/LI194,"N/A")</f>
        <v>N/A</v>
      </c>
      <c r="LN194">
        <f>GT194</f>
        <v>12</v>
      </c>
      <c r="LO194">
        <f>BO194</f>
        <v>61</v>
      </c>
      <c r="LP194" s="22">
        <f>IFERROR(LN194/LO194,"N/A")</f>
        <v>0.19672131147540983</v>
      </c>
      <c r="LQ194" s="19" t="str">
        <f>IF((LN194&lt;&gt;0)*AND(LO194=0),"bad data","ok")</f>
        <v>ok</v>
      </c>
      <c r="LR194">
        <f>GS194</f>
        <v>0</v>
      </c>
      <c r="LS194" s="24">
        <f>IFERROR(LR194/LO194,"N/A")</f>
        <v>0</v>
      </c>
      <c r="LT194">
        <f>HJ194</f>
        <v>5</v>
      </c>
      <c r="LU194">
        <f>CG194</f>
        <v>50</v>
      </c>
      <c r="LV194" s="22">
        <f>IFERROR(LT194/LU194,"N/A")</f>
        <v>0.1</v>
      </c>
      <c r="LW194" s="19" t="str">
        <f>IF((LT194&lt;&gt;0)*AND(LU194=0),"bad data","ok")</f>
        <v>ok</v>
      </c>
      <c r="LX194">
        <f>HI194</f>
        <v>0</v>
      </c>
      <c r="LY194" s="24">
        <f>IFERROR(LX194/LU194,"N/A")</f>
        <v>0</v>
      </c>
      <c r="LZ194">
        <f>HZ194</f>
        <v>5</v>
      </c>
      <c r="MA194">
        <f>CY194</f>
        <v>69</v>
      </c>
      <c r="MB194" s="22">
        <f>IFERROR(LZ194/MA194,"N/A")</f>
        <v>7.2463768115942032E-2</v>
      </c>
      <c r="MC194" s="19" t="str">
        <f>IF((LZ194&lt;&gt;0)*AND(MA194=0),"bad data","ok")</f>
        <v>ok</v>
      </c>
      <c r="MD194">
        <f>HY194</f>
        <v>0</v>
      </c>
      <c r="ME194" s="24">
        <f>IFERROR(MD194/MA194,"N/A")</f>
        <v>0</v>
      </c>
      <c r="MF194">
        <f>IP194</f>
        <v>4</v>
      </c>
      <c r="MG194">
        <f>DQ194</f>
        <v>99</v>
      </c>
      <c r="MH194" s="22">
        <f>IFERROR(MF194/MG194,"N/A")</f>
        <v>4.0404040404040407E-2</v>
      </c>
      <c r="MI194" s="19" t="str">
        <f>IF((MF194&lt;&gt;0)*AND(MG194=0),"bad data","ok")</f>
        <v>ok</v>
      </c>
      <c r="MJ194">
        <f>IO194</f>
        <v>66</v>
      </c>
      <c r="MK194" s="24">
        <f>IFERROR(MJ194/MG194,"N/A")</f>
        <v>0.66666666666666663</v>
      </c>
      <c r="ML194">
        <f>JF194</f>
        <v>0</v>
      </c>
      <c r="MM194">
        <f>EI194</f>
        <v>0</v>
      </c>
      <c r="MN194" s="22" t="str">
        <f>IFERROR(ML194/MM194,"N/A")</f>
        <v>N/A</v>
      </c>
      <c r="MO194" s="19" t="str">
        <f>IF((ML194&lt;&gt;0)*AND(MM194=0),"bad data","ok")</f>
        <v>ok</v>
      </c>
      <c r="MP194">
        <f>JE194</f>
        <v>0</v>
      </c>
      <c r="MQ194" s="24" t="str">
        <f>IFERROR(MP194/MM194,"N/A")</f>
        <v>N/A</v>
      </c>
    </row>
    <row r="195" spans="1:355" x14ac:dyDescent="0.3">
      <c r="A195">
        <v>4289</v>
      </c>
      <c r="B195">
        <v>14.1</v>
      </c>
      <c r="C195" t="s">
        <v>399</v>
      </c>
      <c r="D195" s="15" t="s">
        <v>399</v>
      </c>
      <c r="E195" s="15">
        <v>130</v>
      </c>
      <c r="F195" t="s">
        <v>356</v>
      </c>
      <c r="G195" t="s">
        <v>357</v>
      </c>
      <c r="H195" s="15" t="s">
        <v>358</v>
      </c>
      <c r="I195">
        <v>194</v>
      </c>
      <c r="J195">
        <f>_xlfn.IFNA(VLOOKUP(I195,top15institutions,1,0),"no")</f>
        <v>194</v>
      </c>
      <c r="K195" t="s">
        <v>368</v>
      </c>
      <c r="L195" t="s">
        <v>366</v>
      </c>
      <c r="M195" t="s">
        <v>370</v>
      </c>
      <c r="N195">
        <v>0</v>
      </c>
      <c r="O195">
        <v>0</v>
      </c>
      <c r="P195">
        <v>0</v>
      </c>
      <c r="Q195">
        <v>1</v>
      </c>
      <c r="R195">
        <v>0</v>
      </c>
      <c r="T195">
        <v>2</v>
      </c>
      <c r="U195">
        <v>2</v>
      </c>
      <c r="V195" s="16">
        <v>5</v>
      </c>
      <c r="W195">
        <v>0</v>
      </c>
      <c r="X195">
        <v>0</v>
      </c>
      <c r="Y195">
        <v>2</v>
      </c>
      <c r="Z195">
        <v>0</v>
      </c>
      <c r="AA195">
        <v>0</v>
      </c>
      <c r="AC195">
        <v>15</v>
      </c>
      <c r="AD195">
        <v>40</v>
      </c>
      <c r="AE195" s="16">
        <v>57</v>
      </c>
      <c r="AF195">
        <v>0</v>
      </c>
      <c r="AG195">
        <v>2</v>
      </c>
      <c r="AH195">
        <v>1</v>
      </c>
      <c r="AI195">
        <v>2</v>
      </c>
      <c r="AJ195">
        <v>0</v>
      </c>
      <c r="AK195">
        <v>0</v>
      </c>
      <c r="AM195">
        <v>19</v>
      </c>
      <c r="AN195" s="16">
        <v>24</v>
      </c>
      <c r="AO195">
        <v>1</v>
      </c>
      <c r="AP195">
        <v>1</v>
      </c>
      <c r="AQ195">
        <v>8</v>
      </c>
      <c r="AR195">
        <v>6</v>
      </c>
      <c r="AS195">
        <v>1</v>
      </c>
      <c r="AT195">
        <v>0</v>
      </c>
      <c r="AV195">
        <v>225</v>
      </c>
      <c r="AW195" s="16">
        <v>242</v>
      </c>
      <c r="AX195">
        <v>0</v>
      </c>
      <c r="AY195">
        <v>0</v>
      </c>
      <c r="AZ195">
        <v>0</v>
      </c>
      <c r="BA195">
        <v>1</v>
      </c>
      <c r="BB195">
        <v>0</v>
      </c>
      <c r="BD195">
        <v>1</v>
      </c>
      <c r="BE195">
        <v>4</v>
      </c>
      <c r="BF195" s="16">
        <v>6</v>
      </c>
      <c r="BG195">
        <v>0</v>
      </c>
      <c r="BH195">
        <v>0</v>
      </c>
      <c r="BI195">
        <v>1</v>
      </c>
      <c r="BJ195">
        <v>2</v>
      </c>
      <c r="BK195">
        <v>0</v>
      </c>
      <c r="BM195">
        <v>8</v>
      </c>
      <c r="BN195">
        <v>46</v>
      </c>
      <c r="BO195" s="16">
        <v>57</v>
      </c>
      <c r="BP195">
        <v>0</v>
      </c>
      <c r="BQ195">
        <v>0</v>
      </c>
      <c r="BR195">
        <v>0</v>
      </c>
      <c r="BS195">
        <v>0</v>
      </c>
      <c r="BT195">
        <v>0</v>
      </c>
      <c r="BV195">
        <v>1</v>
      </c>
      <c r="BW195">
        <v>1</v>
      </c>
      <c r="BX195" s="16">
        <v>2</v>
      </c>
      <c r="BY195">
        <v>1</v>
      </c>
      <c r="BZ195">
        <v>0</v>
      </c>
      <c r="CA195">
        <v>3</v>
      </c>
      <c r="CB195">
        <v>1</v>
      </c>
      <c r="CC195">
        <v>0</v>
      </c>
      <c r="CE195">
        <v>15</v>
      </c>
      <c r="CF195">
        <v>43</v>
      </c>
      <c r="CG195" s="16">
        <v>63</v>
      </c>
      <c r="CH195">
        <v>0</v>
      </c>
      <c r="CI195">
        <v>1</v>
      </c>
      <c r="CJ195">
        <v>0</v>
      </c>
      <c r="CK195">
        <v>0</v>
      </c>
      <c r="CL195">
        <v>0</v>
      </c>
      <c r="CN195">
        <v>5</v>
      </c>
      <c r="CO195">
        <v>5</v>
      </c>
      <c r="CP195" s="16">
        <v>11</v>
      </c>
      <c r="CQ195">
        <v>0</v>
      </c>
      <c r="CR195">
        <v>0</v>
      </c>
      <c r="CS195">
        <v>1</v>
      </c>
      <c r="CT195">
        <v>1</v>
      </c>
      <c r="CU195">
        <v>1</v>
      </c>
      <c r="CW195">
        <v>11</v>
      </c>
      <c r="CX195">
        <v>63</v>
      </c>
      <c r="CY195" s="16">
        <v>77</v>
      </c>
      <c r="CZ195">
        <v>0</v>
      </c>
      <c r="DA195">
        <v>1</v>
      </c>
      <c r="DB195">
        <v>1</v>
      </c>
      <c r="DC195">
        <v>1</v>
      </c>
      <c r="DD195">
        <v>0</v>
      </c>
      <c r="DF195">
        <v>6</v>
      </c>
      <c r="DG195">
        <v>9</v>
      </c>
      <c r="DH195" s="16">
        <v>18</v>
      </c>
      <c r="DI195">
        <v>0</v>
      </c>
      <c r="DJ195">
        <v>1</v>
      </c>
      <c r="DK195">
        <v>3</v>
      </c>
      <c r="DL195">
        <v>2</v>
      </c>
      <c r="DM195">
        <v>0</v>
      </c>
      <c r="DO195">
        <v>25</v>
      </c>
      <c r="DP195">
        <v>73</v>
      </c>
      <c r="DQ195" s="16">
        <v>104</v>
      </c>
      <c r="DZ195" s="16">
        <v>0</v>
      </c>
      <c r="EI195" s="16">
        <v>0</v>
      </c>
      <c r="ER195" s="16">
        <v>0</v>
      </c>
      <c r="ES195">
        <v>0</v>
      </c>
      <c r="ET195">
        <v>1</v>
      </c>
      <c r="EU195">
        <v>0</v>
      </c>
      <c r="EV195">
        <v>0</v>
      </c>
      <c r="EW195">
        <v>0</v>
      </c>
      <c r="EZ195">
        <v>13</v>
      </c>
      <c r="FA195" s="16">
        <v>14</v>
      </c>
      <c r="FB195">
        <v>18</v>
      </c>
      <c r="FC195">
        <v>3.76</v>
      </c>
      <c r="FD195">
        <v>28.3</v>
      </c>
      <c r="FF195">
        <v>4</v>
      </c>
      <c r="FG195">
        <v>1</v>
      </c>
      <c r="FJ195">
        <v>19</v>
      </c>
      <c r="FK195">
        <v>3.59</v>
      </c>
      <c r="FL195">
        <v>28.2</v>
      </c>
      <c r="FM195">
        <v>687</v>
      </c>
      <c r="FN195">
        <v>39</v>
      </c>
      <c r="FO195">
        <v>18</v>
      </c>
      <c r="FR195">
        <v>3.09</v>
      </c>
      <c r="FS195">
        <v>1</v>
      </c>
      <c r="FT195">
        <v>23</v>
      </c>
      <c r="FU195">
        <v>10</v>
      </c>
      <c r="FV195">
        <v>3</v>
      </c>
      <c r="FW195">
        <v>37</v>
      </c>
      <c r="FZ195">
        <v>2.93</v>
      </c>
      <c r="GA195">
        <v>24</v>
      </c>
      <c r="GB195">
        <v>192</v>
      </c>
      <c r="GC195">
        <v>53</v>
      </c>
      <c r="GD195">
        <v>32</v>
      </c>
      <c r="GE195">
        <v>301</v>
      </c>
      <c r="GH195">
        <v>2.96</v>
      </c>
      <c r="GI195">
        <v>1</v>
      </c>
      <c r="GJ195">
        <v>3</v>
      </c>
      <c r="GK195">
        <v>0</v>
      </c>
      <c r="GL195">
        <v>2</v>
      </c>
      <c r="GM195">
        <v>6</v>
      </c>
      <c r="GP195">
        <v>2.72</v>
      </c>
      <c r="GQ195">
        <v>7</v>
      </c>
      <c r="GR195">
        <v>39</v>
      </c>
      <c r="GS195">
        <v>0</v>
      </c>
      <c r="GT195">
        <v>11</v>
      </c>
      <c r="GU195">
        <v>57</v>
      </c>
      <c r="GX195">
        <v>2.93</v>
      </c>
      <c r="GY195">
        <v>0</v>
      </c>
      <c r="GZ195">
        <v>2</v>
      </c>
      <c r="HA195">
        <v>0</v>
      </c>
      <c r="HB195">
        <v>0</v>
      </c>
      <c r="HC195">
        <v>2</v>
      </c>
      <c r="HF195">
        <v>2.86</v>
      </c>
      <c r="HG195">
        <v>7</v>
      </c>
      <c r="HH195">
        <v>48</v>
      </c>
      <c r="HI195">
        <v>0</v>
      </c>
      <c r="HJ195">
        <v>8</v>
      </c>
      <c r="HK195">
        <v>63</v>
      </c>
      <c r="HN195">
        <v>3.36</v>
      </c>
      <c r="HO195">
        <v>0</v>
      </c>
      <c r="HP195">
        <v>10</v>
      </c>
      <c r="HQ195">
        <v>0</v>
      </c>
      <c r="HR195">
        <v>1</v>
      </c>
      <c r="HS195">
        <v>11</v>
      </c>
      <c r="HV195">
        <v>3.04</v>
      </c>
      <c r="HW195">
        <v>6</v>
      </c>
      <c r="HX195">
        <v>63</v>
      </c>
      <c r="HY195">
        <v>0</v>
      </c>
      <c r="HZ195">
        <v>8</v>
      </c>
      <c r="IA195">
        <v>77</v>
      </c>
      <c r="ID195">
        <v>3.1</v>
      </c>
      <c r="IE195">
        <v>0</v>
      </c>
      <c r="IF195">
        <v>8</v>
      </c>
      <c r="IG195">
        <v>10</v>
      </c>
      <c r="IH195">
        <v>0</v>
      </c>
      <c r="II195">
        <v>18</v>
      </c>
      <c r="IL195">
        <v>3.11</v>
      </c>
      <c r="IM195">
        <v>4</v>
      </c>
      <c r="IN195">
        <v>42</v>
      </c>
      <c r="IO195">
        <v>53</v>
      </c>
      <c r="IP195">
        <v>5</v>
      </c>
      <c r="IQ195">
        <v>104</v>
      </c>
      <c r="JJ195">
        <v>0</v>
      </c>
      <c r="JK195">
        <v>14</v>
      </c>
      <c r="JR195">
        <v>3</v>
      </c>
      <c r="JS195">
        <v>32</v>
      </c>
      <c r="JT195">
        <v>6</v>
      </c>
      <c r="JU195">
        <v>49</v>
      </c>
      <c r="JV195" s="15">
        <f>BF195+BX195+CP195+DH195+DZ195</f>
        <v>37</v>
      </c>
      <c r="JW195" s="15">
        <f>BO195+CG195+CY195+DQ195+EI195</f>
        <v>301</v>
      </c>
      <c r="JX195" s="15">
        <f>JV195+JW195</f>
        <v>338</v>
      </c>
      <c r="JY195" s="17">
        <f>V195</f>
        <v>5</v>
      </c>
      <c r="JZ195" s="17">
        <f>AE195</f>
        <v>57</v>
      </c>
      <c r="KA195" s="17">
        <f>AN195</f>
        <v>24</v>
      </c>
      <c r="KB195" s="17">
        <f>AW195</f>
        <v>242</v>
      </c>
      <c r="KC195" s="18">
        <f>IF((KA195-JV195)&lt;0,JV195-KA195,"match")</f>
        <v>13</v>
      </c>
      <c r="KD195" s="19">
        <f>IF(KC195="match","match",IF((JV195&gt;KA195),KC195/JV195,KC195/KA195))</f>
        <v>0.35135135135135137</v>
      </c>
      <c r="KE195" s="18">
        <f>IF((KB195-JW195)&lt;0,JW195-KB195,"match")</f>
        <v>59</v>
      </c>
      <c r="KF195" s="19">
        <f>IF(KE195="match","match",IF((JW195&gt;KB195),KE195/JW195,KE195/KB195))</f>
        <v>0.19601328903654486</v>
      </c>
      <c r="KG195" s="20">
        <f>ROUND(FC195,1)</f>
        <v>3.8</v>
      </c>
      <c r="KH195" s="20">
        <f>ROUND(FK195,1)</f>
        <v>3.6</v>
      </c>
      <c r="KI195" s="21">
        <f>KA195-JY195</f>
        <v>19</v>
      </c>
      <c r="KJ195">
        <f>GL195</f>
        <v>2</v>
      </c>
      <c r="KK195">
        <f>BF195</f>
        <v>6</v>
      </c>
      <c r="KL195" s="22">
        <f>IFERROR(KJ195/KK195,"N/A")</f>
        <v>0.33333333333333331</v>
      </c>
      <c r="KM195" s="19" t="str">
        <f>IF((KJ195&lt;&gt;0)*AND(KK195=0),"bad data","ok")</f>
        <v>ok</v>
      </c>
      <c r="KN195">
        <f>GK195</f>
        <v>0</v>
      </c>
      <c r="KO195" s="23">
        <f>IFERROR(KN195/KK195,"N/A")</f>
        <v>0</v>
      </c>
      <c r="KP195">
        <f>HB195</f>
        <v>0</v>
      </c>
      <c r="KQ195">
        <f>BX195</f>
        <v>2</v>
      </c>
      <c r="KR195" s="22">
        <f>IFERROR(KP195/KQ195,"N/A")</f>
        <v>0</v>
      </c>
      <c r="KS195" s="19" t="str">
        <f>IF((KP195&lt;&gt;0)*AND(KQ195=0),"bad data","ok")</f>
        <v>ok</v>
      </c>
      <c r="KT195">
        <f>HA195</f>
        <v>0</v>
      </c>
      <c r="KU195" s="24">
        <f>IFERROR(KT195/KQ195,"N/A")</f>
        <v>0</v>
      </c>
      <c r="KV195">
        <f>HR195</f>
        <v>1</v>
      </c>
      <c r="KW195">
        <f>CP195</f>
        <v>11</v>
      </c>
      <c r="KX195" s="22">
        <f>IFERROR(KV195/KW195,"N/A")</f>
        <v>9.0909090909090912E-2</v>
      </c>
      <c r="KY195" s="19" t="str">
        <f>IF((KV195&lt;&gt;0)*AND(KW195=0),"bad data","ok")</f>
        <v>ok</v>
      </c>
      <c r="KZ195">
        <f>HQ195</f>
        <v>0</v>
      </c>
      <c r="LA195" s="24">
        <f>IFERROR(KZ195/KW195,"N/A")</f>
        <v>0</v>
      </c>
      <c r="LB195">
        <f>IH195</f>
        <v>0</v>
      </c>
      <c r="LC195">
        <f>DH195</f>
        <v>18</v>
      </c>
      <c r="LD195" s="22">
        <f>IFERROR(LB195/LC195,"N/A")</f>
        <v>0</v>
      </c>
      <c r="LE195" s="19" t="str">
        <f>IF((LB195&lt;&gt;0)*AND(LC195=0),"bad data","ok")</f>
        <v>ok</v>
      </c>
      <c r="LF195">
        <f>IG195</f>
        <v>10</v>
      </c>
      <c r="LG195" s="24">
        <f>IFERROR(LF195/LC195,"N/A")</f>
        <v>0.55555555555555558</v>
      </c>
      <c r="LH195">
        <f>IX195</f>
        <v>0</v>
      </c>
      <c r="LI195">
        <f>DZ195</f>
        <v>0</v>
      </c>
      <c r="LJ195" s="22" t="str">
        <f>IFERROR(LH195/LI195,"N/A")</f>
        <v>N/A</v>
      </c>
      <c r="LK195" s="19" t="str">
        <f>IF((LH195&lt;&gt;0)*AND(LI195=0),"bad data","ok")</f>
        <v>ok</v>
      </c>
      <c r="LL195">
        <f>IW195</f>
        <v>0</v>
      </c>
      <c r="LM195" s="24" t="str">
        <f>IFERROR(LL195/LI195,"N/A")</f>
        <v>N/A</v>
      </c>
      <c r="LN195">
        <f>GT195</f>
        <v>11</v>
      </c>
      <c r="LO195">
        <f>BO195</f>
        <v>57</v>
      </c>
      <c r="LP195" s="22">
        <f>IFERROR(LN195/LO195,"N/A")</f>
        <v>0.19298245614035087</v>
      </c>
      <c r="LQ195" s="19" t="str">
        <f>IF((LN195&lt;&gt;0)*AND(LO195=0),"bad data","ok")</f>
        <v>ok</v>
      </c>
      <c r="LR195">
        <f>GS195</f>
        <v>0</v>
      </c>
      <c r="LS195" s="24">
        <f>IFERROR(LR195/LO195,"N/A")</f>
        <v>0</v>
      </c>
      <c r="LT195">
        <f>HJ195</f>
        <v>8</v>
      </c>
      <c r="LU195">
        <f>CG195</f>
        <v>63</v>
      </c>
      <c r="LV195" s="22">
        <f>IFERROR(LT195/LU195,"N/A")</f>
        <v>0.12698412698412698</v>
      </c>
      <c r="LW195" s="19" t="str">
        <f>IF((LT195&lt;&gt;0)*AND(LU195=0),"bad data","ok")</f>
        <v>ok</v>
      </c>
      <c r="LX195">
        <f>HI195</f>
        <v>0</v>
      </c>
      <c r="LY195" s="24">
        <f>IFERROR(LX195/LU195,"N/A")</f>
        <v>0</v>
      </c>
      <c r="LZ195">
        <f>HZ195</f>
        <v>8</v>
      </c>
      <c r="MA195">
        <f>CY195</f>
        <v>77</v>
      </c>
      <c r="MB195" s="22">
        <f>IFERROR(LZ195/MA195,"N/A")</f>
        <v>0.1038961038961039</v>
      </c>
      <c r="MC195" s="19" t="str">
        <f>IF((LZ195&lt;&gt;0)*AND(MA195=0),"bad data","ok")</f>
        <v>ok</v>
      </c>
      <c r="MD195">
        <f>HY195</f>
        <v>0</v>
      </c>
      <c r="ME195" s="24">
        <f>IFERROR(MD195/MA195,"N/A")</f>
        <v>0</v>
      </c>
      <c r="MF195">
        <f>IP195</f>
        <v>5</v>
      </c>
      <c r="MG195">
        <f>DQ195</f>
        <v>104</v>
      </c>
      <c r="MH195" s="22">
        <f>IFERROR(MF195/MG195,"N/A")</f>
        <v>4.807692307692308E-2</v>
      </c>
      <c r="MI195" s="19" t="str">
        <f>IF((MF195&lt;&gt;0)*AND(MG195=0),"bad data","ok")</f>
        <v>ok</v>
      </c>
      <c r="MJ195">
        <f>IO195</f>
        <v>53</v>
      </c>
      <c r="MK195" s="24">
        <f>IFERROR(MJ195/MG195,"N/A")</f>
        <v>0.50961538461538458</v>
      </c>
      <c r="ML195">
        <f>JF195</f>
        <v>0</v>
      </c>
      <c r="MM195">
        <f>EI195</f>
        <v>0</v>
      </c>
      <c r="MN195" s="22" t="str">
        <f>IFERROR(ML195/MM195,"N/A")</f>
        <v>N/A</v>
      </c>
      <c r="MO195" s="19" t="str">
        <f>IF((ML195&lt;&gt;0)*AND(MM195=0),"bad data","ok")</f>
        <v>ok</v>
      </c>
      <c r="MP195">
        <f>JE195</f>
        <v>0</v>
      </c>
      <c r="MQ195" s="24" t="str">
        <f>IFERROR(MP195/MM195,"N/A")</f>
        <v>N/A</v>
      </c>
    </row>
    <row r="196" spans="1:355" x14ac:dyDescent="0.3">
      <c r="A196">
        <v>4290</v>
      </c>
      <c r="B196">
        <v>14.1</v>
      </c>
      <c r="C196" t="s">
        <v>399</v>
      </c>
      <c r="D196" s="15" t="s">
        <v>399</v>
      </c>
      <c r="E196" s="15">
        <v>130</v>
      </c>
      <c r="F196" t="s">
        <v>356</v>
      </c>
      <c r="G196" t="s">
        <v>357</v>
      </c>
      <c r="H196" s="15" t="s">
        <v>358</v>
      </c>
      <c r="I196">
        <v>194</v>
      </c>
      <c r="J196">
        <f>_xlfn.IFNA(VLOOKUP(I196,top15institutions,1,0),"no")</f>
        <v>194</v>
      </c>
      <c r="K196" t="s">
        <v>368</v>
      </c>
      <c r="L196" t="s">
        <v>365</v>
      </c>
      <c r="M196" t="s">
        <v>370</v>
      </c>
      <c r="N196">
        <v>0</v>
      </c>
      <c r="O196">
        <v>0</v>
      </c>
      <c r="P196">
        <v>0</v>
      </c>
      <c r="Q196">
        <v>0</v>
      </c>
      <c r="R196">
        <v>0</v>
      </c>
      <c r="T196">
        <v>4</v>
      </c>
      <c r="U196">
        <v>3</v>
      </c>
      <c r="V196" s="16">
        <v>7</v>
      </c>
      <c r="W196">
        <v>0</v>
      </c>
      <c r="X196">
        <v>1</v>
      </c>
      <c r="Y196">
        <v>2</v>
      </c>
      <c r="Z196">
        <v>1</v>
      </c>
      <c r="AA196">
        <v>0</v>
      </c>
      <c r="AC196">
        <v>13</v>
      </c>
      <c r="AD196">
        <v>51</v>
      </c>
      <c r="AE196" s="16">
        <v>68</v>
      </c>
      <c r="AF196">
        <v>1</v>
      </c>
      <c r="AG196">
        <v>1</v>
      </c>
      <c r="AH196">
        <v>2</v>
      </c>
      <c r="AI196">
        <v>1</v>
      </c>
      <c r="AJ196">
        <v>0</v>
      </c>
      <c r="AK196">
        <v>0</v>
      </c>
      <c r="AM196">
        <v>21</v>
      </c>
      <c r="AN196" s="16">
        <v>26</v>
      </c>
      <c r="AO196">
        <v>0</v>
      </c>
      <c r="AP196">
        <v>2</v>
      </c>
      <c r="AQ196">
        <v>5</v>
      </c>
      <c r="AR196">
        <v>5</v>
      </c>
      <c r="AS196">
        <v>1</v>
      </c>
      <c r="AT196">
        <v>0</v>
      </c>
      <c r="AV196">
        <v>256</v>
      </c>
      <c r="AW196" s="16">
        <v>269</v>
      </c>
      <c r="AX196">
        <v>0</v>
      </c>
      <c r="AY196">
        <v>0</v>
      </c>
      <c r="AZ196">
        <v>0</v>
      </c>
      <c r="BA196">
        <v>0</v>
      </c>
      <c r="BB196">
        <v>0</v>
      </c>
      <c r="BD196">
        <v>1</v>
      </c>
      <c r="BE196">
        <v>2</v>
      </c>
      <c r="BF196" s="16">
        <v>3</v>
      </c>
      <c r="BG196">
        <v>0</v>
      </c>
      <c r="BH196">
        <v>1</v>
      </c>
      <c r="BI196">
        <v>2</v>
      </c>
      <c r="BJ196">
        <v>1</v>
      </c>
      <c r="BK196">
        <v>0</v>
      </c>
      <c r="BM196">
        <v>10</v>
      </c>
      <c r="BN196">
        <v>54</v>
      </c>
      <c r="BO196" s="16">
        <v>68</v>
      </c>
      <c r="BP196">
        <v>0</v>
      </c>
      <c r="BQ196">
        <v>1</v>
      </c>
      <c r="BR196">
        <v>0</v>
      </c>
      <c r="BS196">
        <v>0</v>
      </c>
      <c r="BT196">
        <v>0</v>
      </c>
      <c r="BV196">
        <v>3</v>
      </c>
      <c r="BW196">
        <v>4</v>
      </c>
      <c r="BX196" s="16">
        <v>8</v>
      </c>
      <c r="BY196">
        <v>0</v>
      </c>
      <c r="BZ196">
        <v>1</v>
      </c>
      <c r="CA196">
        <v>1</v>
      </c>
      <c r="CB196">
        <v>1</v>
      </c>
      <c r="CC196">
        <v>1</v>
      </c>
      <c r="CE196">
        <v>11</v>
      </c>
      <c r="CF196">
        <v>58</v>
      </c>
      <c r="CG196" s="16">
        <v>73</v>
      </c>
      <c r="CH196">
        <v>1</v>
      </c>
      <c r="CI196">
        <v>0</v>
      </c>
      <c r="CJ196">
        <v>1</v>
      </c>
      <c r="CK196">
        <v>0</v>
      </c>
      <c r="CL196">
        <v>0</v>
      </c>
      <c r="CN196">
        <v>5</v>
      </c>
      <c r="CO196">
        <v>8</v>
      </c>
      <c r="CP196" s="16">
        <v>15</v>
      </c>
      <c r="CQ196">
        <v>0</v>
      </c>
      <c r="CR196">
        <v>0</v>
      </c>
      <c r="CS196">
        <v>2</v>
      </c>
      <c r="CT196">
        <v>2</v>
      </c>
      <c r="CU196">
        <v>0</v>
      </c>
      <c r="CW196">
        <v>16</v>
      </c>
      <c r="CX196">
        <v>57</v>
      </c>
      <c r="CY196" s="16">
        <v>77</v>
      </c>
      <c r="CZ196">
        <v>0</v>
      </c>
      <c r="DA196">
        <v>0</v>
      </c>
      <c r="DB196">
        <v>1</v>
      </c>
      <c r="DC196">
        <v>1</v>
      </c>
      <c r="DD196">
        <v>0</v>
      </c>
      <c r="DF196">
        <v>3</v>
      </c>
      <c r="DG196">
        <v>7</v>
      </c>
      <c r="DH196" s="16">
        <v>12</v>
      </c>
      <c r="DI196">
        <v>0</v>
      </c>
      <c r="DJ196">
        <v>0</v>
      </c>
      <c r="DK196">
        <v>0</v>
      </c>
      <c r="DL196">
        <v>1</v>
      </c>
      <c r="DM196">
        <v>0</v>
      </c>
      <c r="DO196">
        <v>13</v>
      </c>
      <c r="DP196">
        <v>87</v>
      </c>
      <c r="DQ196" s="16">
        <v>101</v>
      </c>
      <c r="DZ196" s="16">
        <v>0</v>
      </c>
      <c r="EI196" s="1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Q196">
        <v>1</v>
      </c>
      <c r="ER196" s="16">
        <v>1</v>
      </c>
      <c r="ES196">
        <v>0</v>
      </c>
      <c r="ET196">
        <v>0</v>
      </c>
      <c r="EU196">
        <v>0</v>
      </c>
      <c r="EV196">
        <v>0</v>
      </c>
      <c r="EW196">
        <v>0</v>
      </c>
      <c r="EZ196">
        <v>10</v>
      </c>
      <c r="FA196" s="16">
        <v>10</v>
      </c>
      <c r="FB196">
        <v>19</v>
      </c>
      <c r="FC196">
        <v>3.75</v>
      </c>
      <c r="FD196">
        <v>24.5</v>
      </c>
      <c r="FF196">
        <v>3</v>
      </c>
      <c r="FG196">
        <v>4</v>
      </c>
      <c r="FJ196">
        <v>19</v>
      </c>
      <c r="FK196">
        <v>3.55</v>
      </c>
      <c r="FL196">
        <v>27.3</v>
      </c>
      <c r="FM196">
        <v>648</v>
      </c>
      <c r="FN196">
        <v>54</v>
      </c>
      <c r="FO196">
        <v>14</v>
      </c>
      <c r="FR196">
        <v>3.15</v>
      </c>
      <c r="FS196">
        <v>1</v>
      </c>
      <c r="FT196">
        <v>28</v>
      </c>
      <c r="FU196">
        <v>7</v>
      </c>
      <c r="FV196">
        <v>2</v>
      </c>
      <c r="FW196">
        <v>38</v>
      </c>
      <c r="FZ196">
        <v>2.97</v>
      </c>
      <c r="GA196">
        <v>20</v>
      </c>
      <c r="GB196">
        <v>194</v>
      </c>
      <c r="GC196">
        <v>72</v>
      </c>
      <c r="GD196">
        <v>33</v>
      </c>
      <c r="GE196">
        <v>319</v>
      </c>
      <c r="GH196">
        <v>3.07</v>
      </c>
      <c r="GI196">
        <v>0</v>
      </c>
      <c r="GJ196">
        <v>3</v>
      </c>
      <c r="GK196">
        <v>0</v>
      </c>
      <c r="GL196">
        <v>0</v>
      </c>
      <c r="GM196">
        <v>3</v>
      </c>
      <c r="GP196">
        <v>2.61</v>
      </c>
      <c r="GQ196">
        <v>8</v>
      </c>
      <c r="GR196">
        <v>41</v>
      </c>
      <c r="GS196">
        <v>0</v>
      </c>
      <c r="GT196">
        <v>19</v>
      </c>
      <c r="GU196">
        <v>68</v>
      </c>
      <c r="GX196">
        <v>3.38</v>
      </c>
      <c r="GY196">
        <v>0</v>
      </c>
      <c r="GZ196">
        <v>8</v>
      </c>
      <c r="HA196">
        <v>0</v>
      </c>
      <c r="HB196">
        <v>0</v>
      </c>
      <c r="HC196">
        <v>8</v>
      </c>
      <c r="HF196">
        <v>3.05</v>
      </c>
      <c r="HG196">
        <v>6</v>
      </c>
      <c r="HH196">
        <v>58</v>
      </c>
      <c r="HI196">
        <v>0</v>
      </c>
      <c r="HJ196">
        <v>9</v>
      </c>
      <c r="HK196">
        <v>73</v>
      </c>
      <c r="HN196">
        <v>3.06</v>
      </c>
      <c r="HO196">
        <v>1</v>
      </c>
      <c r="HP196">
        <v>11</v>
      </c>
      <c r="HQ196">
        <v>1</v>
      </c>
      <c r="HR196">
        <v>2</v>
      </c>
      <c r="HS196">
        <v>15</v>
      </c>
      <c r="HV196">
        <v>2.99</v>
      </c>
      <c r="HW196">
        <v>6</v>
      </c>
      <c r="HX196">
        <v>67</v>
      </c>
      <c r="HY196">
        <v>0</v>
      </c>
      <c r="HZ196">
        <v>4</v>
      </c>
      <c r="IA196">
        <v>77</v>
      </c>
      <c r="ID196">
        <v>3.07</v>
      </c>
      <c r="IE196">
        <v>0</v>
      </c>
      <c r="IF196">
        <v>6</v>
      </c>
      <c r="IG196">
        <v>6</v>
      </c>
      <c r="IH196">
        <v>0</v>
      </c>
      <c r="II196">
        <v>12</v>
      </c>
      <c r="IL196">
        <v>3.22</v>
      </c>
      <c r="IM196">
        <v>0</v>
      </c>
      <c r="IN196">
        <v>28</v>
      </c>
      <c r="IO196">
        <v>72</v>
      </c>
      <c r="IP196">
        <v>1</v>
      </c>
      <c r="IQ196">
        <v>101</v>
      </c>
      <c r="JJ196">
        <v>1</v>
      </c>
      <c r="JK196">
        <v>10</v>
      </c>
      <c r="JR196">
        <v>5</v>
      </c>
      <c r="JS196">
        <v>32</v>
      </c>
      <c r="JT196">
        <v>6</v>
      </c>
      <c r="JU196">
        <v>57</v>
      </c>
      <c r="JV196" s="15">
        <f>BF196+BX196+CP196+DH196+DZ196</f>
        <v>38</v>
      </c>
      <c r="JW196" s="15">
        <f>BO196+CG196+CY196+DQ196+EI196</f>
        <v>319</v>
      </c>
      <c r="JX196" s="15">
        <f>JV196+JW196</f>
        <v>357</v>
      </c>
      <c r="JY196" s="17">
        <f>V196</f>
        <v>7</v>
      </c>
      <c r="JZ196" s="17">
        <f>AE196</f>
        <v>68</v>
      </c>
      <c r="KA196" s="17">
        <f>AN196</f>
        <v>26</v>
      </c>
      <c r="KB196" s="17">
        <f>AW196</f>
        <v>269</v>
      </c>
      <c r="KC196" s="18">
        <f>IF((KA196-JV196)&lt;0,JV196-KA196,"match")</f>
        <v>12</v>
      </c>
      <c r="KD196" s="19">
        <f>IF(KC196="match","match",IF((JV196&gt;KA196),KC196/JV196,KC196/KA196))</f>
        <v>0.31578947368421051</v>
      </c>
      <c r="KE196" s="18">
        <f>IF((KB196-JW196)&lt;0,JW196-KB196,"match")</f>
        <v>50</v>
      </c>
      <c r="KF196" s="19">
        <f>IF(KE196="match","match",IF((JW196&gt;KB196),KE196/JW196,KE196/KB196))</f>
        <v>0.15673981191222572</v>
      </c>
      <c r="KG196" s="20">
        <f>ROUND(FC196,1)</f>
        <v>3.8</v>
      </c>
      <c r="KH196" s="20">
        <f>ROUND(FK196,1)</f>
        <v>3.6</v>
      </c>
      <c r="KI196" s="21">
        <f>KA196-JY196</f>
        <v>19</v>
      </c>
      <c r="KJ196">
        <f>GL196</f>
        <v>0</v>
      </c>
      <c r="KK196">
        <f>BF196</f>
        <v>3</v>
      </c>
      <c r="KL196" s="22">
        <f>IFERROR(KJ196/KK196,"N/A")</f>
        <v>0</v>
      </c>
      <c r="KM196" s="19" t="str">
        <f>IF((KJ196&lt;&gt;0)*AND(KK196=0),"bad data","ok")</f>
        <v>ok</v>
      </c>
      <c r="KN196">
        <f>GK196</f>
        <v>0</v>
      </c>
      <c r="KO196" s="23">
        <f>IFERROR(KN196/KK196,"N/A")</f>
        <v>0</v>
      </c>
      <c r="KP196">
        <f>HB196</f>
        <v>0</v>
      </c>
      <c r="KQ196">
        <f>BX196</f>
        <v>8</v>
      </c>
      <c r="KR196" s="22">
        <f>IFERROR(KP196/KQ196,"N/A")</f>
        <v>0</v>
      </c>
      <c r="KS196" s="19" t="str">
        <f>IF((KP196&lt;&gt;0)*AND(KQ196=0),"bad data","ok")</f>
        <v>ok</v>
      </c>
      <c r="KT196">
        <f>HA196</f>
        <v>0</v>
      </c>
      <c r="KU196" s="24">
        <f>IFERROR(KT196/KQ196,"N/A")</f>
        <v>0</v>
      </c>
      <c r="KV196">
        <f>HR196</f>
        <v>2</v>
      </c>
      <c r="KW196">
        <f>CP196</f>
        <v>15</v>
      </c>
      <c r="KX196" s="22">
        <f>IFERROR(KV196/KW196,"N/A")</f>
        <v>0.13333333333333333</v>
      </c>
      <c r="KY196" s="19" t="str">
        <f>IF((KV196&lt;&gt;0)*AND(KW196=0),"bad data","ok")</f>
        <v>ok</v>
      </c>
      <c r="KZ196">
        <f>HQ196</f>
        <v>1</v>
      </c>
      <c r="LA196" s="24">
        <f>IFERROR(KZ196/KW196,"N/A")</f>
        <v>6.6666666666666666E-2</v>
      </c>
      <c r="LB196">
        <f>IH196</f>
        <v>0</v>
      </c>
      <c r="LC196">
        <f>DH196</f>
        <v>12</v>
      </c>
      <c r="LD196" s="22">
        <f>IFERROR(LB196/LC196,"N/A")</f>
        <v>0</v>
      </c>
      <c r="LE196" s="19" t="str">
        <f>IF((LB196&lt;&gt;0)*AND(LC196=0),"bad data","ok")</f>
        <v>ok</v>
      </c>
      <c r="LF196">
        <f>IG196</f>
        <v>6</v>
      </c>
      <c r="LG196" s="24">
        <f>IFERROR(LF196/LC196,"N/A")</f>
        <v>0.5</v>
      </c>
      <c r="LH196">
        <f>IX196</f>
        <v>0</v>
      </c>
      <c r="LI196">
        <f>DZ196</f>
        <v>0</v>
      </c>
      <c r="LJ196" s="22" t="str">
        <f>IFERROR(LH196/LI196,"N/A")</f>
        <v>N/A</v>
      </c>
      <c r="LK196" s="19" t="str">
        <f>IF((LH196&lt;&gt;0)*AND(LI196=0),"bad data","ok")</f>
        <v>ok</v>
      </c>
      <c r="LL196">
        <f>IW196</f>
        <v>0</v>
      </c>
      <c r="LM196" s="24" t="str">
        <f>IFERROR(LL196/LI196,"N/A")</f>
        <v>N/A</v>
      </c>
      <c r="LN196">
        <f>GT196</f>
        <v>19</v>
      </c>
      <c r="LO196">
        <f>BO196</f>
        <v>68</v>
      </c>
      <c r="LP196" s="22">
        <f>IFERROR(LN196/LO196,"N/A")</f>
        <v>0.27941176470588236</v>
      </c>
      <c r="LQ196" s="19" t="str">
        <f>IF((LN196&lt;&gt;0)*AND(LO196=0),"bad data","ok")</f>
        <v>ok</v>
      </c>
      <c r="LR196">
        <f>GS196</f>
        <v>0</v>
      </c>
      <c r="LS196" s="24">
        <f>IFERROR(LR196/LO196,"N/A")</f>
        <v>0</v>
      </c>
      <c r="LT196">
        <f>HJ196</f>
        <v>9</v>
      </c>
      <c r="LU196">
        <f>CG196</f>
        <v>73</v>
      </c>
      <c r="LV196" s="22">
        <f>IFERROR(LT196/LU196,"N/A")</f>
        <v>0.12328767123287671</v>
      </c>
      <c r="LW196" s="19" t="str">
        <f>IF((LT196&lt;&gt;0)*AND(LU196=0),"bad data","ok")</f>
        <v>ok</v>
      </c>
      <c r="LX196">
        <f>HI196</f>
        <v>0</v>
      </c>
      <c r="LY196" s="24">
        <f>IFERROR(LX196/LU196,"N/A")</f>
        <v>0</v>
      </c>
      <c r="LZ196">
        <f>HZ196</f>
        <v>4</v>
      </c>
      <c r="MA196">
        <f>CY196</f>
        <v>77</v>
      </c>
      <c r="MB196" s="22">
        <f>IFERROR(LZ196/MA196,"N/A")</f>
        <v>5.1948051948051951E-2</v>
      </c>
      <c r="MC196" s="19" t="str">
        <f>IF((LZ196&lt;&gt;0)*AND(MA196=0),"bad data","ok")</f>
        <v>ok</v>
      </c>
      <c r="MD196">
        <f>HY196</f>
        <v>0</v>
      </c>
      <c r="ME196" s="24">
        <f>IFERROR(MD196/MA196,"N/A")</f>
        <v>0</v>
      </c>
      <c r="MF196">
        <f>IP196</f>
        <v>1</v>
      </c>
      <c r="MG196">
        <f>DQ196</f>
        <v>101</v>
      </c>
      <c r="MH196" s="22">
        <f>IFERROR(MF196/MG196,"N/A")</f>
        <v>9.9009900990099011E-3</v>
      </c>
      <c r="MI196" s="19" t="str">
        <f>IF((MF196&lt;&gt;0)*AND(MG196=0),"bad data","ok")</f>
        <v>ok</v>
      </c>
      <c r="MJ196">
        <f>IO196</f>
        <v>72</v>
      </c>
      <c r="MK196" s="24">
        <f>IFERROR(MJ196/MG196,"N/A")</f>
        <v>0.71287128712871284</v>
      </c>
      <c r="ML196">
        <f>JF196</f>
        <v>0</v>
      </c>
      <c r="MM196">
        <f>EI196</f>
        <v>0</v>
      </c>
      <c r="MN196" s="22" t="str">
        <f>IFERROR(ML196/MM196,"N/A")</f>
        <v>N/A</v>
      </c>
      <c r="MO196" s="19" t="str">
        <f>IF((ML196&lt;&gt;0)*AND(MM196=0),"bad data","ok")</f>
        <v>ok</v>
      </c>
      <c r="MP196">
        <f>JE196</f>
        <v>0</v>
      </c>
      <c r="MQ196" s="24" t="str">
        <f>IFERROR(MP196/MM196,"N/A")</f>
        <v>N/A</v>
      </c>
    </row>
    <row r="197" spans="1:355" x14ac:dyDescent="0.3">
      <c r="A197">
        <v>4347</v>
      </c>
      <c r="B197">
        <v>14.1</v>
      </c>
      <c r="C197" t="s">
        <v>399</v>
      </c>
      <c r="D197" s="15" t="s">
        <v>399</v>
      </c>
      <c r="E197" s="15">
        <v>130</v>
      </c>
      <c r="F197" t="s">
        <v>356</v>
      </c>
      <c r="G197" t="s">
        <v>357</v>
      </c>
      <c r="H197" s="15" t="s">
        <v>358</v>
      </c>
      <c r="I197">
        <v>194</v>
      </c>
      <c r="J197">
        <f>_xlfn.IFNA(VLOOKUP(I197,top15institutions,1,0),"no")</f>
        <v>194</v>
      </c>
      <c r="K197" t="s">
        <v>368</v>
      </c>
      <c r="L197" t="s">
        <v>378</v>
      </c>
      <c r="M197" t="s">
        <v>370</v>
      </c>
      <c r="N197">
        <v>0</v>
      </c>
      <c r="O197">
        <v>0</v>
      </c>
      <c r="P197">
        <v>1</v>
      </c>
      <c r="Q197">
        <v>1</v>
      </c>
      <c r="R197">
        <v>0</v>
      </c>
      <c r="T197">
        <v>1</v>
      </c>
      <c r="U197">
        <v>10</v>
      </c>
      <c r="V197" s="16">
        <v>13</v>
      </c>
      <c r="W197">
        <v>0</v>
      </c>
      <c r="X197">
        <v>0</v>
      </c>
      <c r="Y197">
        <v>0</v>
      </c>
      <c r="Z197">
        <v>0</v>
      </c>
      <c r="AA197">
        <v>0</v>
      </c>
      <c r="AC197">
        <v>6</v>
      </c>
      <c r="AD197">
        <v>63</v>
      </c>
      <c r="AE197" s="16">
        <v>69</v>
      </c>
      <c r="AF197">
        <v>0</v>
      </c>
      <c r="AG197">
        <v>1</v>
      </c>
      <c r="AH197">
        <v>1</v>
      </c>
      <c r="AI197">
        <v>1</v>
      </c>
      <c r="AJ197">
        <v>0</v>
      </c>
      <c r="AK197">
        <v>0</v>
      </c>
      <c r="AM197">
        <v>34</v>
      </c>
      <c r="AN197" s="16">
        <v>37</v>
      </c>
      <c r="AO197">
        <v>0</v>
      </c>
      <c r="AP197">
        <v>3</v>
      </c>
      <c r="AQ197">
        <v>6</v>
      </c>
      <c r="AR197">
        <v>6</v>
      </c>
      <c r="AS197">
        <v>0</v>
      </c>
      <c r="AT197">
        <v>0</v>
      </c>
      <c r="AV197">
        <v>227</v>
      </c>
      <c r="AW197" s="16">
        <v>242</v>
      </c>
      <c r="AX197">
        <v>0</v>
      </c>
      <c r="AY197">
        <v>0</v>
      </c>
      <c r="AZ197">
        <v>0</v>
      </c>
      <c r="BA197">
        <v>1</v>
      </c>
      <c r="BB197">
        <v>0</v>
      </c>
      <c r="BD197">
        <v>0</v>
      </c>
      <c r="BE197">
        <v>8</v>
      </c>
      <c r="BF197" s="16">
        <v>9</v>
      </c>
      <c r="BG197">
        <v>0</v>
      </c>
      <c r="BH197">
        <v>1</v>
      </c>
      <c r="BI197">
        <v>0</v>
      </c>
      <c r="BJ197">
        <v>1</v>
      </c>
      <c r="BK197">
        <v>0</v>
      </c>
      <c r="BM197">
        <v>3</v>
      </c>
      <c r="BN197">
        <v>59</v>
      </c>
      <c r="BO197" s="16">
        <v>64</v>
      </c>
      <c r="BP197">
        <v>0</v>
      </c>
      <c r="BQ197">
        <v>1</v>
      </c>
      <c r="BR197">
        <v>0</v>
      </c>
      <c r="BS197">
        <v>0</v>
      </c>
      <c r="BT197">
        <v>0</v>
      </c>
      <c r="BV197">
        <v>1</v>
      </c>
      <c r="BW197">
        <v>9</v>
      </c>
      <c r="BX197" s="16">
        <v>11</v>
      </c>
      <c r="BY197">
        <v>0</v>
      </c>
      <c r="BZ197">
        <v>0</v>
      </c>
      <c r="CA197">
        <v>1</v>
      </c>
      <c r="CB197">
        <v>2</v>
      </c>
      <c r="CC197">
        <v>0</v>
      </c>
      <c r="CE197">
        <v>3</v>
      </c>
      <c r="CF197">
        <v>43</v>
      </c>
      <c r="CG197" s="16">
        <v>49</v>
      </c>
      <c r="CH197">
        <v>0</v>
      </c>
      <c r="CI197">
        <v>0</v>
      </c>
      <c r="CJ197">
        <v>0</v>
      </c>
      <c r="CK197">
        <v>0</v>
      </c>
      <c r="CL197">
        <v>0</v>
      </c>
      <c r="CN197">
        <v>0</v>
      </c>
      <c r="CO197">
        <v>8</v>
      </c>
      <c r="CP197" s="16">
        <v>8</v>
      </c>
      <c r="CQ197">
        <v>0</v>
      </c>
      <c r="CR197">
        <v>2</v>
      </c>
      <c r="CS197">
        <v>1</v>
      </c>
      <c r="CT197">
        <v>1</v>
      </c>
      <c r="CU197">
        <v>0</v>
      </c>
      <c r="CW197">
        <v>9</v>
      </c>
      <c r="CX197">
        <v>58</v>
      </c>
      <c r="CY197" s="16">
        <v>71</v>
      </c>
      <c r="CZ197">
        <v>0</v>
      </c>
      <c r="DA197">
        <v>0</v>
      </c>
      <c r="DB197">
        <v>1</v>
      </c>
      <c r="DC197">
        <v>0</v>
      </c>
      <c r="DD197">
        <v>0</v>
      </c>
      <c r="DF197">
        <v>4</v>
      </c>
      <c r="DG197">
        <v>9</v>
      </c>
      <c r="DH197" s="16">
        <v>14</v>
      </c>
      <c r="DI197">
        <v>0</v>
      </c>
      <c r="DJ197">
        <v>0</v>
      </c>
      <c r="DK197">
        <v>4</v>
      </c>
      <c r="DL197">
        <v>2</v>
      </c>
      <c r="DM197">
        <v>0</v>
      </c>
      <c r="DO197">
        <v>19</v>
      </c>
      <c r="DP197">
        <v>67</v>
      </c>
      <c r="DQ197" s="16">
        <v>92</v>
      </c>
      <c r="DZ197" s="16">
        <v>0</v>
      </c>
      <c r="EI197" s="16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Q197">
        <v>3</v>
      </c>
      <c r="ER197" s="16">
        <v>3</v>
      </c>
      <c r="ES197">
        <v>0</v>
      </c>
      <c r="ET197">
        <v>0</v>
      </c>
      <c r="EU197">
        <v>0</v>
      </c>
      <c r="EV197">
        <v>0</v>
      </c>
      <c r="EW197">
        <v>0</v>
      </c>
      <c r="EZ197">
        <v>10</v>
      </c>
      <c r="FA197" s="16">
        <v>10</v>
      </c>
      <c r="FB197">
        <v>19</v>
      </c>
      <c r="FC197">
        <v>3.71</v>
      </c>
      <c r="FD197">
        <v>25.2</v>
      </c>
      <c r="FE197">
        <v>580</v>
      </c>
      <c r="FF197">
        <v>10</v>
      </c>
      <c r="FG197">
        <v>3</v>
      </c>
      <c r="FJ197">
        <v>19</v>
      </c>
      <c r="FK197">
        <v>3.58</v>
      </c>
      <c r="FL197">
        <v>27.8</v>
      </c>
      <c r="FM197">
        <v>570</v>
      </c>
      <c r="FN197">
        <v>56</v>
      </c>
      <c r="FO197">
        <v>13</v>
      </c>
      <c r="FR197">
        <v>3.17</v>
      </c>
      <c r="FS197">
        <v>1</v>
      </c>
      <c r="FT197">
        <v>31</v>
      </c>
      <c r="FU197">
        <v>7</v>
      </c>
      <c r="FV197">
        <v>3</v>
      </c>
      <c r="FW197">
        <v>42</v>
      </c>
      <c r="FZ197">
        <v>2.98</v>
      </c>
      <c r="GA197">
        <v>11</v>
      </c>
      <c r="GB197">
        <v>196</v>
      </c>
      <c r="GC197">
        <v>50</v>
      </c>
      <c r="GD197">
        <v>19</v>
      </c>
      <c r="GE197">
        <v>276</v>
      </c>
      <c r="GH197">
        <v>3.06</v>
      </c>
      <c r="GI197">
        <v>0</v>
      </c>
      <c r="GJ197">
        <v>8</v>
      </c>
      <c r="GK197">
        <v>0</v>
      </c>
      <c r="GL197">
        <v>1</v>
      </c>
      <c r="GM197">
        <v>9</v>
      </c>
      <c r="GP197">
        <v>2.69</v>
      </c>
      <c r="GQ197">
        <v>4</v>
      </c>
      <c r="GR197">
        <v>48</v>
      </c>
      <c r="GS197">
        <v>0</v>
      </c>
      <c r="GT197">
        <v>12</v>
      </c>
      <c r="GU197">
        <v>64</v>
      </c>
      <c r="GX197">
        <v>3.19</v>
      </c>
      <c r="GY197">
        <v>0</v>
      </c>
      <c r="GZ197">
        <v>9</v>
      </c>
      <c r="HA197">
        <v>0</v>
      </c>
      <c r="HB197">
        <v>2</v>
      </c>
      <c r="HC197">
        <v>11</v>
      </c>
      <c r="HF197">
        <v>2.93</v>
      </c>
      <c r="HG197">
        <v>1</v>
      </c>
      <c r="HH197">
        <v>45</v>
      </c>
      <c r="HI197">
        <v>0</v>
      </c>
      <c r="HJ197">
        <v>3</v>
      </c>
      <c r="HK197">
        <v>49</v>
      </c>
      <c r="HN197">
        <v>3.16</v>
      </c>
      <c r="HO197">
        <v>0</v>
      </c>
      <c r="HP197">
        <v>8</v>
      </c>
      <c r="HQ197">
        <v>0</v>
      </c>
      <c r="HR197">
        <v>0</v>
      </c>
      <c r="HS197">
        <v>8</v>
      </c>
      <c r="HV197">
        <v>3.09</v>
      </c>
      <c r="HW197">
        <v>5</v>
      </c>
      <c r="HX197">
        <v>64</v>
      </c>
      <c r="HY197">
        <v>0</v>
      </c>
      <c r="HZ197">
        <v>2</v>
      </c>
      <c r="IA197">
        <v>71</v>
      </c>
      <c r="ID197">
        <v>3.26</v>
      </c>
      <c r="IE197">
        <v>1</v>
      </c>
      <c r="IF197">
        <v>6</v>
      </c>
      <c r="IG197">
        <v>7</v>
      </c>
      <c r="IH197">
        <v>0</v>
      </c>
      <c r="II197">
        <v>14</v>
      </c>
      <c r="IL197">
        <v>3.19</v>
      </c>
      <c r="IM197">
        <v>1</v>
      </c>
      <c r="IN197">
        <v>39</v>
      </c>
      <c r="IO197">
        <v>50</v>
      </c>
      <c r="IP197">
        <v>2</v>
      </c>
      <c r="IQ197">
        <v>92</v>
      </c>
      <c r="JJ197">
        <v>3</v>
      </c>
      <c r="JK197">
        <v>10</v>
      </c>
      <c r="JR197">
        <v>5</v>
      </c>
      <c r="JS197">
        <v>17</v>
      </c>
      <c r="JT197">
        <v>7</v>
      </c>
      <c r="JU197">
        <v>41</v>
      </c>
      <c r="JV197" s="15">
        <f>BF197+BX197+CP197+DH197+DZ197</f>
        <v>42</v>
      </c>
      <c r="JW197" s="15">
        <f>BO197+CG197+CY197+DQ197+EI197</f>
        <v>276</v>
      </c>
      <c r="JX197" s="15">
        <f>JV197+JW197</f>
        <v>318</v>
      </c>
      <c r="JY197" s="17">
        <f>V197</f>
        <v>13</v>
      </c>
      <c r="JZ197" s="17">
        <f>AE197</f>
        <v>69</v>
      </c>
      <c r="KA197" s="17">
        <f>AN197</f>
        <v>37</v>
      </c>
      <c r="KB197" s="17">
        <f>AW197</f>
        <v>242</v>
      </c>
      <c r="KC197" s="18">
        <f>IF((KA197-JV197)&lt;0,JV197-KA197,"match")</f>
        <v>5</v>
      </c>
      <c r="KD197" s="19">
        <f>IF(KC197="match","match",IF((JV197&gt;KA197),KC197/JV197,KC197/KA197))</f>
        <v>0.11904761904761904</v>
      </c>
      <c r="KE197" s="18">
        <f>IF((KB197-JW197)&lt;0,JW197-KB197,"match")</f>
        <v>34</v>
      </c>
      <c r="KF197" s="19">
        <f>IF(KE197="match","match",IF((JW197&gt;KB197),KE197/JW197,KE197/KB197))</f>
        <v>0.12318840579710146</v>
      </c>
      <c r="KG197" s="20">
        <f>ROUND(FC197,1)</f>
        <v>3.7</v>
      </c>
      <c r="KH197" s="20">
        <f>ROUND(FK197,1)</f>
        <v>3.6</v>
      </c>
      <c r="KI197" s="21">
        <f>KA197-JY197</f>
        <v>24</v>
      </c>
      <c r="KJ197">
        <f>GL197</f>
        <v>1</v>
      </c>
      <c r="KK197">
        <f>BF197</f>
        <v>9</v>
      </c>
      <c r="KL197" s="22">
        <f>IFERROR(KJ197/KK197,"N/A")</f>
        <v>0.1111111111111111</v>
      </c>
      <c r="KM197" s="19" t="str">
        <f>IF((KJ197&lt;&gt;0)*AND(KK197=0),"bad data","ok")</f>
        <v>ok</v>
      </c>
      <c r="KN197">
        <f>GK197</f>
        <v>0</v>
      </c>
      <c r="KO197" s="23">
        <f>IFERROR(KN197/KK197,"N/A")</f>
        <v>0</v>
      </c>
      <c r="KP197">
        <f>HB197</f>
        <v>2</v>
      </c>
      <c r="KQ197">
        <f>BX197</f>
        <v>11</v>
      </c>
      <c r="KR197" s="22">
        <f>IFERROR(KP197/KQ197,"N/A")</f>
        <v>0.18181818181818182</v>
      </c>
      <c r="KS197" s="19" t="str">
        <f>IF((KP197&lt;&gt;0)*AND(KQ197=0),"bad data","ok")</f>
        <v>ok</v>
      </c>
      <c r="KT197">
        <f>HA197</f>
        <v>0</v>
      </c>
      <c r="KU197" s="24">
        <f>IFERROR(KT197/KQ197,"N/A")</f>
        <v>0</v>
      </c>
      <c r="KV197">
        <f>HR197</f>
        <v>0</v>
      </c>
      <c r="KW197">
        <f>CP197</f>
        <v>8</v>
      </c>
      <c r="KX197" s="22">
        <f>IFERROR(KV197/KW197,"N/A")</f>
        <v>0</v>
      </c>
      <c r="KY197" s="19" t="str">
        <f>IF((KV197&lt;&gt;0)*AND(KW197=0),"bad data","ok")</f>
        <v>ok</v>
      </c>
      <c r="KZ197">
        <f>HQ197</f>
        <v>0</v>
      </c>
      <c r="LA197" s="24">
        <f>IFERROR(KZ197/KW197,"N/A")</f>
        <v>0</v>
      </c>
      <c r="LB197">
        <f>IH197</f>
        <v>0</v>
      </c>
      <c r="LC197">
        <f>DH197</f>
        <v>14</v>
      </c>
      <c r="LD197" s="22">
        <f>IFERROR(LB197/LC197,"N/A")</f>
        <v>0</v>
      </c>
      <c r="LE197" s="19" t="str">
        <f>IF((LB197&lt;&gt;0)*AND(LC197=0),"bad data","ok")</f>
        <v>ok</v>
      </c>
      <c r="LF197">
        <f>IG197</f>
        <v>7</v>
      </c>
      <c r="LG197" s="24">
        <f>IFERROR(LF197/LC197,"N/A")</f>
        <v>0.5</v>
      </c>
      <c r="LH197">
        <f>IX197</f>
        <v>0</v>
      </c>
      <c r="LI197">
        <f>DZ197</f>
        <v>0</v>
      </c>
      <c r="LJ197" s="22" t="str">
        <f>IFERROR(LH197/LI197,"N/A")</f>
        <v>N/A</v>
      </c>
      <c r="LK197" s="19" t="str">
        <f>IF((LH197&lt;&gt;0)*AND(LI197=0),"bad data","ok")</f>
        <v>ok</v>
      </c>
      <c r="LL197">
        <f>IW197</f>
        <v>0</v>
      </c>
      <c r="LM197" s="24" t="str">
        <f>IFERROR(LL197/LI197,"N/A")</f>
        <v>N/A</v>
      </c>
      <c r="LN197">
        <f>GT197</f>
        <v>12</v>
      </c>
      <c r="LO197">
        <f>BO197</f>
        <v>64</v>
      </c>
      <c r="LP197" s="22">
        <f>IFERROR(LN197/LO197,"N/A")</f>
        <v>0.1875</v>
      </c>
      <c r="LQ197" s="19" t="str">
        <f>IF((LN197&lt;&gt;0)*AND(LO197=0),"bad data","ok")</f>
        <v>ok</v>
      </c>
      <c r="LR197">
        <f>GS197</f>
        <v>0</v>
      </c>
      <c r="LS197" s="24">
        <f>IFERROR(LR197/LO197,"N/A")</f>
        <v>0</v>
      </c>
      <c r="LT197">
        <f>HJ197</f>
        <v>3</v>
      </c>
      <c r="LU197">
        <f>CG197</f>
        <v>49</v>
      </c>
      <c r="LV197" s="22">
        <f>IFERROR(LT197/LU197,"N/A")</f>
        <v>6.1224489795918366E-2</v>
      </c>
      <c r="LW197" s="19" t="str">
        <f>IF((LT197&lt;&gt;0)*AND(LU197=0),"bad data","ok")</f>
        <v>ok</v>
      </c>
      <c r="LX197">
        <f>HI197</f>
        <v>0</v>
      </c>
      <c r="LY197" s="24">
        <f>IFERROR(LX197/LU197,"N/A")</f>
        <v>0</v>
      </c>
      <c r="LZ197">
        <f>HZ197</f>
        <v>2</v>
      </c>
      <c r="MA197">
        <f>CY197</f>
        <v>71</v>
      </c>
      <c r="MB197" s="22">
        <f>IFERROR(LZ197/MA197,"N/A")</f>
        <v>2.8169014084507043E-2</v>
      </c>
      <c r="MC197" s="19" t="str">
        <f>IF((LZ197&lt;&gt;0)*AND(MA197=0),"bad data","ok")</f>
        <v>ok</v>
      </c>
      <c r="MD197">
        <f>HY197</f>
        <v>0</v>
      </c>
      <c r="ME197" s="24">
        <f>IFERROR(MD197/MA197,"N/A")</f>
        <v>0</v>
      </c>
      <c r="MF197">
        <f>IP197</f>
        <v>2</v>
      </c>
      <c r="MG197">
        <f>DQ197</f>
        <v>92</v>
      </c>
      <c r="MH197" s="22">
        <f>IFERROR(MF197/MG197,"N/A")</f>
        <v>2.1739130434782608E-2</v>
      </c>
      <c r="MI197" s="19" t="str">
        <f>IF((MF197&lt;&gt;0)*AND(MG197=0),"bad data","ok")</f>
        <v>ok</v>
      </c>
      <c r="MJ197">
        <f>IO197</f>
        <v>50</v>
      </c>
      <c r="MK197" s="24">
        <f>IFERROR(MJ197/MG197,"N/A")</f>
        <v>0.54347826086956519</v>
      </c>
      <c r="ML197">
        <f>JF197</f>
        <v>0</v>
      </c>
      <c r="MM197">
        <f>EI197</f>
        <v>0</v>
      </c>
      <c r="MN197" s="22" t="str">
        <f>IFERROR(ML197/MM197,"N/A")</f>
        <v>N/A</v>
      </c>
      <c r="MO197" s="19" t="str">
        <f>IF((ML197&lt;&gt;0)*AND(MM197=0),"bad data","ok")</f>
        <v>ok</v>
      </c>
      <c r="MP197">
        <f>JE197</f>
        <v>0</v>
      </c>
      <c r="MQ197" s="24" t="str">
        <f>IFERROR(MP197/MM197,"N/A")</f>
        <v>N/A</v>
      </c>
    </row>
    <row r="198" spans="1:355" x14ac:dyDescent="0.3">
      <c r="A198">
        <v>4865</v>
      </c>
      <c r="B198">
        <v>14.1</v>
      </c>
      <c r="C198" t="s">
        <v>399</v>
      </c>
      <c r="D198" s="15" t="s">
        <v>399</v>
      </c>
      <c r="E198" s="15">
        <v>130</v>
      </c>
      <c r="F198" t="s">
        <v>356</v>
      </c>
      <c r="G198" t="s">
        <v>357</v>
      </c>
      <c r="H198" s="15" t="s">
        <v>358</v>
      </c>
      <c r="I198">
        <v>194</v>
      </c>
      <c r="J198">
        <f>_xlfn.IFNA(VLOOKUP(I198,top15institutions,1,0),"no")</f>
        <v>194</v>
      </c>
      <c r="K198" t="s">
        <v>368</v>
      </c>
      <c r="L198" t="s">
        <v>381</v>
      </c>
      <c r="M198" t="s">
        <v>370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6</v>
      </c>
      <c r="V198" s="16">
        <v>6</v>
      </c>
      <c r="W198">
        <v>0</v>
      </c>
      <c r="X198">
        <v>3</v>
      </c>
      <c r="Y198">
        <v>1</v>
      </c>
      <c r="Z198">
        <v>1</v>
      </c>
      <c r="AA198">
        <v>0</v>
      </c>
      <c r="AB198">
        <v>1</v>
      </c>
      <c r="AC198">
        <v>1</v>
      </c>
      <c r="AD198">
        <v>75</v>
      </c>
      <c r="AE198" s="16">
        <v>82</v>
      </c>
      <c r="AF198">
        <v>0</v>
      </c>
      <c r="AG198">
        <v>1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35</v>
      </c>
      <c r="AN198" s="16">
        <v>38</v>
      </c>
      <c r="AO198">
        <v>1</v>
      </c>
      <c r="AP198">
        <v>5</v>
      </c>
      <c r="AQ198">
        <v>3</v>
      </c>
      <c r="AR198">
        <v>4</v>
      </c>
      <c r="AS198">
        <v>0</v>
      </c>
      <c r="AT198">
        <v>6</v>
      </c>
      <c r="AU198">
        <v>3</v>
      </c>
      <c r="AV198">
        <v>258</v>
      </c>
      <c r="AW198" s="16">
        <v>280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6</v>
      </c>
      <c r="BF198" s="16">
        <v>6</v>
      </c>
      <c r="BG198">
        <v>0</v>
      </c>
      <c r="BH198">
        <v>1</v>
      </c>
      <c r="BI198">
        <v>1</v>
      </c>
      <c r="BJ198">
        <v>1</v>
      </c>
      <c r="BK198">
        <v>0</v>
      </c>
      <c r="BL198">
        <v>1</v>
      </c>
      <c r="BM198">
        <v>0</v>
      </c>
      <c r="BN198">
        <v>77</v>
      </c>
      <c r="BO198" s="16">
        <v>81</v>
      </c>
      <c r="BP198">
        <v>0</v>
      </c>
      <c r="BQ198">
        <v>1</v>
      </c>
      <c r="BR198">
        <v>0</v>
      </c>
      <c r="BS198">
        <v>1</v>
      </c>
      <c r="BT198">
        <v>0</v>
      </c>
      <c r="BU198">
        <v>0</v>
      </c>
      <c r="BV198">
        <v>0</v>
      </c>
      <c r="BW198">
        <v>10</v>
      </c>
      <c r="BX198" s="16">
        <v>12</v>
      </c>
      <c r="BY198">
        <v>0</v>
      </c>
      <c r="BZ198">
        <v>2</v>
      </c>
      <c r="CA198">
        <v>0</v>
      </c>
      <c r="CB198">
        <v>1</v>
      </c>
      <c r="CC198">
        <v>0</v>
      </c>
      <c r="CD198">
        <v>0</v>
      </c>
      <c r="CE198">
        <v>1</v>
      </c>
      <c r="CF198">
        <v>50</v>
      </c>
      <c r="CG198" s="16">
        <v>54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7</v>
      </c>
      <c r="CP198" s="16">
        <v>7</v>
      </c>
      <c r="CQ198">
        <v>1</v>
      </c>
      <c r="CR198">
        <v>1</v>
      </c>
      <c r="CS198">
        <v>1</v>
      </c>
      <c r="CT198">
        <v>1</v>
      </c>
      <c r="CU198">
        <v>0</v>
      </c>
      <c r="CV198">
        <v>1</v>
      </c>
      <c r="CW198">
        <v>1</v>
      </c>
      <c r="CX198">
        <v>50</v>
      </c>
      <c r="CY198" s="16">
        <v>56</v>
      </c>
      <c r="CZ198">
        <v>0</v>
      </c>
      <c r="DA198">
        <v>0</v>
      </c>
      <c r="DB198">
        <v>1</v>
      </c>
      <c r="DC198">
        <v>0</v>
      </c>
      <c r="DD198">
        <v>0</v>
      </c>
      <c r="DE198">
        <v>0</v>
      </c>
      <c r="DF198">
        <v>0</v>
      </c>
      <c r="DG198">
        <v>12</v>
      </c>
      <c r="DH198" s="16">
        <v>13</v>
      </c>
      <c r="DI198">
        <v>0</v>
      </c>
      <c r="DJ198">
        <v>1</v>
      </c>
      <c r="DK198">
        <v>1</v>
      </c>
      <c r="DL198">
        <v>1</v>
      </c>
      <c r="DM198">
        <v>0</v>
      </c>
      <c r="DN198">
        <v>4</v>
      </c>
      <c r="DO198">
        <v>1</v>
      </c>
      <c r="DP198">
        <v>81</v>
      </c>
      <c r="DQ198" s="16">
        <v>89</v>
      </c>
      <c r="DZ198" s="16">
        <v>0</v>
      </c>
      <c r="EI198" s="16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1</v>
      </c>
      <c r="ER198" s="16">
        <v>1</v>
      </c>
      <c r="ES198">
        <v>0</v>
      </c>
      <c r="ET198">
        <v>0</v>
      </c>
      <c r="EU198">
        <v>0</v>
      </c>
      <c r="EV198">
        <v>1</v>
      </c>
      <c r="EW198">
        <v>0</v>
      </c>
      <c r="EX198">
        <v>0</v>
      </c>
      <c r="EY198">
        <v>1</v>
      </c>
      <c r="EZ198">
        <v>12</v>
      </c>
      <c r="FA198" s="16">
        <v>14</v>
      </c>
      <c r="FB198">
        <v>18</v>
      </c>
      <c r="FC198">
        <v>3.88</v>
      </c>
      <c r="FD198">
        <v>29.8</v>
      </c>
      <c r="FE198">
        <v>635</v>
      </c>
      <c r="FF198">
        <v>5</v>
      </c>
      <c r="FG198">
        <v>1</v>
      </c>
      <c r="FH198">
        <v>0</v>
      </c>
      <c r="FJ198">
        <v>18</v>
      </c>
      <c r="FK198">
        <v>3.62</v>
      </c>
      <c r="FL198">
        <v>27.3</v>
      </c>
      <c r="FM198">
        <v>683</v>
      </c>
      <c r="FN198">
        <v>73</v>
      </c>
      <c r="FO198">
        <v>11</v>
      </c>
      <c r="FP198">
        <v>2</v>
      </c>
      <c r="FW198">
        <v>41</v>
      </c>
      <c r="FX198">
        <v>3</v>
      </c>
      <c r="GE198">
        <v>299</v>
      </c>
      <c r="GF198">
        <v>19</v>
      </c>
      <c r="GM198">
        <v>7</v>
      </c>
      <c r="GN198">
        <v>1</v>
      </c>
      <c r="GU198">
        <v>83</v>
      </c>
      <c r="GV198">
        <v>2</v>
      </c>
      <c r="HC198">
        <v>12</v>
      </c>
      <c r="HD198">
        <v>0</v>
      </c>
      <c r="HK198">
        <v>56</v>
      </c>
      <c r="HL198">
        <v>2</v>
      </c>
      <c r="HS198">
        <v>8</v>
      </c>
      <c r="HT198">
        <v>1</v>
      </c>
      <c r="IA198">
        <v>58</v>
      </c>
      <c r="IB198">
        <v>2</v>
      </c>
      <c r="II198">
        <v>14</v>
      </c>
      <c r="IJ198">
        <v>1</v>
      </c>
      <c r="IQ198">
        <v>102</v>
      </c>
      <c r="IR198">
        <v>13</v>
      </c>
      <c r="JJ198">
        <v>1</v>
      </c>
      <c r="JK198">
        <v>14</v>
      </c>
      <c r="JL198">
        <v>0</v>
      </c>
      <c r="JM198">
        <v>4</v>
      </c>
      <c r="JN198">
        <v>3</v>
      </c>
      <c r="JO198">
        <v>16</v>
      </c>
      <c r="JP198">
        <v>0</v>
      </c>
      <c r="JQ198">
        <v>0</v>
      </c>
      <c r="JR198">
        <v>0</v>
      </c>
      <c r="JS198">
        <v>5</v>
      </c>
      <c r="JT198">
        <v>0</v>
      </c>
      <c r="JU198">
        <v>8</v>
      </c>
      <c r="JV198" s="15">
        <f>BF198+BX198+CP198+DH198+DZ198</f>
        <v>38</v>
      </c>
      <c r="JW198" s="15">
        <f>BO198+CG198+CY198+DQ198+EI198</f>
        <v>280</v>
      </c>
      <c r="JX198" s="15">
        <f>JV198+JW198</f>
        <v>318</v>
      </c>
      <c r="JY198" s="17">
        <f>V198</f>
        <v>6</v>
      </c>
      <c r="JZ198" s="17">
        <f>AE198</f>
        <v>82</v>
      </c>
      <c r="KA198" s="17">
        <f>AN198</f>
        <v>38</v>
      </c>
      <c r="KB198" s="17">
        <f>AW198</f>
        <v>280</v>
      </c>
      <c r="KC198" s="18" t="str">
        <f>IF((KA198-JV198)&lt;0,JV198-KA198,"match")</f>
        <v>match</v>
      </c>
      <c r="KD198" s="19" t="str">
        <f>IF(KC198="match","match",IF((JV198&gt;KA198),KC198/JV198,KC198/KA198))</f>
        <v>match</v>
      </c>
      <c r="KE198" s="18" t="str">
        <f>IF((KB198-JW198)&lt;0,JW198-KB198,"match")</f>
        <v>match</v>
      </c>
      <c r="KF198" s="19" t="str">
        <f>IF(KE198="match","match",IF((JW198&gt;KB198),KE198/JW198,KE198/KB198))</f>
        <v>match</v>
      </c>
      <c r="KG198" s="20">
        <f>ROUND(FC198,1)</f>
        <v>3.9</v>
      </c>
      <c r="KH198" s="20">
        <f>ROUND(FK198,1)</f>
        <v>3.6</v>
      </c>
      <c r="KI198" s="21">
        <f>KA198-JY198</f>
        <v>32</v>
      </c>
      <c r="KJ198">
        <f>GL198</f>
        <v>0</v>
      </c>
      <c r="KK198">
        <f>BF198</f>
        <v>6</v>
      </c>
      <c r="KL198" s="22">
        <f>IFERROR(KJ198/KK198,"N/A")</f>
        <v>0</v>
      </c>
      <c r="KM198" s="19" t="str">
        <f>IF((KJ198&lt;&gt;0)*AND(KK198=0),"bad data","ok")</f>
        <v>ok</v>
      </c>
      <c r="KN198">
        <f>GK198</f>
        <v>0</v>
      </c>
      <c r="KO198" s="23">
        <f>IFERROR(KN198/KK198,"N/A")</f>
        <v>0</v>
      </c>
      <c r="KP198">
        <f>HB198</f>
        <v>0</v>
      </c>
      <c r="KQ198">
        <f>BX198</f>
        <v>12</v>
      </c>
      <c r="KR198" s="22">
        <f>IFERROR(KP198/KQ198,"N/A")</f>
        <v>0</v>
      </c>
      <c r="KS198" s="19" t="str">
        <f>IF((KP198&lt;&gt;0)*AND(KQ198=0),"bad data","ok")</f>
        <v>ok</v>
      </c>
      <c r="KT198">
        <f>HA198</f>
        <v>0</v>
      </c>
      <c r="KU198" s="24">
        <f>IFERROR(KT198/KQ198,"N/A")</f>
        <v>0</v>
      </c>
      <c r="KV198">
        <f>HR198</f>
        <v>0</v>
      </c>
      <c r="KW198">
        <f>CP198</f>
        <v>7</v>
      </c>
      <c r="KX198" s="22">
        <f>IFERROR(KV198/KW198,"N/A")</f>
        <v>0</v>
      </c>
      <c r="KY198" s="19" t="str">
        <f>IF((KV198&lt;&gt;0)*AND(KW198=0),"bad data","ok")</f>
        <v>ok</v>
      </c>
      <c r="KZ198">
        <f>HQ198</f>
        <v>0</v>
      </c>
      <c r="LA198" s="24">
        <f>IFERROR(KZ198/KW198,"N/A")</f>
        <v>0</v>
      </c>
      <c r="LB198">
        <f>IH198</f>
        <v>0</v>
      </c>
      <c r="LC198">
        <f>DH198</f>
        <v>13</v>
      </c>
      <c r="LD198" s="22">
        <f>IFERROR(LB198/LC198,"N/A")</f>
        <v>0</v>
      </c>
      <c r="LE198" s="19" t="str">
        <f>IF((LB198&lt;&gt;0)*AND(LC198=0),"bad data","ok")</f>
        <v>ok</v>
      </c>
      <c r="LF198">
        <f>IG198</f>
        <v>0</v>
      </c>
      <c r="LG198" s="24">
        <f>IFERROR(LF198/LC198,"N/A")</f>
        <v>0</v>
      </c>
      <c r="LH198">
        <f>IX198</f>
        <v>0</v>
      </c>
      <c r="LI198">
        <f>DZ198</f>
        <v>0</v>
      </c>
      <c r="LJ198" s="22" t="str">
        <f>IFERROR(LH198/LI198,"N/A")</f>
        <v>N/A</v>
      </c>
      <c r="LK198" s="19" t="str">
        <f>IF((LH198&lt;&gt;0)*AND(LI198=0),"bad data","ok")</f>
        <v>ok</v>
      </c>
      <c r="LL198">
        <f>IW198</f>
        <v>0</v>
      </c>
      <c r="LM198" s="24" t="str">
        <f>IFERROR(LL198/LI198,"N/A")</f>
        <v>N/A</v>
      </c>
      <c r="LN198">
        <f>GT198</f>
        <v>0</v>
      </c>
      <c r="LO198">
        <f>BO198</f>
        <v>81</v>
      </c>
      <c r="LP198" s="22">
        <f>IFERROR(LN198/LO198,"N/A")</f>
        <v>0</v>
      </c>
      <c r="LQ198" s="19" t="str">
        <f>IF((LN198&lt;&gt;0)*AND(LO198=0),"bad data","ok")</f>
        <v>ok</v>
      </c>
      <c r="LR198">
        <f>GS198</f>
        <v>0</v>
      </c>
      <c r="LS198" s="24">
        <f>IFERROR(LR198/LO198,"N/A")</f>
        <v>0</v>
      </c>
      <c r="LT198">
        <f>HJ198</f>
        <v>0</v>
      </c>
      <c r="LU198">
        <f>CG198</f>
        <v>54</v>
      </c>
      <c r="LV198" s="22">
        <f>IFERROR(LT198/LU198,"N/A")</f>
        <v>0</v>
      </c>
      <c r="LW198" s="19" t="str">
        <f>IF((LT198&lt;&gt;0)*AND(LU198=0),"bad data","ok")</f>
        <v>ok</v>
      </c>
      <c r="LX198">
        <f>HI198</f>
        <v>0</v>
      </c>
      <c r="LY198" s="24">
        <f>IFERROR(LX198/LU198,"N/A")</f>
        <v>0</v>
      </c>
      <c r="LZ198">
        <f>HZ198</f>
        <v>0</v>
      </c>
      <c r="MA198">
        <f>CY198</f>
        <v>56</v>
      </c>
      <c r="MB198" s="22">
        <f>IFERROR(LZ198/MA198,"N/A")</f>
        <v>0</v>
      </c>
      <c r="MC198" s="19" t="str">
        <f>IF((LZ198&lt;&gt;0)*AND(MA198=0),"bad data","ok")</f>
        <v>ok</v>
      </c>
      <c r="MD198">
        <f>HY198</f>
        <v>0</v>
      </c>
      <c r="ME198" s="24">
        <f>IFERROR(MD198/MA198,"N/A")</f>
        <v>0</v>
      </c>
      <c r="MF198">
        <f>IP198</f>
        <v>0</v>
      </c>
      <c r="MG198">
        <f>DQ198</f>
        <v>89</v>
      </c>
      <c r="MH198" s="22">
        <f>IFERROR(MF198/MG198,"N/A")</f>
        <v>0</v>
      </c>
      <c r="MI198" s="19" t="str">
        <f>IF((MF198&lt;&gt;0)*AND(MG198=0),"bad data","ok")</f>
        <v>ok</v>
      </c>
      <c r="MJ198">
        <f>IO198</f>
        <v>0</v>
      </c>
      <c r="MK198" s="24">
        <f>IFERROR(MJ198/MG198,"N/A")</f>
        <v>0</v>
      </c>
      <c r="ML198">
        <f>JF198</f>
        <v>0</v>
      </c>
      <c r="MM198">
        <f>EI198</f>
        <v>0</v>
      </c>
      <c r="MN198" s="22" t="str">
        <f>IFERROR(ML198/MM198,"N/A")</f>
        <v>N/A</v>
      </c>
      <c r="MO198" s="19" t="str">
        <f>IF((ML198&lt;&gt;0)*AND(MM198=0),"bad data","ok")</f>
        <v>ok</v>
      </c>
      <c r="MP198">
        <f>JE198</f>
        <v>0</v>
      </c>
      <c r="MQ198" s="24" t="str">
        <f>IFERROR(MP198/MM198,"N/A")</f>
        <v>N/A</v>
      </c>
    </row>
    <row r="199" spans="1:355" x14ac:dyDescent="0.3">
      <c r="A199">
        <v>4236</v>
      </c>
      <c r="B199">
        <v>11.01</v>
      </c>
      <c r="C199" t="s">
        <v>355</v>
      </c>
      <c r="D199" s="15" t="s">
        <v>355</v>
      </c>
      <c r="E199" s="15">
        <v>126</v>
      </c>
      <c r="F199" t="s">
        <v>356</v>
      </c>
      <c r="G199" t="s">
        <v>357</v>
      </c>
      <c r="H199" s="15" t="s">
        <v>358</v>
      </c>
      <c r="I199">
        <v>205</v>
      </c>
      <c r="J199">
        <f>_xlfn.IFNA(VLOOKUP(I199,top15institutions,1,0),"no")</f>
        <v>205</v>
      </c>
      <c r="K199" t="s">
        <v>368</v>
      </c>
      <c r="L199" t="s">
        <v>365</v>
      </c>
      <c r="M199" t="s">
        <v>370</v>
      </c>
      <c r="V199" s="16">
        <v>0</v>
      </c>
      <c r="AE199" s="16">
        <v>0</v>
      </c>
      <c r="AN199" s="16">
        <v>0</v>
      </c>
      <c r="AW199" s="16">
        <v>0</v>
      </c>
      <c r="BF199" s="16">
        <v>0</v>
      </c>
      <c r="BO199" s="16">
        <v>0</v>
      </c>
      <c r="BX199" s="16">
        <v>0</v>
      </c>
      <c r="CG199" s="16">
        <v>0</v>
      </c>
      <c r="CP199" s="16">
        <v>0</v>
      </c>
      <c r="CY199" s="16">
        <v>0</v>
      </c>
      <c r="DH199" s="16">
        <v>0</v>
      </c>
      <c r="DQ199" s="16">
        <v>0</v>
      </c>
      <c r="DZ199" s="16">
        <v>0</v>
      </c>
      <c r="EI199" s="16">
        <v>0</v>
      </c>
      <c r="ER199" s="16">
        <v>0</v>
      </c>
      <c r="FA199" s="16">
        <v>0</v>
      </c>
      <c r="FW199">
        <v>75</v>
      </c>
      <c r="GE199">
        <v>127</v>
      </c>
      <c r="JV199" s="15">
        <f>BF199+BX199+CP199+DH199+DZ199</f>
        <v>0</v>
      </c>
      <c r="JW199" s="15">
        <f>BO199+CG199+CY199+DQ199+EI199</f>
        <v>0</v>
      </c>
      <c r="JX199" s="15">
        <f>JV199+JW199</f>
        <v>0</v>
      </c>
      <c r="JY199" s="17">
        <f>V199</f>
        <v>0</v>
      </c>
      <c r="JZ199" s="17">
        <f>AE199</f>
        <v>0</v>
      </c>
      <c r="KA199" s="17">
        <f>AN199</f>
        <v>0</v>
      </c>
      <c r="KB199" s="17">
        <f>AW199</f>
        <v>0</v>
      </c>
      <c r="KC199" s="18" t="str">
        <f>IF((KA199-JV199)&lt;0,JV199-KA199,"match")</f>
        <v>match</v>
      </c>
      <c r="KD199" s="19" t="str">
        <f>IF(KC199="match","match",IF((JV199&gt;KA199),KC199/JV199,KC199/KA199))</f>
        <v>match</v>
      </c>
      <c r="KE199" s="18" t="str">
        <f>IF((KB199-JW199)&lt;0,JW199-KB199,"match")</f>
        <v>match</v>
      </c>
      <c r="KF199" s="19" t="str">
        <f>IF(KE199="match","match",IF((JW199&gt;KB199),KE199/JW199,KE199/KB199))</f>
        <v>match</v>
      </c>
      <c r="KG199" s="20">
        <f>ROUND(FC199,1)</f>
        <v>0</v>
      </c>
      <c r="KH199" s="20">
        <f>ROUND(FK199,1)</f>
        <v>0</v>
      </c>
      <c r="KI199" s="21">
        <f>KA199-JY199</f>
        <v>0</v>
      </c>
      <c r="KJ199">
        <f>GL199</f>
        <v>0</v>
      </c>
      <c r="KK199">
        <f>BF199</f>
        <v>0</v>
      </c>
      <c r="KL199" s="22" t="str">
        <f>IFERROR(KJ199/KK199,"N/A")</f>
        <v>N/A</v>
      </c>
      <c r="KM199" s="19" t="str">
        <f>IF((KJ199&lt;&gt;0)*AND(KK199=0),"bad data","ok")</f>
        <v>ok</v>
      </c>
      <c r="KN199">
        <f>GK199</f>
        <v>0</v>
      </c>
      <c r="KO199" s="23" t="str">
        <f>IFERROR(KN199/KK199,"N/A")</f>
        <v>N/A</v>
      </c>
      <c r="KP199">
        <f>HB199</f>
        <v>0</v>
      </c>
      <c r="KQ199">
        <f>BX199</f>
        <v>0</v>
      </c>
      <c r="KR199" s="22" t="str">
        <f>IFERROR(KP199/KQ199,"N/A")</f>
        <v>N/A</v>
      </c>
      <c r="KS199" s="19" t="str">
        <f>IF((KP199&lt;&gt;0)*AND(KQ199=0),"bad data","ok")</f>
        <v>ok</v>
      </c>
      <c r="KT199">
        <f>HA199</f>
        <v>0</v>
      </c>
      <c r="KU199" s="24" t="str">
        <f>IFERROR(KT199/KQ199,"N/A")</f>
        <v>N/A</v>
      </c>
      <c r="KV199">
        <f>HR199</f>
        <v>0</v>
      </c>
      <c r="KW199">
        <f>CP199</f>
        <v>0</v>
      </c>
      <c r="KX199" s="22" t="str">
        <f>IFERROR(KV199/KW199,"N/A")</f>
        <v>N/A</v>
      </c>
      <c r="KY199" s="19" t="str">
        <f>IF((KV199&lt;&gt;0)*AND(KW199=0),"bad data","ok")</f>
        <v>ok</v>
      </c>
      <c r="KZ199">
        <f>HQ199</f>
        <v>0</v>
      </c>
      <c r="LA199" s="24" t="str">
        <f>IFERROR(KZ199/KW199,"N/A")</f>
        <v>N/A</v>
      </c>
      <c r="LB199">
        <f>IH199</f>
        <v>0</v>
      </c>
      <c r="LC199">
        <f>DH199</f>
        <v>0</v>
      </c>
      <c r="LD199" s="22" t="str">
        <f>IFERROR(LB199/LC199,"N/A")</f>
        <v>N/A</v>
      </c>
      <c r="LE199" s="19" t="str">
        <f>IF((LB199&lt;&gt;0)*AND(LC199=0),"bad data","ok")</f>
        <v>ok</v>
      </c>
      <c r="LF199">
        <f>IG199</f>
        <v>0</v>
      </c>
      <c r="LG199" s="24" t="str">
        <f>IFERROR(LF199/LC199,"N/A")</f>
        <v>N/A</v>
      </c>
      <c r="LH199">
        <f>IX199</f>
        <v>0</v>
      </c>
      <c r="LI199">
        <f>DZ199</f>
        <v>0</v>
      </c>
      <c r="LJ199" s="22" t="str">
        <f>IFERROR(LH199/LI199,"N/A")</f>
        <v>N/A</v>
      </c>
      <c r="LK199" s="19" t="str">
        <f>IF((LH199&lt;&gt;0)*AND(LI199=0),"bad data","ok")</f>
        <v>ok</v>
      </c>
      <c r="LL199">
        <f>IW199</f>
        <v>0</v>
      </c>
      <c r="LM199" s="24" t="str">
        <f>IFERROR(LL199/LI199,"N/A")</f>
        <v>N/A</v>
      </c>
      <c r="LN199">
        <f>GT199</f>
        <v>0</v>
      </c>
      <c r="LO199">
        <f>BO199</f>
        <v>0</v>
      </c>
      <c r="LP199" s="22" t="str">
        <f>IFERROR(LN199/LO199,"N/A")</f>
        <v>N/A</v>
      </c>
      <c r="LQ199" s="19" t="str">
        <f>IF((LN199&lt;&gt;0)*AND(LO199=0),"bad data","ok")</f>
        <v>ok</v>
      </c>
      <c r="LR199">
        <f>GS199</f>
        <v>0</v>
      </c>
      <c r="LS199" s="24" t="str">
        <f>IFERROR(LR199/LO199,"N/A")</f>
        <v>N/A</v>
      </c>
      <c r="LT199">
        <f>HJ199</f>
        <v>0</v>
      </c>
      <c r="LU199">
        <f>CG199</f>
        <v>0</v>
      </c>
      <c r="LV199" s="22" t="str">
        <f>IFERROR(LT199/LU199,"N/A")</f>
        <v>N/A</v>
      </c>
      <c r="LW199" s="19" t="str">
        <f>IF((LT199&lt;&gt;0)*AND(LU199=0),"bad data","ok")</f>
        <v>ok</v>
      </c>
      <c r="LX199">
        <f>HI199</f>
        <v>0</v>
      </c>
      <c r="LY199" s="24" t="str">
        <f>IFERROR(LX199/LU199,"N/A")</f>
        <v>N/A</v>
      </c>
      <c r="LZ199">
        <f>HZ199</f>
        <v>0</v>
      </c>
      <c r="MA199">
        <f>CY199</f>
        <v>0</v>
      </c>
      <c r="MB199" s="22" t="str">
        <f>IFERROR(LZ199/MA199,"N/A")</f>
        <v>N/A</v>
      </c>
      <c r="MC199" s="19" t="str">
        <f>IF((LZ199&lt;&gt;0)*AND(MA199=0),"bad data","ok")</f>
        <v>ok</v>
      </c>
      <c r="MD199">
        <f>HY199</f>
        <v>0</v>
      </c>
      <c r="ME199" s="24" t="str">
        <f>IFERROR(MD199/MA199,"N/A")</f>
        <v>N/A</v>
      </c>
      <c r="MF199">
        <f>IP199</f>
        <v>0</v>
      </c>
      <c r="MG199">
        <f>DQ199</f>
        <v>0</v>
      </c>
      <c r="MH199" s="22" t="str">
        <f>IFERROR(MF199/MG199,"N/A")</f>
        <v>N/A</v>
      </c>
      <c r="MI199" s="19" t="str">
        <f>IF((MF199&lt;&gt;0)*AND(MG199=0),"bad data","ok")</f>
        <v>ok</v>
      </c>
      <c r="MJ199">
        <f>IO199</f>
        <v>0</v>
      </c>
      <c r="MK199" s="24" t="str">
        <f>IFERROR(MJ199/MG199,"N/A")</f>
        <v>N/A</v>
      </c>
      <c r="ML199">
        <f>JF199</f>
        <v>0</v>
      </c>
      <c r="MM199">
        <f>EI199</f>
        <v>0</v>
      </c>
      <c r="MN199" s="22" t="str">
        <f>IFERROR(ML199/MM199,"N/A")</f>
        <v>N/A</v>
      </c>
      <c r="MO199" s="19" t="str">
        <f>IF((ML199&lt;&gt;0)*AND(MM199=0),"bad data","ok")</f>
        <v>ok</v>
      </c>
      <c r="MP199">
        <f>JE199</f>
        <v>0</v>
      </c>
      <c r="MQ199" s="24" t="str">
        <f>IFERROR(MP199/MM199,"N/A")</f>
        <v>N/A</v>
      </c>
    </row>
    <row r="200" spans="1:355" x14ac:dyDescent="0.3">
      <c r="A200">
        <v>4237</v>
      </c>
      <c r="B200">
        <v>11.01</v>
      </c>
      <c r="C200" t="s">
        <v>355</v>
      </c>
      <c r="D200" s="15" t="s">
        <v>355</v>
      </c>
      <c r="E200" s="15">
        <v>126</v>
      </c>
      <c r="F200" t="s">
        <v>356</v>
      </c>
      <c r="G200" t="s">
        <v>357</v>
      </c>
      <c r="H200" s="15" t="s">
        <v>358</v>
      </c>
      <c r="I200">
        <v>205</v>
      </c>
      <c r="J200">
        <f>_xlfn.IFNA(VLOOKUP(I200,top15institutions,1,0),"no")</f>
        <v>205</v>
      </c>
      <c r="K200" t="s">
        <v>368</v>
      </c>
      <c r="L200" t="s">
        <v>364</v>
      </c>
      <c r="M200" t="s">
        <v>370</v>
      </c>
      <c r="V200" s="16">
        <v>0</v>
      </c>
      <c r="AE200" s="16">
        <v>0</v>
      </c>
      <c r="AN200" s="16">
        <v>0</v>
      </c>
      <c r="AW200" s="16">
        <v>0</v>
      </c>
      <c r="BF200" s="16">
        <v>0</v>
      </c>
      <c r="BO200" s="16">
        <v>0</v>
      </c>
      <c r="BX200" s="16">
        <v>0</v>
      </c>
      <c r="CG200" s="16">
        <v>0</v>
      </c>
      <c r="CP200" s="16">
        <v>0</v>
      </c>
      <c r="CY200" s="16">
        <v>0</v>
      </c>
      <c r="DH200" s="16">
        <v>0</v>
      </c>
      <c r="DQ200" s="16">
        <v>0</v>
      </c>
      <c r="DZ200" s="16">
        <v>0</v>
      </c>
      <c r="EI200" s="16">
        <v>0</v>
      </c>
      <c r="ER200" s="16">
        <v>0</v>
      </c>
      <c r="FA200" s="16">
        <v>0</v>
      </c>
      <c r="FW200">
        <v>57</v>
      </c>
      <c r="GE200">
        <v>128</v>
      </c>
      <c r="JV200" s="15">
        <f>BF200+BX200+CP200+DH200+DZ200</f>
        <v>0</v>
      </c>
      <c r="JW200" s="15">
        <f>BO200+CG200+CY200+DQ200+EI200</f>
        <v>0</v>
      </c>
      <c r="JX200" s="15">
        <f>JV200+JW200</f>
        <v>0</v>
      </c>
      <c r="JY200" s="17">
        <f>V200</f>
        <v>0</v>
      </c>
      <c r="JZ200" s="17">
        <f>AE200</f>
        <v>0</v>
      </c>
      <c r="KA200" s="17">
        <f>AN200</f>
        <v>0</v>
      </c>
      <c r="KB200" s="17">
        <f>AW200</f>
        <v>0</v>
      </c>
      <c r="KC200" s="18" t="str">
        <f>IF((KA200-JV200)&lt;0,JV200-KA200,"match")</f>
        <v>match</v>
      </c>
      <c r="KD200" s="19" t="str">
        <f>IF(KC200="match","match",IF((JV200&gt;KA200),KC200/JV200,KC200/KA200))</f>
        <v>match</v>
      </c>
      <c r="KE200" s="18" t="str">
        <f>IF((KB200-JW200)&lt;0,JW200-KB200,"match")</f>
        <v>match</v>
      </c>
      <c r="KF200" s="19" t="str">
        <f>IF(KE200="match","match",IF((JW200&gt;KB200),KE200/JW200,KE200/KB200))</f>
        <v>match</v>
      </c>
      <c r="KG200" s="20">
        <f>ROUND(FC200,1)</f>
        <v>0</v>
      </c>
      <c r="KH200" s="20">
        <f>ROUND(FK200,1)</f>
        <v>0</v>
      </c>
      <c r="KI200" s="21">
        <f>KA200-JY200</f>
        <v>0</v>
      </c>
      <c r="KJ200">
        <f>GL200</f>
        <v>0</v>
      </c>
      <c r="KK200">
        <f>BF200</f>
        <v>0</v>
      </c>
      <c r="KL200" s="22" t="str">
        <f>IFERROR(KJ200/KK200,"N/A")</f>
        <v>N/A</v>
      </c>
      <c r="KM200" s="19" t="str">
        <f>IF((KJ200&lt;&gt;0)*AND(KK200=0),"bad data","ok")</f>
        <v>ok</v>
      </c>
      <c r="KN200">
        <f>GK200</f>
        <v>0</v>
      </c>
      <c r="KO200" s="23" t="str">
        <f>IFERROR(KN200/KK200,"N/A")</f>
        <v>N/A</v>
      </c>
      <c r="KP200">
        <f>HB200</f>
        <v>0</v>
      </c>
      <c r="KQ200">
        <f>BX200</f>
        <v>0</v>
      </c>
      <c r="KR200" s="22" t="str">
        <f>IFERROR(KP200/KQ200,"N/A")</f>
        <v>N/A</v>
      </c>
      <c r="KS200" s="19" t="str">
        <f>IF((KP200&lt;&gt;0)*AND(KQ200=0),"bad data","ok")</f>
        <v>ok</v>
      </c>
      <c r="KT200">
        <f>HA200</f>
        <v>0</v>
      </c>
      <c r="KU200" s="24" t="str">
        <f>IFERROR(KT200/KQ200,"N/A")</f>
        <v>N/A</v>
      </c>
      <c r="KV200">
        <f>HR200</f>
        <v>0</v>
      </c>
      <c r="KW200">
        <f>CP200</f>
        <v>0</v>
      </c>
      <c r="KX200" s="22" t="str">
        <f>IFERROR(KV200/KW200,"N/A")</f>
        <v>N/A</v>
      </c>
      <c r="KY200" s="19" t="str">
        <f>IF((KV200&lt;&gt;0)*AND(KW200=0),"bad data","ok")</f>
        <v>ok</v>
      </c>
      <c r="KZ200">
        <f>HQ200</f>
        <v>0</v>
      </c>
      <c r="LA200" s="24" t="str">
        <f>IFERROR(KZ200/KW200,"N/A")</f>
        <v>N/A</v>
      </c>
      <c r="LB200">
        <f>IH200</f>
        <v>0</v>
      </c>
      <c r="LC200">
        <f>DH200</f>
        <v>0</v>
      </c>
      <c r="LD200" s="22" t="str">
        <f>IFERROR(LB200/LC200,"N/A")</f>
        <v>N/A</v>
      </c>
      <c r="LE200" s="19" t="str">
        <f>IF((LB200&lt;&gt;0)*AND(LC200=0),"bad data","ok")</f>
        <v>ok</v>
      </c>
      <c r="LF200">
        <f>IG200</f>
        <v>0</v>
      </c>
      <c r="LG200" s="24" t="str">
        <f>IFERROR(LF200/LC200,"N/A")</f>
        <v>N/A</v>
      </c>
      <c r="LH200">
        <f>IX200</f>
        <v>0</v>
      </c>
      <c r="LI200">
        <f>DZ200</f>
        <v>0</v>
      </c>
      <c r="LJ200" s="22" t="str">
        <f>IFERROR(LH200/LI200,"N/A")</f>
        <v>N/A</v>
      </c>
      <c r="LK200" s="19" t="str">
        <f>IF((LH200&lt;&gt;0)*AND(LI200=0),"bad data","ok")</f>
        <v>ok</v>
      </c>
      <c r="LL200">
        <f>IW200</f>
        <v>0</v>
      </c>
      <c r="LM200" s="24" t="str">
        <f>IFERROR(LL200/LI200,"N/A")</f>
        <v>N/A</v>
      </c>
      <c r="LN200">
        <f>GT200</f>
        <v>0</v>
      </c>
      <c r="LO200">
        <f>BO200</f>
        <v>0</v>
      </c>
      <c r="LP200" s="22" t="str">
        <f>IFERROR(LN200/LO200,"N/A")</f>
        <v>N/A</v>
      </c>
      <c r="LQ200" s="19" t="str">
        <f>IF((LN200&lt;&gt;0)*AND(LO200=0),"bad data","ok")</f>
        <v>ok</v>
      </c>
      <c r="LR200">
        <f>GS200</f>
        <v>0</v>
      </c>
      <c r="LS200" s="24" t="str">
        <f>IFERROR(LR200/LO200,"N/A")</f>
        <v>N/A</v>
      </c>
      <c r="LT200">
        <f>HJ200</f>
        <v>0</v>
      </c>
      <c r="LU200">
        <f>CG200</f>
        <v>0</v>
      </c>
      <c r="LV200" s="22" t="str">
        <f>IFERROR(LT200/LU200,"N/A")</f>
        <v>N/A</v>
      </c>
      <c r="LW200" s="19" t="str">
        <f>IF((LT200&lt;&gt;0)*AND(LU200=0),"bad data","ok")</f>
        <v>ok</v>
      </c>
      <c r="LX200">
        <f>HI200</f>
        <v>0</v>
      </c>
      <c r="LY200" s="24" t="str">
        <f>IFERROR(LX200/LU200,"N/A")</f>
        <v>N/A</v>
      </c>
      <c r="LZ200">
        <f>HZ200</f>
        <v>0</v>
      </c>
      <c r="MA200">
        <f>CY200</f>
        <v>0</v>
      </c>
      <c r="MB200" s="22" t="str">
        <f>IFERROR(LZ200/MA200,"N/A")</f>
        <v>N/A</v>
      </c>
      <c r="MC200" s="19" t="str">
        <f>IF((LZ200&lt;&gt;0)*AND(MA200=0),"bad data","ok")</f>
        <v>ok</v>
      </c>
      <c r="MD200">
        <f>HY200</f>
        <v>0</v>
      </c>
      <c r="ME200" s="24" t="str">
        <f>IFERROR(MD200/MA200,"N/A")</f>
        <v>N/A</v>
      </c>
      <c r="MF200">
        <f>IP200</f>
        <v>0</v>
      </c>
      <c r="MG200">
        <f>DQ200</f>
        <v>0</v>
      </c>
      <c r="MH200" s="22" t="str">
        <f>IFERROR(MF200/MG200,"N/A")</f>
        <v>N/A</v>
      </c>
      <c r="MI200" s="19" t="str">
        <f>IF((MF200&lt;&gt;0)*AND(MG200=0),"bad data","ok")</f>
        <v>ok</v>
      </c>
      <c r="MJ200">
        <f>IO200</f>
        <v>0</v>
      </c>
      <c r="MK200" s="24" t="str">
        <f>IFERROR(MJ200/MG200,"N/A")</f>
        <v>N/A</v>
      </c>
      <c r="ML200">
        <f>JF200</f>
        <v>0</v>
      </c>
      <c r="MM200">
        <f>EI200</f>
        <v>0</v>
      </c>
      <c r="MN200" s="22" t="str">
        <f>IFERROR(ML200/MM200,"N/A")</f>
        <v>N/A</v>
      </c>
      <c r="MO200" s="19" t="str">
        <f>IF((ML200&lt;&gt;0)*AND(MM200=0),"bad data","ok")</f>
        <v>ok</v>
      </c>
      <c r="MP200">
        <f>JE200</f>
        <v>0</v>
      </c>
      <c r="MQ200" s="24" t="str">
        <f>IFERROR(MP200/MM200,"N/A")</f>
        <v>N/A</v>
      </c>
    </row>
    <row r="201" spans="1:355" x14ac:dyDescent="0.3">
      <c r="A201">
        <v>4238</v>
      </c>
      <c r="B201">
        <v>11.01</v>
      </c>
      <c r="C201" t="s">
        <v>355</v>
      </c>
      <c r="D201" s="15" t="s">
        <v>355</v>
      </c>
      <c r="E201" s="15">
        <v>126</v>
      </c>
      <c r="F201" t="s">
        <v>356</v>
      </c>
      <c r="G201" t="s">
        <v>357</v>
      </c>
      <c r="H201" s="15" t="s">
        <v>358</v>
      </c>
      <c r="I201">
        <v>205</v>
      </c>
      <c r="J201">
        <f>_xlfn.IFNA(VLOOKUP(I201,top15institutions,1,0),"no")</f>
        <v>205</v>
      </c>
      <c r="K201" t="s">
        <v>368</v>
      </c>
      <c r="L201" t="s">
        <v>363</v>
      </c>
      <c r="M201" t="s">
        <v>370</v>
      </c>
      <c r="V201" s="16">
        <v>0</v>
      </c>
      <c r="AE201" s="16">
        <v>0</v>
      </c>
      <c r="AN201" s="16">
        <v>0</v>
      </c>
      <c r="AW201" s="16">
        <v>0</v>
      </c>
      <c r="BF201" s="16">
        <v>0</v>
      </c>
      <c r="BO201" s="16">
        <v>0</v>
      </c>
      <c r="BX201" s="16">
        <v>0</v>
      </c>
      <c r="CG201" s="16">
        <v>0</v>
      </c>
      <c r="CP201" s="16">
        <v>0</v>
      </c>
      <c r="CY201" s="16">
        <v>0</v>
      </c>
      <c r="DH201" s="16">
        <v>0</v>
      </c>
      <c r="DQ201" s="16">
        <v>0</v>
      </c>
      <c r="DZ201" s="16">
        <v>0</v>
      </c>
      <c r="EI201" s="16">
        <v>0</v>
      </c>
      <c r="ER201" s="16">
        <v>0</v>
      </c>
      <c r="FA201" s="16">
        <v>0</v>
      </c>
      <c r="FW201">
        <v>56</v>
      </c>
      <c r="GE201">
        <v>133</v>
      </c>
      <c r="JV201" s="15">
        <f>BF201+BX201+CP201+DH201+DZ201</f>
        <v>0</v>
      </c>
      <c r="JW201" s="15">
        <f>BO201+CG201+CY201+DQ201+EI201</f>
        <v>0</v>
      </c>
      <c r="JX201" s="15">
        <f>JV201+JW201</f>
        <v>0</v>
      </c>
      <c r="JY201" s="17">
        <f>V201</f>
        <v>0</v>
      </c>
      <c r="JZ201" s="17">
        <f>AE201</f>
        <v>0</v>
      </c>
      <c r="KA201" s="17">
        <f>AN201</f>
        <v>0</v>
      </c>
      <c r="KB201" s="17">
        <f>AW201</f>
        <v>0</v>
      </c>
      <c r="KC201" s="18" t="str">
        <f>IF((KA201-JV201)&lt;0,JV201-KA201,"match")</f>
        <v>match</v>
      </c>
      <c r="KD201" s="19" t="str">
        <f>IF(KC201="match","match",IF((JV201&gt;KA201),KC201/JV201,KC201/KA201))</f>
        <v>match</v>
      </c>
      <c r="KE201" s="18" t="str">
        <f>IF((KB201-JW201)&lt;0,JW201-KB201,"match")</f>
        <v>match</v>
      </c>
      <c r="KF201" s="19" t="str">
        <f>IF(KE201="match","match",IF((JW201&gt;KB201),KE201/JW201,KE201/KB201))</f>
        <v>match</v>
      </c>
      <c r="KG201" s="20">
        <f>ROUND(FC201,1)</f>
        <v>0</v>
      </c>
      <c r="KH201" s="20">
        <f>ROUND(FK201,1)</f>
        <v>0</v>
      </c>
      <c r="KI201" s="21">
        <f>KA201-JY201</f>
        <v>0</v>
      </c>
      <c r="KJ201">
        <f>GL201</f>
        <v>0</v>
      </c>
      <c r="KK201">
        <f>BF201</f>
        <v>0</v>
      </c>
      <c r="KL201" s="22" t="str">
        <f>IFERROR(KJ201/KK201,"N/A")</f>
        <v>N/A</v>
      </c>
      <c r="KM201" s="19" t="str">
        <f>IF((KJ201&lt;&gt;0)*AND(KK201=0),"bad data","ok")</f>
        <v>ok</v>
      </c>
      <c r="KN201">
        <f>GK201</f>
        <v>0</v>
      </c>
      <c r="KO201" s="23" t="str">
        <f>IFERROR(KN201/KK201,"N/A")</f>
        <v>N/A</v>
      </c>
      <c r="KP201">
        <f>HB201</f>
        <v>0</v>
      </c>
      <c r="KQ201">
        <f>BX201</f>
        <v>0</v>
      </c>
      <c r="KR201" s="22" t="str">
        <f>IFERROR(KP201/KQ201,"N/A")</f>
        <v>N/A</v>
      </c>
      <c r="KS201" s="19" t="str">
        <f>IF((KP201&lt;&gt;0)*AND(KQ201=0),"bad data","ok")</f>
        <v>ok</v>
      </c>
      <c r="KT201">
        <f>HA201</f>
        <v>0</v>
      </c>
      <c r="KU201" s="24" t="str">
        <f>IFERROR(KT201/KQ201,"N/A")</f>
        <v>N/A</v>
      </c>
      <c r="KV201">
        <f>HR201</f>
        <v>0</v>
      </c>
      <c r="KW201">
        <f>CP201</f>
        <v>0</v>
      </c>
      <c r="KX201" s="22" t="str">
        <f>IFERROR(KV201/KW201,"N/A")</f>
        <v>N/A</v>
      </c>
      <c r="KY201" s="19" t="str">
        <f>IF((KV201&lt;&gt;0)*AND(KW201=0),"bad data","ok")</f>
        <v>ok</v>
      </c>
      <c r="KZ201">
        <f>HQ201</f>
        <v>0</v>
      </c>
      <c r="LA201" s="24" t="str">
        <f>IFERROR(KZ201/KW201,"N/A")</f>
        <v>N/A</v>
      </c>
      <c r="LB201">
        <f>IH201</f>
        <v>0</v>
      </c>
      <c r="LC201">
        <f>DH201</f>
        <v>0</v>
      </c>
      <c r="LD201" s="22" t="str">
        <f>IFERROR(LB201/LC201,"N/A")</f>
        <v>N/A</v>
      </c>
      <c r="LE201" s="19" t="str">
        <f>IF((LB201&lt;&gt;0)*AND(LC201=0),"bad data","ok")</f>
        <v>ok</v>
      </c>
      <c r="LF201">
        <f>IG201</f>
        <v>0</v>
      </c>
      <c r="LG201" s="24" t="str">
        <f>IFERROR(LF201/LC201,"N/A")</f>
        <v>N/A</v>
      </c>
      <c r="LH201">
        <f>IX201</f>
        <v>0</v>
      </c>
      <c r="LI201">
        <f>DZ201</f>
        <v>0</v>
      </c>
      <c r="LJ201" s="22" t="str">
        <f>IFERROR(LH201/LI201,"N/A")</f>
        <v>N/A</v>
      </c>
      <c r="LK201" s="19" t="str">
        <f>IF((LH201&lt;&gt;0)*AND(LI201=0),"bad data","ok")</f>
        <v>ok</v>
      </c>
      <c r="LL201">
        <f>IW201</f>
        <v>0</v>
      </c>
      <c r="LM201" s="24" t="str">
        <f>IFERROR(LL201/LI201,"N/A")</f>
        <v>N/A</v>
      </c>
      <c r="LN201">
        <f>GT201</f>
        <v>0</v>
      </c>
      <c r="LO201">
        <f>BO201</f>
        <v>0</v>
      </c>
      <c r="LP201" s="22" t="str">
        <f>IFERROR(LN201/LO201,"N/A")</f>
        <v>N/A</v>
      </c>
      <c r="LQ201" s="19" t="str">
        <f>IF((LN201&lt;&gt;0)*AND(LO201=0),"bad data","ok")</f>
        <v>ok</v>
      </c>
      <c r="LR201">
        <f>GS201</f>
        <v>0</v>
      </c>
      <c r="LS201" s="24" t="str">
        <f>IFERROR(LR201/LO201,"N/A")</f>
        <v>N/A</v>
      </c>
      <c r="LT201">
        <f>HJ201</f>
        <v>0</v>
      </c>
      <c r="LU201">
        <f>CG201</f>
        <v>0</v>
      </c>
      <c r="LV201" s="22" t="str">
        <f>IFERROR(LT201/LU201,"N/A")</f>
        <v>N/A</v>
      </c>
      <c r="LW201" s="19" t="str">
        <f>IF((LT201&lt;&gt;0)*AND(LU201=0),"bad data","ok")</f>
        <v>ok</v>
      </c>
      <c r="LX201">
        <f>HI201</f>
        <v>0</v>
      </c>
      <c r="LY201" s="24" t="str">
        <f>IFERROR(LX201/LU201,"N/A")</f>
        <v>N/A</v>
      </c>
      <c r="LZ201">
        <f>HZ201</f>
        <v>0</v>
      </c>
      <c r="MA201">
        <f>CY201</f>
        <v>0</v>
      </c>
      <c r="MB201" s="22" t="str">
        <f>IFERROR(LZ201/MA201,"N/A")</f>
        <v>N/A</v>
      </c>
      <c r="MC201" s="19" t="str">
        <f>IF((LZ201&lt;&gt;0)*AND(MA201=0),"bad data","ok")</f>
        <v>ok</v>
      </c>
      <c r="MD201">
        <f>HY201</f>
        <v>0</v>
      </c>
      <c r="ME201" s="24" t="str">
        <f>IFERROR(MD201/MA201,"N/A")</f>
        <v>N/A</v>
      </c>
      <c r="MF201">
        <f>IP201</f>
        <v>0</v>
      </c>
      <c r="MG201">
        <f>DQ201</f>
        <v>0</v>
      </c>
      <c r="MH201" s="22" t="str">
        <f>IFERROR(MF201/MG201,"N/A")</f>
        <v>N/A</v>
      </c>
      <c r="MI201" s="19" t="str">
        <f>IF((MF201&lt;&gt;0)*AND(MG201=0),"bad data","ok")</f>
        <v>ok</v>
      </c>
      <c r="MJ201">
        <f>IO201</f>
        <v>0</v>
      </c>
      <c r="MK201" s="24" t="str">
        <f>IFERROR(MJ201/MG201,"N/A")</f>
        <v>N/A</v>
      </c>
      <c r="ML201">
        <f>JF201</f>
        <v>0</v>
      </c>
      <c r="MM201">
        <f>EI201</f>
        <v>0</v>
      </c>
      <c r="MN201" s="22" t="str">
        <f>IFERROR(ML201/MM201,"N/A")</f>
        <v>N/A</v>
      </c>
      <c r="MO201" s="19" t="str">
        <f>IF((ML201&lt;&gt;0)*AND(MM201=0),"bad data","ok")</f>
        <v>ok</v>
      </c>
      <c r="MP201">
        <f>JE201</f>
        <v>0</v>
      </c>
      <c r="MQ201" s="24" t="str">
        <f>IFERROR(MP201/MM201,"N/A")</f>
        <v>N/A</v>
      </c>
    </row>
    <row r="202" spans="1:355" x14ac:dyDescent="0.3">
      <c r="A202">
        <v>4239</v>
      </c>
      <c r="B202">
        <v>11.01</v>
      </c>
      <c r="C202" t="s">
        <v>355</v>
      </c>
      <c r="D202" s="15" t="s">
        <v>355</v>
      </c>
      <c r="E202" s="15">
        <v>126</v>
      </c>
      <c r="F202" t="s">
        <v>356</v>
      </c>
      <c r="G202" t="s">
        <v>357</v>
      </c>
      <c r="H202" s="15" t="s">
        <v>358</v>
      </c>
      <c r="I202">
        <v>205</v>
      </c>
      <c r="J202">
        <f>_xlfn.IFNA(VLOOKUP(I202,top15institutions,1,0),"no")</f>
        <v>205</v>
      </c>
      <c r="K202" t="s">
        <v>368</v>
      </c>
      <c r="L202" t="s">
        <v>362</v>
      </c>
      <c r="M202" t="s">
        <v>370</v>
      </c>
      <c r="V202" s="16">
        <v>0</v>
      </c>
      <c r="AE202" s="16">
        <v>0</v>
      </c>
      <c r="AN202" s="16">
        <v>0</v>
      </c>
      <c r="AW202" s="16">
        <v>0</v>
      </c>
      <c r="BF202" s="16">
        <v>0</v>
      </c>
      <c r="BO202" s="16">
        <v>0</v>
      </c>
      <c r="BX202" s="16">
        <v>0</v>
      </c>
      <c r="CG202" s="16">
        <v>0</v>
      </c>
      <c r="CP202" s="16">
        <v>0</v>
      </c>
      <c r="CY202" s="16">
        <v>0</v>
      </c>
      <c r="DH202" s="16">
        <v>0</v>
      </c>
      <c r="DQ202" s="16">
        <v>0</v>
      </c>
      <c r="DZ202" s="16">
        <v>0</v>
      </c>
      <c r="EI202" s="16">
        <v>0</v>
      </c>
      <c r="ER202" s="16">
        <v>0</v>
      </c>
      <c r="FA202" s="16">
        <v>0</v>
      </c>
      <c r="FW202">
        <v>60</v>
      </c>
      <c r="GE202">
        <v>166</v>
      </c>
      <c r="JV202" s="15">
        <f>BF202+BX202+CP202+DH202+DZ202</f>
        <v>0</v>
      </c>
      <c r="JW202" s="15">
        <f>BO202+CG202+CY202+DQ202+EI202</f>
        <v>0</v>
      </c>
      <c r="JX202" s="15">
        <f>JV202+JW202</f>
        <v>0</v>
      </c>
      <c r="JY202" s="17">
        <f>V202</f>
        <v>0</v>
      </c>
      <c r="JZ202" s="17">
        <f>AE202</f>
        <v>0</v>
      </c>
      <c r="KA202" s="17">
        <f>AN202</f>
        <v>0</v>
      </c>
      <c r="KB202" s="17">
        <f>AW202</f>
        <v>0</v>
      </c>
      <c r="KC202" s="18" t="str">
        <f>IF((KA202-JV202)&lt;0,JV202-KA202,"match")</f>
        <v>match</v>
      </c>
      <c r="KD202" s="19" t="str">
        <f>IF(KC202="match","match",IF((JV202&gt;KA202),KC202/JV202,KC202/KA202))</f>
        <v>match</v>
      </c>
      <c r="KE202" s="18" t="str">
        <f>IF((KB202-JW202)&lt;0,JW202-KB202,"match")</f>
        <v>match</v>
      </c>
      <c r="KF202" s="19" t="str">
        <f>IF(KE202="match","match",IF((JW202&gt;KB202),KE202/JW202,KE202/KB202))</f>
        <v>match</v>
      </c>
      <c r="KG202" s="20">
        <f>ROUND(FC202,1)</f>
        <v>0</v>
      </c>
      <c r="KH202" s="20">
        <f>ROUND(FK202,1)</f>
        <v>0</v>
      </c>
      <c r="KI202" s="21">
        <f>KA202-JY202</f>
        <v>0</v>
      </c>
      <c r="KJ202">
        <f>GL202</f>
        <v>0</v>
      </c>
      <c r="KK202">
        <f>BF202</f>
        <v>0</v>
      </c>
      <c r="KL202" s="22" t="str">
        <f>IFERROR(KJ202/KK202,"N/A")</f>
        <v>N/A</v>
      </c>
      <c r="KM202" s="19" t="str">
        <f>IF((KJ202&lt;&gt;0)*AND(KK202=0),"bad data","ok")</f>
        <v>ok</v>
      </c>
      <c r="KN202">
        <f>GK202</f>
        <v>0</v>
      </c>
      <c r="KO202" s="23" t="str">
        <f>IFERROR(KN202/KK202,"N/A")</f>
        <v>N/A</v>
      </c>
      <c r="KP202">
        <f>HB202</f>
        <v>0</v>
      </c>
      <c r="KQ202">
        <f>BX202</f>
        <v>0</v>
      </c>
      <c r="KR202" s="22" t="str">
        <f>IFERROR(KP202/KQ202,"N/A")</f>
        <v>N/A</v>
      </c>
      <c r="KS202" s="19" t="str">
        <f>IF((KP202&lt;&gt;0)*AND(KQ202=0),"bad data","ok")</f>
        <v>ok</v>
      </c>
      <c r="KT202">
        <f>HA202</f>
        <v>0</v>
      </c>
      <c r="KU202" s="24" t="str">
        <f>IFERROR(KT202/KQ202,"N/A")</f>
        <v>N/A</v>
      </c>
      <c r="KV202">
        <f>HR202</f>
        <v>0</v>
      </c>
      <c r="KW202">
        <f>CP202</f>
        <v>0</v>
      </c>
      <c r="KX202" s="22" t="str">
        <f>IFERROR(KV202/KW202,"N/A")</f>
        <v>N/A</v>
      </c>
      <c r="KY202" s="19" t="str">
        <f>IF((KV202&lt;&gt;0)*AND(KW202=0),"bad data","ok")</f>
        <v>ok</v>
      </c>
      <c r="KZ202">
        <f>HQ202</f>
        <v>0</v>
      </c>
      <c r="LA202" s="24" t="str">
        <f>IFERROR(KZ202/KW202,"N/A")</f>
        <v>N/A</v>
      </c>
      <c r="LB202">
        <f>IH202</f>
        <v>0</v>
      </c>
      <c r="LC202">
        <f>DH202</f>
        <v>0</v>
      </c>
      <c r="LD202" s="22" t="str">
        <f>IFERROR(LB202/LC202,"N/A")</f>
        <v>N/A</v>
      </c>
      <c r="LE202" s="19" t="str">
        <f>IF((LB202&lt;&gt;0)*AND(LC202=0),"bad data","ok")</f>
        <v>ok</v>
      </c>
      <c r="LF202">
        <f>IG202</f>
        <v>0</v>
      </c>
      <c r="LG202" s="24" t="str">
        <f>IFERROR(LF202/LC202,"N/A")</f>
        <v>N/A</v>
      </c>
      <c r="LH202">
        <f>IX202</f>
        <v>0</v>
      </c>
      <c r="LI202">
        <f>DZ202</f>
        <v>0</v>
      </c>
      <c r="LJ202" s="22" t="str">
        <f>IFERROR(LH202/LI202,"N/A")</f>
        <v>N/A</v>
      </c>
      <c r="LK202" s="19" t="str">
        <f>IF((LH202&lt;&gt;0)*AND(LI202=0),"bad data","ok")</f>
        <v>ok</v>
      </c>
      <c r="LL202">
        <f>IW202</f>
        <v>0</v>
      </c>
      <c r="LM202" s="24" t="str">
        <f>IFERROR(LL202/LI202,"N/A")</f>
        <v>N/A</v>
      </c>
      <c r="LN202">
        <f>GT202</f>
        <v>0</v>
      </c>
      <c r="LO202">
        <f>BO202</f>
        <v>0</v>
      </c>
      <c r="LP202" s="22" t="str">
        <f>IFERROR(LN202/LO202,"N/A")</f>
        <v>N/A</v>
      </c>
      <c r="LQ202" s="19" t="str">
        <f>IF((LN202&lt;&gt;0)*AND(LO202=0),"bad data","ok")</f>
        <v>ok</v>
      </c>
      <c r="LR202">
        <f>GS202</f>
        <v>0</v>
      </c>
      <c r="LS202" s="24" t="str">
        <f>IFERROR(LR202/LO202,"N/A")</f>
        <v>N/A</v>
      </c>
      <c r="LT202">
        <f>HJ202</f>
        <v>0</v>
      </c>
      <c r="LU202">
        <f>CG202</f>
        <v>0</v>
      </c>
      <c r="LV202" s="22" t="str">
        <f>IFERROR(LT202/LU202,"N/A")</f>
        <v>N/A</v>
      </c>
      <c r="LW202" s="19" t="str">
        <f>IF((LT202&lt;&gt;0)*AND(LU202=0),"bad data","ok")</f>
        <v>ok</v>
      </c>
      <c r="LX202">
        <f>HI202</f>
        <v>0</v>
      </c>
      <c r="LY202" s="24" t="str">
        <f>IFERROR(LX202/LU202,"N/A")</f>
        <v>N/A</v>
      </c>
      <c r="LZ202">
        <f>HZ202</f>
        <v>0</v>
      </c>
      <c r="MA202">
        <f>CY202</f>
        <v>0</v>
      </c>
      <c r="MB202" s="22" t="str">
        <f>IFERROR(LZ202/MA202,"N/A")</f>
        <v>N/A</v>
      </c>
      <c r="MC202" s="19" t="str">
        <f>IF((LZ202&lt;&gt;0)*AND(MA202=0),"bad data","ok")</f>
        <v>ok</v>
      </c>
      <c r="MD202">
        <f>HY202</f>
        <v>0</v>
      </c>
      <c r="ME202" s="24" t="str">
        <f>IFERROR(MD202/MA202,"N/A")</f>
        <v>N/A</v>
      </c>
      <c r="MF202">
        <f>IP202</f>
        <v>0</v>
      </c>
      <c r="MG202">
        <f>DQ202</f>
        <v>0</v>
      </c>
      <c r="MH202" s="22" t="str">
        <f>IFERROR(MF202/MG202,"N/A")</f>
        <v>N/A</v>
      </c>
      <c r="MI202" s="19" t="str">
        <f>IF((MF202&lt;&gt;0)*AND(MG202=0),"bad data","ok")</f>
        <v>ok</v>
      </c>
      <c r="MJ202">
        <f>IO202</f>
        <v>0</v>
      </c>
      <c r="MK202" s="24" t="str">
        <f>IFERROR(MJ202/MG202,"N/A")</f>
        <v>N/A</v>
      </c>
      <c r="ML202">
        <f>JF202</f>
        <v>0</v>
      </c>
      <c r="MM202">
        <f>EI202</f>
        <v>0</v>
      </c>
      <c r="MN202" s="22" t="str">
        <f>IFERROR(ML202/MM202,"N/A")</f>
        <v>N/A</v>
      </c>
      <c r="MO202" s="19" t="str">
        <f>IF((ML202&lt;&gt;0)*AND(MM202=0),"bad data","ok")</f>
        <v>ok</v>
      </c>
      <c r="MP202">
        <f>JE202</f>
        <v>0</v>
      </c>
      <c r="MQ202" s="24" t="str">
        <f>IFERROR(MP202/MM202,"N/A")</f>
        <v>N/A</v>
      </c>
    </row>
    <row r="203" spans="1:355" x14ac:dyDescent="0.3">
      <c r="A203">
        <v>4240</v>
      </c>
      <c r="B203">
        <v>11.01</v>
      </c>
      <c r="C203" t="s">
        <v>355</v>
      </c>
      <c r="D203" s="15" t="s">
        <v>355</v>
      </c>
      <c r="E203" s="15">
        <v>126</v>
      </c>
      <c r="F203" t="s">
        <v>356</v>
      </c>
      <c r="G203" t="s">
        <v>357</v>
      </c>
      <c r="H203" s="15" t="s">
        <v>358</v>
      </c>
      <c r="I203">
        <v>205</v>
      </c>
      <c r="J203">
        <f>_xlfn.IFNA(VLOOKUP(I203,top15institutions,1,0),"no")</f>
        <v>205</v>
      </c>
      <c r="K203" t="s">
        <v>368</v>
      </c>
      <c r="L203" t="s">
        <v>360</v>
      </c>
      <c r="M203" t="s">
        <v>370</v>
      </c>
      <c r="V203" s="16">
        <v>0</v>
      </c>
      <c r="AE203" s="16">
        <v>0</v>
      </c>
      <c r="AN203" s="16">
        <v>0</v>
      </c>
      <c r="AW203" s="16">
        <v>0</v>
      </c>
      <c r="BF203" s="16">
        <v>0</v>
      </c>
      <c r="BO203" s="16">
        <v>0</v>
      </c>
      <c r="BX203" s="16">
        <v>0</v>
      </c>
      <c r="CG203" s="16">
        <v>0</v>
      </c>
      <c r="CP203" s="16">
        <v>0</v>
      </c>
      <c r="CY203" s="16">
        <v>0</v>
      </c>
      <c r="DH203" s="16">
        <v>0</v>
      </c>
      <c r="DQ203" s="16">
        <v>0</v>
      </c>
      <c r="DZ203" s="16">
        <v>0</v>
      </c>
      <c r="EI203" s="16">
        <v>0</v>
      </c>
      <c r="ER203" s="16">
        <v>0</v>
      </c>
      <c r="FA203" s="16">
        <v>0</v>
      </c>
      <c r="FW203">
        <v>85</v>
      </c>
      <c r="GE203">
        <v>197</v>
      </c>
      <c r="JV203" s="15">
        <f>BF203+BX203+CP203+DH203+DZ203</f>
        <v>0</v>
      </c>
      <c r="JW203" s="15">
        <f>BO203+CG203+CY203+DQ203+EI203</f>
        <v>0</v>
      </c>
      <c r="JX203" s="15">
        <f>JV203+JW203</f>
        <v>0</v>
      </c>
      <c r="JY203" s="17">
        <f>V203</f>
        <v>0</v>
      </c>
      <c r="JZ203" s="17">
        <f>AE203</f>
        <v>0</v>
      </c>
      <c r="KA203" s="17">
        <f>AN203</f>
        <v>0</v>
      </c>
      <c r="KB203" s="17">
        <f>AW203</f>
        <v>0</v>
      </c>
      <c r="KC203" s="18" t="str">
        <f>IF((KA203-JV203)&lt;0,JV203-KA203,"match")</f>
        <v>match</v>
      </c>
      <c r="KD203" s="19" t="str">
        <f>IF(KC203="match","match",IF((JV203&gt;KA203),KC203/JV203,KC203/KA203))</f>
        <v>match</v>
      </c>
      <c r="KE203" s="18" t="str">
        <f>IF((KB203-JW203)&lt;0,JW203-KB203,"match")</f>
        <v>match</v>
      </c>
      <c r="KF203" s="19" t="str">
        <f>IF(KE203="match","match",IF((JW203&gt;KB203),KE203/JW203,KE203/KB203))</f>
        <v>match</v>
      </c>
      <c r="KG203" s="20">
        <f>ROUND(FC203,1)</f>
        <v>0</v>
      </c>
      <c r="KH203" s="20">
        <f>ROUND(FK203,1)</f>
        <v>0</v>
      </c>
      <c r="KI203" s="21">
        <f>KA203-JY203</f>
        <v>0</v>
      </c>
      <c r="KJ203">
        <f>GL203</f>
        <v>0</v>
      </c>
      <c r="KK203">
        <f>BF203</f>
        <v>0</v>
      </c>
      <c r="KL203" s="22" t="str">
        <f>IFERROR(KJ203/KK203,"N/A")</f>
        <v>N/A</v>
      </c>
      <c r="KM203" s="19" t="str">
        <f>IF((KJ203&lt;&gt;0)*AND(KK203=0),"bad data","ok")</f>
        <v>ok</v>
      </c>
      <c r="KN203">
        <f>GK203</f>
        <v>0</v>
      </c>
      <c r="KO203" s="23" t="str">
        <f>IFERROR(KN203/KK203,"N/A")</f>
        <v>N/A</v>
      </c>
      <c r="KP203">
        <f>HB203</f>
        <v>0</v>
      </c>
      <c r="KQ203">
        <f>BX203</f>
        <v>0</v>
      </c>
      <c r="KR203" s="22" t="str">
        <f>IFERROR(KP203/KQ203,"N/A")</f>
        <v>N/A</v>
      </c>
      <c r="KS203" s="19" t="str">
        <f>IF((KP203&lt;&gt;0)*AND(KQ203=0),"bad data","ok")</f>
        <v>ok</v>
      </c>
      <c r="KT203">
        <f>HA203</f>
        <v>0</v>
      </c>
      <c r="KU203" s="24" t="str">
        <f>IFERROR(KT203/KQ203,"N/A")</f>
        <v>N/A</v>
      </c>
      <c r="KV203">
        <f>HR203</f>
        <v>0</v>
      </c>
      <c r="KW203">
        <f>CP203</f>
        <v>0</v>
      </c>
      <c r="KX203" s="22" t="str">
        <f>IFERROR(KV203/KW203,"N/A")</f>
        <v>N/A</v>
      </c>
      <c r="KY203" s="19" t="str">
        <f>IF((KV203&lt;&gt;0)*AND(KW203=0),"bad data","ok")</f>
        <v>ok</v>
      </c>
      <c r="KZ203">
        <f>HQ203</f>
        <v>0</v>
      </c>
      <c r="LA203" s="24" t="str">
        <f>IFERROR(KZ203/KW203,"N/A")</f>
        <v>N/A</v>
      </c>
      <c r="LB203">
        <f>IH203</f>
        <v>0</v>
      </c>
      <c r="LC203">
        <f>DH203</f>
        <v>0</v>
      </c>
      <c r="LD203" s="22" t="str">
        <f>IFERROR(LB203/LC203,"N/A")</f>
        <v>N/A</v>
      </c>
      <c r="LE203" s="19" t="str">
        <f>IF((LB203&lt;&gt;0)*AND(LC203=0),"bad data","ok")</f>
        <v>ok</v>
      </c>
      <c r="LF203">
        <f>IG203</f>
        <v>0</v>
      </c>
      <c r="LG203" s="24" t="str">
        <f>IFERROR(LF203/LC203,"N/A")</f>
        <v>N/A</v>
      </c>
      <c r="LH203">
        <f>IX203</f>
        <v>0</v>
      </c>
      <c r="LI203">
        <f>DZ203</f>
        <v>0</v>
      </c>
      <c r="LJ203" s="22" t="str">
        <f>IFERROR(LH203/LI203,"N/A")</f>
        <v>N/A</v>
      </c>
      <c r="LK203" s="19" t="str">
        <f>IF((LH203&lt;&gt;0)*AND(LI203=0),"bad data","ok")</f>
        <v>ok</v>
      </c>
      <c r="LL203">
        <f>IW203</f>
        <v>0</v>
      </c>
      <c r="LM203" s="24" t="str">
        <f>IFERROR(LL203/LI203,"N/A")</f>
        <v>N/A</v>
      </c>
      <c r="LN203">
        <f>GT203</f>
        <v>0</v>
      </c>
      <c r="LO203">
        <f>BO203</f>
        <v>0</v>
      </c>
      <c r="LP203" s="22" t="str">
        <f>IFERROR(LN203/LO203,"N/A")</f>
        <v>N/A</v>
      </c>
      <c r="LQ203" s="19" t="str">
        <f>IF((LN203&lt;&gt;0)*AND(LO203=0),"bad data","ok")</f>
        <v>ok</v>
      </c>
      <c r="LR203">
        <f>GS203</f>
        <v>0</v>
      </c>
      <c r="LS203" s="24" t="str">
        <f>IFERROR(LR203/LO203,"N/A")</f>
        <v>N/A</v>
      </c>
      <c r="LT203">
        <f>HJ203</f>
        <v>0</v>
      </c>
      <c r="LU203">
        <f>CG203</f>
        <v>0</v>
      </c>
      <c r="LV203" s="22" t="str">
        <f>IFERROR(LT203/LU203,"N/A")</f>
        <v>N/A</v>
      </c>
      <c r="LW203" s="19" t="str">
        <f>IF((LT203&lt;&gt;0)*AND(LU203=0),"bad data","ok")</f>
        <v>ok</v>
      </c>
      <c r="LX203">
        <f>HI203</f>
        <v>0</v>
      </c>
      <c r="LY203" s="24" t="str">
        <f>IFERROR(LX203/LU203,"N/A")</f>
        <v>N/A</v>
      </c>
      <c r="LZ203">
        <f>HZ203</f>
        <v>0</v>
      </c>
      <c r="MA203">
        <f>CY203</f>
        <v>0</v>
      </c>
      <c r="MB203" s="22" t="str">
        <f>IFERROR(LZ203/MA203,"N/A")</f>
        <v>N/A</v>
      </c>
      <c r="MC203" s="19" t="str">
        <f>IF((LZ203&lt;&gt;0)*AND(MA203=0),"bad data","ok")</f>
        <v>ok</v>
      </c>
      <c r="MD203">
        <f>HY203</f>
        <v>0</v>
      </c>
      <c r="ME203" s="24" t="str">
        <f>IFERROR(MD203/MA203,"N/A")</f>
        <v>N/A</v>
      </c>
      <c r="MF203">
        <f>IP203</f>
        <v>0</v>
      </c>
      <c r="MG203">
        <f>DQ203</f>
        <v>0</v>
      </c>
      <c r="MH203" s="22" t="str">
        <f>IFERROR(MF203/MG203,"N/A")</f>
        <v>N/A</v>
      </c>
      <c r="MI203" s="19" t="str">
        <f>IF((MF203&lt;&gt;0)*AND(MG203=0),"bad data","ok")</f>
        <v>ok</v>
      </c>
      <c r="MJ203">
        <f>IO203</f>
        <v>0</v>
      </c>
      <c r="MK203" s="24" t="str">
        <f>IFERROR(MJ203/MG203,"N/A")</f>
        <v>N/A</v>
      </c>
      <c r="ML203">
        <f>JF203</f>
        <v>0</v>
      </c>
      <c r="MM203">
        <f>EI203</f>
        <v>0</v>
      </c>
      <c r="MN203" s="22" t="str">
        <f>IFERROR(ML203/MM203,"N/A")</f>
        <v>N/A</v>
      </c>
      <c r="MO203" s="19" t="str">
        <f>IF((ML203&lt;&gt;0)*AND(MM203=0),"bad data","ok")</f>
        <v>ok</v>
      </c>
      <c r="MP203">
        <f>JE203</f>
        <v>0</v>
      </c>
      <c r="MQ203" s="24" t="str">
        <f>IFERROR(MP203/MM203,"N/A")</f>
        <v>N/A</v>
      </c>
    </row>
    <row r="204" spans="1:355" x14ac:dyDescent="0.3">
      <c r="A204">
        <v>4241</v>
      </c>
      <c r="B204">
        <v>11.01</v>
      </c>
      <c r="C204" t="s">
        <v>355</v>
      </c>
      <c r="D204" s="15" t="s">
        <v>355</v>
      </c>
      <c r="E204" s="15">
        <v>126</v>
      </c>
      <c r="F204" t="s">
        <v>356</v>
      </c>
      <c r="G204" t="s">
        <v>357</v>
      </c>
      <c r="H204" s="15" t="s">
        <v>358</v>
      </c>
      <c r="I204">
        <v>205</v>
      </c>
      <c r="J204">
        <f>_xlfn.IFNA(VLOOKUP(I204,top15institutions,1,0),"no")</f>
        <v>205</v>
      </c>
      <c r="K204" t="s">
        <v>368</v>
      </c>
      <c r="L204" t="s">
        <v>369</v>
      </c>
      <c r="M204" t="s">
        <v>370</v>
      </c>
      <c r="V204" s="16">
        <v>0</v>
      </c>
      <c r="AE204" s="16">
        <v>0</v>
      </c>
      <c r="AN204" s="16">
        <v>0</v>
      </c>
      <c r="AW204" s="16">
        <v>0</v>
      </c>
      <c r="BF204" s="16">
        <v>0</v>
      </c>
      <c r="BO204" s="16">
        <v>0</v>
      </c>
      <c r="BX204" s="16">
        <v>0</v>
      </c>
      <c r="CG204" s="16">
        <v>0</v>
      </c>
      <c r="CP204" s="16">
        <v>0</v>
      </c>
      <c r="CY204" s="16">
        <v>0</v>
      </c>
      <c r="DH204" s="16">
        <v>0</v>
      </c>
      <c r="DQ204" s="16">
        <v>0</v>
      </c>
      <c r="DZ204" s="16">
        <v>0</v>
      </c>
      <c r="EI204" s="16">
        <v>0</v>
      </c>
      <c r="ER204" s="16">
        <v>0</v>
      </c>
      <c r="FA204" s="16">
        <v>0</v>
      </c>
      <c r="FW204">
        <v>98</v>
      </c>
      <c r="GE204">
        <v>255</v>
      </c>
      <c r="JV204" s="15">
        <f>BF204+BX204+CP204+DH204+DZ204</f>
        <v>0</v>
      </c>
      <c r="JW204" s="15">
        <f>BO204+CG204+CY204+DQ204+EI204</f>
        <v>0</v>
      </c>
      <c r="JX204" s="15">
        <f>JV204+JW204</f>
        <v>0</v>
      </c>
      <c r="JY204" s="17">
        <f>V204</f>
        <v>0</v>
      </c>
      <c r="JZ204" s="17">
        <f>AE204</f>
        <v>0</v>
      </c>
      <c r="KA204" s="17">
        <f>AN204</f>
        <v>0</v>
      </c>
      <c r="KB204" s="17">
        <f>AW204</f>
        <v>0</v>
      </c>
      <c r="KC204" s="18" t="str">
        <f>IF((KA204-JV204)&lt;0,JV204-KA204,"match")</f>
        <v>match</v>
      </c>
      <c r="KD204" s="19" t="str">
        <f>IF(KC204="match","match",IF((JV204&gt;KA204),KC204/JV204,KC204/KA204))</f>
        <v>match</v>
      </c>
      <c r="KE204" s="18" t="str">
        <f>IF((KB204-JW204)&lt;0,JW204-KB204,"match")</f>
        <v>match</v>
      </c>
      <c r="KF204" s="19" t="str">
        <f>IF(KE204="match","match",IF((JW204&gt;KB204),KE204/JW204,KE204/KB204))</f>
        <v>match</v>
      </c>
      <c r="KG204" s="20">
        <f>ROUND(FC204,1)</f>
        <v>0</v>
      </c>
      <c r="KH204" s="20">
        <f>ROUND(FK204,1)</f>
        <v>0</v>
      </c>
      <c r="KI204" s="21">
        <f>KA204-JY204</f>
        <v>0</v>
      </c>
      <c r="KJ204">
        <f>GL204</f>
        <v>0</v>
      </c>
      <c r="KK204">
        <f>BF204</f>
        <v>0</v>
      </c>
      <c r="KL204" s="22" t="str">
        <f>IFERROR(KJ204/KK204,"N/A")</f>
        <v>N/A</v>
      </c>
      <c r="KM204" s="19" t="str">
        <f>IF((KJ204&lt;&gt;0)*AND(KK204=0),"bad data","ok")</f>
        <v>ok</v>
      </c>
      <c r="KN204">
        <f>GK204</f>
        <v>0</v>
      </c>
      <c r="KO204" s="23" t="str">
        <f>IFERROR(KN204/KK204,"N/A")</f>
        <v>N/A</v>
      </c>
      <c r="KP204">
        <f>HB204</f>
        <v>0</v>
      </c>
      <c r="KQ204">
        <f>BX204</f>
        <v>0</v>
      </c>
      <c r="KR204" s="22" t="str">
        <f>IFERROR(KP204/KQ204,"N/A")</f>
        <v>N/A</v>
      </c>
      <c r="KS204" s="19" t="str">
        <f>IF((KP204&lt;&gt;0)*AND(KQ204=0),"bad data","ok")</f>
        <v>ok</v>
      </c>
      <c r="KT204">
        <f>HA204</f>
        <v>0</v>
      </c>
      <c r="KU204" s="24" t="str">
        <f>IFERROR(KT204/KQ204,"N/A")</f>
        <v>N/A</v>
      </c>
      <c r="KV204">
        <f>HR204</f>
        <v>0</v>
      </c>
      <c r="KW204">
        <f>CP204</f>
        <v>0</v>
      </c>
      <c r="KX204" s="22" t="str">
        <f>IFERROR(KV204/KW204,"N/A")</f>
        <v>N/A</v>
      </c>
      <c r="KY204" s="19" t="str">
        <f>IF((KV204&lt;&gt;0)*AND(KW204=0),"bad data","ok")</f>
        <v>ok</v>
      </c>
      <c r="KZ204">
        <f>HQ204</f>
        <v>0</v>
      </c>
      <c r="LA204" s="24" t="str">
        <f>IFERROR(KZ204/KW204,"N/A")</f>
        <v>N/A</v>
      </c>
      <c r="LB204">
        <f>IH204</f>
        <v>0</v>
      </c>
      <c r="LC204">
        <f>DH204</f>
        <v>0</v>
      </c>
      <c r="LD204" s="22" t="str">
        <f>IFERROR(LB204/LC204,"N/A")</f>
        <v>N/A</v>
      </c>
      <c r="LE204" s="19" t="str">
        <f>IF((LB204&lt;&gt;0)*AND(LC204=0),"bad data","ok")</f>
        <v>ok</v>
      </c>
      <c r="LF204">
        <f>IG204</f>
        <v>0</v>
      </c>
      <c r="LG204" s="24" t="str">
        <f>IFERROR(LF204/LC204,"N/A")</f>
        <v>N/A</v>
      </c>
      <c r="LH204">
        <f>IX204</f>
        <v>0</v>
      </c>
      <c r="LI204">
        <f>DZ204</f>
        <v>0</v>
      </c>
      <c r="LJ204" s="22" t="str">
        <f>IFERROR(LH204/LI204,"N/A")</f>
        <v>N/A</v>
      </c>
      <c r="LK204" s="19" t="str">
        <f>IF((LH204&lt;&gt;0)*AND(LI204=0),"bad data","ok")</f>
        <v>ok</v>
      </c>
      <c r="LL204">
        <f>IW204</f>
        <v>0</v>
      </c>
      <c r="LM204" s="24" t="str">
        <f>IFERROR(LL204/LI204,"N/A")</f>
        <v>N/A</v>
      </c>
      <c r="LN204">
        <f>GT204</f>
        <v>0</v>
      </c>
      <c r="LO204">
        <f>BO204</f>
        <v>0</v>
      </c>
      <c r="LP204" s="22" t="str">
        <f>IFERROR(LN204/LO204,"N/A")</f>
        <v>N/A</v>
      </c>
      <c r="LQ204" s="19" t="str">
        <f>IF((LN204&lt;&gt;0)*AND(LO204=0),"bad data","ok")</f>
        <v>ok</v>
      </c>
      <c r="LR204">
        <f>GS204</f>
        <v>0</v>
      </c>
      <c r="LS204" s="24" t="str">
        <f>IFERROR(LR204/LO204,"N/A")</f>
        <v>N/A</v>
      </c>
      <c r="LT204">
        <f>HJ204</f>
        <v>0</v>
      </c>
      <c r="LU204">
        <f>CG204</f>
        <v>0</v>
      </c>
      <c r="LV204" s="22" t="str">
        <f>IFERROR(LT204/LU204,"N/A")</f>
        <v>N/A</v>
      </c>
      <c r="LW204" s="19" t="str">
        <f>IF((LT204&lt;&gt;0)*AND(LU204=0),"bad data","ok")</f>
        <v>ok</v>
      </c>
      <c r="LX204">
        <f>HI204</f>
        <v>0</v>
      </c>
      <c r="LY204" s="24" t="str">
        <f>IFERROR(LX204/LU204,"N/A")</f>
        <v>N/A</v>
      </c>
      <c r="LZ204">
        <f>HZ204</f>
        <v>0</v>
      </c>
      <c r="MA204">
        <f>CY204</f>
        <v>0</v>
      </c>
      <c r="MB204" s="22" t="str">
        <f>IFERROR(LZ204/MA204,"N/A")</f>
        <v>N/A</v>
      </c>
      <c r="MC204" s="19" t="str">
        <f>IF((LZ204&lt;&gt;0)*AND(MA204=0),"bad data","ok")</f>
        <v>ok</v>
      </c>
      <c r="MD204">
        <f>HY204</f>
        <v>0</v>
      </c>
      <c r="ME204" s="24" t="str">
        <f>IFERROR(MD204/MA204,"N/A")</f>
        <v>N/A</v>
      </c>
      <c r="MF204">
        <f>IP204</f>
        <v>0</v>
      </c>
      <c r="MG204">
        <f>DQ204</f>
        <v>0</v>
      </c>
      <c r="MH204" s="22" t="str">
        <f>IFERROR(MF204/MG204,"N/A")</f>
        <v>N/A</v>
      </c>
      <c r="MI204" s="19" t="str">
        <f>IF((MF204&lt;&gt;0)*AND(MG204=0),"bad data","ok")</f>
        <v>ok</v>
      </c>
      <c r="MJ204">
        <f>IO204</f>
        <v>0</v>
      </c>
      <c r="MK204" s="24" t="str">
        <f>IFERROR(MJ204/MG204,"N/A")</f>
        <v>N/A</v>
      </c>
      <c r="ML204">
        <f>JF204</f>
        <v>0</v>
      </c>
      <c r="MM204">
        <f>EI204</f>
        <v>0</v>
      </c>
      <c r="MN204" s="22" t="str">
        <f>IFERROR(ML204/MM204,"N/A")</f>
        <v>N/A</v>
      </c>
      <c r="MO204" s="19" t="str">
        <f>IF((ML204&lt;&gt;0)*AND(MM204=0),"bad data","ok")</f>
        <v>ok</v>
      </c>
      <c r="MP204">
        <f>JE204</f>
        <v>0</v>
      </c>
      <c r="MQ204" s="24" t="str">
        <f>IFERROR(MP204/MM204,"N/A")</f>
        <v>N/A</v>
      </c>
    </row>
    <row r="205" spans="1:355" x14ac:dyDescent="0.3">
      <c r="A205">
        <v>5271</v>
      </c>
      <c r="B205">
        <v>11.01</v>
      </c>
      <c r="C205" t="s">
        <v>355</v>
      </c>
      <c r="D205" s="15" t="s">
        <v>355</v>
      </c>
      <c r="E205" s="15">
        <v>126</v>
      </c>
      <c r="F205" t="s">
        <v>356</v>
      </c>
      <c r="G205" t="s">
        <v>357</v>
      </c>
      <c r="H205" s="15" t="s">
        <v>358</v>
      </c>
      <c r="I205">
        <v>205</v>
      </c>
      <c r="J205">
        <f>_xlfn.IFNA(VLOOKUP(I205,top15institutions,1,0),"no")</f>
        <v>205</v>
      </c>
      <c r="K205" t="s">
        <v>368</v>
      </c>
      <c r="L205" t="s">
        <v>366</v>
      </c>
      <c r="M205" t="s">
        <v>370</v>
      </c>
      <c r="N205">
        <v>0</v>
      </c>
      <c r="O205">
        <v>0</v>
      </c>
      <c r="P205">
        <v>6</v>
      </c>
      <c r="Q205">
        <v>0</v>
      </c>
      <c r="R205">
        <v>0</v>
      </c>
      <c r="S205">
        <v>0</v>
      </c>
      <c r="T205">
        <v>0</v>
      </c>
      <c r="U205">
        <v>0</v>
      </c>
      <c r="V205" s="16">
        <v>6</v>
      </c>
      <c r="W205">
        <v>0</v>
      </c>
      <c r="X205">
        <v>0</v>
      </c>
      <c r="Y205">
        <v>8</v>
      </c>
      <c r="Z205">
        <v>0</v>
      </c>
      <c r="AA205">
        <v>0</v>
      </c>
      <c r="AB205">
        <v>0</v>
      </c>
      <c r="AC205">
        <v>0</v>
      </c>
      <c r="AD205">
        <v>1</v>
      </c>
      <c r="AE205" s="16">
        <v>9</v>
      </c>
      <c r="AF205">
        <v>0</v>
      </c>
      <c r="AG205">
        <v>0</v>
      </c>
      <c r="AH205">
        <v>54</v>
      </c>
      <c r="AI205">
        <v>0</v>
      </c>
      <c r="AJ205">
        <v>0</v>
      </c>
      <c r="AK205">
        <v>0</v>
      </c>
      <c r="AL205">
        <v>0</v>
      </c>
      <c r="AM205">
        <v>0</v>
      </c>
      <c r="AN205" s="16">
        <v>54</v>
      </c>
      <c r="AO205">
        <v>0</v>
      </c>
      <c r="AP205">
        <v>1</v>
      </c>
      <c r="AQ205">
        <v>95</v>
      </c>
      <c r="AR205">
        <v>0</v>
      </c>
      <c r="AS205">
        <v>0</v>
      </c>
      <c r="AT205">
        <v>0</v>
      </c>
      <c r="AU205">
        <v>0</v>
      </c>
      <c r="AV205">
        <v>3</v>
      </c>
      <c r="AW205" s="16">
        <v>99</v>
      </c>
      <c r="AX205">
        <v>0</v>
      </c>
      <c r="AY205">
        <v>0</v>
      </c>
      <c r="AZ205">
        <v>15</v>
      </c>
      <c r="BA205">
        <v>0</v>
      </c>
      <c r="BB205">
        <v>0</v>
      </c>
      <c r="BC205">
        <v>0</v>
      </c>
      <c r="BD205">
        <v>0</v>
      </c>
      <c r="BE205">
        <v>0</v>
      </c>
      <c r="BF205" s="16">
        <v>15</v>
      </c>
      <c r="BG205">
        <v>0</v>
      </c>
      <c r="BH205">
        <v>1</v>
      </c>
      <c r="BI205">
        <v>18</v>
      </c>
      <c r="BJ205">
        <v>0</v>
      </c>
      <c r="BK205">
        <v>0</v>
      </c>
      <c r="BL205">
        <v>0</v>
      </c>
      <c r="BM205">
        <v>0</v>
      </c>
      <c r="BN205">
        <v>1</v>
      </c>
      <c r="BO205" s="16">
        <v>20</v>
      </c>
      <c r="BP205">
        <v>0</v>
      </c>
      <c r="BQ205">
        <v>0</v>
      </c>
      <c r="BR205">
        <v>16</v>
      </c>
      <c r="BS205">
        <v>0</v>
      </c>
      <c r="BT205">
        <v>0</v>
      </c>
      <c r="BU205">
        <v>0</v>
      </c>
      <c r="BV205">
        <v>0</v>
      </c>
      <c r="BW205">
        <v>0</v>
      </c>
      <c r="BX205" s="16">
        <v>16</v>
      </c>
      <c r="BY205">
        <v>0</v>
      </c>
      <c r="BZ205">
        <v>0</v>
      </c>
      <c r="CA205">
        <v>24</v>
      </c>
      <c r="CB205">
        <v>0</v>
      </c>
      <c r="CC205">
        <v>0</v>
      </c>
      <c r="CD205">
        <v>0</v>
      </c>
      <c r="CE205">
        <v>0</v>
      </c>
      <c r="CF205">
        <v>1</v>
      </c>
      <c r="CG205" s="16">
        <v>25</v>
      </c>
      <c r="CH205">
        <v>0</v>
      </c>
      <c r="CI205">
        <v>0</v>
      </c>
      <c r="CJ205">
        <v>7</v>
      </c>
      <c r="CK205">
        <v>0</v>
      </c>
      <c r="CL205">
        <v>0</v>
      </c>
      <c r="CM205">
        <v>0</v>
      </c>
      <c r="CN205">
        <v>0</v>
      </c>
      <c r="CO205">
        <v>0</v>
      </c>
      <c r="CP205" s="16">
        <v>7</v>
      </c>
      <c r="CQ205">
        <v>0</v>
      </c>
      <c r="CR205">
        <v>0</v>
      </c>
      <c r="CS205">
        <v>19</v>
      </c>
      <c r="CT205">
        <v>0</v>
      </c>
      <c r="CU205">
        <v>0</v>
      </c>
      <c r="CV205">
        <v>0</v>
      </c>
      <c r="CW205">
        <v>0</v>
      </c>
      <c r="CX205">
        <v>0</v>
      </c>
      <c r="CY205" s="16">
        <v>19</v>
      </c>
      <c r="CZ205">
        <v>0</v>
      </c>
      <c r="DA205">
        <v>0</v>
      </c>
      <c r="DB205">
        <v>16</v>
      </c>
      <c r="DC205">
        <v>0</v>
      </c>
      <c r="DD205">
        <v>0</v>
      </c>
      <c r="DE205">
        <v>0</v>
      </c>
      <c r="DF205">
        <v>0</v>
      </c>
      <c r="DG205">
        <v>0</v>
      </c>
      <c r="DH205" s="16">
        <v>16</v>
      </c>
      <c r="DI205">
        <v>0</v>
      </c>
      <c r="DJ205">
        <v>0</v>
      </c>
      <c r="DK205">
        <v>34</v>
      </c>
      <c r="DL205">
        <v>0</v>
      </c>
      <c r="DM205">
        <v>0</v>
      </c>
      <c r="DN205">
        <v>0</v>
      </c>
      <c r="DO205">
        <v>0</v>
      </c>
      <c r="DP205">
        <v>1</v>
      </c>
      <c r="DQ205" s="16">
        <v>35</v>
      </c>
      <c r="DZ205" s="16">
        <v>0</v>
      </c>
      <c r="EI205" s="16">
        <v>0</v>
      </c>
      <c r="ER205" s="16">
        <v>0</v>
      </c>
      <c r="FA205" s="16">
        <v>0</v>
      </c>
      <c r="FB205">
        <v>18.667000000000002</v>
      </c>
      <c r="FC205">
        <v>3.56</v>
      </c>
      <c r="FD205">
        <v>21</v>
      </c>
      <c r="FE205">
        <v>565</v>
      </c>
      <c r="FF205">
        <v>5</v>
      </c>
      <c r="FG205">
        <v>1</v>
      </c>
      <c r="FH205">
        <v>0</v>
      </c>
      <c r="FJ205">
        <v>20</v>
      </c>
      <c r="FK205">
        <v>2.6766999999999999</v>
      </c>
      <c r="FL205">
        <v>21.332999999999998</v>
      </c>
      <c r="FM205">
        <v>546.66999999999996</v>
      </c>
      <c r="FN205">
        <v>6</v>
      </c>
      <c r="FO205">
        <v>3</v>
      </c>
      <c r="FP205">
        <v>0</v>
      </c>
      <c r="FR205">
        <v>2.58</v>
      </c>
      <c r="FS205">
        <v>4</v>
      </c>
      <c r="FT205">
        <v>36</v>
      </c>
      <c r="FU205">
        <v>6</v>
      </c>
      <c r="FV205">
        <v>9</v>
      </c>
      <c r="FW205">
        <v>55</v>
      </c>
      <c r="FX205">
        <v>1</v>
      </c>
      <c r="FZ205">
        <v>2.29</v>
      </c>
      <c r="GA205">
        <v>5</v>
      </c>
      <c r="GB205">
        <v>63</v>
      </c>
      <c r="GC205">
        <v>16</v>
      </c>
      <c r="GD205">
        <v>17</v>
      </c>
      <c r="GE205">
        <v>101</v>
      </c>
      <c r="GF205">
        <v>2</v>
      </c>
      <c r="GH205">
        <v>2.5409999999999999</v>
      </c>
      <c r="GI205">
        <v>1</v>
      </c>
      <c r="GJ205">
        <v>9</v>
      </c>
      <c r="GK205">
        <v>0</v>
      </c>
      <c r="GL205">
        <v>5</v>
      </c>
      <c r="GM205">
        <v>15</v>
      </c>
      <c r="GN205">
        <v>0</v>
      </c>
      <c r="GP205">
        <v>2.0840000000000001</v>
      </c>
      <c r="GQ205">
        <v>1</v>
      </c>
      <c r="GR205">
        <v>15</v>
      </c>
      <c r="GS205">
        <v>0</v>
      </c>
      <c r="GT205">
        <v>4</v>
      </c>
      <c r="GU205">
        <v>20</v>
      </c>
      <c r="GV205">
        <v>0</v>
      </c>
      <c r="GX205">
        <v>2.41</v>
      </c>
      <c r="GY205">
        <v>2</v>
      </c>
      <c r="GZ205">
        <v>14</v>
      </c>
      <c r="HA205">
        <v>0</v>
      </c>
      <c r="HB205">
        <v>1</v>
      </c>
      <c r="HC205">
        <v>17</v>
      </c>
      <c r="HD205">
        <v>1</v>
      </c>
      <c r="HF205">
        <v>2.4940000000000002</v>
      </c>
      <c r="HG205">
        <v>2</v>
      </c>
      <c r="HH205">
        <v>20</v>
      </c>
      <c r="HI205">
        <v>0</v>
      </c>
      <c r="HJ205">
        <v>3</v>
      </c>
      <c r="HK205">
        <v>25</v>
      </c>
      <c r="HL205">
        <v>0</v>
      </c>
      <c r="HN205">
        <v>2.6859999999999999</v>
      </c>
      <c r="HO205">
        <v>0</v>
      </c>
      <c r="HP205">
        <v>5</v>
      </c>
      <c r="HQ205">
        <v>0</v>
      </c>
      <c r="HR205">
        <v>2</v>
      </c>
      <c r="HS205">
        <v>7</v>
      </c>
      <c r="HT205">
        <v>0</v>
      </c>
      <c r="HV205">
        <v>2.0979999999999999</v>
      </c>
      <c r="HW205">
        <v>1</v>
      </c>
      <c r="HX205">
        <v>16</v>
      </c>
      <c r="HY205">
        <v>0</v>
      </c>
      <c r="HZ205">
        <v>4</v>
      </c>
      <c r="IA205">
        <v>21</v>
      </c>
      <c r="IB205">
        <v>2</v>
      </c>
      <c r="ID205">
        <v>2.7029999999999998</v>
      </c>
      <c r="IE205">
        <v>1</v>
      </c>
      <c r="IF205">
        <v>8</v>
      </c>
      <c r="IG205">
        <v>6</v>
      </c>
      <c r="IH205">
        <v>1</v>
      </c>
      <c r="II205">
        <v>16</v>
      </c>
      <c r="IJ205">
        <v>0</v>
      </c>
      <c r="IL205">
        <v>2.5</v>
      </c>
      <c r="IM205">
        <v>1</v>
      </c>
      <c r="IN205">
        <v>12</v>
      </c>
      <c r="IO205">
        <v>16</v>
      </c>
      <c r="IP205">
        <v>6</v>
      </c>
      <c r="IQ205">
        <v>35</v>
      </c>
      <c r="IR205">
        <v>0</v>
      </c>
      <c r="JL205">
        <v>0</v>
      </c>
      <c r="JM205">
        <v>0</v>
      </c>
      <c r="JO205">
        <v>0</v>
      </c>
      <c r="JR205">
        <v>0</v>
      </c>
      <c r="JS205">
        <v>0</v>
      </c>
      <c r="JT205">
        <v>0</v>
      </c>
      <c r="JU205">
        <v>0</v>
      </c>
      <c r="JV205" s="15">
        <f>BF205+BX205+CP205+DH205+DZ205</f>
        <v>54</v>
      </c>
      <c r="JW205" s="15">
        <f>BO205+CG205+CY205+DQ205+EI205</f>
        <v>99</v>
      </c>
      <c r="JX205" s="15">
        <f>JV205+JW205</f>
        <v>153</v>
      </c>
      <c r="JY205" s="17">
        <f>V205</f>
        <v>6</v>
      </c>
      <c r="JZ205" s="17">
        <f>AE205</f>
        <v>9</v>
      </c>
      <c r="KA205" s="17">
        <f>AN205</f>
        <v>54</v>
      </c>
      <c r="KB205" s="17">
        <f>AW205</f>
        <v>99</v>
      </c>
      <c r="KC205" s="18" t="str">
        <f>IF((KA205-JV205)&lt;0,JV205-KA205,"match")</f>
        <v>match</v>
      </c>
      <c r="KD205" s="19" t="str">
        <f>IF(KC205="match","match",IF((JV205&gt;KA205),KC205/JV205,KC205/KA205))</f>
        <v>match</v>
      </c>
      <c r="KE205" s="18" t="str">
        <f>IF((KB205-JW205)&lt;0,JW205-KB205,"match")</f>
        <v>match</v>
      </c>
      <c r="KF205" s="19" t="str">
        <f>IF(KE205="match","match",IF((JW205&gt;KB205),KE205/JW205,KE205/KB205))</f>
        <v>match</v>
      </c>
      <c r="KG205" s="20">
        <f>ROUND(FC205,1)</f>
        <v>3.6</v>
      </c>
      <c r="KH205" s="20">
        <f>ROUND(FK205,1)</f>
        <v>2.7</v>
      </c>
      <c r="KI205" s="21">
        <f>KA205-JY205</f>
        <v>48</v>
      </c>
      <c r="KJ205">
        <f>GL205</f>
        <v>5</v>
      </c>
      <c r="KK205">
        <f>BF205</f>
        <v>15</v>
      </c>
      <c r="KL205" s="22">
        <f>IFERROR(KJ205/KK205,"N/A")</f>
        <v>0.33333333333333331</v>
      </c>
      <c r="KM205" s="19" t="str">
        <f>IF((KJ205&lt;&gt;0)*AND(KK205=0),"bad data","ok")</f>
        <v>ok</v>
      </c>
      <c r="KN205">
        <f>GK205</f>
        <v>0</v>
      </c>
      <c r="KO205" s="23">
        <f>IFERROR(KN205/KK205,"N/A")</f>
        <v>0</v>
      </c>
      <c r="KP205">
        <f>HB205</f>
        <v>1</v>
      </c>
      <c r="KQ205">
        <f>BX205</f>
        <v>16</v>
      </c>
      <c r="KR205" s="22">
        <f>IFERROR(KP205/KQ205,"N/A")</f>
        <v>6.25E-2</v>
      </c>
      <c r="KS205" s="19" t="str">
        <f>IF((KP205&lt;&gt;0)*AND(KQ205=0),"bad data","ok")</f>
        <v>ok</v>
      </c>
      <c r="KT205">
        <f>HA205</f>
        <v>0</v>
      </c>
      <c r="KU205" s="24">
        <f>IFERROR(KT205/KQ205,"N/A")</f>
        <v>0</v>
      </c>
      <c r="KV205">
        <f>HR205</f>
        <v>2</v>
      </c>
      <c r="KW205">
        <f>CP205</f>
        <v>7</v>
      </c>
      <c r="KX205" s="22">
        <f>IFERROR(KV205/KW205,"N/A")</f>
        <v>0.2857142857142857</v>
      </c>
      <c r="KY205" s="19" t="str">
        <f>IF((KV205&lt;&gt;0)*AND(KW205=0),"bad data","ok")</f>
        <v>ok</v>
      </c>
      <c r="KZ205">
        <f>HQ205</f>
        <v>0</v>
      </c>
      <c r="LA205" s="24">
        <f>IFERROR(KZ205/KW205,"N/A")</f>
        <v>0</v>
      </c>
      <c r="LB205">
        <f>IH205</f>
        <v>1</v>
      </c>
      <c r="LC205">
        <f>DH205</f>
        <v>16</v>
      </c>
      <c r="LD205" s="22">
        <f>IFERROR(LB205/LC205,"N/A")</f>
        <v>6.25E-2</v>
      </c>
      <c r="LE205" s="19" t="str">
        <f>IF((LB205&lt;&gt;0)*AND(LC205=0),"bad data","ok")</f>
        <v>ok</v>
      </c>
      <c r="LF205">
        <f>IG205</f>
        <v>6</v>
      </c>
      <c r="LG205" s="24">
        <f>IFERROR(LF205/LC205,"N/A")</f>
        <v>0.375</v>
      </c>
      <c r="LH205">
        <f>IX205</f>
        <v>0</v>
      </c>
      <c r="LI205">
        <f>DZ205</f>
        <v>0</v>
      </c>
      <c r="LJ205" s="22" t="str">
        <f>IFERROR(LH205/LI205,"N/A")</f>
        <v>N/A</v>
      </c>
      <c r="LK205" s="19" t="str">
        <f>IF((LH205&lt;&gt;0)*AND(LI205=0),"bad data","ok")</f>
        <v>ok</v>
      </c>
      <c r="LL205">
        <f>IW205</f>
        <v>0</v>
      </c>
      <c r="LM205" s="24" t="str">
        <f>IFERROR(LL205/LI205,"N/A")</f>
        <v>N/A</v>
      </c>
      <c r="LN205">
        <f>GT205</f>
        <v>4</v>
      </c>
      <c r="LO205">
        <f>BO205</f>
        <v>20</v>
      </c>
      <c r="LP205" s="22">
        <f>IFERROR(LN205/LO205,"N/A")</f>
        <v>0.2</v>
      </c>
      <c r="LQ205" s="19" t="str">
        <f>IF((LN205&lt;&gt;0)*AND(LO205=0),"bad data","ok")</f>
        <v>ok</v>
      </c>
      <c r="LR205">
        <f>GS205</f>
        <v>0</v>
      </c>
      <c r="LS205" s="24">
        <f>IFERROR(LR205/LO205,"N/A")</f>
        <v>0</v>
      </c>
      <c r="LT205">
        <f>HJ205</f>
        <v>3</v>
      </c>
      <c r="LU205">
        <f>CG205</f>
        <v>25</v>
      </c>
      <c r="LV205" s="22">
        <f>IFERROR(LT205/LU205,"N/A")</f>
        <v>0.12</v>
      </c>
      <c r="LW205" s="19" t="str">
        <f>IF((LT205&lt;&gt;0)*AND(LU205=0),"bad data","ok")</f>
        <v>ok</v>
      </c>
      <c r="LX205">
        <f>HI205</f>
        <v>0</v>
      </c>
      <c r="LY205" s="24">
        <f>IFERROR(LX205/LU205,"N/A")</f>
        <v>0</v>
      </c>
      <c r="LZ205">
        <f>HZ205</f>
        <v>4</v>
      </c>
      <c r="MA205">
        <f>CY205</f>
        <v>19</v>
      </c>
      <c r="MB205" s="22">
        <f>IFERROR(LZ205/MA205,"N/A")</f>
        <v>0.21052631578947367</v>
      </c>
      <c r="MC205" s="19" t="str">
        <f>IF((LZ205&lt;&gt;0)*AND(MA205=0),"bad data","ok")</f>
        <v>ok</v>
      </c>
      <c r="MD205">
        <f>HY205</f>
        <v>0</v>
      </c>
      <c r="ME205" s="24">
        <f>IFERROR(MD205/MA205,"N/A")</f>
        <v>0</v>
      </c>
      <c r="MF205">
        <f>IP205</f>
        <v>6</v>
      </c>
      <c r="MG205">
        <f>DQ205</f>
        <v>35</v>
      </c>
      <c r="MH205" s="22">
        <f>IFERROR(MF205/MG205,"N/A")</f>
        <v>0.17142857142857143</v>
      </c>
      <c r="MI205" s="19" t="str">
        <f>IF((MF205&lt;&gt;0)*AND(MG205=0),"bad data","ok")</f>
        <v>ok</v>
      </c>
      <c r="MJ205">
        <f>IO205</f>
        <v>16</v>
      </c>
      <c r="MK205" s="24">
        <f>IFERROR(MJ205/MG205,"N/A")</f>
        <v>0.45714285714285713</v>
      </c>
      <c r="ML205">
        <f>JF205</f>
        <v>0</v>
      </c>
      <c r="MM205">
        <f>EI205</f>
        <v>0</v>
      </c>
      <c r="MN205" s="22" t="str">
        <f>IFERROR(ML205/MM205,"N/A")</f>
        <v>N/A</v>
      </c>
      <c r="MO205" s="19" t="str">
        <f>IF((ML205&lt;&gt;0)*AND(MM205=0),"bad data","ok")</f>
        <v>ok</v>
      </c>
      <c r="MP205">
        <f>JE205</f>
        <v>0</v>
      </c>
      <c r="MQ205" s="24" t="str">
        <f>IFERROR(MP205/MM205,"N/A")</f>
        <v>N/A</v>
      </c>
    </row>
    <row r="206" spans="1:355" x14ac:dyDescent="0.3">
      <c r="A206">
        <v>5272</v>
      </c>
      <c r="B206">
        <v>11.01</v>
      </c>
      <c r="C206" t="s">
        <v>355</v>
      </c>
      <c r="D206" s="15" t="s">
        <v>355</v>
      </c>
      <c r="E206" s="15">
        <v>126</v>
      </c>
      <c r="F206" t="s">
        <v>356</v>
      </c>
      <c r="G206" t="s">
        <v>357</v>
      </c>
      <c r="H206" s="15" t="s">
        <v>358</v>
      </c>
      <c r="I206">
        <v>205</v>
      </c>
      <c r="J206">
        <f>_xlfn.IFNA(VLOOKUP(I206,top15institutions,1,0),"no")</f>
        <v>205</v>
      </c>
      <c r="K206" t="s">
        <v>368</v>
      </c>
      <c r="L206" t="s">
        <v>367</v>
      </c>
      <c r="M206" t="s">
        <v>370</v>
      </c>
      <c r="N206">
        <v>0</v>
      </c>
      <c r="O206">
        <v>0</v>
      </c>
      <c r="P206">
        <v>2</v>
      </c>
      <c r="Q206">
        <v>0</v>
      </c>
      <c r="R206">
        <v>0</v>
      </c>
      <c r="S206">
        <v>0</v>
      </c>
      <c r="T206">
        <v>0</v>
      </c>
      <c r="U206">
        <v>0</v>
      </c>
      <c r="V206" s="16">
        <v>2</v>
      </c>
      <c r="W206">
        <v>0</v>
      </c>
      <c r="X206">
        <v>0</v>
      </c>
      <c r="Y206">
        <v>5</v>
      </c>
      <c r="Z206">
        <v>0</v>
      </c>
      <c r="AA206">
        <v>0</v>
      </c>
      <c r="AB206">
        <v>0</v>
      </c>
      <c r="AC206">
        <v>0</v>
      </c>
      <c r="AD206">
        <v>0</v>
      </c>
      <c r="AE206" s="16">
        <v>5</v>
      </c>
      <c r="AF206">
        <v>0</v>
      </c>
      <c r="AG206">
        <v>2</v>
      </c>
      <c r="AH206">
        <v>87</v>
      </c>
      <c r="AI206">
        <v>0</v>
      </c>
      <c r="AJ206">
        <v>0</v>
      </c>
      <c r="AK206">
        <v>0</v>
      </c>
      <c r="AL206">
        <v>0</v>
      </c>
      <c r="AM206">
        <v>0</v>
      </c>
      <c r="AN206" s="16">
        <v>89</v>
      </c>
      <c r="AO206">
        <v>0</v>
      </c>
      <c r="AP206">
        <v>1</v>
      </c>
      <c r="AQ206">
        <v>123</v>
      </c>
      <c r="AR206">
        <v>0</v>
      </c>
      <c r="AS206">
        <v>0</v>
      </c>
      <c r="AT206">
        <v>0</v>
      </c>
      <c r="AU206">
        <v>0</v>
      </c>
      <c r="AV206">
        <v>3</v>
      </c>
      <c r="AW206" s="16">
        <v>127</v>
      </c>
      <c r="AX206">
        <v>0</v>
      </c>
      <c r="AY206">
        <v>0</v>
      </c>
      <c r="AZ206">
        <v>13</v>
      </c>
      <c r="BA206">
        <v>0</v>
      </c>
      <c r="BB206">
        <v>0</v>
      </c>
      <c r="BC206">
        <v>0</v>
      </c>
      <c r="BD206">
        <v>0</v>
      </c>
      <c r="BE206">
        <v>0</v>
      </c>
      <c r="BF206" s="16">
        <v>13</v>
      </c>
      <c r="BG206">
        <v>0</v>
      </c>
      <c r="BH206">
        <v>0</v>
      </c>
      <c r="BI206">
        <v>28</v>
      </c>
      <c r="BJ206">
        <v>0</v>
      </c>
      <c r="BK206">
        <v>0</v>
      </c>
      <c r="BL206">
        <v>0</v>
      </c>
      <c r="BM206">
        <v>0</v>
      </c>
      <c r="BN206">
        <v>1</v>
      </c>
      <c r="BO206" s="16">
        <v>29</v>
      </c>
      <c r="BP206">
        <v>0</v>
      </c>
      <c r="BQ206">
        <v>1</v>
      </c>
      <c r="BR206">
        <v>15</v>
      </c>
      <c r="BS206">
        <v>0</v>
      </c>
      <c r="BT206">
        <v>0</v>
      </c>
      <c r="BU206">
        <v>0</v>
      </c>
      <c r="BV206">
        <v>0</v>
      </c>
      <c r="BW206">
        <v>0</v>
      </c>
      <c r="BX206" s="16">
        <v>16</v>
      </c>
      <c r="BY206">
        <v>0</v>
      </c>
      <c r="BZ206">
        <v>1</v>
      </c>
      <c r="CA206">
        <v>25</v>
      </c>
      <c r="CB206">
        <v>0</v>
      </c>
      <c r="CC206">
        <v>0</v>
      </c>
      <c r="CD206">
        <v>0</v>
      </c>
      <c r="CE206">
        <v>0</v>
      </c>
      <c r="CF206">
        <v>0</v>
      </c>
      <c r="CG206" s="16">
        <v>26</v>
      </c>
      <c r="CH206">
        <v>0</v>
      </c>
      <c r="CI206">
        <v>0</v>
      </c>
      <c r="CJ206">
        <v>38</v>
      </c>
      <c r="CK206">
        <v>0</v>
      </c>
      <c r="CL206">
        <v>0</v>
      </c>
      <c r="CM206">
        <v>0</v>
      </c>
      <c r="CN206">
        <v>0</v>
      </c>
      <c r="CO206">
        <v>0</v>
      </c>
      <c r="CP206" s="16">
        <v>38</v>
      </c>
      <c r="CQ206">
        <v>0</v>
      </c>
      <c r="CR206">
        <v>0</v>
      </c>
      <c r="CS206">
        <v>38</v>
      </c>
      <c r="CT206">
        <v>0</v>
      </c>
      <c r="CU206">
        <v>0</v>
      </c>
      <c r="CV206">
        <v>0</v>
      </c>
      <c r="CW206">
        <v>0</v>
      </c>
      <c r="CX206">
        <v>1</v>
      </c>
      <c r="CY206" s="16">
        <v>39</v>
      </c>
      <c r="CZ206">
        <v>0</v>
      </c>
      <c r="DA206">
        <v>1</v>
      </c>
      <c r="DB206">
        <v>21</v>
      </c>
      <c r="DC206">
        <v>0</v>
      </c>
      <c r="DD206">
        <v>0</v>
      </c>
      <c r="DE206">
        <v>0</v>
      </c>
      <c r="DF206">
        <v>0</v>
      </c>
      <c r="DG206">
        <v>0</v>
      </c>
      <c r="DH206" s="16">
        <v>22</v>
      </c>
      <c r="DI206">
        <v>0</v>
      </c>
      <c r="DJ206">
        <v>0</v>
      </c>
      <c r="DK206">
        <v>32</v>
      </c>
      <c r="DL206">
        <v>0</v>
      </c>
      <c r="DM206">
        <v>0</v>
      </c>
      <c r="DN206">
        <v>0</v>
      </c>
      <c r="DO206">
        <v>0</v>
      </c>
      <c r="DP206">
        <v>1</v>
      </c>
      <c r="DQ206" s="16">
        <v>33</v>
      </c>
      <c r="DZ206" s="16">
        <v>0</v>
      </c>
      <c r="EI206" s="16">
        <v>0</v>
      </c>
      <c r="ER206" s="16">
        <v>0</v>
      </c>
      <c r="FA206" s="16">
        <v>0</v>
      </c>
      <c r="FB206">
        <v>17</v>
      </c>
      <c r="FC206">
        <v>3.27</v>
      </c>
      <c r="FD206">
        <v>19</v>
      </c>
      <c r="FE206">
        <v>380</v>
      </c>
      <c r="FF206">
        <v>2</v>
      </c>
      <c r="FG206">
        <v>0</v>
      </c>
      <c r="FH206">
        <v>0</v>
      </c>
      <c r="FJ206">
        <v>18.2</v>
      </c>
      <c r="FK206">
        <v>3.0649999999999999</v>
      </c>
      <c r="FL206">
        <v>17.332999999999998</v>
      </c>
      <c r="FM206">
        <v>520</v>
      </c>
      <c r="FN206">
        <v>4</v>
      </c>
      <c r="FO206">
        <v>1</v>
      </c>
      <c r="FP206">
        <v>0</v>
      </c>
      <c r="FR206">
        <v>2.36</v>
      </c>
      <c r="FS206">
        <v>4</v>
      </c>
      <c r="FT206">
        <v>38</v>
      </c>
      <c r="FU206">
        <v>4</v>
      </c>
      <c r="FV206">
        <v>17</v>
      </c>
      <c r="FW206">
        <v>63</v>
      </c>
      <c r="FX206">
        <v>1</v>
      </c>
      <c r="FZ206">
        <v>2.37</v>
      </c>
      <c r="GA206">
        <v>1</v>
      </c>
      <c r="GB206">
        <v>84</v>
      </c>
      <c r="GC206">
        <v>8</v>
      </c>
      <c r="GD206">
        <v>36</v>
      </c>
      <c r="GE206">
        <v>129</v>
      </c>
      <c r="GF206">
        <v>2</v>
      </c>
      <c r="GH206">
        <v>1.704</v>
      </c>
      <c r="GI206">
        <v>2</v>
      </c>
      <c r="GJ206">
        <v>5</v>
      </c>
      <c r="GK206">
        <v>0</v>
      </c>
      <c r="GL206">
        <v>6</v>
      </c>
      <c r="GM206">
        <v>13</v>
      </c>
      <c r="GN206">
        <v>0</v>
      </c>
      <c r="GP206">
        <v>1.996</v>
      </c>
      <c r="GQ206">
        <v>0</v>
      </c>
      <c r="GR206">
        <v>16</v>
      </c>
      <c r="GS206">
        <v>0</v>
      </c>
      <c r="GT206">
        <v>13</v>
      </c>
      <c r="GU206">
        <v>29</v>
      </c>
      <c r="GV206">
        <v>0</v>
      </c>
      <c r="GX206">
        <v>2.476</v>
      </c>
      <c r="GY206">
        <v>0</v>
      </c>
      <c r="GZ206">
        <v>16</v>
      </c>
      <c r="HA206">
        <v>0</v>
      </c>
      <c r="HB206">
        <v>1</v>
      </c>
      <c r="HC206">
        <v>17</v>
      </c>
      <c r="HD206">
        <v>1</v>
      </c>
      <c r="HF206">
        <v>2.4500000000000002</v>
      </c>
      <c r="HG206">
        <v>1</v>
      </c>
      <c r="HH206">
        <v>19</v>
      </c>
      <c r="HI206">
        <v>0</v>
      </c>
      <c r="HJ206">
        <v>6</v>
      </c>
      <c r="HK206">
        <v>26</v>
      </c>
      <c r="HL206">
        <v>0</v>
      </c>
      <c r="HN206">
        <v>2.5590000000000002</v>
      </c>
      <c r="HO206">
        <v>2</v>
      </c>
      <c r="HP206">
        <v>7</v>
      </c>
      <c r="HQ206">
        <v>1</v>
      </c>
      <c r="HR206">
        <v>1</v>
      </c>
      <c r="HS206">
        <v>11</v>
      </c>
      <c r="HT206">
        <v>0</v>
      </c>
      <c r="HV206">
        <v>2.617</v>
      </c>
      <c r="HW206">
        <v>0</v>
      </c>
      <c r="HX206">
        <v>33</v>
      </c>
      <c r="HY206">
        <v>0</v>
      </c>
      <c r="HZ206">
        <v>6</v>
      </c>
      <c r="IA206">
        <v>39</v>
      </c>
      <c r="IB206">
        <v>0</v>
      </c>
      <c r="ID206">
        <v>2.706</v>
      </c>
      <c r="IE206">
        <v>0</v>
      </c>
      <c r="IF206">
        <v>10</v>
      </c>
      <c r="IG206">
        <v>3</v>
      </c>
      <c r="IH206">
        <v>9</v>
      </c>
      <c r="II206">
        <v>22</v>
      </c>
      <c r="IJ206">
        <v>0</v>
      </c>
      <c r="IL206">
        <v>2.427</v>
      </c>
      <c r="IM206">
        <v>0</v>
      </c>
      <c r="IN206">
        <v>16</v>
      </c>
      <c r="IO206">
        <v>8</v>
      </c>
      <c r="IP206">
        <v>11</v>
      </c>
      <c r="IQ206">
        <v>35</v>
      </c>
      <c r="IR206">
        <v>2</v>
      </c>
      <c r="JL206">
        <v>0</v>
      </c>
      <c r="JM206">
        <v>0</v>
      </c>
      <c r="JN206">
        <v>0</v>
      </c>
      <c r="JO206">
        <v>0</v>
      </c>
      <c r="JR206">
        <v>0</v>
      </c>
      <c r="JS206">
        <v>0</v>
      </c>
      <c r="JT206">
        <v>0</v>
      </c>
      <c r="JU206">
        <v>0</v>
      </c>
      <c r="JV206" s="15">
        <f>BF206+BX206+CP206+DH206+DZ206</f>
        <v>89</v>
      </c>
      <c r="JW206" s="15">
        <f>BO206+CG206+CY206+DQ206+EI206</f>
        <v>127</v>
      </c>
      <c r="JX206" s="15">
        <f>JV206+JW206</f>
        <v>216</v>
      </c>
      <c r="JY206" s="17">
        <f>V206</f>
        <v>2</v>
      </c>
      <c r="JZ206" s="17">
        <f>AE206</f>
        <v>5</v>
      </c>
      <c r="KA206" s="17">
        <f>AN206</f>
        <v>89</v>
      </c>
      <c r="KB206" s="17">
        <f>AW206</f>
        <v>127</v>
      </c>
      <c r="KC206" s="18" t="str">
        <f>IF((KA206-JV206)&lt;0,JV206-KA206,"match")</f>
        <v>match</v>
      </c>
      <c r="KD206" s="19" t="str">
        <f>IF(KC206="match","match",IF((JV206&gt;KA206),KC206/JV206,KC206/KA206))</f>
        <v>match</v>
      </c>
      <c r="KE206" s="18" t="str">
        <f>IF((KB206-JW206)&lt;0,JW206-KB206,"match")</f>
        <v>match</v>
      </c>
      <c r="KF206" s="19" t="str">
        <f>IF(KE206="match","match",IF((JW206&gt;KB206),KE206/JW206,KE206/KB206))</f>
        <v>match</v>
      </c>
      <c r="KG206" s="20">
        <f>ROUND(FC206,1)</f>
        <v>3.3</v>
      </c>
      <c r="KH206" s="20">
        <f>ROUND(FK206,1)</f>
        <v>3.1</v>
      </c>
      <c r="KI206" s="21">
        <f>KA206-JY206</f>
        <v>87</v>
      </c>
      <c r="KJ206">
        <f>GL206</f>
        <v>6</v>
      </c>
      <c r="KK206">
        <f>BF206</f>
        <v>13</v>
      </c>
      <c r="KL206" s="22">
        <f>IFERROR(KJ206/KK206,"N/A")</f>
        <v>0.46153846153846156</v>
      </c>
      <c r="KM206" s="19" t="str">
        <f>IF((KJ206&lt;&gt;0)*AND(KK206=0),"bad data","ok")</f>
        <v>ok</v>
      </c>
      <c r="KN206">
        <f>GK206</f>
        <v>0</v>
      </c>
      <c r="KO206" s="23">
        <f>IFERROR(KN206/KK206,"N/A")</f>
        <v>0</v>
      </c>
      <c r="KP206">
        <f>HB206</f>
        <v>1</v>
      </c>
      <c r="KQ206">
        <f>BX206</f>
        <v>16</v>
      </c>
      <c r="KR206" s="22">
        <f>IFERROR(KP206/KQ206,"N/A")</f>
        <v>6.25E-2</v>
      </c>
      <c r="KS206" s="19" t="str">
        <f>IF((KP206&lt;&gt;0)*AND(KQ206=0),"bad data","ok")</f>
        <v>ok</v>
      </c>
      <c r="KT206">
        <f>HA206</f>
        <v>0</v>
      </c>
      <c r="KU206" s="24">
        <f>IFERROR(KT206/KQ206,"N/A")</f>
        <v>0</v>
      </c>
      <c r="KV206">
        <f>HR206</f>
        <v>1</v>
      </c>
      <c r="KW206">
        <f>CP206</f>
        <v>38</v>
      </c>
      <c r="KX206" s="22">
        <f>IFERROR(KV206/KW206,"N/A")</f>
        <v>2.6315789473684209E-2</v>
      </c>
      <c r="KY206" s="19" t="str">
        <f>IF((KV206&lt;&gt;0)*AND(KW206=0),"bad data","ok")</f>
        <v>ok</v>
      </c>
      <c r="KZ206">
        <f>HQ206</f>
        <v>1</v>
      </c>
      <c r="LA206" s="24">
        <f>IFERROR(KZ206/KW206,"N/A")</f>
        <v>2.6315789473684209E-2</v>
      </c>
      <c r="LB206">
        <f>IH206</f>
        <v>9</v>
      </c>
      <c r="LC206">
        <f>DH206</f>
        <v>22</v>
      </c>
      <c r="LD206" s="22">
        <f>IFERROR(LB206/LC206,"N/A")</f>
        <v>0.40909090909090912</v>
      </c>
      <c r="LE206" s="19" t="str">
        <f>IF((LB206&lt;&gt;0)*AND(LC206=0),"bad data","ok")</f>
        <v>ok</v>
      </c>
      <c r="LF206">
        <f>IG206</f>
        <v>3</v>
      </c>
      <c r="LG206" s="24">
        <f>IFERROR(LF206/LC206,"N/A")</f>
        <v>0.13636363636363635</v>
      </c>
      <c r="LH206">
        <f>IX206</f>
        <v>0</v>
      </c>
      <c r="LI206">
        <f>DZ206</f>
        <v>0</v>
      </c>
      <c r="LJ206" s="22" t="str">
        <f>IFERROR(LH206/LI206,"N/A")</f>
        <v>N/A</v>
      </c>
      <c r="LK206" s="19" t="str">
        <f>IF((LH206&lt;&gt;0)*AND(LI206=0),"bad data","ok")</f>
        <v>ok</v>
      </c>
      <c r="LL206">
        <f>IW206</f>
        <v>0</v>
      </c>
      <c r="LM206" s="24" t="str">
        <f>IFERROR(LL206/LI206,"N/A")</f>
        <v>N/A</v>
      </c>
      <c r="LN206">
        <f>GT206</f>
        <v>13</v>
      </c>
      <c r="LO206">
        <f>BO206</f>
        <v>29</v>
      </c>
      <c r="LP206" s="22">
        <f>IFERROR(LN206/LO206,"N/A")</f>
        <v>0.44827586206896552</v>
      </c>
      <c r="LQ206" s="19" t="str">
        <f>IF((LN206&lt;&gt;0)*AND(LO206=0),"bad data","ok")</f>
        <v>ok</v>
      </c>
      <c r="LR206">
        <f>GS206</f>
        <v>0</v>
      </c>
      <c r="LS206" s="24">
        <f>IFERROR(LR206/LO206,"N/A")</f>
        <v>0</v>
      </c>
      <c r="LT206">
        <f>HJ206</f>
        <v>6</v>
      </c>
      <c r="LU206">
        <f>CG206</f>
        <v>26</v>
      </c>
      <c r="LV206" s="22">
        <f>IFERROR(LT206/LU206,"N/A")</f>
        <v>0.23076923076923078</v>
      </c>
      <c r="LW206" s="19" t="str">
        <f>IF((LT206&lt;&gt;0)*AND(LU206=0),"bad data","ok")</f>
        <v>ok</v>
      </c>
      <c r="LX206">
        <f>HI206</f>
        <v>0</v>
      </c>
      <c r="LY206" s="24">
        <f>IFERROR(LX206/LU206,"N/A")</f>
        <v>0</v>
      </c>
      <c r="LZ206">
        <f>HZ206</f>
        <v>6</v>
      </c>
      <c r="MA206">
        <f>CY206</f>
        <v>39</v>
      </c>
      <c r="MB206" s="22">
        <f>IFERROR(LZ206/MA206,"N/A")</f>
        <v>0.15384615384615385</v>
      </c>
      <c r="MC206" s="19" t="str">
        <f>IF((LZ206&lt;&gt;0)*AND(MA206=0),"bad data","ok")</f>
        <v>ok</v>
      </c>
      <c r="MD206">
        <f>HY206</f>
        <v>0</v>
      </c>
      <c r="ME206" s="24">
        <f>IFERROR(MD206/MA206,"N/A")</f>
        <v>0</v>
      </c>
      <c r="MF206">
        <f>IP206</f>
        <v>11</v>
      </c>
      <c r="MG206">
        <f>DQ206</f>
        <v>33</v>
      </c>
      <c r="MH206" s="22">
        <f>IFERROR(MF206/MG206,"N/A")</f>
        <v>0.33333333333333331</v>
      </c>
      <c r="MI206" s="19" t="str">
        <f>IF((MF206&lt;&gt;0)*AND(MG206=0),"bad data","ok")</f>
        <v>ok</v>
      </c>
      <c r="MJ206">
        <f>IO206</f>
        <v>8</v>
      </c>
      <c r="MK206" s="24">
        <f>IFERROR(MJ206/MG206,"N/A")</f>
        <v>0.24242424242424243</v>
      </c>
      <c r="ML206">
        <f>JF206</f>
        <v>0</v>
      </c>
      <c r="MM206">
        <f>EI206</f>
        <v>0</v>
      </c>
      <c r="MN206" s="22" t="str">
        <f>IFERROR(ML206/MM206,"N/A")</f>
        <v>N/A</v>
      </c>
      <c r="MO206" s="19" t="str">
        <f>IF((ML206&lt;&gt;0)*AND(MM206=0),"bad data","ok")</f>
        <v>ok</v>
      </c>
      <c r="MP206">
        <f>JE206</f>
        <v>0</v>
      </c>
      <c r="MQ206" s="24" t="str">
        <f>IFERROR(MP206/MM206,"N/A")</f>
        <v>N/A</v>
      </c>
    </row>
    <row r="207" spans="1:355" x14ac:dyDescent="0.3">
      <c r="A207">
        <v>5273</v>
      </c>
      <c r="B207">
        <v>11.01</v>
      </c>
      <c r="C207" t="s">
        <v>355</v>
      </c>
      <c r="D207" s="15" t="s">
        <v>355</v>
      </c>
      <c r="E207" s="15">
        <v>126</v>
      </c>
      <c r="F207" t="s">
        <v>356</v>
      </c>
      <c r="G207" t="s">
        <v>357</v>
      </c>
      <c r="H207" s="15" t="s">
        <v>358</v>
      </c>
      <c r="I207">
        <v>205</v>
      </c>
      <c r="J207">
        <f>_xlfn.IFNA(VLOOKUP(I207,top15institutions,1,0),"no")</f>
        <v>205</v>
      </c>
      <c r="K207" t="s">
        <v>368</v>
      </c>
      <c r="L207" t="s">
        <v>371</v>
      </c>
      <c r="M207" t="s">
        <v>370</v>
      </c>
      <c r="N207">
        <v>0</v>
      </c>
      <c r="O207">
        <v>0</v>
      </c>
      <c r="P207">
        <v>2</v>
      </c>
      <c r="Q207">
        <v>0</v>
      </c>
      <c r="R207">
        <v>0</v>
      </c>
      <c r="S207">
        <v>0</v>
      </c>
      <c r="T207">
        <v>0</v>
      </c>
      <c r="U207">
        <v>0</v>
      </c>
      <c r="V207" s="16">
        <v>2</v>
      </c>
      <c r="W207">
        <v>0</v>
      </c>
      <c r="X207">
        <v>0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 s="16">
        <v>1</v>
      </c>
      <c r="AF207">
        <v>0</v>
      </c>
      <c r="AG207">
        <v>1</v>
      </c>
      <c r="AH207">
        <v>54</v>
      </c>
      <c r="AI207">
        <v>1</v>
      </c>
      <c r="AJ207">
        <v>0</v>
      </c>
      <c r="AK207">
        <v>0</v>
      </c>
      <c r="AL207">
        <v>0</v>
      </c>
      <c r="AM207">
        <v>0</v>
      </c>
      <c r="AN207" s="16">
        <v>56</v>
      </c>
      <c r="AO207">
        <v>0</v>
      </c>
      <c r="AP207">
        <v>1</v>
      </c>
      <c r="AQ207">
        <v>128</v>
      </c>
      <c r="AR207">
        <v>1</v>
      </c>
      <c r="AS207">
        <v>0</v>
      </c>
      <c r="AT207">
        <v>0</v>
      </c>
      <c r="AU207">
        <v>0</v>
      </c>
      <c r="AV207">
        <v>3</v>
      </c>
      <c r="AW207" s="16">
        <v>133</v>
      </c>
      <c r="AX207">
        <v>0</v>
      </c>
      <c r="AY207">
        <v>0</v>
      </c>
      <c r="AZ207">
        <v>9</v>
      </c>
      <c r="BA207">
        <v>0</v>
      </c>
      <c r="BB207">
        <v>0</v>
      </c>
      <c r="BC207">
        <v>0</v>
      </c>
      <c r="BD207">
        <v>0</v>
      </c>
      <c r="BE207">
        <v>0</v>
      </c>
      <c r="BF207" s="16">
        <v>9</v>
      </c>
      <c r="BG207">
        <v>0</v>
      </c>
      <c r="BH207">
        <v>0</v>
      </c>
      <c r="BI207">
        <v>14</v>
      </c>
      <c r="BJ207">
        <v>1</v>
      </c>
      <c r="BK207">
        <v>0</v>
      </c>
      <c r="BL207">
        <v>0</v>
      </c>
      <c r="BM207">
        <v>0</v>
      </c>
      <c r="BN207">
        <v>1</v>
      </c>
      <c r="BO207" s="16">
        <v>16</v>
      </c>
      <c r="BP207">
        <v>0</v>
      </c>
      <c r="BQ207">
        <v>1</v>
      </c>
      <c r="BR207">
        <v>13</v>
      </c>
      <c r="BS207">
        <v>1</v>
      </c>
      <c r="BT207">
        <v>0</v>
      </c>
      <c r="BU207">
        <v>0</v>
      </c>
      <c r="BV207">
        <v>0</v>
      </c>
      <c r="BW207">
        <v>0</v>
      </c>
      <c r="BX207" s="16">
        <v>15</v>
      </c>
      <c r="BY207">
        <v>0</v>
      </c>
      <c r="BZ207">
        <v>1</v>
      </c>
      <c r="CA207">
        <v>37</v>
      </c>
      <c r="CB207">
        <v>0</v>
      </c>
      <c r="CC207">
        <v>0</v>
      </c>
      <c r="CD207">
        <v>0</v>
      </c>
      <c r="CE207">
        <v>0</v>
      </c>
      <c r="CF207">
        <v>0</v>
      </c>
      <c r="CG207" s="16">
        <v>38</v>
      </c>
      <c r="CH207">
        <v>0</v>
      </c>
      <c r="CI207">
        <v>0</v>
      </c>
      <c r="CJ207">
        <v>13</v>
      </c>
      <c r="CK207">
        <v>0</v>
      </c>
      <c r="CL207">
        <v>0</v>
      </c>
      <c r="CM207">
        <v>0</v>
      </c>
      <c r="CN207">
        <v>0</v>
      </c>
      <c r="CO207">
        <v>0</v>
      </c>
      <c r="CP207" s="16">
        <v>13</v>
      </c>
      <c r="CQ207">
        <v>0</v>
      </c>
      <c r="CR207">
        <v>0</v>
      </c>
      <c r="CS207">
        <v>35</v>
      </c>
      <c r="CT207">
        <v>0</v>
      </c>
      <c r="CU207">
        <v>0</v>
      </c>
      <c r="CV207">
        <v>0</v>
      </c>
      <c r="CW207">
        <v>0</v>
      </c>
      <c r="CX207">
        <v>1</v>
      </c>
      <c r="CY207" s="16">
        <v>36</v>
      </c>
      <c r="CZ207">
        <v>0</v>
      </c>
      <c r="DA207">
        <v>0</v>
      </c>
      <c r="DB207">
        <v>19</v>
      </c>
      <c r="DC207">
        <v>0</v>
      </c>
      <c r="DD207">
        <v>0</v>
      </c>
      <c r="DE207">
        <v>0</v>
      </c>
      <c r="DF207">
        <v>0</v>
      </c>
      <c r="DG207">
        <v>0</v>
      </c>
      <c r="DH207" s="16">
        <v>19</v>
      </c>
      <c r="DI207">
        <v>0</v>
      </c>
      <c r="DJ207">
        <v>0</v>
      </c>
      <c r="DK207">
        <v>42</v>
      </c>
      <c r="DL207">
        <v>0</v>
      </c>
      <c r="DM207">
        <v>0</v>
      </c>
      <c r="DN207">
        <v>0</v>
      </c>
      <c r="DO207">
        <v>0</v>
      </c>
      <c r="DP207">
        <v>1</v>
      </c>
      <c r="DQ207" s="16">
        <v>43</v>
      </c>
      <c r="DZ207" s="16">
        <v>0</v>
      </c>
      <c r="EI207" s="16">
        <v>0</v>
      </c>
      <c r="ER207" s="16">
        <v>0</v>
      </c>
      <c r="FA207" s="16">
        <v>0</v>
      </c>
      <c r="FB207">
        <v>18</v>
      </c>
      <c r="FC207">
        <v>3.26</v>
      </c>
      <c r="FD207">
        <v>20</v>
      </c>
      <c r="FE207">
        <v>450</v>
      </c>
      <c r="FF207">
        <v>2</v>
      </c>
      <c r="FG207">
        <v>0</v>
      </c>
      <c r="FH207">
        <v>0</v>
      </c>
      <c r="FJ207">
        <v>20.5</v>
      </c>
      <c r="FK207">
        <v>3.12</v>
      </c>
      <c r="FM207">
        <v>520</v>
      </c>
      <c r="FN207">
        <v>0</v>
      </c>
      <c r="FO207">
        <v>2</v>
      </c>
      <c r="FP207">
        <v>1</v>
      </c>
      <c r="FR207">
        <v>2.4700000000000002</v>
      </c>
      <c r="FS207">
        <v>2</v>
      </c>
      <c r="FT207">
        <v>33</v>
      </c>
      <c r="FU207">
        <v>7</v>
      </c>
      <c r="FV207">
        <v>15</v>
      </c>
      <c r="FW207">
        <v>57</v>
      </c>
      <c r="FX207">
        <v>1</v>
      </c>
      <c r="FZ207">
        <v>2.4900000000000002</v>
      </c>
      <c r="GA207">
        <v>6</v>
      </c>
      <c r="GB207">
        <v>80</v>
      </c>
      <c r="GC207">
        <v>12</v>
      </c>
      <c r="GD207">
        <v>37</v>
      </c>
      <c r="GE207">
        <v>135</v>
      </c>
      <c r="GF207">
        <v>2</v>
      </c>
      <c r="GH207">
        <v>2.3170000000000002</v>
      </c>
      <c r="GI207">
        <v>1</v>
      </c>
      <c r="GJ207">
        <v>5</v>
      </c>
      <c r="GK207">
        <v>0</v>
      </c>
      <c r="GL207">
        <v>3</v>
      </c>
      <c r="GM207">
        <v>9</v>
      </c>
      <c r="GN207">
        <v>0</v>
      </c>
      <c r="GP207">
        <v>2.395</v>
      </c>
      <c r="GQ207">
        <v>1</v>
      </c>
      <c r="GR207">
        <v>11</v>
      </c>
      <c r="GS207">
        <v>0</v>
      </c>
      <c r="GT207">
        <v>5</v>
      </c>
      <c r="GU207">
        <v>17</v>
      </c>
      <c r="GV207">
        <v>1</v>
      </c>
      <c r="GX207">
        <v>2.036</v>
      </c>
      <c r="GY207">
        <v>1</v>
      </c>
      <c r="GZ207">
        <v>10</v>
      </c>
      <c r="HA207">
        <v>0</v>
      </c>
      <c r="HB207">
        <v>4</v>
      </c>
      <c r="HC207">
        <v>15</v>
      </c>
      <c r="HD207">
        <v>0</v>
      </c>
      <c r="HF207">
        <v>2.4239999999999999</v>
      </c>
      <c r="HG207">
        <v>3</v>
      </c>
      <c r="HH207">
        <v>23</v>
      </c>
      <c r="HI207">
        <v>0</v>
      </c>
      <c r="HJ207">
        <v>12</v>
      </c>
      <c r="HK207">
        <v>38</v>
      </c>
      <c r="HL207">
        <v>0</v>
      </c>
      <c r="HN207">
        <v>2.6760000000000002</v>
      </c>
      <c r="HO207">
        <v>0</v>
      </c>
      <c r="HP207">
        <v>14</v>
      </c>
      <c r="HQ207">
        <v>0</v>
      </c>
      <c r="HR207">
        <v>0</v>
      </c>
      <c r="HS207">
        <v>14</v>
      </c>
      <c r="HT207">
        <v>1</v>
      </c>
      <c r="HV207">
        <v>2.56</v>
      </c>
      <c r="HW207">
        <v>1</v>
      </c>
      <c r="HX207">
        <v>29</v>
      </c>
      <c r="HY207">
        <v>0</v>
      </c>
      <c r="HZ207">
        <v>7</v>
      </c>
      <c r="IA207">
        <v>37</v>
      </c>
      <c r="IB207">
        <v>1</v>
      </c>
      <c r="ID207">
        <v>2.847</v>
      </c>
      <c r="IE207">
        <v>0</v>
      </c>
      <c r="IF207">
        <v>4</v>
      </c>
      <c r="IG207">
        <v>7</v>
      </c>
      <c r="IH207">
        <v>8</v>
      </c>
      <c r="II207">
        <v>19</v>
      </c>
      <c r="IJ207">
        <v>0</v>
      </c>
      <c r="IL207">
        <v>2.5910000000000002</v>
      </c>
      <c r="IM207">
        <v>1</v>
      </c>
      <c r="IN207">
        <v>17</v>
      </c>
      <c r="IO207">
        <v>12</v>
      </c>
      <c r="IP207">
        <v>13</v>
      </c>
      <c r="IQ207">
        <v>43</v>
      </c>
      <c r="IR207">
        <v>0</v>
      </c>
      <c r="JL207">
        <v>0</v>
      </c>
      <c r="JM207">
        <v>1</v>
      </c>
      <c r="JN207">
        <v>0</v>
      </c>
      <c r="JO207">
        <v>3</v>
      </c>
      <c r="JR207">
        <v>0</v>
      </c>
      <c r="JS207">
        <v>0</v>
      </c>
      <c r="JT207">
        <v>0</v>
      </c>
      <c r="JU207">
        <v>0</v>
      </c>
      <c r="JV207" s="15">
        <f>BF207+BX207+CP207+DH207+DZ207</f>
        <v>56</v>
      </c>
      <c r="JW207" s="15">
        <f>BO207+CG207+CY207+DQ207+EI207</f>
        <v>133</v>
      </c>
      <c r="JX207" s="15">
        <f>JV207+JW207</f>
        <v>189</v>
      </c>
      <c r="JY207" s="17">
        <f>V207</f>
        <v>2</v>
      </c>
      <c r="JZ207" s="17">
        <f>AE207</f>
        <v>1</v>
      </c>
      <c r="KA207" s="17">
        <f>AN207</f>
        <v>56</v>
      </c>
      <c r="KB207" s="17">
        <f>AW207</f>
        <v>133</v>
      </c>
      <c r="KC207" s="18" t="str">
        <f>IF((KA207-JV207)&lt;0,JV207-KA207,"match")</f>
        <v>match</v>
      </c>
      <c r="KD207" s="19" t="str">
        <f>IF(KC207="match","match",IF((JV207&gt;KA207),KC207/JV207,KC207/KA207))</f>
        <v>match</v>
      </c>
      <c r="KE207" s="18" t="str">
        <f>IF((KB207-JW207)&lt;0,JW207-KB207,"match")</f>
        <v>match</v>
      </c>
      <c r="KF207" s="19" t="str">
        <f>IF(KE207="match","match",IF((JW207&gt;KB207),KE207/JW207,KE207/KB207))</f>
        <v>match</v>
      </c>
      <c r="KG207" s="20">
        <f>ROUND(FC207,1)</f>
        <v>3.3</v>
      </c>
      <c r="KH207" s="20">
        <f>ROUND(FK207,1)</f>
        <v>3.1</v>
      </c>
      <c r="KI207" s="21">
        <f>KA207-JY207</f>
        <v>54</v>
      </c>
      <c r="KJ207">
        <f>GL207</f>
        <v>3</v>
      </c>
      <c r="KK207">
        <f>BF207</f>
        <v>9</v>
      </c>
      <c r="KL207" s="22">
        <f>IFERROR(KJ207/KK207,"N/A")</f>
        <v>0.33333333333333331</v>
      </c>
      <c r="KM207" s="19" t="str">
        <f>IF((KJ207&lt;&gt;0)*AND(KK207=0),"bad data","ok")</f>
        <v>ok</v>
      </c>
      <c r="KN207">
        <f>GK207</f>
        <v>0</v>
      </c>
      <c r="KO207" s="23">
        <f>IFERROR(KN207/KK207,"N/A")</f>
        <v>0</v>
      </c>
      <c r="KP207">
        <f>HB207</f>
        <v>4</v>
      </c>
      <c r="KQ207">
        <f>BX207</f>
        <v>15</v>
      </c>
      <c r="KR207" s="22">
        <f>IFERROR(KP207/KQ207,"N/A")</f>
        <v>0.26666666666666666</v>
      </c>
      <c r="KS207" s="19" t="str">
        <f>IF((KP207&lt;&gt;0)*AND(KQ207=0),"bad data","ok")</f>
        <v>ok</v>
      </c>
      <c r="KT207">
        <f>HA207</f>
        <v>0</v>
      </c>
      <c r="KU207" s="24">
        <f>IFERROR(KT207/KQ207,"N/A")</f>
        <v>0</v>
      </c>
      <c r="KV207">
        <f>HR207</f>
        <v>0</v>
      </c>
      <c r="KW207">
        <f>CP207</f>
        <v>13</v>
      </c>
      <c r="KX207" s="22">
        <f>IFERROR(KV207/KW207,"N/A")</f>
        <v>0</v>
      </c>
      <c r="KY207" s="19" t="str">
        <f>IF((KV207&lt;&gt;0)*AND(KW207=0),"bad data","ok")</f>
        <v>ok</v>
      </c>
      <c r="KZ207">
        <f>HQ207</f>
        <v>0</v>
      </c>
      <c r="LA207" s="24">
        <f>IFERROR(KZ207/KW207,"N/A")</f>
        <v>0</v>
      </c>
      <c r="LB207">
        <f>IH207</f>
        <v>8</v>
      </c>
      <c r="LC207">
        <f>DH207</f>
        <v>19</v>
      </c>
      <c r="LD207" s="22">
        <f>IFERROR(LB207/LC207,"N/A")</f>
        <v>0.42105263157894735</v>
      </c>
      <c r="LE207" s="19" t="str">
        <f>IF((LB207&lt;&gt;0)*AND(LC207=0),"bad data","ok")</f>
        <v>ok</v>
      </c>
      <c r="LF207">
        <f>IG207</f>
        <v>7</v>
      </c>
      <c r="LG207" s="24">
        <f>IFERROR(LF207/LC207,"N/A")</f>
        <v>0.36842105263157893</v>
      </c>
      <c r="LH207">
        <f>IX207</f>
        <v>0</v>
      </c>
      <c r="LI207">
        <f>DZ207</f>
        <v>0</v>
      </c>
      <c r="LJ207" s="22" t="str">
        <f>IFERROR(LH207/LI207,"N/A")</f>
        <v>N/A</v>
      </c>
      <c r="LK207" s="19" t="str">
        <f>IF((LH207&lt;&gt;0)*AND(LI207=0),"bad data","ok")</f>
        <v>ok</v>
      </c>
      <c r="LL207">
        <f>IW207</f>
        <v>0</v>
      </c>
      <c r="LM207" s="24" t="str">
        <f>IFERROR(LL207/LI207,"N/A")</f>
        <v>N/A</v>
      </c>
      <c r="LN207">
        <f>GT207</f>
        <v>5</v>
      </c>
      <c r="LO207">
        <f>BO207</f>
        <v>16</v>
      </c>
      <c r="LP207" s="22">
        <f>IFERROR(LN207/LO207,"N/A")</f>
        <v>0.3125</v>
      </c>
      <c r="LQ207" s="19" t="str">
        <f>IF((LN207&lt;&gt;0)*AND(LO207=0),"bad data","ok")</f>
        <v>ok</v>
      </c>
      <c r="LR207">
        <f>GS207</f>
        <v>0</v>
      </c>
      <c r="LS207" s="24">
        <f>IFERROR(LR207/LO207,"N/A")</f>
        <v>0</v>
      </c>
      <c r="LT207">
        <f>HJ207</f>
        <v>12</v>
      </c>
      <c r="LU207">
        <f>CG207</f>
        <v>38</v>
      </c>
      <c r="LV207" s="22">
        <f>IFERROR(LT207/LU207,"N/A")</f>
        <v>0.31578947368421051</v>
      </c>
      <c r="LW207" s="19" t="str">
        <f>IF((LT207&lt;&gt;0)*AND(LU207=0),"bad data","ok")</f>
        <v>ok</v>
      </c>
      <c r="LX207">
        <f>HI207</f>
        <v>0</v>
      </c>
      <c r="LY207" s="24">
        <f>IFERROR(LX207/LU207,"N/A")</f>
        <v>0</v>
      </c>
      <c r="LZ207">
        <f>HZ207</f>
        <v>7</v>
      </c>
      <c r="MA207">
        <f>CY207</f>
        <v>36</v>
      </c>
      <c r="MB207" s="22">
        <f>IFERROR(LZ207/MA207,"N/A")</f>
        <v>0.19444444444444445</v>
      </c>
      <c r="MC207" s="19" t="str">
        <f>IF((LZ207&lt;&gt;0)*AND(MA207=0),"bad data","ok")</f>
        <v>ok</v>
      </c>
      <c r="MD207">
        <f>HY207</f>
        <v>0</v>
      </c>
      <c r="ME207" s="24">
        <f>IFERROR(MD207/MA207,"N/A")</f>
        <v>0</v>
      </c>
      <c r="MF207">
        <f>IP207</f>
        <v>13</v>
      </c>
      <c r="MG207">
        <f>DQ207</f>
        <v>43</v>
      </c>
      <c r="MH207" s="22">
        <f>IFERROR(MF207/MG207,"N/A")</f>
        <v>0.30232558139534882</v>
      </c>
      <c r="MI207" s="19" t="str">
        <f>IF((MF207&lt;&gt;0)*AND(MG207=0),"bad data","ok")</f>
        <v>ok</v>
      </c>
      <c r="MJ207">
        <f>IO207</f>
        <v>12</v>
      </c>
      <c r="MK207" s="24">
        <f>IFERROR(MJ207/MG207,"N/A")</f>
        <v>0.27906976744186046</v>
      </c>
      <c r="ML207">
        <f>JF207</f>
        <v>0</v>
      </c>
      <c r="MM207">
        <f>EI207</f>
        <v>0</v>
      </c>
      <c r="MN207" s="22" t="str">
        <f>IFERROR(ML207/MM207,"N/A")</f>
        <v>N/A</v>
      </c>
      <c r="MO207" s="19" t="str">
        <f>IF((ML207&lt;&gt;0)*AND(MM207=0),"bad data","ok")</f>
        <v>ok</v>
      </c>
      <c r="MP207">
        <f>JE207</f>
        <v>0</v>
      </c>
      <c r="MQ207" s="24" t="str">
        <f>IFERROR(MP207/MM207,"N/A")</f>
        <v>N/A</v>
      </c>
    </row>
    <row r="208" spans="1:355" x14ac:dyDescent="0.3">
      <c r="A208">
        <v>5274</v>
      </c>
      <c r="B208">
        <v>11.01</v>
      </c>
      <c r="C208" t="s">
        <v>355</v>
      </c>
      <c r="D208" s="15" t="s">
        <v>355</v>
      </c>
      <c r="E208" s="15">
        <v>126</v>
      </c>
      <c r="F208" t="s">
        <v>356</v>
      </c>
      <c r="G208" t="s">
        <v>357</v>
      </c>
      <c r="H208" s="15" t="s">
        <v>358</v>
      </c>
      <c r="I208">
        <v>205</v>
      </c>
      <c r="J208">
        <f>_xlfn.IFNA(VLOOKUP(I208,top15institutions,1,0),"no")</f>
        <v>205</v>
      </c>
      <c r="K208" t="s">
        <v>368</v>
      </c>
      <c r="L208" t="s">
        <v>372</v>
      </c>
      <c r="M208" t="s">
        <v>370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0</v>
      </c>
      <c r="U208">
        <v>0</v>
      </c>
      <c r="V208" s="16">
        <v>1</v>
      </c>
      <c r="W208">
        <v>0</v>
      </c>
      <c r="X208">
        <v>0</v>
      </c>
      <c r="Y208">
        <v>3</v>
      </c>
      <c r="Z208">
        <v>0</v>
      </c>
      <c r="AA208">
        <v>0</v>
      </c>
      <c r="AB208">
        <v>0</v>
      </c>
      <c r="AC208">
        <v>0</v>
      </c>
      <c r="AD208">
        <v>0</v>
      </c>
      <c r="AE208" s="16">
        <v>3</v>
      </c>
      <c r="AF208">
        <v>0</v>
      </c>
      <c r="AG208">
        <v>1</v>
      </c>
      <c r="AH208">
        <v>50</v>
      </c>
      <c r="AI208">
        <v>0</v>
      </c>
      <c r="AJ208">
        <v>0</v>
      </c>
      <c r="AK208">
        <v>0</v>
      </c>
      <c r="AL208">
        <v>0</v>
      </c>
      <c r="AM208">
        <v>0</v>
      </c>
      <c r="AN208" s="16">
        <v>51</v>
      </c>
      <c r="AO208">
        <v>0</v>
      </c>
      <c r="AP208">
        <v>0</v>
      </c>
      <c r="AQ208">
        <v>146</v>
      </c>
      <c r="AR208">
        <v>3</v>
      </c>
      <c r="AS208">
        <v>0</v>
      </c>
      <c r="AT208">
        <v>0</v>
      </c>
      <c r="AU208">
        <v>0</v>
      </c>
      <c r="AV208">
        <v>2</v>
      </c>
      <c r="AW208" s="16">
        <v>151</v>
      </c>
      <c r="AX208">
        <v>0</v>
      </c>
      <c r="AY208">
        <v>0</v>
      </c>
      <c r="AZ208">
        <v>9</v>
      </c>
      <c r="BA208">
        <v>0</v>
      </c>
      <c r="BB208">
        <v>0</v>
      </c>
      <c r="BC208">
        <v>0</v>
      </c>
      <c r="BD208">
        <v>0</v>
      </c>
      <c r="BE208">
        <v>0</v>
      </c>
      <c r="BF208" s="16">
        <v>9</v>
      </c>
      <c r="BG208">
        <v>0</v>
      </c>
      <c r="BH208">
        <v>0</v>
      </c>
      <c r="BI208">
        <v>32</v>
      </c>
      <c r="BJ208">
        <v>1</v>
      </c>
      <c r="BK208">
        <v>0</v>
      </c>
      <c r="BL208">
        <v>0</v>
      </c>
      <c r="BM208">
        <v>0</v>
      </c>
      <c r="BN208">
        <v>0</v>
      </c>
      <c r="BO208" s="16">
        <v>33</v>
      </c>
      <c r="BP208">
        <v>0</v>
      </c>
      <c r="BQ208">
        <v>0</v>
      </c>
      <c r="BR208">
        <v>9</v>
      </c>
      <c r="BS208">
        <v>0</v>
      </c>
      <c r="BT208">
        <v>0</v>
      </c>
      <c r="BU208">
        <v>0</v>
      </c>
      <c r="BV208">
        <v>0</v>
      </c>
      <c r="BW208">
        <v>0</v>
      </c>
      <c r="BX208" s="16">
        <v>9</v>
      </c>
      <c r="BY208">
        <v>0</v>
      </c>
      <c r="BZ208">
        <v>0</v>
      </c>
      <c r="CA208">
        <v>28</v>
      </c>
      <c r="CB208">
        <v>1</v>
      </c>
      <c r="CC208">
        <v>0</v>
      </c>
      <c r="CD208">
        <v>0</v>
      </c>
      <c r="CE208">
        <v>0</v>
      </c>
      <c r="CF208">
        <v>0</v>
      </c>
      <c r="CG208" s="16">
        <v>29</v>
      </c>
      <c r="CH208">
        <v>0</v>
      </c>
      <c r="CI208">
        <v>1</v>
      </c>
      <c r="CJ208">
        <v>12</v>
      </c>
      <c r="CK208">
        <v>0</v>
      </c>
      <c r="CL208">
        <v>0</v>
      </c>
      <c r="CM208">
        <v>0</v>
      </c>
      <c r="CN208">
        <v>0</v>
      </c>
      <c r="CO208">
        <v>0</v>
      </c>
      <c r="CP208" s="16">
        <v>13</v>
      </c>
      <c r="CQ208">
        <v>0</v>
      </c>
      <c r="CR208">
        <v>0</v>
      </c>
      <c r="CS208">
        <v>41</v>
      </c>
      <c r="CT208">
        <v>0</v>
      </c>
      <c r="CU208">
        <v>0</v>
      </c>
      <c r="CV208">
        <v>0</v>
      </c>
      <c r="CW208">
        <v>0</v>
      </c>
      <c r="CX208">
        <v>0</v>
      </c>
      <c r="CY208" s="16">
        <v>41</v>
      </c>
      <c r="CZ208">
        <v>0</v>
      </c>
      <c r="DA208">
        <v>0</v>
      </c>
      <c r="DB208">
        <v>20</v>
      </c>
      <c r="DC208">
        <v>0</v>
      </c>
      <c r="DD208">
        <v>0</v>
      </c>
      <c r="DE208">
        <v>0</v>
      </c>
      <c r="DF208">
        <v>0</v>
      </c>
      <c r="DG208">
        <v>0</v>
      </c>
      <c r="DH208" s="16">
        <v>20</v>
      </c>
      <c r="DI208">
        <v>0</v>
      </c>
      <c r="DJ208">
        <v>0</v>
      </c>
      <c r="DK208">
        <v>45</v>
      </c>
      <c r="DL208">
        <v>1</v>
      </c>
      <c r="DM208">
        <v>0</v>
      </c>
      <c r="DN208">
        <v>0</v>
      </c>
      <c r="DO208">
        <v>0</v>
      </c>
      <c r="DP208">
        <v>2</v>
      </c>
      <c r="DQ208" s="16">
        <v>48</v>
      </c>
      <c r="DZ208" s="16">
        <v>0</v>
      </c>
      <c r="EI208" s="16">
        <v>0</v>
      </c>
      <c r="ER208" s="16">
        <v>0</v>
      </c>
      <c r="FA208" s="16">
        <v>0</v>
      </c>
      <c r="FB208">
        <v>20</v>
      </c>
      <c r="FC208">
        <v>2.77</v>
      </c>
      <c r="FF208">
        <v>0</v>
      </c>
      <c r="FG208">
        <v>1</v>
      </c>
      <c r="FH208">
        <v>0</v>
      </c>
      <c r="FJ208">
        <v>19.332999999999998</v>
      </c>
      <c r="FK208">
        <v>2.9849999999999999</v>
      </c>
      <c r="FL208">
        <v>21</v>
      </c>
      <c r="FN208">
        <v>2</v>
      </c>
      <c r="FO208">
        <v>1</v>
      </c>
      <c r="FP208">
        <v>0</v>
      </c>
      <c r="FR208">
        <v>2.4900000000000002</v>
      </c>
      <c r="FS208">
        <v>1</v>
      </c>
      <c r="FT208">
        <v>29</v>
      </c>
      <c r="FU208">
        <v>11</v>
      </c>
      <c r="FV208">
        <v>11</v>
      </c>
      <c r="FW208">
        <v>52</v>
      </c>
      <c r="FX208">
        <v>1</v>
      </c>
      <c r="FZ208">
        <v>2.4500000000000002</v>
      </c>
      <c r="GA208">
        <v>3</v>
      </c>
      <c r="GB208">
        <v>84</v>
      </c>
      <c r="GC208">
        <v>16</v>
      </c>
      <c r="GD208">
        <v>50</v>
      </c>
      <c r="GE208">
        <v>153</v>
      </c>
      <c r="GF208">
        <v>2</v>
      </c>
      <c r="GH208">
        <v>2.71</v>
      </c>
      <c r="GI208">
        <v>0</v>
      </c>
      <c r="GJ208">
        <v>8</v>
      </c>
      <c r="GK208">
        <v>0</v>
      </c>
      <c r="GL208">
        <v>1</v>
      </c>
      <c r="GM208">
        <v>9</v>
      </c>
      <c r="GN208">
        <v>0</v>
      </c>
      <c r="GP208">
        <v>2.2050000000000001</v>
      </c>
      <c r="GQ208">
        <v>1</v>
      </c>
      <c r="GR208">
        <v>21</v>
      </c>
      <c r="GS208">
        <v>0</v>
      </c>
      <c r="GT208">
        <v>11</v>
      </c>
      <c r="GU208">
        <v>33</v>
      </c>
      <c r="GV208">
        <v>0</v>
      </c>
      <c r="GX208">
        <v>2.1890000000000001</v>
      </c>
      <c r="GY208">
        <v>1</v>
      </c>
      <c r="GZ208">
        <v>6</v>
      </c>
      <c r="HA208">
        <v>0</v>
      </c>
      <c r="HB208">
        <v>2</v>
      </c>
      <c r="HC208">
        <v>9</v>
      </c>
      <c r="HD208">
        <v>0</v>
      </c>
      <c r="HF208">
        <v>2.6</v>
      </c>
      <c r="HG208">
        <v>0</v>
      </c>
      <c r="HH208">
        <v>21</v>
      </c>
      <c r="HI208">
        <v>0</v>
      </c>
      <c r="HJ208">
        <v>9</v>
      </c>
      <c r="HK208">
        <v>30</v>
      </c>
      <c r="HL208">
        <v>1</v>
      </c>
      <c r="HN208">
        <v>2.3420000000000001</v>
      </c>
      <c r="HO208">
        <v>0</v>
      </c>
      <c r="HP208">
        <v>9</v>
      </c>
      <c r="HQ208">
        <v>0</v>
      </c>
      <c r="HR208">
        <v>4</v>
      </c>
      <c r="HS208">
        <v>13</v>
      </c>
      <c r="HT208">
        <v>0</v>
      </c>
      <c r="HV208">
        <v>2.4470000000000001</v>
      </c>
      <c r="HW208">
        <v>2</v>
      </c>
      <c r="HX208">
        <v>31</v>
      </c>
      <c r="HY208">
        <v>0</v>
      </c>
      <c r="HZ208">
        <v>9</v>
      </c>
      <c r="IA208">
        <v>42</v>
      </c>
      <c r="IB208">
        <v>1</v>
      </c>
      <c r="ID208">
        <v>2.7090000000000001</v>
      </c>
      <c r="IE208">
        <v>0</v>
      </c>
      <c r="IF208">
        <v>6</v>
      </c>
      <c r="IG208">
        <v>11</v>
      </c>
      <c r="IH208">
        <v>4</v>
      </c>
      <c r="II208">
        <v>21</v>
      </c>
      <c r="IJ208">
        <v>1</v>
      </c>
      <c r="IL208">
        <v>2.5649999999999999</v>
      </c>
      <c r="IM208">
        <v>0</v>
      </c>
      <c r="IN208">
        <v>11</v>
      </c>
      <c r="IO208">
        <v>16</v>
      </c>
      <c r="IP208">
        <v>21</v>
      </c>
      <c r="IQ208">
        <v>48</v>
      </c>
      <c r="IR208">
        <v>0</v>
      </c>
      <c r="JL208">
        <v>0</v>
      </c>
      <c r="JM208">
        <v>0</v>
      </c>
      <c r="JN208">
        <v>0</v>
      </c>
      <c r="JO208">
        <v>0</v>
      </c>
      <c r="JR208">
        <v>0</v>
      </c>
      <c r="JS208">
        <v>0</v>
      </c>
      <c r="JT208">
        <v>0</v>
      </c>
      <c r="JU208">
        <v>0</v>
      </c>
      <c r="JV208" s="15">
        <f>BF208+BX208+CP208+DH208+DZ208</f>
        <v>51</v>
      </c>
      <c r="JW208" s="15">
        <f>BO208+CG208+CY208+DQ208+EI208</f>
        <v>151</v>
      </c>
      <c r="JX208" s="15">
        <f>JV208+JW208</f>
        <v>202</v>
      </c>
      <c r="JY208" s="17">
        <f>V208</f>
        <v>1</v>
      </c>
      <c r="JZ208" s="17">
        <f>AE208</f>
        <v>3</v>
      </c>
      <c r="KA208" s="17">
        <f>AN208</f>
        <v>51</v>
      </c>
      <c r="KB208" s="17">
        <f>AW208</f>
        <v>151</v>
      </c>
      <c r="KC208" s="18" t="str">
        <f>IF((KA208-JV208)&lt;0,JV208-KA208,"match")</f>
        <v>match</v>
      </c>
      <c r="KD208" s="19" t="str">
        <f>IF(KC208="match","match",IF((JV208&gt;KA208),KC208/JV208,KC208/KA208))</f>
        <v>match</v>
      </c>
      <c r="KE208" s="18" t="str">
        <f>IF((KB208-JW208)&lt;0,JW208-KB208,"match")</f>
        <v>match</v>
      </c>
      <c r="KF208" s="19" t="str">
        <f>IF(KE208="match","match",IF((JW208&gt;KB208),KE208/JW208,KE208/KB208))</f>
        <v>match</v>
      </c>
      <c r="KG208" s="20">
        <f>ROUND(FC208,1)</f>
        <v>2.8</v>
      </c>
      <c r="KH208" s="20">
        <f>ROUND(FK208,1)</f>
        <v>3</v>
      </c>
      <c r="KI208" s="21">
        <f>KA208-JY208</f>
        <v>50</v>
      </c>
      <c r="KJ208">
        <f>GL208</f>
        <v>1</v>
      </c>
      <c r="KK208">
        <f>BF208</f>
        <v>9</v>
      </c>
      <c r="KL208" s="22">
        <f>IFERROR(KJ208/KK208,"N/A")</f>
        <v>0.1111111111111111</v>
      </c>
      <c r="KM208" s="19" t="str">
        <f>IF((KJ208&lt;&gt;0)*AND(KK208=0),"bad data","ok")</f>
        <v>ok</v>
      </c>
      <c r="KN208">
        <f>GK208</f>
        <v>0</v>
      </c>
      <c r="KO208" s="23">
        <f>IFERROR(KN208/KK208,"N/A")</f>
        <v>0</v>
      </c>
      <c r="KP208">
        <f>HB208</f>
        <v>2</v>
      </c>
      <c r="KQ208">
        <f>BX208</f>
        <v>9</v>
      </c>
      <c r="KR208" s="22">
        <f>IFERROR(KP208/KQ208,"N/A")</f>
        <v>0.22222222222222221</v>
      </c>
      <c r="KS208" s="19" t="str">
        <f>IF((KP208&lt;&gt;0)*AND(KQ208=0),"bad data","ok")</f>
        <v>ok</v>
      </c>
      <c r="KT208">
        <f>HA208</f>
        <v>0</v>
      </c>
      <c r="KU208" s="24">
        <f>IFERROR(KT208/KQ208,"N/A")</f>
        <v>0</v>
      </c>
      <c r="KV208">
        <f>HR208</f>
        <v>4</v>
      </c>
      <c r="KW208">
        <f>CP208</f>
        <v>13</v>
      </c>
      <c r="KX208" s="22">
        <f>IFERROR(KV208/KW208,"N/A")</f>
        <v>0.30769230769230771</v>
      </c>
      <c r="KY208" s="19" t="str">
        <f>IF((KV208&lt;&gt;0)*AND(KW208=0),"bad data","ok")</f>
        <v>ok</v>
      </c>
      <c r="KZ208">
        <f>HQ208</f>
        <v>0</v>
      </c>
      <c r="LA208" s="24">
        <f>IFERROR(KZ208/KW208,"N/A")</f>
        <v>0</v>
      </c>
      <c r="LB208">
        <f>IH208</f>
        <v>4</v>
      </c>
      <c r="LC208">
        <f>DH208</f>
        <v>20</v>
      </c>
      <c r="LD208" s="22">
        <f>IFERROR(LB208/LC208,"N/A")</f>
        <v>0.2</v>
      </c>
      <c r="LE208" s="19" t="str">
        <f>IF((LB208&lt;&gt;0)*AND(LC208=0),"bad data","ok")</f>
        <v>ok</v>
      </c>
      <c r="LF208">
        <f>IG208</f>
        <v>11</v>
      </c>
      <c r="LG208" s="24">
        <f>IFERROR(LF208/LC208,"N/A")</f>
        <v>0.55000000000000004</v>
      </c>
      <c r="LH208">
        <f>IX208</f>
        <v>0</v>
      </c>
      <c r="LI208">
        <f>DZ208</f>
        <v>0</v>
      </c>
      <c r="LJ208" s="22" t="str">
        <f>IFERROR(LH208/LI208,"N/A")</f>
        <v>N/A</v>
      </c>
      <c r="LK208" s="19" t="str">
        <f>IF((LH208&lt;&gt;0)*AND(LI208=0),"bad data","ok")</f>
        <v>ok</v>
      </c>
      <c r="LL208">
        <f>IW208</f>
        <v>0</v>
      </c>
      <c r="LM208" s="24" t="str">
        <f>IFERROR(LL208/LI208,"N/A")</f>
        <v>N/A</v>
      </c>
      <c r="LN208">
        <f>GT208</f>
        <v>11</v>
      </c>
      <c r="LO208">
        <f>BO208</f>
        <v>33</v>
      </c>
      <c r="LP208" s="22">
        <f>IFERROR(LN208/LO208,"N/A")</f>
        <v>0.33333333333333331</v>
      </c>
      <c r="LQ208" s="19" t="str">
        <f>IF((LN208&lt;&gt;0)*AND(LO208=0),"bad data","ok")</f>
        <v>ok</v>
      </c>
      <c r="LR208">
        <f>GS208</f>
        <v>0</v>
      </c>
      <c r="LS208" s="24">
        <f>IFERROR(LR208/LO208,"N/A")</f>
        <v>0</v>
      </c>
      <c r="LT208">
        <f>HJ208</f>
        <v>9</v>
      </c>
      <c r="LU208">
        <f>CG208</f>
        <v>29</v>
      </c>
      <c r="LV208" s="22">
        <f>IFERROR(LT208/LU208,"N/A")</f>
        <v>0.31034482758620691</v>
      </c>
      <c r="LW208" s="19" t="str">
        <f>IF((LT208&lt;&gt;0)*AND(LU208=0),"bad data","ok")</f>
        <v>ok</v>
      </c>
      <c r="LX208">
        <f>HI208</f>
        <v>0</v>
      </c>
      <c r="LY208" s="24">
        <f>IFERROR(LX208/LU208,"N/A")</f>
        <v>0</v>
      </c>
      <c r="LZ208">
        <f>HZ208</f>
        <v>9</v>
      </c>
      <c r="MA208">
        <f>CY208</f>
        <v>41</v>
      </c>
      <c r="MB208" s="22">
        <f>IFERROR(LZ208/MA208,"N/A")</f>
        <v>0.21951219512195122</v>
      </c>
      <c r="MC208" s="19" t="str">
        <f>IF((LZ208&lt;&gt;0)*AND(MA208=0),"bad data","ok")</f>
        <v>ok</v>
      </c>
      <c r="MD208">
        <f>HY208</f>
        <v>0</v>
      </c>
      <c r="ME208" s="24">
        <f>IFERROR(MD208/MA208,"N/A")</f>
        <v>0</v>
      </c>
      <c r="MF208">
        <f>IP208</f>
        <v>21</v>
      </c>
      <c r="MG208">
        <f>DQ208</f>
        <v>48</v>
      </c>
      <c r="MH208" s="22">
        <f>IFERROR(MF208/MG208,"N/A")</f>
        <v>0.4375</v>
      </c>
      <c r="MI208" s="19" t="str">
        <f>IF((MF208&lt;&gt;0)*AND(MG208=0),"bad data","ok")</f>
        <v>ok</v>
      </c>
      <c r="MJ208">
        <f>IO208</f>
        <v>16</v>
      </c>
      <c r="MK208" s="24">
        <f>IFERROR(MJ208/MG208,"N/A")</f>
        <v>0.33333333333333331</v>
      </c>
      <c r="ML208">
        <f>JF208</f>
        <v>0</v>
      </c>
      <c r="MM208">
        <f>EI208</f>
        <v>0</v>
      </c>
      <c r="MN208" s="22" t="str">
        <f>IFERROR(ML208/MM208,"N/A")</f>
        <v>N/A</v>
      </c>
      <c r="MO208" s="19" t="str">
        <f>IF((ML208&lt;&gt;0)*AND(MM208=0),"bad data","ok")</f>
        <v>ok</v>
      </c>
      <c r="MP208">
        <f>JE208</f>
        <v>0</v>
      </c>
      <c r="MQ208" s="24" t="str">
        <f>IFERROR(MP208/MM208,"N/A")</f>
        <v>N/A</v>
      </c>
    </row>
    <row r="209" spans="1:355" x14ac:dyDescent="0.3">
      <c r="A209">
        <v>5275</v>
      </c>
      <c r="B209">
        <v>11.01</v>
      </c>
      <c r="C209" t="s">
        <v>355</v>
      </c>
      <c r="D209" s="15" t="s">
        <v>355</v>
      </c>
      <c r="E209" s="15">
        <v>126</v>
      </c>
      <c r="F209" t="s">
        <v>356</v>
      </c>
      <c r="G209" t="s">
        <v>357</v>
      </c>
      <c r="H209" s="15" t="s">
        <v>358</v>
      </c>
      <c r="I209">
        <v>205</v>
      </c>
      <c r="J209">
        <f>_xlfn.IFNA(VLOOKUP(I209,top15institutions,1,0),"no")</f>
        <v>205</v>
      </c>
      <c r="K209" t="s">
        <v>368</v>
      </c>
      <c r="L209" t="s">
        <v>373</v>
      </c>
      <c r="M209" t="s">
        <v>370</v>
      </c>
      <c r="N209">
        <v>0</v>
      </c>
      <c r="O209">
        <v>0</v>
      </c>
      <c r="P209">
        <v>5</v>
      </c>
      <c r="Q209">
        <v>0</v>
      </c>
      <c r="R209">
        <v>0</v>
      </c>
      <c r="S209">
        <v>0</v>
      </c>
      <c r="T209">
        <v>0</v>
      </c>
      <c r="U209">
        <v>0</v>
      </c>
      <c r="V209" s="16">
        <v>5</v>
      </c>
      <c r="W209">
        <v>0</v>
      </c>
      <c r="X209">
        <v>0</v>
      </c>
      <c r="Y209">
        <v>20</v>
      </c>
      <c r="Z209">
        <v>0</v>
      </c>
      <c r="AA209">
        <v>0</v>
      </c>
      <c r="AB209">
        <v>0</v>
      </c>
      <c r="AC209">
        <v>0</v>
      </c>
      <c r="AD209">
        <v>0</v>
      </c>
      <c r="AE209" s="16">
        <v>20</v>
      </c>
      <c r="AF209">
        <v>0</v>
      </c>
      <c r="AG209">
        <v>0</v>
      </c>
      <c r="AH209">
        <v>48</v>
      </c>
      <c r="AI209">
        <v>1</v>
      </c>
      <c r="AJ209">
        <v>0</v>
      </c>
      <c r="AK209">
        <v>0</v>
      </c>
      <c r="AL209">
        <v>0</v>
      </c>
      <c r="AM209">
        <v>0</v>
      </c>
      <c r="AN209" s="16">
        <v>49</v>
      </c>
      <c r="AO209">
        <v>0</v>
      </c>
      <c r="AP209">
        <v>0</v>
      </c>
      <c r="AQ209">
        <v>144</v>
      </c>
      <c r="AR209">
        <v>5</v>
      </c>
      <c r="AS209">
        <v>0</v>
      </c>
      <c r="AT209">
        <v>0</v>
      </c>
      <c r="AU209">
        <v>0</v>
      </c>
      <c r="AV209">
        <v>2</v>
      </c>
      <c r="AW209" s="16">
        <v>151</v>
      </c>
      <c r="AX209">
        <v>0</v>
      </c>
      <c r="AY209">
        <v>0</v>
      </c>
      <c r="AZ209">
        <v>14</v>
      </c>
      <c r="BA209">
        <v>1</v>
      </c>
      <c r="BB209">
        <v>0</v>
      </c>
      <c r="BC209">
        <v>0</v>
      </c>
      <c r="BD209">
        <v>0</v>
      </c>
      <c r="BE209">
        <v>0</v>
      </c>
      <c r="BF209" s="16">
        <v>15</v>
      </c>
      <c r="BG209">
        <v>0</v>
      </c>
      <c r="BH209">
        <v>0</v>
      </c>
      <c r="BI209">
        <v>36</v>
      </c>
      <c r="BJ209">
        <v>1</v>
      </c>
      <c r="BK209">
        <v>0</v>
      </c>
      <c r="BL209">
        <v>0</v>
      </c>
      <c r="BM209">
        <v>0</v>
      </c>
      <c r="BN209">
        <v>0</v>
      </c>
      <c r="BO209" s="16">
        <v>37</v>
      </c>
      <c r="BP209">
        <v>0</v>
      </c>
      <c r="BQ209">
        <v>0</v>
      </c>
      <c r="BR209">
        <v>9</v>
      </c>
      <c r="BS209">
        <v>0</v>
      </c>
      <c r="BT209">
        <v>0</v>
      </c>
      <c r="BU209">
        <v>0</v>
      </c>
      <c r="BV209">
        <v>0</v>
      </c>
      <c r="BW209">
        <v>0</v>
      </c>
      <c r="BX209" s="16">
        <v>9</v>
      </c>
      <c r="BY209">
        <v>0</v>
      </c>
      <c r="BZ209">
        <v>0</v>
      </c>
      <c r="CA209">
        <v>30</v>
      </c>
      <c r="CB209">
        <v>1</v>
      </c>
      <c r="CC209">
        <v>0</v>
      </c>
      <c r="CD209">
        <v>0</v>
      </c>
      <c r="CE209">
        <v>0</v>
      </c>
      <c r="CF209">
        <v>0</v>
      </c>
      <c r="CG209" s="16">
        <v>31</v>
      </c>
      <c r="CH209">
        <v>0</v>
      </c>
      <c r="CI209">
        <v>0</v>
      </c>
      <c r="CJ209">
        <v>9</v>
      </c>
      <c r="CK209">
        <v>0</v>
      </c>
      <c r="CL209">
        <v>0</v>
      </c>
      <c r="CM209">
        <v>0</v>
      </c>
      <c r="CN209">
        <v>0</v>
      </c>
      <c r="CO209">
        <v>0</v>
      </c>
      <c r="CP209" s="16">
        <v>9</v>
      </c>
      <c r="CQ209">
        <v>0</v>
      </c>
      <c r="CR209">
        <v>0</v>
      </c>
      <c r="CS209">
        <v>36</v>
      </c>
      <c r="CT209">
        <v>1</v>
      </c>
      <c r="CU209">
        <v>0</v>
      </c>
      <c r="CV209">
        <v>0</v>
      </c>
      <c r="CW209">
        <v>0</v>
      </c>
      <c r="CX209">
        <v>0</v>
      </c>
      <c r="CY209" s="16">
        <v>37</v>
      </c>
      <c r="CZ209">
        <v>0</v>
      </c>
      <c r="DA209">
        <v>0</v>
      </c>
      <c r="DB209">
        <v>16</v>
      </c>
      <c r="DC209">
        <v>0</v>
      </c>
      <c r="DD209">
        <v>0</v>
      </c>
      <c r="DE209">
        <v>0</v>
      </c>
      <c r="DF209">
        <v>0</v>
      </c>
      <c r="DG209">
        <v>0</v>
      </c>
      <c r="DH209" s="16">
        <v>16</v>
      </c>
      <c r="DI209">
        <v>0</v>
      </c>
      <c r="DJ209">
        <v>0</v>
      </c>
      <c r="DK209">
        <v>42</v>
      </c>
      <c r="DL209">
        <v>2</v>
      </c>
      <c r="DM209">
        <v>0</v>
      </c>
      <c r="DN209">
        <v>0</v>
      </c>
      <c r="DO209">
        <v>0</v>
      </c>
      <c r="DP209">
        <v>2</v>
      </c>
      <c r="DQ209" s="16">
        <v>46</v>
      </c>
      <c r="DZ209" s="16">
        <v>0</v>
      </c>
      <c r="EI209" s="16">
        <v>0</v>
      </c>
      <c r="ER209" s="16">
        <v>0</v>
      </c>
      <c r="FA209" s="16">
        <v>0</v>
      </c>
      <c r="FB209">
        <v>19.399999999999999</v>
      </c>
      <c r="FC209">
        <v>3.03</v>
      </c>
      <c r="FD209">
        <v>21.332999999999998</v>
      </c>
      <c r="FF209">
        <v>3</v>
      </c>
      <c r="FG209">
        <v>2</v>
      </c>
      <c r="FH209">
        <v>0</v>
      </c>
      <c r="FJ209">
        <v>18.7</v>
      </c>
      <c r="FK209">
        <v>3.3250000000000002</v>
      </c>
      <c r="FL209">
        <v>19.332999999999998</v>
      </c>
      <c r="FM209">
        <v>471.67</v>
      </c>
      <c r="FN209">
        <v>18</v>
      </c>
      <c r="FO209">
        <v>2</v>
      </c>
      <c r="FP209">
        <v>0</v>
      </c>
      <c r="FR209">
        <v>2.56</v>
      </c>
      <c r="FS209">
        <v>2</v>
      </c>
      <c r="FT209">
        <v>29</v>
      </c>
      <c r="FU209">
        <v>4</v>
      </c>
      <c r="FV209">
        <v>14</v>
      </c>
      <c r="FW209">
        <v>49</v>
      </c>
      <c r="FX209">
        <v>0</v>
      </c>
      <c r="FZ209">
        <v>2.52</v>
      </c>
      <c r="GA209">
        <v>8</v>
      </c>
      <c r="GB209">
        <v>96</v>
      </c>
      <c r="GC209">
        <v>17</v>
      </c>
      <c r="GD209">
        <v>33</v>
      </c>
      <c r="GE209">
        <v>154</v>
      </c>
      <c r="GF209">
        <v>3</v>
      </c>
      <c r="GH209">
        <v>2.85</v>
      </c>
      <c r="GI209">
        <v>0</v>
      </c>
      <c r="GJ209">
        <v>11</v>
      </c>
      <c r="GK209">
        <v>0</v>
      </c>
      <c r="GL209">
        <v>4</v>
      </c>
      <c r="GM209">
        <v>15</v>
      </c>
      <c r="GN209">
        <v>0</v>
      </c>
      <c r="GP209">
        <v>2.3519999999999999</v>
      </c>
      <c r="GQ209">
        <v>2</v>
      </c>
      <c r="GR209">
        <v>24</v>
      </c>
      <c r="GS209">
        <v>0</v>
      </c>
      <c r="GT209">
        <v>11</v>
      </c>
      <c r="GU209">
        <v>37</v>
      </c>
      <c r="GV209">
        <v>0</v>
      </c>
      <c r="GX209">
        <v>2.5070000000000001</v>
      </c>
      <c r="GY209">
        <v>1</v>
      </c>
      <c r="GZ209">
        <v>5</v>
      </c>
      <c r="HA209">
        <v>0</v>
      </c>
      <c r="HB209">
        <v>3</v>
      </c>
      <c r="HC209">
        <v>9</v>
      </c>
      <c r="HD209">
        <v>0</v>
      </c>
      <c r="HF209">
        <v>2.54</v>
      </c>
      <c r="HG209">
        <v>5</v>
      </c>
      <c r="HH209">
        <v>22</v>
      </c>
      <c r="HI209">
        <v>0</v>
      </c>
      <c r="HJ209">
        <v>6</v>
      </c>
      <c r="HK209">
        <v>33</v>
      </c>
      <c r="HL209">
        <v>2</v>
      </c>
      <c r="HN209">
        <v>2.3660000000000001</v>
      </c>
      <c r="HO209">
        <v>1</v>
      </c>
      <c r="HP209">
        <v>6</v>
      </c>
      <c r="HQ209">
        <v>0</v>
      </c>
      <c r="HR209">
        <v>2</v>
      </c>
      <c r="HS209">
        <v>9</v>
      </c>
      <c r="HT209">
        <v>0</v>
      </c>
      <c r="HV209">
        <v>2.573</v>
      </c>
      <c r="HW209">
        <v>1</v>
      </c>
      <c r="HX209">
        <v>33</v>
      </c>
      <c r="HY209">
        <v>0</v>
      </c>
      <c r="HZ209">
        <v>3</v>
      </c>
      <c r="IA209">
        <v>37</v>
      </c>
      <c r="IB209">
        <v>0</v>
      </c>
      <c r="ID209">
        <v>2.5</v>
      </c>
      <c r="IE209">
        <v>0</v>
      </c>
      <c r="IF209">
        <v>7</v>
      </c>
      <c r="IG209">
        <v>4</v>
      </c>
      <c r="IH209">
        <v>5</v>
      </c>
      <c r="II209">
        <v>16</v>
      </c>
      <c r="IJ209">
        <v>0</v>
      </c>
      <c r="IL209">
        <v>2.63</v>
      </c>
      <c r="IM209">
        <v>0</v>
      </c>
      <c r="IN209">
        <v>17</v>
      </c>
      <c r="IO209">
        <v>17</v>
      </c>
      <c r="IP209">
        <v>13</v>
      </c>
      <c r="IQ209">
        <v>47</v>
      </c>
      <c r="IR209">
        <v>1</v>
      </c>
      <c r="JL209">
        <v>0</v>
      </c>
      <c r="JM209">
        <v>0</v>
      </c>
      <c r="JN209">
        <v>1</v>
      </c>
      <c r="JO209">
        <v>1</v>
      </c>
      <c r="JR209">
        <v>0</v>
      </c>
      <c r="JS209">
        <v>0</v>
      </c>
      <c r="JT209">
        <v>0</v>
      </c>
      <c r="JU209">
        <v>0</v>
      </c>
      <c r="JV209" s="15">
        <f>BF209+BX209+CP209+DH209+DZ209</f>
        <v>49</v>
      </c>
      <c r="JW209" s="15">
        <f>BO209+CG209+CY209+DQ209+EI209</f>
        <v>151</v>
      </c>
      <c r="JX209" s="15">
        <f>JV209+JW209</f>
        <v>200</v>
      </c>
      <c r="JY209" s="17">
        <f>V209</f>
        <v>5</v>
      </c>
      <c r="JZ209" s="17">
        <f>AE209</f>
        <v>20</v>
      </c>
      <c r="KA209" s="17">
        <f>AN209</f>
        <v>49</v>
      </c>
      <c r="KB209" s="17">
        <f>AW209</f>
        <v>151</v>
      </c>
      <c r="KC209" s="18" t="str">
        <f>IF((KA209-JV209)&lt;0,JV209-KA209,"match")</f>
        <v>match</v>
      </c>
      <c r="KD209" s="19" t="str">
        <f>IF(KC209="match","match",IF((JV209&gt;KA209),KC209/JV209,KC209/KA209))</f>
        <v>match</v>
      </c>
      <c r="KE209" s="18" t="str">
        <f>IF((KB209-JW209)&lt;0,JW209-KB209,"match")</f>
        <v>match</v>
      </c>
      <c r="KF209" s="19" t="str">
        <f>IF(KE209="match","match",IF((JW209&gt;KB209),KE209/JW209,KE209/KB209))</f>
        <v>match</v>
      </c>
      <c r="KG209" s="20">
        <f>ROUND(FC209,1)</f>
        <v>3</v>
      </c>
      <c r="KH209" s="20">
        <f>ROUND(FK209,1)</f>
        <v>3.3</v>
      </c>
      <c r="KI209" s="21">
        <f>KA209-JY209</f>
        <v>44</v>
      </c>
      <c r="KJ209">
        <f>GL209</f>
        <v>4</v>
      </c>
      <c r="KK209">
        <f>BF209</f>
        <v>15</v>
      </c>
      <c r="KL209" s="22">
        <f>IFERROR(KJ209/KK209,"N/A")</f>
        <v>0.26666666666666666</v>
      </c>
      <c r="KM209" s="19" t="str">
        <f>IF((KJ209&lt;&gt;0)*AND(KK209=0),"bad data","ok")</f>
        <v>ok</v>
      </c>
      <c r="KN209">
        <f>GK209</f>
        <v>0</v>
      </c>
      <c r="KO209" s="23">
        <f>IFERROR(KN209/KK209,"N/A")</f>
        <v>0</v>
      </c>
      <c r="KP209">
        <f>HB209</f>
        <v>3</v>
      </c>
      <c r="KQ209">
        <f>BX209</f>
        <v>9</v>
      </c>
      <c r="KR209" s="22">
        <f>IFERROR(KP209/KQ209,"N/A")</f>
        <v>0.33333333333333331</v>
      </c>
      <c r="KS209" s="19" t="str">
        <f>IF((KP209&lt;&gt;0)*AND(KQ209=0),"bad data","ok")</f>
        <v>ok</v>
      </c>
      <c r="KT209">
        <f>HA209</f>
        <v>0</v>
      </c>
      <c r="KU209" s="24">
        <f>IFERROR(KT209/KQ209,"N/A")</f>
        <v>0</v>
      </c>
      <c r="KV209">
        <f>HR209</f>
        <v>2</v>
      </c>
      <c r="KW209">
        <f>CP209</f>
        <v>9</v>
      </c>
      <c r="KX209" s="22">
        <f>IFERROR(KV209/KW209,"N/A")</f>
        <v>0.22222222222222221</v>
      </c>
      <c r="KY209" s="19" t="str">
        <f>IF((KV209&lt;&gt;0)*AND(KW209=0),"bad data","ok")</f>
        <v>ok</v>
      </c>
      <c r="KZ209">
        <f>HQ209</f>
        <v>0</v>
      </c>
      <c r="LA209" s="24">
        <f>IFERROR(KZ209/KW209,"N/A")</f>
        <v>0</v>
      </c>
      <c r="LB209">
        <f>IH209</f>
        <v>5</v>
      </c>
      <c r="LC209">
        <f>DH209</f>
        <v>16</v>
      </c>
      <c r="LD209" s="22">
        <f>IFERROR(LB209/LC209,"N/A")</f>
        <v>0.3125</v>
      </c>
      <c r="LE209" s="19" t="str">
        <f>IF((LB209&lt;&gt;0)*AND(LC209=0),"bad data","ok")</f>
        <v>ok</v>
      </c>
      <c r="LF209">
        <f>IG209</f>
        <v>4</v>
      </c>
      <c r="LG209" s="24">
        <f>IFERROR(LF209/LC209,"N/A")</f>
        <v>0.25</v>
      </c>
      <c r="LH209">
        <f>IX209</f>
        <v>0</v>
      </c>
      <c r="LI209">
        <f>DZ209</f>
        <v>0</v>
      </c>
      <c r="LJ209" s="22" t="str">
        <f>IFERROR(LH209/LI209,"N/A")</f>
        <v>N/A</v>
      </c>
      <c r="LK209" s="19" t="str">
        <f>IF((LH209&lt;&gt;0)*AND(LI209=0),"bad data","ok")</f>
        <v>ok</v>
      </c>
      <c r="LL209">
        <f>IW209</f>
        <v>0</v>
      </c>
      <c r="LM209" s="24" t="str">
        <f>IFERROR(LL209/LI209,"N/A")</f>
        <v>N/A</v>
      </c>
      <c r="LN209">
        <f>GT209</f>
        <v>11</v>
      </c>
      <c r="LO209">
        <f>BO209</f>
        <v>37</v>
      </c>
      <c r="LP209" s="22">
        <f>IFERROR(LN209/LO209,"N/A")</f>
        <v>0.29729729729729731</v>
      </c>
      <c r="LQ209" s="19" t="str">
        <f>IF((LN209&lt;&gt;0)*AND(LO209=0),"bad data","ok")</f>
        <v>ok</v>
      </c>
      <c r="LR209">
        <f>GS209</f>
        <v>0</v>
      </c>
      <c r="LS209" s="24">
        <f>IFERROR(LR209/LO209,"N/A")</f>
        <v>0</v>
      </c>
      <c r="LT209">
        <f>HJ209</f>
        <v>6</v>
      </c>
      <c r="LU209">
        <f>CG209</f>
        <v>31</v>
      </c>
      <c r="LV209" s="22">
        <f>IFERROR(LT209/LU209,"N/A")</f>
        <v>0.19354838709677419</v>
      </c>
      <c r="LW209" s="19" t="str">
        <f>IF((LT209&lt;&gt;0)*AND(LU209=0),"bad data","ok")</f>
        <v>ok</v>
      </c>
      <c r="LX209">
        <f>HI209</f>
        <v>0</v>
      </c>
      <c r="LY209" s="24">
        <f>IFERROR(LX209/LU209,"N/A")</f>
        <v>0</v>
      </c>
      <c r="LZ209">
        <f>HZ209</f>
        <v>3</v>
      </c>
      <c r="MA209">
        <f>CY209</f>
        <v>37</v>
      </c>
      <c r="MB209" s="22">
        <f>IFERROR(LZ209/MA209,"N/A")</f>
        <v>8.1081081081081086E-2</v>
      </c>
      <c r="MC209" s="19" t="str">
        <f>IF((LZ209&lt;&gt;0)*AND(MA209=0),"bad data","ok")</f>
        <v>ok</v>
      </c>
      <c r="MD209">
        <f>HY209</f>
        <v>0</v>
      </c>
      <c r="ME209" s="24">
        <f>IFERROR(MD209/MA209,"N/A")</f>
        <v>0</v>
      </c>
      <c r="MF209">
        <f>IP209</f>
        <v>13</v>
      </c>
      <c r="MG209">
        <f>DQ209</f>
        <v>46</v>
      </c>
      <c r="MH209" s="22">
        <f>IFERROR(MF209/MG209,"N/A")</f>
        <v>0.28260869565217389</v>
      </c>
      <c r="MI209" s="19" t="str">
        <f>IF((MF209&lt;&gt;0)*AND(MG209=0),"bad data","ok")</f>
        <v>ok</v>
      </c>
      <c r="MJ209">
        <f>IO209</f>
        <v>17</v>
      </c>
      <c r="MK209" s="24">
        <f>IFERROR(MJ209/MG209,"N/A")</f>
        <v>0.36956521739130432</v>
      </c>
      <c r="ML209">
        <f>JF209</f>
        <v>0</v>
      </c>
      <c r="MM209">
        <f>EI209</f>
        <v>0</v>
      </c>
      <c r="MN209" s="22" t="str">
        <f>IFERROR(ML209/MM209,"N/A")</f>
        <v>N/A</v>
      </c>
      <c r="MO209" s="19" t="str">
        <f>IF((ML209&lt;&gt;0)*AND(MM209=0),"bad data","ok")</f>
        <v>ok</v>
      </c>
      <c r="MP209">
        <f>JE209</f>
        <v>0</v>
      </c>
      <c r="MQ209" s="24" t="str">
        <f>IFERROR(MP209/MM209,"N/A")</f>
        <v>N/A</v>
      </c>
    </row>
    <row r="210" spans="1:355" x14ac:dyDescent="0.3">
      <c r="A210">
        <v>5276</v>
      </c>
      <c r="B210">
        <v>11.01</v>
      </c>
      <c r="C210" t="s">
        <v>355</v>
      </c>
      <c r="D210" s="15" t="s">
        <v>355</v>
      </c>
      <c r="E210" s="15">
        <v>126</v>
      </c>
      <c r="F210" t="s">
        <v>356</v>
      </c>
      <c r="G210" t="s">
        <v>357</v>
      </c>
      <c r="H210" s="15" t="s">
        <v>358</v>
      </c>
      <c r="I210">
        <v>205</v>
      </c>
      <c r="J210">
        <f>_xlfn.IFNA(VLOOKUP(I210,top15institutions,1,0),"no")</f>
        <v>205</v>
      </c>
      <c r="K210" t="s">
        <v>368</v>
      </c>
      <c r="L210" t="s">
        <v>378</v>
      </c>
      <c r="M210" t="s">
        <v>370</v>
      </c>
      <c r="N210">
        <v>0</v>
      </c>
      <c r="O210">
        <v>0</v>
      </c>
      <c r="P210">
        <v>8</v>
      </c>
      <c r="Q210">
        <v>0</v>
      </c>
      <c r="R210">
        <v>0</v>
      </c>
      <c r="S210">
        <v>1</v>
      </c>
      <c r="T210">
        <v>0</v>
      </c>
      <c r="U210">
        <v>0</v>
      </c>
      <c r="V210" s="16">
        <v>9</v>
      </c>
      <c r="W210">
        <v>0</v>
      </c>
      <c r="X210">
        <v>0</v>
      </c>
      <c r="Y210">
        <v>20</v>
      </c>
      <c r="Z210">
        <v>0</v>
      </c>
      <c r="AA210">
        <v>0</v>
      </c>
      <c r="AB210">
        <v>0</v>
      </c>
      <c r="AC210">
        <v>0</v>
      </c>
      <c r="AD210">
        <v>0</v>
      </c>
      <c r="AE210" s="16">
        <v>20</v>
      </c>
      <c r="AF210">
        <v>0</v>
      </c>
      <c r="AG210">
        <v>1</v>
      </c>
      <c r="AH210">
        <v>54</v>
      </c>
      <c r="AI210">
        <v>2</v>
      </c>
      <c r="AJ210">
        <v>0</v>
      </c>
      <c r="AK210">
        <v>2</v>
      </c>
      <c r="AL210">
        <v>0</v>
      </c>
      <c r="AM210">
        <v>0</v>
      </c>
      <c r="AN210" s="16">
        <v>59</v>
      </c>
      <c r="AO210">
        <v>0</v>
      </c>
      <c r="AP210">
        <v>0</v>
      </c>
      <c r="AQ210">
        <v>145</v>
      </c>
      <c r="AR210">
        <v>2</v>
      </c>
      <c r="AS210">
        <v>0</v>
      </c>
      <c r="AT210">
        <v>1</v>
      </c>
      <c r="AU210">
        <v>0</v>
      </c>
      <c r="AV210">
        <v>1</v>
      </c>
      <c r="AW210" s="16">
        <v>149</v>
      </c>
      <c r="AX210">
        <v>0</v>
      </c>
      <c r="AY210">
        <v>0</v>
      </c>
      <c r="AZ210">
        <v>16</v>
      </c>
      <c r="BA210">
        <v>0</v>
      </c>
      <c r="BB210">
        <v>0</v>
      </c>
      <c r="BC210">
        <v>2</v>
      </c>
      <c r="BD210">
        <v>0</v>
      </c>
      <c r="BE210">
        <v>0</v>
      </c>
      <c r="BF210" s="16">
        <v>18</v>
      </c>
      <c r="BG210">
        <v>0</v>
      </c>
      <c r="BH210">
        <v>0</v>
      </c>
      <c r="BI210">
        <v>43</v>
      </c>
      <c r="BJ210">
        <v>0</v>
      </c>
      <c r="BK210">
        <v>0</v>
      </c>
      <c r="BL210">
        <v>1</v>
      </c>
      <c r="BM210">
        <v>0</v>
      </c>
      <c r="BN210">
        <v>1</v>
      </c>
      <c r="BO210" s="16">
        <v>45</v>
      </c>
      <c r="BP210">
        <v>0</v>
      </c>
      <c r="BQ210">
        <v>0</v>
      </c>
      <c r="BR210">
        <v>9</v>
      </c>
      <c r="BS210">
        <v>1</v>
      </c>
      <c r="BT210">
        <v>0</v>
      </c>
      <c r="BU210">
        <v>0</v>
      </c>
      <c r="BV210">
        <v>0</v>
      </c>
      <c r="BW210">
        <v>0</v>
      </c>
      <c r="BX210" s="16">
        <v>10</v>
      </c>
      <c r="BY210">
        <v>0</v>
      </c>
      <c r="BZ210">
        <v>0</v>
      </c>
      <c r="CA210">
        <v>29</v>
      </c>
      <c r="CB210">
        <v>0</v>
      </c>
      <c r="CC210">
        <v>0</v>
      </c>
      <c r="CD210">
        <v>0</v>
      </c>
      <c r="CE210">
        <v>0</v>
      </c>
      <c r="CF210">
        <v>0</v>
      </c>
      <c r="CG210" s="16">
        <v>29</v>
      </c>
      <c r="CH210">
        <v>0</v>
      </c>
      <c r="CI210">
        <v>0</v>
      </c>
      <c r="CJ210">
        <v>10</v>
      </c>
      <c r="CK210">
        <v>0</v>
      </c>
      <c r="CL210">
        <v>0</v>
      </c>
      <c r="CM210">
        <v>0</v>
      </c>
      <c r="CN210">
        <v>0</v>
      </c>
      <c r="CO210">
        <v>0</v>
      </c>
      <c r="CP210" s="16">
        <v>10</v>
      </c>
      <c r="CQ210">
        <v>0</v>
      </c>
      <c r="CR210">
        <v>0</v>
      </c>
      <c r="CS210">
        <v>25</v>
      </c>
      <c r="CT210">
        <v>1</v>
      </c>
      <c r="CU210">
        <v>0</v>
      </c>
      <c r="CV210">
        <v>0</v>
      </c>
      <c r="CW210">
        <v>0</v>
      </c>
      <c r="CX210">
        <v>0</v>
      </c>
      <c r="CY210" s="16">
        <v>26</v>
      </c>
      <c r="CZ210">
        <v>0</v>
      </c>
      <c r="DA210">
        <v>1</v>
      </c>
      <c r="DB210">
        <v>19</v>
      </c>
      <c r="DC210">
        <v>1</v>
      </c>
      <c r="DD210">
        <v>0</v>
      </c>
      <c r="DE210">
        <v>0</v>
      </c>
      <c r="DF210">
        <v>0</v>
      </c>
      <c r="DG210">
        <v>0</v>
      </c>
      <c r="DH210" s="16">
        <v>21</v>
      </c>
      <c r="DI210">
        <v>0</v>
      </c>
      <c r="DJ210">
        <v>0</v>
      </c>
      <c r="DK210">
        <v>48</v>
      </c>
      <c r="DL210">
        <v>1</v>
      </c>
      <c r="DM210">
        <v>0</v>
      </c>
      <c r="DN210">
        <v>0</v>
      </c>
      <c r="DO210">
        <v>0</v>
      </c>
      <c r="DP210">
        <v>0</v>
      </c>
      <c r="DQ210" s="16">
        <v>49</v>
      </c>
      <c r="DZ210" s="16">
        <v>0</v>
      </c>
      <c r="EI210" s="16">
        <v>0</v>
      </c>
      <c r="ER210" s="16">
        <v>0</v>
      </c>
      <c r="FA210" s="16">
        <v>0</v>
      </c>
      <c r="FB210">
        <v>18</v>
      </c>
      <c r="FC210">
        <v>3.6032999999999999</v>
      </c>
      <c r="FD210">
        <v>23.167000000000002</v>
      </c>
      <c r="FE210">
        <v>496.67</v>
      </c>
      <c r="FF210">
        <v>9</v>
      </c>
      <c r="FG210">
        <v>0</v>
      </c>
      <c r="FH210">
        <v>0</v>
      </c>
      <c r="FJ210">
        <v>18</v>
      </c>
      <c r="FK210">
        <v>3.3525</v>
      </c>
      <c r="FL210">
        <v>20.231000000000002</v>
      </c>
      <c r="FM210">
        <v>455</v>
      </c>
      <c r="FN210">
        <v>19</v>
      </c>
      <c r="FO210">
        <v>1</v>
      </c>
      <c r="FP210">
        <v>0</v>
      </c>
      <c r="FR210">
        <v>2.68</v>
      </c>
      <c r="FS210">
        <v>4</v>
      </c>
      <c r="FT210">
        <v>35</v>
      </c>
      <c r="FU210">
        <v>6</v>
      </c>
      <c r="FV210">
        <v>14</v>
      </c>
      <c r="FW210">
        <v>59</v>
      </c>
      <c r="FX210">
        <v>0</v>
      </c>
      <c r="FZ210">
        <v>2.5299999999999998</v>
      </c>
      <c r="GA210">
        <v>9</v>
      </c>
      <c r="GB210">
        <v>83</v>
      </c>
      <c r="GC210">
        <v>19</v>
      </c>
      <c r="GD210">
        <v>40</v>
      </c>
      <c r="GE210">
        <v>151</v>
      </c>
      <c r="GF210">
        <v>2</v>
      </c>
      <c r="GH210">
        <v>2.6880000000000002</v>
      </c>
      <c r="GI210">
        <v>1</v>
      </c>
      <c r="GJ210">
        <v>14</v>
      </c>
      <c r="GK210">
        <v>0</v>
      </c>
      <c r="GL210">
        <v>3</v>
      </c>
      <c r="GM210">
        <v>18</v>
      </c>
      <c r="GN210">
        <v>0</v>
      </c>
      <c r="GP210">
        <v>2.306</v>
      </c>
      <c r="GQ210">
        <v>2</v>
      </c>
      <c r="GR210">
        <v>31</v>
      </c>
      <c r="GS210">
        <v>0</v>
      </c>
      <c r="GT210">
        <v>12</v>
      </c>
      <c r="GU210">
        <v>45</v>
      </c>
      <c r="GV210">
        <v>0</v>
      </c>
      <c r="GX210">
        <v>2.66</v>
      </c>
      <c r="GY210">
        <v>3</v>
      </c>
      <c r="GZ210">
        <v>5</v>
      </c>
      <c r="HA210">
        <v>0</v>
      </c>
      <c r="HB210">
        <v>2</v>
      </c>
      <c r="HC210">
        <v>10</v>
      </c>
      <c r="HD210">
        <v>0</v>
      </c>
      <c r="HF210">
        <v>2.597</v>
      </c>
      <c r="HG210">
        <v>3</v>
      </c>
      <c r="HH210">
        <v>23</v>
      </c>
      <c r="HI210">
        <v>0</v>
      </c>
      <c r="HJ210">
        <v>3</v>
      </c>
      <c r="HK210">
        <v>29</v>
      </c>
      <c r="HL210">
        <v>0</v>
      </c>
      <c r="HN210">
        <v>2.7440000000000002</v>
      </c>
      <c r="HO210">
        <v>0</v>
      </c>
      <c r="HP210">
        <v>8</v>
      </c>
      <c r="HQ210">
        <v>0</v>
      </c>
      <c r="HR210">
        <v>2</v>
      </c>
      <c r="HS210">
        <v>10</v>
      </c>
      <c r="HT210">
        <v>0</v>
      </c>
      <c r="HV210">
        <v>2.6190000000000002</v>
      </c>
      <c r="HW210">
        <v>3</v>
      </c>
      <c r="HX210">
        <v>20</v>
      </c>
      <c r="HY210">
        <v>0</v>
      </c>
      <c r="HZ210">
        <v>4</v>
      </c>
      <c r="IA210">
        <v>27</v>
      </c>
      <c r="IB210">
        <v>1</v>
      </c>
      <c r="ID210">
        <v>2.61</v>
      </c>
      <c r="IE210">
        <v>0</v>
      </c>
      <c r="IF210">
        <v>8</v>
      </c>
      <c r="IG210">
        <v>6</v>
      </c>
      <c r="IH210">
        <v>7</v>
      </c>
      <c r="II210">
        <v>21</v>
      </c>
      <c r="IJ210">
        <v>0</v>
      </c>
      <c r="IL210">
        <v>2.61</v>
      </c>
      <c r="IM210">
        <v>1</v>
      </c>
      <c r="IN210">
        <v>9</v>
      </c>
      <c r="IO210">
        <v>19</v>
      </c>
      <c r="IP210">
        <v>21</v>
      </c>
      <c r="IQ210">
        <v>50</v>
      </c>
      <c r="IR210">
        <v>1</v>
      </c>
      <c r="JL210">
        <v>0</v>
      </c>
      <c r="JM210">
        <v>0</v>
      </c>
      <c r="JN210">
        <v>0</v>
      </c>
      <c r="JO210">
        <v>2</v>
      </c>
      <c r="JR210">
        <v>0</v>
      </c>
      <c r="JS210">
        <v>0</v>
      </c>
      <c r="JT210">
        <v>0</v>
      </c>
      <c r="JU210">
        <v>0</v>
      </c>
      <c r="JV210" s="15">
        <f>BF210+BX210+CP210+DH210+DZ210</f>
        <v>59</v>
      </c>
      <c r="JW210" s="15">
        <f>BO210+CG210+CY210+DQ210+EI210</f>
        <v>149</v>
      </c>
      <c r="JX210" s="15">
        <f>JV210+JW210</f>
        <v>208</v>
      </c>
      <c r="JY210" s="17">
        <f>V210</f>
        <v>9</v>
      </c>
      <c r="JZ210" s="17">
        <f>AE210</f>
        <v>20</v>
      </c>
      <c r="KA210" s="17">
        <f>AN210</f>
        <v>59</v>
      </c>
      <c r="KB210" s="17">
        <f>AW210</f>
        <v>149</v>
      </c>
      <c r="KC210" s="18" t="str">
        <f>IF((KA210-JV210)&lt;0,JV210-KA210,"match")</f>
        <v>match</v>
      </c>
      <c r="KD210" s="19" t="str">
        <f>IF(KC210="match","match",IF((JV210&gt;KA210),KC210/JV210,KC210/KA210))</f>
        <v>match</v>
      </c>
      <c r="KE210" s="18" t="str">
        <f>IF((KB210-JW210)&lt;0,JW210-KB210,"match")</f>
        <v>match</v>
      </c>
      <c r="KF210" s="19" t="str">
        <f>IF(KE210="match","match",IF((JW210&gt;KB210),KE210/JW210,KE210/KB210))</f>
        <v>match</v>
      </c>
      <c r="KG210" s="20">
        <f>ROUND(FC210,1)</f>
        <v>3.6</v>
      </c>
      <c r="KH210" s="20">
        <f>ROUND(FK210,1)</f>
        <v>3.4</v>
      </c>
      <c r="KI210" s="21">
        <f>KA210-JY210</f>
        <v>50</v>
      </c>
      <c r="KJ210">
        <f>GL210</f>
        <v>3</v>
      </c>
      <c r="KK210">
        <f>BF210</f>
        <v>18</v>
      </c>
      <c r="KL210" s="22">
        <f>IFERROR(KJ210/KK210,"N/A")</f>
        <v>0.16666666666666666</v>
      </c>
      <c r="KM210" s="19" t="str">
        <f>IF((KJ210&lt;&gt;0)*AND(KK210=0),"bad data","ok")</f>
        <v>ok</v>
      </c>
      <c r="KN210">
        <f>GK210</f>
        <v>0</v>
      </c>
      <c r="KO210" s="23">
        <f>IFERROR(KN210/KK210,"N/A")</f>
        <v>0</v>
      </c>
      <c r="KP210">
        <f>HB210</f>
        <v>2</v>
      </c>
      <c r="KQ210">
        <f>BX210</f>
        <v>10</v>
      </c>
      <c r="KR210" s="22">
        <f>IFERROR(KP210/KQ210,"N/A")</f>
        <v>0.2</v>
      </c>
      <c r="KS210" s="19" t="str">
        <f>IF((KP210&lt;&gt;0)*AND(KQ210=0),"bad data","ok")</f>
        <v>ok</v>
      </c>
      <c r="KT210">
        <f>HA210</f>
        <v>0</v>
      </c>
      <c r="KU210" s="24">
        <f>IFERROR(KT210/KQ210,"N/A")</f>
        <v>0</v>
      </c>
      <c r="KV210">
        <f>HR210</f>
        <v>2</v>
      </c>
      <c r="KW210">
        <f>CP210</f>
        <v>10</v>
      </c>
      <c r="KX210" s="22">
        <f>IFERROR(KV210/KW210,"N/A")</f>
        <v>0.2</v>
      </c>
      <c r="KY210" s="19" t="str">
        <f>IF((KV210&lt;&gt;0)*AND(KW210=0),"bad data","ok")</f>
        <v>ok</v>
      </c>
      <c r="KZ210">
        <f>HQ210</f>
        <v>0</v>
      </c>
      <c r="LA210" s="24">
        <f>IFERROR(KZ210/KW210,"N/A")</f>
        <v>0</v>
      </c>
      <c r="LB210">
        <f>IH210</f>
        <v>7</v>
      </c>
      <c r="LC210">
        <f>DH210</f>
        <v>21</v>
      </c>
      <c r="LD210" s="22">
        <f>IFERROR(LB210/LC210,"N/A")</f>
        <v>0.33333333333333331</v>
      </c>
      <c r="LE210" s="19" t="str">
        <f>IF((LB210&lt;&gt;0)*AND(LC210=0),"bad data","ok")</f>
        <v>ok</v>
      </c>
      <c r="LF210">
        <f>IG210</f>
        <v>6</v>
      </c>
      <c r="LG210" s="24">
        <f>IFERROR(LF210/LC210,"N/A")</f>
        <v>0.2857142857142857</v>
      </c>
      <c r="LH210">
        <f>IX210</f>
        <v>0</v>
      </c>
      <c r="LI210">
        <f>DZ210</f>
        <v>0</v>
      </c>
      <c r="LJ210" s="22" t="str">
        <f>IFERROR(LH210/LI210,"N/A")</f>
        <v>N/A</v>
      </c>
      <c r="LK210" s="19" t="str">
        <f>IF((LH210&lt;&gt;0)*AND(LI210=0),"bad data","ok")</f>
        <v>ok</v>
      </c>
      <c r="LL210">
        <f>IW210</f>
        <v>0</v>
      </c>
      <c r="LM210" s="24" t="str">
        <f>IFERROR(LL210/LI210,"N/A")</f>
        <v>N/A</v>
      </c>
      <c r="LN210">
        <f>GT210</f>
        <v>12</v>
      </c>
      <c r="LO210">
        <f>BO210</f>
        <v>45</v>
      </c>
      <c r="LP210" s="22">
        <f>IFERROR(LN210/LO210,"N/A")</f>
        <v>0.26666666666666666</v>
      </c>
      <c r="LQ210" s="19" t="str">
        <f>IF((LN210&lt;&gt;0)*AND(LO210=0),"bad data","ok")</f>
        <v>ok</v>
      </c>
      <c r="LR210">
        <f>GS210</f>
        <v>0</v>
      </c>
      <c r="LS210" s="24">
        <f>IFERROR(LR210/LO210,"N/A")</f>
        <v>0</v>
      </c>
      <c r="LT210">
        <f>HJ210</f>
        <v>3</v>
      </c>
      <c r="LU210">
        <f>CG210</f>
        <v>29</v>
      </c>
      <c r="LV210" s="22">
        <f>IFERROR(LT210/LU210,"N/A")</f>
        <v>0.10344827586206896</v>
      </c>
      <c r="LW210" s="19" t="str">
        <f>IF((LT210&lt;&gt;0)*AND(LU210=0),"bad data","ok")</f>
        <v>ok</v>
      </c>
      <c r="LX210">
        <f>HI210</f>
        <v>0</v>
      </c>
      <c r="LY210" s="24">
        <f>IFERROR(LX210/LU210,"N/A")</f>
        <v>0</v>
      </c>
      <c r="LZ210">
        <f>HZ210</f>
        <v>4</v>
      </c>
      <c r="MA210">
        <f>CY210</f>
        <v>26</v>
      </c>
      <c r="MB210" s="22">
        <f>IFERROR(LZ210/MA210,"N/A")</f>
        <v>0.15384615384615385</v>
      </c>
      <c r="MC210" s="19" t="str">
        <f>IF((LZ210&lt;&gt;0)*AND(MA210=0),"bad data","ok")</f>
        <v>ok</v>
      </c>
      <c r="MD210">
        <f>HY210</f>
        <v>0</v>
      </c>
      <c r="ME210" s="24">
        <f>IFERROR(MD210/MA210,"N/A")</f>
        <v>0</v>
      </c>
      <c r="MF210">
        <f>IP210</f>
        <v>21</v>
      </c>
      <c r="MG210">
        <f>DQ210</f>
        <v>49</v>
      </c>
      <c r="MH210" s="22">
        <f>IFERROR(MF210/MG210,"N/A")</f>
        <v>0.42857142857142855</v>
      </c>
      <c r="MI210" s="19" t="str">
        <f>IF((MF210&lt;&gt;0)*AND(MG210=0),"bad data","ok")</f>
        <v>ok</v>
      </c>
      <c r="MJ210">
        <f>IO210</f>
        <v>19</v>
      </c>
      <c r="MK210" s="24">
        <f>IFERROR(MJ210/MG210,"N/A")</f>
        <v>0.38775510204081631</v>
      </c>
      <c r="ML210">
        <f>JF210</f>
        <v>0</v>
      </c>
      <c r="MM210">
        <f>EI210</f>
        <v>0</v>
      </c>
      <c r="MN210" s="22" t="str">
        <f>IFERROR(ML210/MM210,"N/A")</f>
        <v>N/A</v>
      </c>
      <c r="MO210" s="19" t="str">
        <f>IF((ML210&lt;&gt;0)*AND(MM210=0),"bad data","ok")</f>
        <v>ok</v>
      </c>
      <c r="MP210">
        <f>JE210</f>
        <v>0</v>
      </c>
      <c r="MQ210" s="24" t="str">
        <f>IFERROR(MP210/MM210,"N/A")</f>
        <v>N/A</v>
      </c>
    </row>
    <row r="211" spans="1:355" x14ac:dyDescent="0.3">
      <c r="A211">
        <v>5277</v>
      </c>
      <c r="B211">
        <v>11.01</v>
      </c>
      <c r="C211" t="s">
        <v>355</v>
      </c>
      <c r="D211" s="15" t="s">
        <v>355</v>
      </c>
      <c r="E211" s="15">
        <v>126</v>
      </c>
      <c r="F211" t="s">
        <v>356</v>
      </c>
      <c r="G211" t="s">
        <v>357</v>
      </c>
      <c r="H211" s="15" t="s">
        <v>358</v>
      </c>
      <c r="I211">
        <v>205</v>
      </c>
      <c r="J211">
        <f>_xlfn.IFNA(VLOOKUP(I211,top15institutions,1,0),"no")</f>
        <v>205</v>
      </c>
      <c r="K211" t="s">
        <v>368</v>
      </c>
      <c r="L211" t="s">
        <v>381</v>
      </c>
      <c r="M211" t="s">
        <v>370</v>
      </c>
      <c r="N211">
        <v>0</v>
      </c>
      <c r="O211">
        <v>0</v>
      </c>
      <c r="P211">
        <v>6</v>
      </c>
      <c r="Q211">
        <v>0</v>
      </c>
      <c r="R211">
        <v>0</v>
      </c>
      <c r="S211">
        <v>0</v>
      </c>
      <c r="T211">
        <v>0</v>
      </c>
      <c r="U211">
        <v>0</v>
      </c>
      <c r="V211" s="16">
        <v>6</v>
      </c>
      <c r="W211">
        <v>1</v>
      </c>
      <c r="X211">
        <v>0</v>
      </c>
      <c r="Y211">
        <v>13</v>
      </c>
      <c r="Z211">
        <v>0</v>
      </c>
      <c r="AA211">
        <v>0</v>
      </c>
      <c r="AB211">
        <v>0</v>
      </c>
      <c r="AC211">
        <v>0</v>
      </c>
      <c r="AD211">
        <v>1</v>
      </c>
      <c r="AE211" s="16">
        <v>15</v>
      </c>
      <c r="AN211" s="16">
        <v>0</v>
      </c>
      <c r="AW211" s="16">
        <v>0</v>
      </c>
      <c r="BF211" s="16">
        <v>0</v>
      </c>
      <c r="BO211" s="16">
        <v>0</v>
      </c>
      <c r="BX211" s="16">
        <v>0</v>
      </c>
      <c r="CG211" s="16">
        <v>0</v>
      </c>
      <c r="CP211" s="16">
        <v>0</v>
      </c>
      <c r="CY211" s="16">
        <v>0</v>
      </c>
      <c r="DH211" s="16">
        <v>0</v>
      </c>
      <c r="DQ211" s="16">
        <v>0</v>
      </c>
      <c r="DZ211" s="16">
        <v>0</v>
      </c>
      <c r="EI211" s="16">
        <v>0</v>
      </c>
      <c r="ER211" s="16">
        <v>0</v>
      </c>
      <c r="FA211" s="16">
        <v>0</v>
      </c>
      <c r="FB211">
        <v>18.667000000000002</v>
      </c>
      <c r="FC211">
        <v>3.6520000000000001</v>
      </c>
      <c r="FD211">
        <v>28</v>
      </c>
      <c r="FE211">
        <v>526.66999999999996</v>
      </c>
      <c r="FF211">
        <v>5</v>
      </c>
      <c r="FG211">
        <v>1</v>
      </c>
      <c r="FH211">
        <v>0</v>
      </c>
      <c r="FJ211">
        <v>21.933</v>
      </c>
      <c r="FK211">
        <v>3.5840000000000001</v>
      </c>
      <c r="FL211">
        <v>24.5</v>
      </c>
      <c r="FM211">
        <v>615</v>
      </c>
      <c r="FN211">
        <v>9</v>
      </c>
      <c r="FO211">
        <v>6</v>
      </c>
      <c r="FP211">
        <v>0</v>
      </c>
      <c r="JL211">
        <v>0</v>
      </c>
      <c r="JM211">
        <v>0</v>
      </c>
      <c r="JN211">
        <v>0</v>
      </c>
      <c r="JO211">
        <v>0</v>
      </c>
      <c r="JR211">
        <v>0</v>
      </c>
      <c r="JS211">
        <v>0</v>
      </c>
      <c r="JT211">
        <v>0</v>
      </c>
      <c r="JU211">
        <v>0</v>
      </c>
      <c r="JV211" s="15">
        <f>BF211+BX211+CP211+DH211+DZ211</f>
        <v>0</v>
      </c>
      <c r="JW211" s="15">
        <f>BO211+CG211+CY211+DQ211+EI211</f>
        <v>0</v>
      </c>
      <c r="JX211" s="15">
        <f>JV211+JW211</f>
        <v>0</v>
      </c>
      <c r="JY211" s="17">
        <f>V211</f>
        <v>6</v>
      </c>
      <c r="JZ211" s="17">
        <f>AE211</f>
        <v>15</v>
      </c>
      <c r="KA211" s="17">
        <f>AN211</f>
        <v>0</v>
      </c>
      <c r="KB211" s="17">
        <f>AW211</f>
        <v>0</v>
      </c>
      <c r="KC211" s="18" t="str">
        <f>IF((KA211-JV211)&lt;0,JV211-KA211,"match")</f>
        <v>match</v>
      </c>
      <c r="KD211" s="19" t="str">
        <f>IF(KC211="match","match",IF((JV211&gt;KA211),KC211/JV211,KC211/KA211))</f>
        <v>match</v>
      </c>
      <c r="KE211" s="18" t="str">
        <f>IF((KB211-JW211)&lt;0,JW211-KB211,"match")</f>
        <v>match</v>
      </c>
      <c r="KF211" s="19" t="str">
        <f>IF(KE211="match","match",IF((JW211&gt;KB211),KE211/JW211,KE211/KB211))</f>
        <v>match</v>
      </c>
      <c r="KG211" s="20">
        <f>ROUND(FC211,1)</f>
        <v>3.7</v>
      </c>
      <c r="KH211" s="20">
        <f>ROUND(FK211,1)</f>
        <v>3.6</v>
      </c>
      <c r="KI211" s="21">
        <f>KA211-JY211</f>
        <v>-6</v>
      </c>
      <c r="KJ211">
        <f>GL211</f>
        <v>0</v>
      </c>
      <c r="KK211">
        <f>BF211</f>
        <v>0</v>
      </c>
      <c r="KL211" s="22" t="str">
        <f>IFERROR(KJ211/KK211,"N/A")</f>
        <v>N/A</v>
      </c>
      <c r="KM211" s="19" t="str">
        <f>IF((KJ211&lt;&gt;0)*AND(KK211=0),"bad data","ok")</f>
        <v>ok</v>
      </c>
      <c r="KN211">
        <f>GK211</f>
        <v>0</v>
      </c>
      <c r="KO211" s="23" t="str">
        <f>IFERROR(KN211/KK211,"N/A")</f>
        <v>N/A</v>
      </c>
      <c r="KP211">
        <f>HB211</f>
        <v>0</v>
      </c>
      <c r="KQ211">
        <f>BX211</f>
        <v>0</v>
      </c>
      <c r="KR211" s="22" t="str">
        <f>IFERROR(KP211/KQ211,"N/A")</f>
        <v>N/A</v>
      </c>
      <c r="KS211" s="19" t="str">
        <f>IF((KP211&lt;&gt;0)*AND(KQ211=0),"bad data","ok")</f>
        <v>ok</v>
      </c>
      <c r="KT211">
        <f>HA211</f>
        <v>0</v>
      </c>
      <c r="KU211" s="24" t="str">
        <f>IFERROR(KT211/KQ211,"N/A")</f>
        <v>N/A</v>
      </c>
      <c r="KV211">
        <f>HR211</f>
        <v>0</v>
      </c>
      <c r="KW211">
        <f>CP211</f>
        <v>0</v>
      </c>
      <c r="KX211" s="22" t="str">
        <f>IFERROR(KV211/KW211,"N/A")</f>
        <v>N/A</v>
      </c>
      <c r="KY211" s="19" t="str">
        <f>IF((KV211&lt;&gt;0)*AND(KW211=0),"bad data","ok")</f>
        <v>ok</v>
      </c>
      <c r="KZ211">
        <f>HQ211</f>
        <v>0</v>
      </c>
      <c r="LA211" s="24" t="str">
        <f>IFERROR(KZ211/KW211,"N/A")</f>
        <v>N/A</v>
      </c>
      <c r="LB211">
        <f>IH211</f>
        <v>0</v>
      </c>
      <c r="LC211">
        <f>DH211</f>
        <v>0</v>
      </c>
      <c r="LD211" s="22" t="str">
        <f>IFERROR(LB211/LC211,"N/A")</f>
        <v>N/A</v>
      </c>
      <c r="LE211" s="19" t="str">
        <f>IF((LB211&lt;&gt;0)*AND(LC211=0),"bad data","ok")</f>
        <v>ok</v>
      </c>
      <c r="LF211">
        <f>IG211</f>
        <v>0</v>
      </c>
      <c r="LG211" s="24" t="str">
        <f>IFERROR(LF211/LC211,"N/A")</f>
        <v>N/A</v>
      </c>
      <c r="LH211">
        <f>IX211</f>
        <v>0</v>
      </c>
      <c r="LI211">
        <f>DZ211</f>
        <v>0</v>
      </c>
      <c r="LJ211" s="22" t="str">
        <f>IFERROR(LH211/LI211,"N/A")</f>
        <v>N/A</v>
      </c>
      <c r="LK211" s="19" t="str">
        <f>IF((LH211&lt;&gt;0)*AND(LI211=0),"bad data","ok")</f>
        <v>ok</v>
      </c>
      <c r="LL211">
        <f>IW211</f>
        <v>0</v>
      </c>
      <c r="LM211" s="24" t="str">
        <f>IFERROR(LL211/LI211,"N/A")</f>
        <v>N/A</v>
      </c>
      <c r="LN211">
        <f>GT211</f>
        <v>0</v>
      </c>
      <c r="LO211">
        <f>BO211</f>
        <v>0</v>
      </c>
      <c r="LP211" s="22" t="str">
        <f>IFERROR(LN211/LO211,"N/A")</f>
        <v>N/A</v>
      </c>
      <c r="LQ211" s="19" t="str">
        <f>IF((LN211&lt;&gt;0)*AND(LO211=0),"bad data","ok")</f>
        <v>ok</v>
      </c>
      <c r="LR211">
        <f>GS211</f>
        <v>0</v>
      </c>
      <c r="LS211" s="24" t="str">
        <f>IFERROR(LR211/LO211,"N/A")</f>
        <v>N/A</v>
      </c>
      <c r="LT211">
        <f>HJ211</f>
        <v>0</v>
      </c>
      <c r="LU211">
        <f>CG211</f>
        <v>0</v>
      </c>
      <c r="LV211" s="22" t="str">
        <f>IFERROR(LT211/LU211,"N/A")</f>
        <v>N/A</v>
      </c>
      <c r="LW211" s="19" t="str">
        <f>IF((LT211&lt;&gt;0)*AND(LU211=0),"bad data","ok")</f>
        <v>ok</v>
      </c>
      <c r="LX211">
        <f>HI211</f>
        <v>0</v>
      </c>
      <c r="LY211" s="24" t="str">
        <f>IFERROR(LX211/LU211,"N/A")</f>
        <v>N/A</v>
      </c>
      <c r="LZ211">
        <f>HZ211</f>
        <v>0</v>
      </c>
      <c r="MA211">
        <f>CY211</f>
        <v>0</v>
      </c>
      <c r="MB211" s="22" t="str">
        <f>IFERROR(LZ211/MA211,"N/A")</f>
        <v>N/A</v>
      </c>
      <c r="MC211" s="19" t="str">
        <f>IF((LZ211&lt;&gt;0)*AND(MA211=0),"bad data","ok")</f>
        <v>ok</v>
      </c>
      <c r="MD211">
        <f>HY211</f>
        <v>0</v>
      </c>
      <c r="ME211" s="24" t="str">
        <f>IFERROR(MD211/MA211,"N/A")</f>
        <v>N/A</v>
      </c>
      <c r="MF211">
        <f>IP211</f>
        <v>0</v>
      </c>
      <c r="MG211">
        <f>DQ211</f>
        <v>0</v>
      </c>
      <c r="MH211" s="22" t="str">
        <f>IFERROR(MF211/MG211,"N/A")</f>
        <v>N/A</v>
      </c>
      <c r="MI211" s="19" t="str">
        <f>IF((MF211&lt;&gt;0)*AND(MG211=0),"bad data","ok")</f>
        <v>ok</v>
      </c>
      <c r="MJ211">
        <f>IO211</f>
        <v>0</v>
      </c>
      <c r="MK211" s="24" t="str">
        <f>IFERROR(MJ211/MG211,"N/A")</f>
        <v>N/A</v>
      </c>
      <c r="ML211">
        <f>JF211</f>
        <v>0</v>
      </c>
      <c r="MM211">
        <f>EI211</f>
        <v>0</v>
      </c>
      <c r="MN211" s="22" t="str">
        <f>IFERROR(ML211/MM211,"N/A")</f>
        <v>N/A</v>
      </c>
      <c r="MO211" s="19" t="str">
        <f>IF((ML211&lt;&gt;0)*AND(MM211=0),"bad data","ok")</f>
        <v>ok</v>
      </c>
      <c r="MP211">
        <f>JE211</f>
        <v>0</v>
      </c>
      <c r="MQ211" s="24" t="str">
        <f>IFERROR(MP211/MM211,"N/A")</f>
        <v>N/A</v>
      </c>
    </row>
    <row r="212" spans="1:355" x14ac:dyDescent="0.3">
      <c r="A212">
        <v>4171</v>
      </c>
      <c r="B212">
        <v>14.1</v>
      </c>
      <c r="C212" t="s">
        <v>402</v>
      </c>
      <c r="D212" s="15" t="s">
        <v>400</v>
      </c>
      <c r="E212" s="15">
        <v>129</v>
      </c>
      <c r="F212" t="s">
        <v>356</v>
      </c>
      <c r="G212" t="s">
        <v>357</v>
      </c>
      <c r="H212" s="15" t="s">
        <v>358</v>
      </c>
      <c r="I212">
        <v>205</v>
      </c>
      <c r="J212">
        <f>_xlfn.IFNA(VLOOKUP(I212,top15institutions,1,0),"no")</f>
        <v>205</v>
      </c>
      <c r="K212" t="s">
        <v>368</v>
      </c>
      <c r="L212" t="s">
        <v>366</v>
      </c>
      <c r="M212" t="s">
        <v>370</v>
      </c>
      <c r="N212">
        <v>0</v>
      </c>
      <c r="P212">
        <v>3</v>
      </c>
      <c r="V212" s="16">
        <v>3</v>
      </c>
      <c r="W212">
        <v>1</v>
      </c>
      <c r="Y212">
        <v>4</v>
      </c>
      <c r="AE212" s="16">
        <v>5</v>
      </c>
      <c r="AF212">
        <v>0</v>
      </c>
      <c r="AG212">
        <v>0</v>
      </c>
      <c r="AH212">
        <v>5</v>
      </c>
      <c r="AI212">
        <v>0</v>
      </c>
      <c r="AJ212">
        <v>0</v>
      </c>
      <c r="AK212">
        <v>0</v>
      </c>
      <c r="AM212">
        <v>1</v>
      </c>
      <c r="AN212" s="16">
        <v>6</v>
      </c>
      <c r="AO212">
        <v>0</v>
      </c>
      <c r="AP212">
        <v>0</v>
      </c>
      <c r="AQ212">
        <v>28</v>
      </c>
      <c r="AR212">
        <v>1</v>
      </c>
      <c r="AS212">
        <v>0</v>
      </c>
      <c r="AT212">
        <v>0</v>
      </c>
      <c r="AV212">
        <v>0</v>
      </c>
      <c r="AW212" s="16">
        <v>29</v>
      </c>
      <c r="BF212" s="16">
        <v>0</v>
      </c>
      <c r="BO212" s="16">
        <v>0</v>
      </c>
      <c r="BX212" s="16">
        <v>0</v>
      </c>
      <c r="CA212">
        <v>1</v>
      </c>
      <c r="CG212" s="16">
        <v>1</v>
      </c>
      <c r="CJ212">
        <v>2</v>
      </c>
      <c r="CP212" s="16">
        <v>2</v>
      </c>
      <c r="CS212">
        <v>9</v>
      </c>
      <c r="CT212">
        <v>1</v>
      </c>
      <c r="CY212" s="16">
        <v>10</v>
      </c>
      <c r="DB212">
        <v>3</v>
      </c>
      <c r="DG212">
        <v>1</v>
      </c>
      <c r="DH212" s="16">
        <v>4</v>
      </c>
      <c r="DK212">
        <v>18</v>
      </c>
      <c r="DQ212" s="16">
        <v>18</v>
      </c>
      <c r="DZ212" s="16">
        <v>0</v>
      </c>
      <c r="EI212" s="16">
        <v>0</v>
      </c>
      <c r="ER212" s="16">
        <v>0</v>
      </c>
      <c r="FA212" s="16">
        <v>0</v>
      </c>
      <c r="FB212">
        <v>18.667000000000002</v>
      </c>
      <c r="FC212">
        <v>2.9</v>
      </c>
      <c r="FD212">
        <v>17</v>
      </c>
      <c r="FE212">
        <v>570</v>
      </c>
      <c r="FF212">
        <v>3</v>
      </c>
      <c r="FG212">
        <v>1</v>
      </c>
      <c r="FJ212">
        <v>19</v>
      </c>
      <c r="FK212">
        <v>2.5724999999999998</v>
      </c>
      <c r="FL212">
        <v>21.332999999999998</v>
      </c>
      <c r="FM212">
        <v>530</v>
      </c>
      <c r="FN212">
        <v>5</v>
      </c>
      <c r="FO212">
        <v>1</v>
      </c>
      <c r="FR212">
        <v>2.4900000000000002</v>
      </c>
      <c r="FS212">
        <v>1</v>
      </c>
      <c r="FT212">
        <v>3</v>
      </c>
      <c r="FU212">
        <v>1</v>
      </c>
      <c r="FV212">
        <v>1</v>
      </c>
      <c r="FW212">
        <v>6</v>
      </c>
      <c r="FZ212">
        <v>2.78</v>
      </c>
      <c r="GA212">
        <v>5</v>
      </c>
      <c r="GB212">
        <v>17</v>
      </c>
      <c r="GC212">
        <v>5</v>
      </c>
      <c r="GD212">
        <v>3</v>
      </c>
      <c r="GE212">
        <v>30</v>
      </c>
      <c r="HF212">
        <v>3.0385</v>
      </c>
      <c r="HG212">
        <v>1</v>
      </c>
      <c r="HK212">
        <v>1</v>
      </c>
      <c r="HN212">
        <v>2.4824000000000002</v>
      </c>
      <c r="HP212">
        <v>2</v>
      </c>
      <c r="HS212">
        <v>2</v>
      </c>
      <c r="HV212">
        <v>2.6644000000000001</v>
      </c>
      <c r="HW212">
        <v>4</v>
      </c>
      <c r="HX212">
        <v>7</v>
      </c>
      <c r="IA212">
        <v>11</v>
      </c>
      <c r="IB212">
        <v>1</v>
      </c>
      <c r="ID212">
        <v>2.488</v>
      </c>
      <c r="IE212">
        <v>1</v>
      </c>
      <c r="IF212">
        <v>1</v>
      </c>
      <c r="IG212">
        <v>1</v>
      </c>
      <c r="IH212">
        <v>1</v>
      </c>
      <c r="II212">
        <v>4</v>
      </c>
      <c r="IL212">
        <v>2.6368</v>
      </c>
      <c r="IN212">
        <v>10</v>
      </c>
      <c r="IO212">
        <v>5</v>
      </c>
      <c r="IP212">
        <v>3</v>
      </c>
      <c r="IQ212">
        <v>18</v>
      </c>
      <c r="JN212">
        <v>1</v>
      </c>
      <c r="JO212">
        <v>3</v>
      </c>
      <c r="JV212" s="15">
        <f>BF212+BX212+CP212+DH212+DZ212</f>
        <v>6</v>
      </c>
      <c r="JW212" s="15">
        <f>BO212+CG212+CY212+DQ212+EI212</f>
        <v>29</v>
      </c>
      <c r="JX212" s="15">
        <f>JV212+JW212</f>
        <v>35</v>
      </c>
      <c r="JY212" s="17">
        <f>V212</f>
        <v>3</v>
      </c>
      <c r="JZ212" s="17">
        <f>AE212</f>
        <v>5</v>
      </c>
      <c r="KA212" s="17">
        <f>AN212</f>
        <v>6</v>
      </c>
      <c r="KB212" s="17">
        <f>AW212</f>
        <v>29</v>
      </c>
      <c r="KC212" s="18" t="str">
        <f>IF((KA212-JV212)&lt;0,JV212-KA212,"match")</f>
        <v>match</v>
      </c>
      <c r="KD212" s="19" t="str">
        <f>IF(KC212="match","match",IF((JV212&gt;KA212),KC212/JV212,KC212/KA212))</f>
        <v>match</v>
      </c>
      <c r="KE212" s="18" t="str">
        <f>IF((KB212-JW212)&lt;0,JW212-KB212,"match")</f>
        <v>match</v>
      </c>
      <c r="KF212" s="19" t="str">
        <f>IF(KE212="match","match",IF((JW212&gt;KB212),KE212/JW212,KE212/KB212))</f>
        <v>match</v>
      </c>
      <c r="KG212" s="20">
        <f>ROUND(FC212,1)</f>
        <v>2.9</v>
      </c>
      <c r="KH212" s="20">
        <f>ROUND(FK212,1)</f>
        <v>2.6</v>
      </c>
      <c r="KI212" s="21">
        <f>KA212-JY212</f>
        <v>3</v>
      </c>
      <c r="KJ212">
        <f>GL212</f>
        <v>0</v>
      </c>
      <c r="KK212">
        <f>BF212</f>
        <v>0</v>
      </c>
      <c r="KL212" s="22" t="str">
        <f>IFERROR(KJ212/KK212,"N/A")</f>
        <v>N/A</v>
      </c>
      <c r="KM212" s="19" t="str">
        <f>IF((KJ212&lt;&gt;0)*AND(KK212=0),"bad data","ok")</f>
        <v>ok</v>
      </c>
      <c r="KN212">
        <f>GK212</f>
        <v>0</v>
      </c>
      <c r="KO212" s="23" t="str">
        <f>IFERROR(KN212/KK212,"N/A")</f>
        <v>N/A</v>
      </c>
      <c r="KP212">
        <f>HB212</f>
        <v>0</v>
      </c>
      <c r="KQ212">
        <f>BX212</f>
        <v>0</v>
      </c>
      <c r="KR212" s="22" t="str">
        <f>IFERROR(KP212/KQ212,"N/A")</f>
        <v>N/A</v>
      </c>
      <c r="KS212" s="19" t="str">
        <f>IF((KP212&lt;&gt;0)*AND(KQ212=0),"bad data","ok")</f>
        <v>ok</v>
      </c>
      <c r="KT212">
        <f>HA212</f>
        <v>0</v>
      </c>
      <c r="KU212" s="24" t="str">
        <f>IFERROR(KT212/KQ212,"N/A")</f>
        <v>N/A</v>
      </c>
      <c r="KV212">
        <f>HR212</f>
        <v>0</v>
      </c>
      <c r="KW212">
        <f>CP212</f>
        <v>2</v>
      </c>
      <c r="KX212" s="22">
        <f>IFERROR(KV212/KW212,"N/A")</f>
        <v>0</v>
      </c>
      <c r="KY212" s="19" t="str">
        <f>IF((KV212&lt;&gt;0)*AND(KW212=0),"bad data","ok")</f>
        <v>ok</v>
      </c>
      <c r="KZ212">
        <f>HQ212</f>
        <v>0</v>
      </c>
      <c r="LA212" s="24">
        <f>IFERROR(KZ212/KW212,"N/A")</f>
        <v>0</v>
      </c>
      <c r="LB212">
        <f>IH212</f>
        <v>1</v>
      </c>
      <c r="LC212">
        <f>DH212</f>
        <v>4</v>
      </c>
      <c r="LD212" s="22">
        <f>IFERROR(LB212/LC212,"N/A")</f>
        <v>0.25</v>
      </c>
      <c r="LE212" s="19" t="str">
        <f>IF((LB212&lt;&gt;0)*AND(LC212=0),"bad data","ok")</f>
        <v>ok</v>
      </c>
      <c r="LF212">
        <f>IG212</f>
        <v>1</v>
      </c>
      <c r="LG212" s="24">
        <f>IFERROR(LF212/LC212,"N/A")</f>
        <v>0.25</v>
      </c>
      <c r="LH212">
        <f>IX212</f>
        <v>0</v>
      </c>
      <c r="LI212">
        <f>DZ212</f>
        <v>0</v>
      </c>
      <c r="LJ212" s="22" t="str">
        <f>IFERROR(LH212/LI212,"N/A")</f>
        <v>N/A</v>
      </c>
      <c r="LK212" s="19" t="str">
        <f>IF((LH212&lt;&gt;0)*AND(LI212=0),"bad data","ok")</f>
        <v>ok</v>
      </c>
      <c r="LL212">
        <f>IW212</f>
        <v>0</v>
      </c>
      <c r="LM212" s="24" t="str">
        <f>IFERROR(LL212/LI212,"N/A")</f>
        <v>N/A</v>
      </c>
      <c r="LN212">
        <f>GT212</f>
        <v>0</v>
      </c>
      <c r="LO212">
        <f>BO212</f>
        <v>0</v>
      </c>
      <c r="LP212" s="22" t="str">
        <f>IFERROR(LN212/LO212,"N/A")</f>
        <v>N/A</v>
      </c>
      <c r="LQ212" s="19" t="str">
        <f>IF((LN212&lt;&gt;0)*AND(LO212=0),"bad data","ok")</f>
        <v>ok</v>
      </c>
      <c r="LR212">
        <f>GS212</f>
        <v>0</v>
      </c>
      <c r="LS212" s="24" t="str">
        <f>IFERROR(LR212/LO212,"N/A")</f>
        <v>N/A</v>
      </c>
      <c r="LT212">
        <f>HJ212</f>
        <v>0</v>
      </c>
      <c r="LU212">
        <f>CG212</f>
        <v>1</v>
      </c>
      <c r="LV212" s="22">
        <f>IFERROR(LT212/LU212,"N/A")</f>
        <v>0</v>
      </c>
      <c r="LW212" s="19" t="str">
        <f>IF((LT212&lt;&gt;0)*AND(LU212=0),"bad data","ok")</f>
        <v>ok</v>
      </c>
      <c r="LX212">
        <f>HI212</f>
        <v>0</v>
      </c>
      <c r="LY212" s="24">
        <f>IFERROR(LX212/LU212,"N/A")</f>
        <v>0</v>
      </c>
      <c r="LZ212">
        <f>HZ212</f>
        <v>0</v>
      </c>
      <c r="MA212">
        <f>CY212</f>
        <v>10</v>
      </c>
      <c r="MB212" s="22">
        <f>IFERROR(LZ212/MA212,"N/A")</f>
        <v>0</v>
      </c>
      <c r="MC212" s="19" t="str">
        <f>IF((LZ212&lt;&gt;0)*AND(MA212=0),"bad data","ok")</f>
        <v>ok</v>
      </c>
      <c r="MD212">
        <f>HY212</f>
        <v>0</v>
      </c>
      <c r="ME212" s="24">
        <f>IFERROR(MD212/MA212,"N/A")</f>
        <v>0</v>
      </c>
      <c r="MF212">
        <f>IP212</f>
        <v>3</v>
      </c>
      <c r="MG212">
        <f>DQ212</f>
        <v>18</v>
      </c>
      <c r="MH212" s="22">
        <f>IFERROR(MF212/MG212,"N/A")</f>
        <v>0.16666666666666666</v>
      </c>
      <c r="MI212" s="19" t="str">
        <f>IF((MF212&lt;&gt;0)*AND(MG212=0),"bad data","ok")</f>
        <v>ok</v>
      </c>
      <c r="MJ212">
        <f>IO212</f>
        <v>5</v>
      </c>
      <c r="MK212" s="24">
        <f>IFERROR(MJ212/MG212,"N/A")</f>
        <v>0.27777777777777779</v>
      </c>
      <c r="ML212">
        <f>JF212</f>
        <v>0</v>
      </c>
      <c r="MM212">
        <f>EI212</f>
        <v>0</v>
      </c>
      <c r="MN212" s="22" t="str">
        <f>IFERROR(ML212/MM212,"N/A")</f>
        <v>N/A</v>
      </c>
      <c r="MO212" s="19" t="str">
        <f>IF((ML212&lt;&gt;0)*AND(MM212=0),"bad data","ok")</f>
        <v>ok</v>
      </c>
      <c r="MP212">
        <f>JE212</f>
        <v>0</v>
      </c>
      <c r="MQ212" s="24" t="str">
        <f>IFERROR(MP212/MM212,"N/A")</f>
        <v>N/A</v>
      </c>
    </row>
    <row r="213" spans="1:355" x14ac:dyDescent="0.3">
      <c r="A213">
        <v>4172</v>
      </c>
      <c r="B213">
        <v>14.1</v>
      </c>
      <c r="C213" t="s">
        <v>402</v>
      </c>
      <c r="D213" s="15" t="s">
        <v>400</v>
      </c>
      <c r="E213" s="15">
        <v>129</v>
      </c>
      <c r="F213" t="s">
        <v>356</v>
      </c>
      <c r="G213" t="s">
        <v>357</v>
      </c>
      <c r="H213" s="15" t="s">
        <v>358</v>
      </c>
      <c r="I213">
        <v>205</v>
      </c>
      <c r="J213">
        <f>_xlfn.IFNA(VLOOKUP(I213,top15institutions,1,0),"no")</f>
        <v>205</v>
      </c>
      <c r="K213" t="s">
        <v>368</v>
      </c>
      <c r="L213" t="s">
        <v>367</v>
      </c>
      <c r="M213" t="s">
        <v>370</v>
      </c>
      <c r="P213">
        <v>15</v>
      </c>
      <c r="U213">
        <v>0</v>
      </c>
      <c r="V213" s="16">
        <v>15</v>
      </c>
      <c r="Y213">
        <v>30</v>
      </c>
      <c r="AD213">
        <v>1</v>
      </c>
      <c r="AE213" s="16">
        <v>31</v>
      </c>
      <c r="AF213">
        <v>0</v>
      </c>
      <c r="AG213">
        <v>0</v>
      </c>
      <c r="AH213">
        <v>30</v>
      </c>
      <c r="AI213">
        <v>0</v>
      </c>
      <c r="AJ213">
        <v>0</v>
      </c>
      <c r="AK213">
        <v>0</v>
      </c>
      <c r="AM213">
        <v>0</v>
      </c>
      <c r="AN213" s="16">
        <v>30</v>
      </c>
      <c r="AO213">
        <v>0</v>
      </c>
      <c r="AP213">
        <v>0</v>
      </c>
      <c r="AQ213">
        <v>109</v>
      </c>
      <c r="AR213">
        <v>1</v>
      </c>
      <c r="AS213">
        <v>0</v>
      </c>
      <c r="AT213">
        <v>0</v>
      </c>
      <c r="AV213">
        <v>2</v>
      </c>
      <c r="AW213" s="16">
        <v>112</v>
      </c>
      <c r="AZ213">
        <v>12</v>
      </c>
      <c r="BF213" s="16">
        <v>12</v>
      </c>
      <c r="BI213">
        <v>64</v>
      </c>
      <c r="BN213">
        <v>1</v>
      </c>
      <c r="BO213" s="16">
        <v>65</v>
      </c>
      <c r="BR213">
        <v>8</v>
      </c>
      <c r="BX213" s="16">
        <v>8</v>
      </c>
      <c r="CA213">
        <v>15</v>
      </c>
      <c r="CF213">
        <v>1</v>
      </c>
      <c r="CG213" s="16">
        <v>16</v>
      </c>
      <c r="CJ213">
        <v>5</v>
      </c>
      <c r="CP213" s="16">
        <v>5</v>
      </c>
      <c r="CS213">
        <v>13</v>
      </c>
      <c r="CY213" s="16">
        <v>13</v>
      </c>
      <c r="DB213">
        <v>5</v>
      </c>
      <c r="DH213" s="16">
        <v>5</v>
      </c>
      <c r="DK213">
        <v>17</v>
      </c>
      <c r="DL213">
        <v>1</v>
      </c>
      <c r="DQ213" s="16">
        <v>18</v>
      </c>
      <c r="DZ213" s="16">
        <v>0</v>
      </c>
      <c r="EI213" s="16">
        <v>0</v>
      </c>
      <c r="ER213" s="16">
        <v>0</v>
      </c>
      <c r="FA213" s="16">
        <v>0</v>
      </c>
      <c r="FB213">
        <v>19.2</v>
      </c>
      <c r="FC213">
        <v>3.0926999999999998</v>
      </c>
      <c r="FD213">
        <v>22.856999999999999</v>
      </c>
      <c r="FE213">
        <v>500</v>
      </c>
      <c r="FF213">
        <v>15</v>
      </c>
      <c r="FG213">
        <v>4</v>
      </c>
      <c r="FJ213">
        <v>18.806000000000001</v>
      </c>
      <c r="FK213">
        <v>3.0880999999999998</v>
      </c>
      <c r="FL213">
        <v>23.3</v>
      </c>
      <c r="FM213">
        <v>488.24</v>
      </c>
      <c r="FN213">
        <v>31</v>
      </c>
      <c r="FO213">
        <v>4</v>
      </c>
      <c r="FR213">
        <v>2.6</v>
      </c>
      <c r="FS213">
        <v>10</v>
      </c>
      <c r="FT213">
        <v>11</v>
      </c>
      <c r="FU213">
        <v>1</v>
      </c>
      <c r="FV213">
        <v>8</v>
      </c>
      <c r="FW213">
        <v>30</v>
      </c>
      <c r="FZ213">
        <v>2.2799999999999998</v>
      </c>
      <c r="GA213">
        <v>26</v>
      </c>
      <c r="GB213">
        <v>45</v>
      </c>
      <c r="GC213">
        <v>7</v>
      </c>
      <c r="GD213">
        <v>35</v>
      </c>
      <c r="GE213">
        <v>113</v>
      </c>
      <c r="GH213">
        <v>2.6055999999999999</v>
      </c>
      <c r="GI213">
        <v>5</v>
      </c>
      <c r="GJ213">
        <v>4</v>
      </c>
      <c r="GL213">
        <v>3</v>
      </c>
      <c r="GM213">
        <v>12</v>
      </c>
      <c r="GP213">
        <v>2.0045000000000002</v>
      </c>
      <c r="GQ213">
        <v>20</v>
      </c>
      <c r="GR213">
        <v>22</v>
      </c>
      <c r="GT213">
        <v>23</v>
      </c>
      <c r="GU213">
        <v>65</v>
      </c>
      <c r="GX213">
        <v>2.5114999999999998</v>
      </c>
      <c r="GY213">
        <v>4</v>
      </c>
      <c r="GZ213">
        <v>1</v>
      </c>
      <c r="HB213">
        <v>3</v>
      </c>
      <c r="HC213">
        <v>8</v>
      </c>
      <c r="HF213">
        <v>2.1076000000000001</v>
      </c>
      <c r="HG213">
        <v>5</v>
      </c>
      <c r="HH213">
        <v>8</v>
      </c>
      <c r="HJ213">
        <v>3</v>
      </c>
      <c r="HK213">
        <v>16</v>
      </c>
      <c r="HN213">
        <v>2.7759999999999998</v>
      </c>
      <c r="HO213">
        <v>1</v>
      </c>
      <c r="HP213">
        <v>2</v>
      </c>
      <c r="HR213">
        <v>2</v>
      </c>
      <c r="HS213">
        <v>5</v>
      </c>
      <c r="HV213">
        <v>2.3071999999999999</v>
      </c>
      <c r="HW213">
        <v>1</v>
      </c>
      <c r="HX213">
        <v>8</v>
      </c>
      <c r="HZ213">
        <v>4</v>
      </c>
      <c r="IA213">
        <v>13</v>
      </c>
      <c r="ID213">
        <v>2.4990000000000001</v>
      </c>
      <c r="IF213">
        <v>4</v>
      </c>
      <c r="IG213">
        <v>1</v>
      </c>
      <c r="II213">
        <v>5</v>
      </c>
      <c r="IL213">
        <v>2.7084000000000001</v>
      </c>
      <c r="IN213">
        <v>7</v>
      </c>
      <c r="IO213">
        <v>7</v>
      </c>
      <c r="IP213">
        <v>5</v>
      </c>
      <c r="IQ213">
        <v>19</v>
      </c>
      <c r="IR213">
        <v>1</v>
      </c>
      <c r="JN213">
        <v>0</v>
      </c>
      <c r="JO213">
        <v>2</v>
      </c>
      <c r="JV213" s="15">
        <f>BF213+BX213+CP213+DH213+DZ213</f>
        <v>30</v>
      </c>
      <c r="JW213" s="15">
        <f>BO213+CG213+CY213+DQ213+EI213</f>
        <v>112</v>
      </c>
      <c r="JX213" s="15">
        <f>JV213+JW213</f>
        <v>142</v>
      </c>
      <c r="JY213" s="17">
        <f>V213</f>
        <v>15</v>
      </c>
      <c r="JZ213" s="17">
        <f>AE213</f>
        <v>31</v>
      </c>
      <c r="KA213" s="17">
        <f>AN213</f>
        <v>30</v>
      </c>
      <c r="KB213" s="17">
        <f>AW213</f>
        <v>112</v>
      </c>
      <c r="KC213" s="18" t="str">
        <f>IF((KA213-JV213)&lt;0,JV213-KA213,"match")</f>
        <v>match</v>
      </c>
      <c r="KD213" s="19" t="str">
        <f>IF(KC213="match","match",IF((JV213&gt;KA213),KC213/JV213,KC213/KA213))</f>
        <v>match</v>
      </c>
      <c r="KE213" s="18" t="str">
        <f>IF((KB213-JW213)&lt;0,JW213-KB213,"match")</f>
        <v>match</v>
      </c>
      <c r="KF213" s="19" t="str">
        <f>IF(KE213="match","match",IF((JW213&gt;KB213),KE213/JW213,KE213/KB213))</f>
        <v>match</v>
      </c>
      <c r="KG213" s="20">
        <f>ROUND(FC213,1)</f>
        <v>3.1</v>
      </c>
      <c r="KH213" s="20">
        <f>ROUND(FK213,1)</f>
        <v>3.1</v>
      </c>
      <c r="KI213" s="21">
        <f>KA213-JY213</f>
        <v>15</v>
      </c>
      <c r="KJ213">
        <f>GL213</f>
        <v>3</v>
      </c>
      <c r="KK213">
        <f>BF213</f>
        <v>12</v>
      </c>
      <c r="KL213" s="22">
        <f>IFERROR(KJ213/KK213,"N/A")</f>
        <v>0.25</v>
      </c>
      <c r="KM213" s="19" t="str">
        <f>IF((KJ213&lt;&gt;0)*AND(KK213=0),"bad data","ok")</f>
        <v>ok</v>
      </c>
      <c r="KN213">
        <f>GK213</f>
        <v>0</v>
      </c>
      <c r="KO213" s="23">
        <f>IFERROR(KN213/KK213,"N/A")</f>
        <v>0</v>
      </c>
      <c r="KP213">
        <f>HB213</f>
        <v>3</v>
      </c>
      <c r="KQ213">
        <f>BX213</f>
        <v>8</v>
      </c>
      <c r="KR213" s="22">
        <f>IFERROR(KP213/KQ213,"N/A")</f>
        <v>0.375</v>
      </c>
      <c r="KS213" s="19" t="str">
        <f>IF((KP213&lt;&gt;0)*AND(KQ213=0),"bad data","ok")</f>
        <v>ok</v>
      </c>
      <c r="KT213">
        <f>HA213</f>
        <v>0</v>
      </c>
      <c r="KU213" s="24">
        <f>IFERROR(KT213/KQ213,"N/A")</f>
        <v>0</v>
      </c>
      <c r="KV213">
        <f>HR213</f>
        <v>2</v>
      </c>
      <c r="KW213">
        <f>CP213</f>
        <v>5</v>
      </c>
      <c r="KX213" s="22">
        <f>IFERROR(KV213/KW213,"N/A")</f>
        <v>0.4</v>
      </c>
      <c r="KY213" s="19" t="str">
        <f>IF((KV213&lt;&gt;0)*AND(KW213=0),"bad data","ok")</f>
        <v>ok</v>
      </c>
      <c r="KZ213">
        <f>HQ213</f>
        <v>0</v>
      </c>
      <c r="LA213" s="24">
        <f>IFERROR(KZ213/KW213,"N/A")</f>
        <v>0</v>
      </c>
      <c r="LB213">
        <f>IH213</f>
        <v>0</v>
      </c>
      <c r="LC213">
        <f>DH213</f>
        <v>5</v>
      </c>
      <c r="LD213" s="22">
        <f>IFERROR(LB213/LC213,"N/A")</f>
        <v>0</v>
      </c>
      <c r="LE213" s="19" t="str">
        <f>IF((LB213&lt;&gt;0)*AND(LC213=0),"bad data","ok")</f>
        <v>ok</v>
      </c>
      <c r="LF213">
        <f>IG213</f>
        <v>1</v>
      </c>
      <c r="LG213" s="24">
        <f>IFERROR(LF213/LC213,"N/A")</f>
        <v>0.2</v>
      </c>
      <c r="LH213">
        <f>IX213</f>
        <v>0</v>
      </c>
      <c r="LI213">
        <f>DZ213</f>
        <v>0</v>
      </c>
      <c r="LJ213" s="22" t="str">
        <f>IFERROR(LH213/LI213,"N/A")</f>
        <v>N/A</v>
      </c>
      <c r="LK213" s="19" t="str">
        <f>IF((LH213&lt;&gt;0)*AND(LI213=0),"bad data","ok")</f>
        <v>ok</v>
      </c>
      <c r="LL213">
        <f>IW213</f>
        <v>0</v>
      </c>
      <c r="LM213" s="24" t="str">
        <f>IFERROR(LL213/LI213,"N/A")</f>
        <v>N/A</v>
      </c>
      <c r="LN213">
        <f>GT213</f>
        <v>23</v>
      </c>
      <c r="LO213">
        <f>BO213</f>
        <v>65</v>
      </c>
      <c r="LP213" s="22">
        <f>IFERROR(LN213/LO213,"N/A")</f>
        <v>0.35384615384615387</v>
      </c>
      <c r="LQ213" s="19" t="str">
        <f>IF((LN213&lt;&gt;0)*AND(LO213=0),"bad data","ok")</f>
        <v>ok</v>
      </c>
      <c r="LR213">
        <f>GS213</f>
        <v>0</v>
      </c>
      <c r="LS213" s="24">
        <f>IFERROR(LR213/LO213,"N/A")</f>
        <v>0</v>
      </c>
      <c r="LT213">
        <f>HJ213</f>
        <v>3</v>
      </c>
      <c r="LU213">
        <f>CG213</f>
        <v>16</v>
      </c>
      <c r="LV213" s="22">
        <f>IFERROR(LT213/LU213,"N/A")</f>
        <v>0.1875</v>
      </c>
      <c r="LW213" s="19" t="str">
        <f>IF((LT213&lt;&gt;0)*AND(LU213=0),"bad data","ok")</f>
        <v>ok</v>
      </c>
      <c r="LX213">
        <f>HI213</f>
        <v>0</v>
      </c>
      <c r="LY213" s="24">
        <f>IFERROR(LX213/LU213,"N/A")</f>
        <v>0</v>
      </c>
      <c r="LZ213">
        <f>HZ213</f>
        <v>4</v>
      </c>
      <c r="MA213">
        <f>CY213</f>
        <v>13</v>
      </c>
      <c r="MB213" s="22">
        <f>IFERROR(LZ213/MA213,"N/A")</f>
        <v>0.30769230769230771</v>
      </c>
      <c r="MC213" s="19" t="str">
        <f>IF((LZ213&lt;&gt;0)*AND(MA213=0),"bad data","ok")</f>
        <v>ok</v>
      </c>
      <c r="MD213">
        <f>HY213</f>
        <v>0</v>
      </c>
      <c r="ME213" s="24">
        <f>IFERROR(MD213/MA213,"N/A")</f>
        <v>0</v>
      </c>
      <c r="MF213">
        <f>IP213</f>
        <v>5</v>
      </c>
      <c r="MG213">
        <f>DQ213</f>
        <v>18</v>
      </c>
      <c r="MH213" s="22">
        <f>IFERROR(MF213/MG213,"N/A")</f>
        <v>0.27777777777777779</v>
      </c>
      <c r="MI213" s="19" t="str">
        <f>IF((MF213&lt;&gt;0)*AND(MG213=0),"bad data","ok")</f>
        <v>ok</v>
      </c>
      <c r="MJ213">
        <f>IO213</f>
        <v>7</v>
      </c>
      <c r="MK213" s="24">
        <f>IFERROR(MJ213/MG213,"N/A")</f>
        <v>0.3888888888888889</v>
      </c>
      <c r="ML213">
        <f>JF213</f>
        <v>0</v>
      </c>
      <c r="MM213">
        <f>EI213</f>
        <v>0</v>
      </c>
      <c r="MN213" s="22" t="str">
        <f>IFERROR(ML213/MM213,"N/A")</f>
        <v>N/A</v>
      </c>
      <c r="MO213" s="19" t="str">
        <f>IF((ML213&lt;&gt;0)*AND(MM213=0),"bad data","ok")</f>
        <v>ok</v>
      </c>
      <c r="MP213">
        <f>JE213</f>
        <v>0</v>
      </c>
      <c r="MQ213" s="24" t="str">
        <f>IFERROR(MP213/MM213,"N/A")</f>
        <v>N/A</v>
      </c>
    </row>
    <row r="214" spans="1:355" x14ac:dyDescent="0.3">
      <c r="A214">
        <v>4173</v>
      </c>
      <c r="B214">
        <v>14.1</v>
      </c>
      <c r="C214" t="s">
        <v>402</v>
      </c>
      <c r="D214" s="15" t="s">
        <v>400</v>
      </c>
      <c r="E214" s="15">
        <v>129</v>
      </c>
      <c r="F214" t="s">
        <v>356</v>
      </c>
      <c r="G214" t="s">
        <v>357</v>
      </c>
      <c r="H214" s="15" t="s">
        <v>358</v>
      </c>
      <c r="I214">
        <v>205</v>
      </c>
      <c r="J214">
        <f>_xlfn.IFNA(VLOOKUP(I214,top15institutions,1,0),"no")</f>
        <v>205</v>
      </c>
      <c r="K214" t="s">
        <v>368</v>
      </c>
      <c r="L214" t="s">
        <v>371</v>
      </c>
      <c r="M214" t="s">
        <v>370</v>
      </c>
      <c r="O214">
        <v>0</v>
      </c>
      <c r="P214">
        <v>8</v>
      </c>
      <c r="Q214">
        <v>0</v>
      </c>
      <c r="V214" s="16">
        <v>8</v>
      </c>
      <c r="X214">
        <v>2</v>
      </c>
      <c r="Y214">
        <v>27</v>
      </c>
      <c r="Z214">
        <v>2</v>
      </c>
      <c r="AE214" s="16">
        <v>31</v>
      </c>
      <c r="AF214">
        <v>0</v>
      </c>
      <c r="AG214">
        <v>0</v>
      </c>
      <c r="AH214">
        <v>26</v>
      </c>
      <c r="AI214">
        <v>0</v>
      </c>
      <c r="AJ214">
        <v>0</v>
      </c>
      <c r="AK214">
        <v>0</v>
      </c>
      <c r="AM214">
        <v>0</v>
      </c>
      <c r="AN214" s="16">
        <v>26</v>
      </c>
      <c r="AO214">
        <v>0</v>
      </c>
      <c r="AP214">
        <v>0</v>
      </c>
      <c r="AQ214">
        <v>87</v>
      </c>
      <c r="AR214">
        <v>2</v>
      </c>
      <c r="AS214">
        <v>0</v>
      </c>
      <c r="AT214">
        <v>0</v>
      </c>
      <c r="AV214">
        <v>5</v>
      </c>
      <c r="AW214" s="16">
        <v>94</v>
      </c>
      <c r="AZ214">
        <v>7</v>
      </c>
      <c r="BF214" s="16">
        <v>7</v>
      </c>
      <c r="BI214">
        <v>35</v>
      </c>
      <c r="BJ214">
        <v>2</v>
      </c>
      <c r="BN214">
        <v>1</v>
      </c>
      <c r="BO214" s="16">
        <v>38</v>
      </c>
      <c r="BR214">
        <v>8</v>
      </c>
      <c r="BX214" s="16">
        <v>8</v>
      </c>
      <c r="CA214">
        <v>22</v>
      </c>
      <c r="CF214">
        <v>2</v>
      </c>
      <c r="CG214" s="16">
        <v>24</v>
      </c>
      <c r="CJ214">
        <v>3</v>
      </c>
      <c r="CP214" s="16">
        <v>3</v>
      </c>
      <c r="CS214">
        <v>15</v>
      </c>
      <c r="CX214">
        <v>1</v>
      </c>
      <c r="CY214" s="16">
        <v>16</v>
      </c>
      <c r="DB214">
        <v>8</v>
      </c>
      <c r="DH214" s="16">
        <v>8</v>
      </c>
      <c r="DK214">
        <v>15</v>
      </c>
      <c r="DP214">
        <v>1</v>
      </c>
      <c r="DQ214" s="16">
        <v>16</v>
      </c>
      <c r="DZ214" s="16">
        <v>0</v>
      </c>
      <c r="EI214" s="16">
        <v>0</v>
      </c>
      <c r="ER214" s="16">
        <v>0</v>
      </c>
      <c r="FA214" s="16">
        <v>0</v>
      </c>
      <c r="FB214">
        <v>17.625</v>
      </c>
      <c r="FC214">
        <v>3.5249999999999999</v>
      </c>
      <c r="FD214">
        <v>23.856999999999999</v>
      </c>
      <c r="FE214">
        <v>430</v>
      </c>
      <c r="FF214">
        <v>8</v>
      </c>
      <c r="FG214">
        <v>0</v>
      </c>
      <c r="FH214">
        <v>0</v>
      </c>
      <c r="FJ214">
        <v>19.219000000000001</v>
      </c>
      <c r="FK214">
        <v>3.1488999999999998</v>
      </c>
      <c r="FL214">
        <v>22.562999999999999</v>
      </c>
      <c r="FM214">
        <v>470.83</v>
      </c>
      <c r="FN214">
        <v>32</v>
      </c>
      <c r="FO214">
        <v>6</v>
      </c>
      <c r="FP214">
        <v>1</v>
      </c>
      <c r="FR214">
        <v>2.66</v>
      </c>
      <c r="FS214">
        <v>6</v>
      </c>
      <c r="FT214">
        <v>9</v>
      </c>
      <c r="FU214">
        <v>0</v>
      </c>
      <c r="FV214">
        <v>11</v>
      </c>
      <c r="FW214">
        <v>26</v>
      </c>
      <c r="FZ214">
        <v>2.46</v>
      </c>
      <c r="GA214">
        <v>30</v>
      </c>
      <c r="GB214">
        <v>36</v>
      </c>
      <c r="GC214">
        <v>5</v>
      </c>
      <c r="GD214">
        <v>24</v>
      </c>
      <c r="GE214">
        <v>95</v>
      </c>
      <c r="GH214">
        <v>2.41</v>
      </c>
      <c r="GI214">
        <v>3</v>
      </c>
      <c r="GJ214">
        <v>2</v>
      </c>
      <c r="GL214">
        <v>2</v>
      </c>
      <c r="GM214">
        <v>7</v>
      </c>
      <c r="GP214">
        <v>2.097</v>
      </c>
      <c r="GQ214">
        <v>11</v>
      </c>
      <c r="GR214">
        <v>14</v>
      </c>
      <c r="GT214">
        <v>14</v>
      </c>
      <c r="GU214">
        <v>39</v>
      </c>
      <c r="GV214">
        <v>1</v>
      </c>
      <c r="GX214">
        <v>2.762</v>
      </c>
      <c r="GY214">
        <v>3</v>
      </c>
      <c r="GZ214">
        <v>1</v>
      </c>
      <c r="HB214">
        <v>4</v>
      </c>
      <c r="HC214">
        <v>8</v>
      </c>
      <c r="HF214">
        <v>2.5979999999999999</v>
      </c>
      <c r="HG214">
        <v>12</v>
      </c>
      <c r="HH214">
        <v>7</v>
      </c>
      <c r="HJ214">
        <v>5</v>
      </c>
      <c r="HK214">
        <v>24</v>
      </c>
      <c r="HN214">
        <v>2.863</v>
      </c>
      <c r="HP214">
        <v>2</v>
      </c>
      <c r="HR214">
        <v>1</v>
      </c>
      <c r="HS214">
        <v>3</v>
      </c>
      <c r="HV214">
        <v>2.5350000000000001</v>
      </c>
      <c r="HW214">
        <v>5</v>
      </c>
      <c r="HX214">
        <v>8</v>
      </c>
      <c r="HZ214">
        <v>3</v>
      </c>
      <c r="IA214">
        <v>16</v>
      </c>
      <c r="ID214">
        <v>2.62</v>
      </c>
      <c r="IF214">
        <v>4</v>
      </c>
      <c r="IH214">
        <v>4</v>
      </c>
      <c r="II214">
        <v>8</v>
      </c>
      <c r="IL214">
        <v>2.6110000000000002</v>
      </c>
      <c r="IM214">
        <v>2</v>
      </c>
      <c r="IN214">
        <v>7</v>
      </c>
      <c r="IO214">
        <v>5</v>
      </c>
      <c r="IP214">
        <v>2</v>
      </c>
      <c r="IQ214">
        <v>16</v>
      </c>
      <c r="JL214">
        <v>0</v>
      </c>
      <c r="JM214">
        <v>1</v>
      </c>
      <c r="JN214">
        <v>2</v>
      </c>
      <c r="JO214">
        <v>3</v>
      </c>
      <c r="JV214" s="15">
        <f>BF214+BX214+CP214+DH214+DZ214</f>
        <v>26</v>
      </c>
      <c r="JW214" s="15">
        <f>BO214+CG214+CY214+DQ214+EI214</f>
        <v>94</v>
      </c>
      <c r="JX214" s="15">
        <f>JV214+JW214</f>
        <v>120</v>
      </c>
      <c r="JY214" s="17">
        <f>V214</f>
        <v>8</v>
      </c>
      <c r="JZ214" s="17">
        <f>AE214</f>
        <v>31</v>
      </c>
      <c r="KA214" s="17">
        <f>AN214</f>
        <v>26</v>
      </c>
      <c r="KB214" s="17">
        <f>AW214</f>
        <v>94</v>
      </c>
      <c r="KC214" s="18" t="str">
        <f>IF((KA214-JV214)&lt;0,JV214-KA214,"match")</f>
        <v>match</v>
      </c>
      <c r="KD214" s="19" t="str">
        <f>IF(KC214="match","match",IF((JV214&gt;KA214),KC214/JV214,KC214/KA214))</f>
        <v>match</v>
      </c>
      <c r="KE214" s="18" t="str">
        <f>IF((KB214-JW214)&lt;0,JW214-KB214,"match")</f>
        <v>match</v>
      </c>
      <c r="KF214" s="19" t="str">
        <f>IF(KE214="match","match",IF((JW214&gt;KB214),KE214/JW214,KE214/KB214))</f>
        <v>match</v>
      </c>
      <c r="KG214" s="20">
        <f>ROUND(FC214,1)</f>
        <v>3.5</v>
      </c>
      <c r="KH214" s="20">
        <f>ROUND(FK214,1)</f>
        <v>3.1</v>
      </c>
      <c r="KI214" s="21">
        <f>KA214-JY214</f>
        <v>18</v>
      </c>
      <c r="KJ214">
        <f>GL214</f>
        <v>2</v>
      </c>
      <c r="KK214">
        <f>BF214</f>
        <v>7</v>
      </c>
      <c r="KL214" s="22">
        <f>IFERROR(KJ214/KK214,"N/A")</f>
        <v>0.2857142857142857</v>
      </c>
      <c r="KM214" s="19" t="str">
        <f>IF((KJ214&lt;&gt;0)*AND(KK214=0),"bad data","ok")</f>
        <v>ok</v>
      </c>
      <c r="KN214">
        <f>GK214</f>
        <v>0</v>
      </c>
      <c r="KO214" s="23">
        <f>IFERROR(KN214/KK214,"N/A")</f>
        <v>0</v>
      </c>
      <c r="KP214">
        <f>HB214</f>
        <v>4</v>
      </c>
      <c r="KQ214">
        <f>BX214</f>
        <v>8</v>
      </c>
      <c r="KR214" s="22">
        <f>IFERROR(KP214/KQ214,"N/A")</f>
        <v>0.5</v>
      </c>
      <c r="KS214" s="19" t="str">
        <f>IF((KP214&lt;&gt;0)*AND(KQ214=0),"bad data","ok")</f>
        <v>ok</v>
      </c>
      <c r="KT214">
        <f>HA214</f>
        <v>0</v>
      </c>
      <c r="KU214" s="24">
        <f>IFERROR(KT214/KQ214,"N/A")</f>
        <v>0</v>
      </c>
      <c r="KV214">
        <f>HR214</f>
        <v>1</v>
      </c>
      <c r="KW214">
        <f>CP214</f>
        <v>3</v>
      </c>
      <c r="KX214" s="22">
        <f>IFERROR(KV214/KW214,"N/A")</f>
        <v>0.33333333333333331</v>
      </c>
      <c r="KY214" s="19" t="str">
        <f>IF((KV214&lt;&gt;0)*AND(KW214=0),"bad data","ok")</f>
        <v>ok</v>
      </c>
      <c r="KZ214">
        <f>HQ214</f>
        <v>0</v>
      </c>
      <c r="LA214" s="24">
        <f>IFERROR(KZ214/KW214,"N/A")</f>
        <v>0</v>
      </c>
      <c r="LB214">
        <f>IH214</f>
        <v>4</v>
      </c>
      <c r="LC214">
        <f>DH214</f>
        <v>8</v>
      </c>
      <c r="LD214" s="22">
        <f>IFERROR(LB214/LC214,"N/A")</f>
        <v>0.5</v>
      </c>
      <c r="LE214" s="19" t="str">
        <f>IF((LB214&lt;&gt;0)*AND(LC214=0),"bad data","ok")</f>
        <v>ok</v>
      </c>
      <c r="LF214">
        <f>IG214</f>
        <v>0</v>
      </c>
      <c r="LG214" s="24">
        <f>IFERROR(LF214/LC214,"N/A")</f>
        <v>0</v>
      </c>
      <c r="LH214">
        <f>IX214</f>
        <v>0</v>
      </c>
      <c r="LI214">
        <f>DZ214</f>
        <v>0</v>
      </c>
      <c r="LJ214" s="22" t="str">
        <f>IFERROR(LH214/LI214,"N/A")</f>
        <v>N/A</v>
      </c>
      <c r="LK214" s="19" t="str">
        <f>IF((LH214&lt;&gt;0)*AND(LI214=0),"bad data","ok")</f>
        <v>ok</v>
      </c>
      <c r="LL214">
        <f>IW214</f>
        <v>0</v>
      </c>
      <c r="LM214" s="24" t="str">
        <f>IFERROR(LL214/LI214,"N/A")</f>
        <v>N/A</v>
      </c>
      <c r="LN214">
        <f>GT214</f>
        <v>14</v>
      </c>
      <c r="LO214">
        <f>BO214</f>
        <v>38</v>
      </c>
      <c r="LP214" s="22">
        <f>IFERROR(LN214/LO214,"N/A")</f>
        <v>0.36842105263157893</v>
      </c>
      <c r="LQ214" s="19" t="str">
        <f>IF((LN214&lt;&gt;0)*AND(LO214=0),"bad data","ok")</f>
        <v>ok</v>
      </c>
      <c r="LR214">
        <f>GS214</f>
        <v>0</v>
      </c>
      <c r="LS214" s="24">
        <f>IFERROR(LR214/LO214,"N/A")</f>
        <v>0</v>
      </c>
      <c r="LT214">
        <f>HJ214</f>
        <v>5</v>
      </c>
      <c r="LU214">
        <f>CG214</f>
        <v>24</v>
      </c>
      <c r="LV214" s="22">
        <f>IFERROR(LT214/LU214,"N/A")</f>
        <v>0.20833333333333334</v>
      </c>
      <c r="LW214" s="19" t="str">
        <f>IF((LT214&lt;&gt;0)*AND(LU214=0),"bad data","ok")</f>
        <v>ok</v>
      </c>
      <c r="LX214">
        <f>HI214</f>
        <v>0</v>
      </c>
      <c r="LY214" s="24">
        <f>IFERROR(LX214/LU214,"N/A")</f>
        <v>0</v>
      </c>
      <c r="LZ214">
        <f>HZ214</f>
        <v>3</v>
      </c>
      <c r="MA214">
        <f>CY214</f>
        <v>16</v>
      </c>
      <c r="MB214" s="22">
        <f>IFERROR(LZ214/MA214,"N/A")</f>
        <v>0.1875</v>
      </c>
      <c r="MC214" s="19" t="str">
        <f>IF((LZ214&lt;&gt;0)*AND(MA214=0),"bad data","ok")</f>
        <v>ok</v>
      </c>
      <c r="MD214">
        <f>HY214</f>
        <v>0</v>
      </c>
      <c r="ME214" s="24">
        <f>IFERROR(MD214/MA214,"N/A")</f>
        <v>0</v>
      </c>
      <c r="MF214">
        <f>IP214</f>
        <v>2</v>
      </c>
      <c r="MG214">
        <f>DQ214</f>
        <v>16</v>
      </c>
      <c r="MH214" s="22">
        <f>IFERROR(MF214/MG214,"N/A")</f>
        <v>0.125</v>
      </c>
      <c r="MI214" s="19" t="str">
        <f>IF((MF214&lt;&gt;0)*AND(MG214=0),"bad data","ok")</f>
        <v>ok</v>
      </c>
      <c r="MJ214">
        <f>IO214</f>
        <v>5</v>
      </c>
      <c r="MK214" s="24">
        <f>IFERROR(MJ214/MG214,"N/A")</f>
        <v>0.3125</v>
      </c>
      <c r="ML214">
        <f>JF214</f>
        <v>0</v>
      </c>
      <c r="MM214">
        <f>EI214</f>
        <v>0</v>
      </c>
      <c r="MN214" s="22" t="str">
        <f>IFERROR(ML214/MM214,"N/A")</f>
        <v>N/A</v>
      </c>
      <c r="MO214" s="19" t="str">
        <f>IF((ML214&lt;&gt;0)*AND(MM214=0),"bad data","ok")</f>
        <v>ok</v>
      </c>
      <c r="MP214">
        <f>JE214</f>
        <v>0</v>
      </c>
      <c r="MQ214" s="24" t="str">
        <f>IFERROR(MP214/MM214,"N/A")</f>
        <v>N/A</v>
      </c>
    </row>
    <row r="215" spans="1:355" x14ac:dyDescent="0.3">
      <c r="A215">
        <v>4174</v>
      </c>
      <c r="B215">
        <v>14.1</v>
      </c>
      <c r="C215" t="s">
        <v>402</v>
      </c>
      <c r="D215" s="15" t="s">
        <v>400</v>
      </c>
      <c r="E215" s="15">
        <v>129</v>
      </c>
      <c r="F215" t="s">
        <v>356</v>
      </c>
      <c r="G215" t="s">
        <v>357</v>
      </c>
      <c r="H215" s="15" t="s">
        <v>358</v>
      </c>
      <c r="I215">
        <v>205</v>
      </c>
      <c r="J215">
        <f>_xlfn.IFNA(VLOOKUP(I215,top15institutions,1,0),"no")</f>
        <v>205</v>
      </c>
      <c r="K215" t="s">
        <v>368</v>
      </c>
      <c r="L215" t="s">
        <v>372</v>
      </c>
      <c r="M215" t="s">
        <v>370</v>
      </c>
      <c r="P215">
        <v>13</v>
      </c>
      <c r="U215">
        <v>0</v>
      </c>
      <c r="V215" s="16">
        <v>13</v>
      </c>
      <c r="Y215">
        <v>27</v>
      </c>
      <c r="AD215">
        <v>2</v>
      </c>
      <c r="AE215" s="16">
        <v>29</v>
      </c>
      <c r="AF215">
        <v>0</v>
      </c>
      <c r="AG215">
        <v>0</v>
      </c>
      <c r="AH215">
        <v>22</v>
      </c>
      <c r="AI215">
        <v>1</v>
      </c>
      <c r="AJ215">
        <v>0</v>
      </c>
      <c r="AK215">
        <v>0</v>
      </c>
      <c r="AM215">
        <v>0</v>
      </c>
      <c r="AN215" s="16">
        <v>23</v>
      </c>
      <c r="AO215">
        <v>0</v>
      </c>
      <c r="AP215">
        <v>0</v>
      </c>
      <c r="AQ215">
        <v>61</v>
      </c>
      <c r="AR215">
        <v>1</v>
      </c>
      <c r="AS215">
        <v>0</v>
      </c>
      <c r="AT215">
        <v>0</v>
      </c>
      <c r="AV215">
        <v>4</v>
      </c>
      <c r="AW215" s="16">
        <v>66</v>
      </c>
      <c r="AZ215">
        <v>9</v>
      </c>
      <c r="BA215">
        <v>1</v>
      </c>
      <c r="BF215" s="16">
        <v>10</v>
      </c>
      <c r="BI215">
        <v>24</v>
      </c>
      <c r="BJ215">
        <v>1</v>
      </c>
      <c r="BO215" s="16">
        <v>25</v>
      </c>
      <c r="BR215">
        <v>3</v>
      </c>
      <c r="BX215" s="16">
        <v>3</v>
      </c>
      <c r="CA215">
        <v>10</v>
      </c>
      <c r="CF215">
        <v>1</v>
      </c>
      <c r="CG215" s="16">
        <v>11</v>
      </c>
      <c r="CJ215">
        <v>3</v>
      </c>
      <c r="CP215" s="16">
        <v>3</v>
      </c>
      <c r="CS215">
        <v>12</v>
      </c>
      <c r="CX215">
        <v>1</v>
      </c>
      <c r="CY215" s="16">
        <v>13</v>
      </c>
      <c r="DB215">
        <v>7</v>
      </c>
      <c r="DH215" s="16">
        <v>7</v>
      </c>
      <c r="DK215">
        <v>15</v>
      </c>
      <c r="DP215">
        <v>2</v>
      </c>
      <c r="DQ215" s="16">
        <v>17</v>
      </c>
      <c r="DZ215" s="16">
        <v>0</v>
      </c>
      <c r="EI215" s="16">
        <v>0</v>
      </c>
      <c r="ER215" s="16">
        <v>0</v>
      </c>
      <c r="FA215" s="16">
        <v>0</v>
      </c>
      <c r="FB215">
        <v>18.308</v>
      </c>
      <c r="FC215">
        <v>3.2974999999999999</v>
      </c>
      <c r="FD215">
        <v>22.1</v>
      </c>
      <c r="FE215">
        <v>545</v>
      </c>
      <c r="FF215">
        <v>13</v>
      </c>
      <c r="FG215">
        <v>3</v>
      </c>
      <c r="FH215">
        <v>0</v>
      </c>
      <c r="FJ215">
        <v>18.2</v>
      </c>
      <c r="FK215">
        <v>3.4203999999999999</v>
      </c>
      <c r="FL215">
        <v>21.408999999999999</v>
      </c>
      <c r="FM215">
        <v>456.67</v>
      </c>
      <c r="FN215">
        <v>30</v>
      </c>
      <c r="FO215">
        <v>4</v>
      </c>
      <c r="FP215">
        <v>1</v>
      </c>
      <c r="FR215">
        <v>2.57</v>
      </c>
      <c r="FS215">
        <v>8</v>
      </c>
      <c r="FT215">
        <v>7</v>
      </c>
      <c r="FU215">
        <v>3</v>
      </c>
      <c r="FV215">
        <v>6</v>
      </c>
      <c r="FW215">
        <v>24</v>
      </c>
      <c r="FZ215">
        <v>2.57</v>
      </c>
      <c r="GA215">
        <v>19</v>
      </c>
      <c r="GB215">
        <v>30</v>
      </c>
      <c r="GC215">
        <v>3</v>
      </c>
      <c r="GD215">
        <v>16</v>
      </c>
      <c r="GE215">
        <v>68</v>
      </c>
      <c r="GH215">
        <v>2.3639999999999999</v>
      </c>
      <c r="GI215">
        <v>7</v>
      </c>
      <c r="GJ215">
        <v>2</v>
      </c>
      <c r="GL215">
        <v>2</v>
      </c>
      <c r="GM215">
        <v>11</v>
      </c>
      <c r="GN215">
        <v>1</v>
      </c>
      <c r="GP215">
        <v>2.3029999999999999</v>
      </c>
      <c r="GQ215">
        <v>6</v>
      </c>
      <c r="GR215">
        <v>11</v>
      </c>
      <c r="GT215">
        <v>9</v>
      </c>
      <c r="GU215">
        <v>26</v>
      </c>
      <c r="GV215">
        <v>1</v>
      </c>
      <c r="GX215">
        <v>2.3210000000000002</v>
      </c>
      <c r="GZ215">
        <v>1</v>
      </c>
      <c r="HB215">
        <v>2</v>
      </c>
      <c r="HC215">
        <v>3</v>
      </c>
      <c r="HF215">
        <v>2.8650000000000002</v>
      </c>
      <c r="HG215">
        <v>7</v>
      </c>
      <c r="HH215">
        <v>3</v>
      </c>
      <c r="HJ215">
        <v>2</v>
      </c>
      <c r="HK215">
        <v>12</v>
      </c>
      <c r="HL215">
        <v>1</v>
      </c>
      <c r="HN215">
        <v>2.673</v>
      </c>
      <c r="HO215">
        <v>1</v>
      </c>
      <c r="HP215">
        <v>2</v>
      </c>
      <c r="HS215">
        <v>3</v>
      </c>
      <c r="HV215">
        <v>2.5680000000000001</v>
      </c>
      <c r="HW215">
        <v>4</v>
      </c>
      <c r="HX215">
        <v>7</v>
      </c>
      <c r="HZ215">
        <v>2</v>
      </c>
      <c r="IA215">
        <v>13</v>
      </c>
      <c r="ID215">
        <v>2.9249999999999998</v>
      </c>
      <c r="IF215">
        <v>2</v>
      </c>
      <c r="IG215">
        <v>3</v>
      </c>
      <c r="IH215">
        <v>2</v>
      </c>
      <c r="II215">
        <v>7</v>
      </c>
      <c r="IL215">
        <v>2.5619999999999998</v>
      </c>
      <c r="IM215">
        <v>2</v>
      </c>
      <c r="IN215">
        <v>9</v>
      </c>
      <c r="IO215">
        <v>3</v>
      </c>
      <c r="IP215">
        <v>3</v>
      </c>
      <c r="IQ215">
        <v>17</v>
      </c>
      <c r="JL215">
        <v>0</v>
      </c>
      <c r="JM215">
        <v>1</v>
      </c>
      <c r="JN215">
        <v>1</v>
      </c>
      <c r="JO215">
        <v>2</v>
      </c>
      <c r="JV215" s="15">
        <f>BF215+BX215+CP215+DH215+DZ215</f>
        <v>23</v>
      </c>
      <c r="JW215" s="15">
        <f>BO215+CG215+CY215+DQ215+EI215</f>
        <v>66</v>
      </c>
      <c r="JX215" s="15">
        <f>JV215+JW215</f>
        <v>89</v>
      </c>
      <c r="JY215" s="17">
        <f>V215</f>
        <v>13</v>
      </c>
      <c r="JZ215" s="17">
        <f>AE215</f>
        <v>29</v>
      </c>
      <c r="KA215" s="17">
        <f>AN215</f>
        <v>23</v>
      </c>
      <c r="KB215" s="17">
        <f>AW215</f>
        <v>66</v>
      </c>
      <c r="KC215" s="18" t="str">
        <f>IF((KA215-JV215)&lt;0,JV215-KA215,"match")</f>
        <v>match</v>
      </c>
      <c r="KD215" s="19" t="str">
        <f>IF(KC215="match","match",IF((JV215&gt;KA215),KC215/JV215,KC215/KA215))</f>
        <v>match</v>
      </c>
      <c r="KE215" s="18" t="str">
        <f>IF((KB215-JW215)&lt;0,JW215-KB215,"match")</f>
        <v>match</v>
      </c>
      <c r="KF215" s="19" t="str">
        <f>IF(KE215="match","match",IF((JW215&gt;KB215),KE215/JW215,KE215/KB215))</f>
        <v>match</v>
      </c>
      <c r="KG215" s="20">
        <f>ROUND(FC215,1)</f>
        <v>3.3</v>
      </c>
      <c r="KH215" s="20">
        <f>ROUND(FK215,1)</f>
        <v>3.4</v>
      </c>
      <c r="KI215" s="21">
        <f>KA215-JY215</f>
        <v>10</v>
      </c>
      <c r="KJ215">
        <f>GL215</f>
        <v>2</v>
      </c>
      <c r="KK215">
        <f>BF215</f>
        <v>10</v>
      </c>
      <c r="KL215" s="22">
        <f>IFERROR(KJ215/KK215,"N/A")</f>
        <v>0.2</v>
      </c>
      <c r="KM215" s="19" t="str">
        <f>IF((KJ215&lt;&gt;0)*AND(KK215=0),"bad data","ok")</f>
        <v>ok</v>
      </c>
      <c r="KN215">
        <f>GK215</f>
        <v>0</v>
      </c>
      <c r="KO215" s="23">
        <f>IFERROR(KN215/KK215,"N/A")</f>
        <v>0</v>
      </c>
      <c r="KP215">
        <f>HB215</f>
        <v>2</v>
      </c>
      <c r="KQ215">
        <f>BX215</f>
        <v>3</v>
      </c>
      <c r="KR215" s="22">
        <f>IFERROR(KP215/KQ215,"N/A")</f>
        <v>0.66666666666666663</v>
      </c>
      <c r="KS215" s="19" t="str">
        <f>IF((KP215&lt;&gt;0)*AND(KQ215=0),"bad data","ok")</f>
        <v>ok</v>
      </c>
      <c r="KT215">
        <f>HA215</f>
        <v>0</v>
      </c>
      <c r="KU215" s="24">
        <f>IFERROR(KT215/KQ215,"N/A")</f>
        <v>0</v>
      </c>
      <c r="KV215">
        <f>HR215</f>
        <v>0</v>
      </c>
      <c r="KW215">
        <f>CP215</f>
        <v>3</v>
      </c>
      <c r="KX215" s="22">
        <f>IFERROR(KV215/KW215,"N/A")</f>
        <v>0</v>
      </c>
      <c r="KY215" s="19" t="str">
        <f>IF((KV215&lt;&gt;0)*AND(KW215=0),"bad data","ok")</f>
        <v>ok</v>
      </c>
      <c r="KZ215">
        <f>HQ215</f>
        <v>0</v>
      </c>
      <c r="LA215" s="24">
        <f>IFERROR(KZ215/KW215,"N/A")</f>
        <v>0</v>
      </c>
      <c r="LB215">
        <f>IH215</f>
        <v>2</v>
      </c>
      <c r="LC215">
        <f>DH215</f>
        <v>7</v>
      </c>
      <c r="LD215" s="22">
        <f>IFERROR(LB215/LC215,"N/A")</f>
        <v>0.2857142857142857</v>
      </c>
      <c r="LE215" s="19" t="str">
        <f>IF((LB215&lt;&gt;0)*AND(LC215=0),"bad data","ok")</f>
        <v>ok</v>
      </c>
      <c r="LF215">
        <f>IG215</f>
        <v>3</v>
      </c>
      <c r="LG215" s="24">
        <f>IFERROR(LF215/LC215,"N/A")</f>
        <v>0.42857142857142855</v>
      </c>
      <c r="LH215">
        <f>IX215</f>
        <v>0</v>
      </c>
      <c r="LI215">
        <f>DZ215</f>
        <v>0</v>
      </c>
      <c r="LJ215" s="22" t="str">
        <f>IFERROR(LH215/LI215,"N/A")</f>
        <v>N/A</v>
      </c>
      <c r="LK215" s="19" t="str">
        <f>IF((LH215&lt;&gt;0)*AND(LI215=0),"bad data","ok")</f>
        <v>ok</v>
      </c>
      <c r="LL215">
        <f>IW215</f>
        <v>0</v>
      </c>
      <c r="LM215" s="24" t="str">
        <f>IFERROR(LL215/LI215,"N/A")</f>
        <v>N/A</v>
      </c>
      <c r="LN215">
        <f>GT215</f>
        <v>9</v>
      </c>
      <c r="LO215">
        <f>BO215</f>
        <v>25</v>
      </c>
      <c r="LP215" s="22">
        <f>IFERROR(LN215/LO215,"N/A")</f>
        <v>0.36</v>
      </c>
      <c r="LQ215" s="19" t="str">
        <f>IF((LN215&lt;&gt;0)*AND(LO215=0),"bad data","ok")</f>
        <v>ok</v>
      </c>
      <c r="LR215">
        <f>GS215</f>
        <v>0</v>
      </c>
      <c r="LS215" s="24">
        <f>IFERROR(LR215/LO215,"N/A")</f>
        <v>0</v>
      </c>
      <c r="LT215">
        <f>HJ215</f>
        <v>2</v>
      </c>
      <c r="LU215">
        <f>CG215</f>
        <v>11</v>
      </c>
      <c r="LV215" s="22">
        <f>IFERROR(LT215/LU215,"N/A")</f>
        <v>0.18181818181818182</v>
      </c>
      <c r="LW215" s="19" t="str">
        <f>IF((LT215&lt;&gt;0)*AND(LU215=0),"bad data","ok")</f>
        <v>ok</v>
      </c>
      <c r="LX215">
        <f>HI215</f>
        <v>0</v>
      </c>
      <c r="LY215" s="24">
        <f>IFERROR(LX215/LU215,"N/A")</f>
        <v>0</v>
      </c>
      <c r="LZ215">
        <f>HZ215</f>
        <v>2</v>
      </c>
      <c r="MA215">
        <f>CY215</f>
        <v>13</v>
      </c>
      <c r="MB215" s="22">
        <f>IFERROR(LZ215/MA215,"N/A")</f>
        <v>0.15384615384615385</v>
      </c>
      <c r="MC215" s="19" t="str">
        <f>IF((LZ215&lt;&gt;0)*AND(MA215=0),"bad data","ok")</f>
        <v>ok</v>
      </c>
      <c r="MD215">
        <f>HY215</f>
        <v>0</v>
      </c>
      <c r="ME215" s="24">
        <f>IFERROR(MD215/MA215,"N/A")</f>
        <v>0</v>
      </c>
      <c r="MF215">
        <f>IP215</f>
        <v>3</v>
      </c>
      <c r="MG215">
        <f>DQ215</f>
        <v>17</v>
      </c>
      <c r="MH215" s="22">
        <f>IFERROR(MF215/MG215,"N/A")</f>
        <v>0.17647058823529413</v>
      </c>
      <c r="MI215" s="19" t="str">
        <f>IF((MF215&lt;&gt;0)*AND(MG215=0),"bad data","ok")</f>
        <v>ok</v>
      </c>
      <c r="MJ215">
        <f>IO215</f>
        <v>3</v>
      </c>
      <c r="MK215" s="24">
        <f>IFERROR(MJ215/MG215,"N/A")</f>
        <v>0.17647058823529413</v>
      </c>
      <c r="ML215">
        <f>JF215</f>
        <v>0</v>
      </c>
      <c r="MM215">
        <f>EI215</f>
        <v>0</v>
      </c>
      <c r="MN215" s="22" t="str">
        <f>IFERROR(ML215/MM215,"N/A")</f>
        <v>N/A</v>
      </c>
      <c r="MO215" s="19" t="str">
        <f>IF((ML215&lt;&gt;0)*AND(MM215=0),"bad data","ok")</f>
        <v>ok</v>
      </c>
      <c r="MP215">
        <f>JE215</f>
        <v>0</v>
      </c>
      <c r="MQ215" s="24" t="str">
        <f>IFERROR(MP215/MM215,"N/A")</f>
        <v>N/A</v>
      </c>
    </row>
    <row r="216" spans="1:355" x14ac:dyDescent="0.3">
      <c r="A216">
        <v>4175</v>
      </c>
      <c r="B216">
        <v>14.1</v>
      </c>
      <c r="C216" t="s">
        <v>402</v>
      </c>
      <c r="D216" s="15" t="s">
        <v>400</v>
      </c>
      <c r="E216" s="15">
        <v>129</v>
      </c>
      <c r="F216" t="s">
        <v>356</v>
      </c>
      <c r="G216" t="s">
        <v>357</v>
      </c>
      <c r="H216" s="15" t="s">
        <v>358</v>
      </c>
      <c r="I216">
        <v>205</v>
      </c>
      <c r="J216">
        <f>_xlfn.IFNA(VLOOKUP(I216,top15institutions,1,0),"no")</f>
        <v>205</v>
      </c>
      <c r="K216" t="s">
        <v>368</v>
      </c>
      <c r="L216" t="s">
        <v>373</v>
      </c>
      <c r="M216" t="s">
        <v>370</v>
      </c>
      <c r="P216">
        <v>3</v>
      </c>
      <c r="S216">
        <v>1</v>
      </c>
      <c r="U216">
        <v>0</v>
      </c>
      <c r="V216" s="16">
        <v>4</v>
      </c>
      <c r="Y216">
        <v>24</v>
      </c>
      <c r="AB216">
        <v>1</v>
      </c>
      <c r="AD216">
        <v>1</v>
      </c>
      <c r="AE216" s="16">
        <v>26</v>
      </c>
      <c r="AF216">
        <v>0</v>
      </c>
      <c r="AG216">
        <v>0</v>
      </c>
      <c r="AH216">
        <v>14</v>
      </c>
      <c r="AI216">
        <v>0</v>
      </c>
      <c r="AJ216">
        <v>0</v>
      </c>
      <c r="AK216">
        <v>0</v>
      </c>
      <c r="AM216">
        <v>0</v>
      </c>
      <c r="AN216" s="16">
        <v>14</v>
      </c>
      <c r="AO216">
        <v>0</v>
      </c>
      <c r="AP216">
        <v>0</v>
      </c>
      <c r="AQ216">
        <v>61</v>
      </c>
      <c r="AR216">
        <v>0</v>
      </c>
      <c r="AS216">
        <v>0</v>
      </c>
      <c r="AT216">
        <v>0</v>
      </c>
      <c r="AV216">
        <v>4</v>
      </c>
      <c r="AW216" s="16">
        <v>65</v>
      </c>
      <c r="AZ216">
        <v>3</v>
      </c>
      <c r="BF216" s="16">
        <v>3</v>
      </c>
      <c r="BI216">
        <v>23</v>
      </c>
      <c r="BN216">
        <v>1</v>
      </c>
      <c r="BO216" s="16">
        <v>24</v>
      </c>
      <c r="BR216">
        <v>5</v>
      </c>
      <c r="BX216" s="16">
        <v>5</v>
      </c>
      <c r="CA216">
        <v>11</v>
      </c>
      <c r="CG216" s="16">
        <v>11</v>
      </c>
      <c r="CP216" s="16">
        <v>0</v>
      </c>
      <c r="CS216">
        <v>6</v>
      </c>
      <c r="CX216">
        <v>1</v>
      </c>
      <c r="CY216" s="16">
        <v>7</v>
      </c>
      <c r="DB216">
        <v>6</v>
      </c>
      <c r="DH216" s="16">
        <v>6</v>
      </c>
      <c r="DK216">
        <v>21</v>
      </c>
      <c r="DP216">
        <v>2</v>
      </c>
      <c r="DQ216" s="16">
        <v>23</v>
      </c>
      <c r="DZ216" s="16">
        <v>0</v>
      </c>
      <c r="EI216" s="16">
        <v>0</v>
      </c>
      <c r="ER216" s="16">
        <v>0</v>
      </c>
      <c r="FA216" s="16">
        <v>0</v>
      </c>
      <c r="FB216">
        <v>18</v>
      </c>
      <c r="FC216">
        <v>3.4449999999999998</v>
      </c>
      <c r="FD216">
        <v>24.5</v>
      </c>
      <c r="FF216">
        <v>4</v>
      </c>
      <c r="FG216">
        <v>0</v>
      </c>
      <c r="FJ216">
        <v>18.385000000000002</v>
      </c>
      <c r="FK216">
        <v>3.26</v>
      </c>
      <c r="FL216">
        <v>21.937999999999999</v>
      </c>
      <c r="FM216">
        <v>484.29</v>
      </c>
      <c r="FN216">
        <v>26</v>
      </c>
      <c r="FO216">
        <v>5</v>
      </c>
      <c r="FR216">
        <v>2.82</v>
      </c>
      <c r="FW216">
        <v>14</v>
      </c>
      <c r="FZ216">
        <v>2.4</v>
      </c>
      <c r="GE216">
        <v>65</v>
      </c>
      <c r="GH216">
        <v>3.0830000000000002</v>
      </c>
      <c r="GM216">
        <v>3</v>
      </c>
      <c r="GP216">
        <v>2.2029999999999998</v>
      </c>
      <c r="GU216">
        <v>24</v>
      </c>
      <c r="GX216">
        <v>2.65</v>
      </c>
      <c r="HC216">
        <v>5</v>
      </c>
      <c r="HF216">
        <v>2.5049999999999999</v>
      </c>
      <c r="HK216">
        <v>11</v>
      </c>
      <c r="HV216">
        <v>2.2925</v>
      </c>
      <c r="IA216">
        <v>7</v>
      </c>
      <c r="ID216">
        <v>2.7370000000000001</v>
      </c>
      <c r="II216">
        <v>6</v>
      </c>
      <c r="IL216">
        <v>2.589</v>
      </c>
      <c r="IQ216">
        <v>23</v>
      </c>
      <c r="JN216">
        <v>1</v>
      </c>
      <c r="JO216">
        <v>4</v>
      </c>
      <c r="JV216" s="15">
        <f>BF216+BX216+CP216+DH216+DZ216</f>
        <v>14</v>
      </c>
      <c r="JW216" s="15">
        <f>BO216+CG216+CY216+DQ216+EI216</f>
        <v>65</v>
      </c>
      <c r="JX216" s="15">
        <f>JV216+JW216</f>
        <v>79</v>
      </c>
      <c r="JY216" s="17">
        <f>V216</f>
        <v>4</v>
      </c>
      <c r="JZ216" s="17">
        <f>AE216</f>
        <v>26</v>
      </c>
      <c r="KA216" s="17">
        <f>AN216</f>
        <v>14</v>
      </c>
      <c r="KB216" s="17">
        <f>AW216</f>
        <v>65</v>
      </c>
      <c r="KC216" s="18" t="str">
        <f>IF((KA216-JV216)&lt;0,JV216-KA216,"match")</f>
        <v>match</v>
      </c>
      <c r="KD216" s="19" t="str">
        <f>IF(KC216="match","match",IF((JV216&gt;KA216),KC216/JV216,KC216/KA216))</f>
        <v>match</v>
      </c>
      <c r="KE216" s="18" t="str">
        <f>IF((KB216-JW216)&lt;0,JW216-KB216,"match")</f>
        <v>match</v>
      </c>
      <c r="KF216" s="19" t="str">
        <f>IF(KE216="match","match",IF((JW216&gt;KB216),KE216/JW216,KE216/KB216))</f>
        <v>match</v>
      </c>
      <c r="KG216" s="20">
        <f>ROUND(FC216,1)</f>
        <v>3.4</v>
      </c>
      <c r="KH216" s="20">
        <f>ROUND(FK216,1)</f>
        <v>3.3</v>
      </c>
      <c r="KI216" s="21">
        <f>KA216-JY216</f>
        <v>10</v>
      </c>
      <c r="KJ216">
        <f>GL216</f>
        <v>0</v>
      </c>
      <c r="KK216">
        <f>BF216</f>
        <v>3</v>
      </c>
      <c r="KL216" s="22">
        <f>IFERROR(KJ216/KK216,"N/A")</f>
        <v>0</v>
      </c>
      <c r="KM216" s="19" t="str">
        <f>IF((KJ216&lt;&gt;0)*AND(KK216=0),"bad data","ok")</f>
        <v>ok</v>
      </c>
      <c r="KN216">
        <f>GK216</f>
        <v>0</v>
      </c>
      <c r="KO216" s="23">
        <f>IFERROR(KN216/KK216,"N/A")</f>
        <v>0</v>
      </c>
      <c r="KP216">
        <f>HB216</f>
        <v>0</v>
      </c>
      <c r="KQ216">
        <f>BX216</f>
        <v>5</v>
      </c>
      <c r="KR216" s="22">
        <f>IFERROR(KP216/KQ216,"N/A")</f>
        <v>0</v>
      </c>
      <c r="KS216" s="19" t="str">
        <f>IF((KP216&lt;&gt;0)*AND(KQ216=0),"bad data","ok")</f>
        <v>ok</v>
      </c>
      <c r="KT216">
        <f>HA216</f>
        <v>0</v>
      </c>
      <c r="KU216" s="24">
        <f>IFERROR(KT216/KQ216,"N/A")</f>
        <v>0</v>
      </c>
      <c r="KV216">
        <f>HR216</f>
        <v>0</v>
      </c>
      <c r="KW216">
        <f>CP216</f>
        <v>0</v>
      </c>
      <c r="KX216" s="22" t="str">
        <f>IFERROR(KV216/KW216,"N/A")</f>
        <v>N/A</v>
      </c>
      <c r="KY216" s="19" t="str">
        <f>IF((KV216&lt;&gt;0)*AND(KW216=0),"bad data","ok")</f>
        <v>ok</v>
      </c>
      <c r="KZ216">
        <f>HQ216</f>
        <v>0</v>
      </c>
      <c r="LA216" s="24" t="str">
        <f>IFERROR(KZ216/KW216,"N/A")</f>
        <v>N/A</v>
      </c>
      <c r="LB216">
        <f>IH216</f>
        <v>0</v>
      </c>
      <c r="LC216">
        <f>DH216</f>
        <v>6</v>
      </c>
      <c r="LD216" s="22">
        <f>IFERROR(LB216/LC216,"N/A")</f>
        <v>0</v>
      </c>
      <c r="LE216" s="19" t="str">
        <f>IF((LB216&lt;&gt;0)*AND(LC216=0),"bad data","ok")</f>
        <v>ok</v>
      </c>
      <c r="LF216">
        <f>IG216</f>
        <v>0</v>
      </c>
      <c r="LG216" s="24">
        <f>IFERROR(LF216/LC216,"N/A")</f>
        <v>0</v>
      </c>
      <c r="LH216">
        <f>IX216</f>
        <v>0</v>
      </c>
      <c r="LI216">
        <f>DZ216</f>
        <v>0</v>
      </c>
      <c r="LJ216" s="22" t="str">
        <f>IFERROR(LH216/LI216,"N/A")</f>
        <v>N/A</v>
      </c>
      <c r="LK216" s="19" t="str">
        <f>IF((LH216&lt;&gt;0)*AND(LI216=0),"bad data","ok")</f>
        <v>ok</v>
      </c>
      <c r="LL216">
        <f>IW216</f>
        <v>0</v>
      </c>
      <c r="LM216" s="24" t="str">
        <f>IFERROR(LL216/LI216,"N/A")</f>
        <v>N/A</v>
      </c>
      <c r="LN216">
        <f>GT216</f>
        <v>0</v>
      </c>
      <c r="LO216">
        <f>BO216</f>
        <v>24</v>
      </c>
      <c r="LP216" s="22">
        <f>IFERROR(LN216/LO216,"N/A")</f>
        <v>0</v>
      </c>
      <c r="LQ216" s="19" t="str">
        <f>IF((LN216&lt;&gt;0)*AND(LO216=0),"bad data","ok")</f>
        <v>ok</v>
      </c>
      <c r="LR216">
        <f>GS216</f>
        <v>0</v>
      </c>
      <c r="LS216" s="24">
        <f>IFERROR(LR216/LO216,"N/A")</f>
        <v>0</v>
      </c>
      <c r="LT216">
        <f>HJ216</f>
        <v>0</v>
      </c>
      <c r="LU216">
        <f>CG216</f>
        <v>11</v>
      </c>
      <c r="LV216" s="22">
        <f>IFERROR(LT216/LU216,"N/A")</f>
        <v>0</v>
      </c>
      <c r="LW216" s="19" t="str">
        <f>IF((LT216&lt;&gt;0)*AND(LU216=0),"bad data","ok")</f>
        <v>ok</v>
      </c>
      <c r="LX216">
        <f>HI216</f>
        <v>0</v>
      </c>
      <c r="LY216" s="24">
        <f>IFERROR(LX216/LU216,"N/A")</f>
        <v>0</v>
      </c>
      <c r="LZ216">
        <f>HZ216</f>
        <v>0</v>
      </c>
      <c r="MA216">
        <f>CY216</f>
        <v>7</v>
      </c>
      <c r="MB216" s="22">
        <f>IFERROR(LZ216/MA216,"N/A")</f>
        <v>0</v>
      </c>
      <c r="MC216" s="19" t="str">
        <f>IF((LZ216&lt;&gt;0)*AND(MA216=0),"bad data","ok")</f>
        <v>ok</v>
      </c>
      <c r="MD216">
        <f>HY216</f>
        <v>0</v>
      </c>
      <c r="ME216" s="24">
        <f>IFERROR(MD216/MA216,"N/A")</f>
        <v>0</v>
      </c>
      <c r="MF216">
        <f>IP216</f>
        <v>0</v>
      </c>
      <c r="MG216">
        <f>DQ216</f>
        <v>23</v>
      </c>
      <c r="MH216" s="22">
        <f>IFERROR(MF216/MG216,"N/A")</f>
        <v>0</v>
      </c>
      <c r="MI216" s="19" t="str">
        <f>IF((MF216&lt;&gt;0)*AND(MG216=0),"bad data","ok")</f>
        <v>ok</v>
      </c>
      <c r="MJ216">
        <f>IO216</f>
        <v>0</v>
      </c>
      <c r="MK216" s="24">
        <f>IFERROR(MJ216/MG216,"N/A")</f>
        <v>0</v>
      </c>
      <c r="ML216">
        <f>JF216</f>
        <v>0</v>
      </c>
      <c r="MM216">
        <f>EI216</f>
        <v>0</v>
      </c>
      <c r="MN216" s="22" t="str">
        <f>IFERROR(ML216/MM216,"N/A")</f>
        <v>N/A</v>
      </c>
      <c r="MO216" s="19" t="str">
        <f>IF((ML216&lt;&gt;0)*AND(MM216=0),"bad data","ok")</f>
        <v>ok</v>
      </c>
      <c r="MP216">
        <f>JE216</f>
        <v>0</v>
      </c>
      <c r="MQ216" s="24" t="str">
        <f>IFERROR(MP216/MM216,"N/A")</f>
        <v>N/A</v>
      </c>
    </row>
    <row r="217" spans="1:355" x14ac:dyDescent="0.3">
      <c r="A217">
        <v>5297</v>
      </c>
      <c r="B217">
        <v>11.010300000000001</v>
      </c>
      <c r="C217" t="s">
        <v>376</v>
      </c>
      <c r="D217" s="15" t="s">
        <v>376</v>
      </c>
      <c r="E217" s="15">
        <v>145</v>
      </c>
      <c r="F217" t="s">
        <v>356</v>
      </c>
      <c r="G217" t="s">
        <v>357</v>
      </c>
      <c r="H217" s="15" t="s">
        <v>358</v>
      </c>
      <c r="I217">
        <v>249</v>
      </c>
      <c r="J217">
        <f>_xlfn.IFNA(VLOOKUP(I217,top15institutions,1,0),"no")</f>
        <v>249</v>
      </c>
      <c r="K217" t="s">
        <v>368</v>
      </c>
      <c r="L217" t="s">
        <v>367</v>
      </c>
      <c r="M217" t="s">
        <v>370</v>
      </c>
      <c r="N217">
        <v>0</v>
      </c>
      <c r="O217">
        <v>0</v>
      </c>
      <c r="P217">
        <v>0</v>
      </c>
      <c r="Q217">
        <v>3</v>
      </c>
      <c r="R217">
        <v>0</v>
      </c>
      <c r="S217">
        <v>0</v>
      </c>
      <c r="T217">
        <v>0</v>
      </c>
      <c r="U217">
        <v>0</v>
      </c>
      <c r="V217" s="16">
        <v>3</v>
      </c>
      <c r="W217">
        <v>0</v>
      </c>
      <c r="X217">
        <v>1</v>
      </c>
      <c r="Y217">
        <v>0</v>
      </c>
      <c r="Z217">
        <v>10</v>
      </c>
      <c r="AA217">
        <v>0</v>
      </c>
      <c r="AB217">
        <v>1</v>
      </c>
      <c r="AC217">
        <v>1</v>
      </c>
      <c r="AD217">
        <v>2</v>
      </c>
      <c r="AE217" s="16">
        <v>15</v>
      </c>
      <c r="AF217">
        <v>0</v>
      </c>
      <c r="AG217">
        <v>4</v>
      </c>
      <c r="AH217">
        <v>4</v>
      </c>
      <c r="AI217">
        <v>24</v>
      </c>
      <c r="AJ217">
        <v>0</v>
      </c>
      <c r="AK217">
        <v>0</v>
      </c>
      <c r="AL217">
        <v>3</v>
      </c>
      <c r="AM217">
        <v>4</v>
      </c>
      <c r="AN217" s="16">
        <v>39</v>
      </c>
      <c r="AO217">
        <v>1</v>
      </c>
      <c r="AP217">
        <v>14</v>
      </c>
      <c r="AQ217">
        <v>40</v>
      </c>
      <c r="AR217">
        <v>171</v>
      </c>
      <c r="AS217">
        <v>0</v>
      </c>
      <c r="AT217">
        <v>5</v>
      </c>
      <c r="AU217">
        <v>4</v>
      </c>
      <c r="AV217">
        <v>29</v>
      </c>
      <c r="AW217" s="16">
        <v>264</v>
      </c>
      <c r="AX217">
        <v>0</v>
      </c>
      <c r="AY217">
        <v>0</v>
      </c>
      <c r="AZ217">
        <v>0</v>
      </c>
      <c r="BA217">
        <v>2</v>
      </c>
      <c r="BB217">
        <v>0</v>
      </c>
      <c r="BC217">
        <v>0</v>
      </c>
      <c r="BD217">
        <v>0</v>
      </c>
      <c r="BE217">
        <v>0</v>
      </c>
      <c r="BF217" s="16">
        <v>2</v>
      </c>
      <c r="BG217">
        <v>0</v>
      </c>
      <c r="BH217">
        <v>2</v>
      </c>
      <c r="BI217">
        <v>0</v>
      </c>
      <c r="BJ217">
        <v>13</v>
      </c>
      <c r="BK217">
        <v>0</v>
      </c>
      <c r="BL217">
        <v>1</v>
      </c>
      <c r="BM217">
        <v>1</v>
      </c>
      <c r="BN217">
        <v>0</v>
      </c>
      <c r="BO217" s="16">
        <v>17</v>
      </c>
      <c r="BP217">
        <v>0</v>
      </c>
      <c r="BQ217">
        <v>0</v>
      </c>
      <c r="BR217">
        <v>0</v>
      </c>
      <c r="BS217">
        <v>2</v>
      </c>
      <c r="BT217">
        <v>0</v>
      </c>
      <c r="BU217">
        <v>0</v>
      </c>
      <c r="BV217">
        <v>1</v>
      </c>
      <c r="BW217">
        <v>0</v>
      </c>
      <c r="BX217" s="16">
        <v>3</v>
      </c>
      <c r="BY217">
        <v>0</v>
      </c>
      <c r="BZ217">
        <v>1</v>
      </c>
      <c r="CA217">
        <v>10</v>
      </c>
      <c r="CB217">
        <v>16</v>
      </c>
      <c r="CC217">
        <v>0</v>
      </c>
      <c r="CD217">
        <v>1</v>
      </c>
      <c r="CE217">
        <v>0</v>
      </c>
      <c r="CF217">
        <v>2</v>
      </c>
      <c r="CG217" s="16">
        <v>30</v>
      </c>
      <c r="CH217">
        <v>0</v>
      </c>
      <c r="CI217">
        <v>1</v>
      </c>
      <c r="CJ217">
        <v>1</v>
      </c>
      <c r="CK217">
        <v>7</v>
      </c>
      <c r="CL217">
        <v>0</v>
      </c>
      <c r="CM217">
        <v>0</v>
      </c>
      <c r="CN217">
        <v>0</v>
      </c>
      <c r="CO217">
        <v>1</v>
      </c>
      <c r="CP217" s="16">
        <v>10</v>
      </c>
      <c r="CQ217">
        <v>1</v>
      </c>
      <c r="CR217">
        <v>1</v>
      </c>
      <c r="CS217">
        <v>14</v>
      </c>
      <c r="CT217">
        <v>73</v>
      </c>
      <c r="CU217">
        <v>0</v>
      </c>
      <c r="CV217">
        <v>2</v>
      </c>
      <c r="CW217">
        <v>1</v>
      </c>
      <c r="CX217">
        <v>9</v>
      </c>
      <c r="CY217" s="16">
        <v>101</v>
      </c>
      <c r="CZ217">
        <v>0</v>
      </c>
      <c r="DA217">
        <v>3</v>
      </c>
      <c r="DB217">
        <v>3</v>
      </c>
      <c r="DC217">
        <v>13</v>
      </c>
      <c r="DD217">
        <v>0</v>
      </c>
      <c r="DE217">
        <v>0</v>
      </c>
      <c r="DF217">
        <v>2</v>
      </c>
      <c r="DG217">
        <v>3</v>
      </c>
      <c r="DH217" s="16">
        <v>24</v>
      </c>
      <c r="DI217">
        <v>0</v>
      </c>
      <c r="DJ217">
        <v>10</v>
      </c>
      <c r="DK217">
        <v>16</v>
      </c>
      <c r="DL217">
        <v>69</v>
      </c>
      <c r="DM217">
        <v>0</v>
      </c>
      <c r="DN217">
        <v>1</v>
      </c>
      <c r="DO217">
        <v>2</v>
      </c>
      <c r="DP217">
        <v>18</v>
      </c>
      <c r="DQ217" s="16">
        <v>116</v>
      </c>
      <c r="DZ217" s="16">
        <v>0</v>
      </c>
      <c r="EI217" s="16">
        <v>0</v>
      </c>
      <c r="ER217" s="16">
        <v>0</v>
      </c>
      <c r="FA217" s="16">
        <v>0</v>
      </c>
      <c r="FB217">
        <v>18</v>
      </c>
      <c r="FC217">
        <v>3.2</v>
      </c>
      <c r="FE217">
        <v>480</v>
      </c>
      <c r="FF217">
        <v>3</v>
      </c>
      <c r="FG217">
        <v>22</v>
      </c>
      <c r="FH217">
        <v>0</v>
      </c>
      <c r="FJ217">
        <v>18</v>
      </c>
      <c r="FK217">
        <v>3.45</v>
      </c>
      <c r="FL217">
        <v>23</v>
      </c>
      <c r="FM217">
        <v>549</v>
      </c>
      <c r="FN217">
        <v>15</v>
      </c>
      <c r="FO217">
        <v>121</v>
      </c>
      <c r="FP217">
        <v>0</v>
      </c>
      <c r="FR217">
        <v>2.93</v>
      </c>
      <c r="FS217">
        <v>2</v>
      </c>
      <c r="FT217">
        <v>22</v>
      </c>
      <c r="FU217">
        <v>17</v>
      </c>
      <c r="FV217">
        <v>2</v>
      </c>
      <c r="FW217">
        <v>43</v>
      </c>
      <c r="FX217">
        <v>4</v>
      </c>
      <c r="FZ217">
        <v>2.79</v>
      </c>
      <c r="GA217">
        <v>13</v>
      </c>
      <c r="GB217">
        <v>143</v>
      </c>
      <c r="GC217">
        <v>91</v>
      </c>
      <c r="GD217">
        <v>25</v>
      </c>
      <c r="GE217">
        <v>272</v>
      </c>
      <c r="GF217">
        <v>8</v>
      </c>
      <c r="GH217">
        <v>2.52</v>
      </c>
      <c r="GI217">
        <v>1</v>
      </c>
      <c r="GJ217">
        <v>0</v>
      </c>
      <c r="GK217">
        <v>0</v>
      </c>
      <c r="GL217">
        <v>1</v>
      </c>
      <c r="GM217">
        <v>2</v>
      </c>
      <c r="GN217">
        <v>0</v>
      </c>
      <c r="GP217">
        <v>2.74</v>
      </c>
      <c r="GQ217">
        <v>1</v>
      </c>
      <c r="GR217">
        <v>15</v>
      </c>
      <c r="GS217">
        <v>0</v>
      </c>
      <c r="GT217">
        <v>1</v>
      </c>
      <c r="GU217">
        <v>17</v>
      </c>
      <c r="GV217">
        <v>0</v>
      </c>
      <c r="GX217">
        <v>3.34</v>
      </c>
      <c r="GY217">
        <v>1</v>
      </c>
      <c r="GZ217">
        <v>2</v>
      </c>
      <c r="HA217">
        <v>0</v>
      </c>
      <c r="HB217">
        <v>0</v>
      </c>
      <c r="HC217">
        <v>3</v>
      </c>
      <c r="HD217">
        <v>0</v>
      </c>
      <c r="HF217">
        <v>2.77</v>
      </c>
      <c r="HG217">
        <v>5</v>
      </c>
      <c r="HH217">
        <v>24</v>
      </c>
      <c r="HI217">
        <v>0</v>
      </c>
      <c r="HJ217">
        <v>1</v>
      </c>
      <c r="HK217">
        <v>30</v>
      </c>
      <c r="HL217">
        <v>0</v>
      </c>
      <c r="HN217">
        <v>2.93</v>
      </c>
      <c r="HO217">
        <v>0</v>
      </c>
      <c r="HP217">
        <v>8</v>
      </c>
      <c r="HQ217">
        <v>1</v>
      </c>
      <c r="HR217">
        <v>1</v>
      </c>
      <c r="HS217">
        <v>10</v>
      </c>
      <c r="HT217">
        <v>0</v>
      </c>
      <c r="HV217">
        <v>2.75</v>
      </c>
      <c r="HW217">
        <v>6</v>
      </c>
      <c r="HX217">
        <v>68</v>
      </c>
      <c r="HY217">
        <v>15</v>
      </c>
      <c r="HZ217">
        <v>13</v>
      </c>
      <c r="IA217">
        <v>102</v>
      </c>
      <c r="IB217">
        <v>1</v>
      </c>
      <c r="ID217">
        <v>2.94</v>
      </c>
      <c r="IE217">
        <v>0</v>
      </c>
      <c r="IF217">
        <v>12</v>
      </c>
      <c r="IG217">
        <v>16</v>
      </c>
      <c r="IH217">
        <v>0</v>
      </c>
      <c r="II217">
        <v>28</v>
      </c>
      <c r="IJ217">
        <v>4</v>
      </c>
      <c r="IL217">
        <v>2.9</v>
      </c>
      <c r="IM217">
        <v>1</v>
      </c>
      <c r="IN217">
        <v>36</v>
      </c>
      <c r="IO217">
        <v>76</v>
      </c>
      <c r="IP217">
        <v>10</v>
      </c>
      <c r="IQ217">
        <v>123</v>
      </c>
      <c r="IR217">
        <v>7</v>
      </c>
      <c r="JL217">
        <v>0</v>
      </c>
      <c r="JM217">
        <v>0</v>
      </c>
      <c r="JN217">
        <v>1</v>
      </c>
      <c r="JO217">
        <v>9</v>
      </c>
      <c r="JR217">
        <v>0</v>
      </c>
      <c r="JS217">
        <v>1</v>
      </c>
      <c r="JT217">
        <v>0</v>
      </c>
      <c r="JU217">
        <v>2</v>
      </c>
      <c r="JV217" s="15">
        <f>BF217+BX217+CP217+DH217+DZ217</f>
        <v>39</v>
      </c>
      <c r="JW217" s="15">
        <f>BO217+CG217+CY217+DQ217+EI217</f>
        <v>264</v>
      </c>
      <c r="JX217" s="15">
        <f>JV217+JW217</f>
        <v>303</v>
      </c>
      <c r="JY217" s="17">
        <f>V217</f>
        <v>3</v>
      </c>
      <c r="JZ217" s="17">
        <f>AE217</f>
        <v>15</v>
      </c>
      <c r="KA217" s="17">
        <f>AN217</f>
        <v>39</v>
      </c>
      <c r="KB217" s="17">
        <f>AW217</f>
        <v>264</v>
      </c>
      <c r="KC217" s="18" t="str">
        <f>IF((KA217-JV217)&lt;0,JV217-KA217,"match")</f>
        <v>match</v>
      </c>
      <c r="KD217" s="19" t="str">
        <f>IF(KC217="match","match",IF((JV217&gt;KA217),KC217/JV217,KC217/KA217))</f>
        <v>match</v>
      </c>
      <c r="KE217" s="18" t="str">
        <f>IF((KB217-JW217)&lt;0,JW217-KB217,"match")</f>
        <v>match</v>
      </c>
      <c r="KF217" s="19" t="str">
        <f>IF(KE217="match","match",IF((JW217&gt;KB217),KE217/JW217,KE217/KB217))</f>
        <v>match</v>
      </c>
      <c r="KG217" s="20">
        <f>ROUND(FC217,1)</f>
        <v>3.2</v>
      </c>
      <c r="KH217" s="20">
        <f>ROUND(FK217,1)</f>
        <v>3.5</v>
      </c>
      <c r="KI217" s="21">
        <f>KA217-JY217</f>
        <v>36</v>
      </c>
      <c r="KJ217">
        <f>GL217</f>
        <v>1</v>
      </c>
      <c r="KK217">
        <f>BF217</f>
        <v>2</v>
      </c>
      <c r="KL217" s="22">
        <f>IFERROR(KJ217/KK217,"N/A")</f>
        <v>0.5</v>
      </c>
      <c r="KM217" s="19" t="str">
        <f>IF((KJ217&lt;&gt;0)*AND(KK217=0),"bad data","ok")</f>
        <v>ok</v>
      </c>
      <c r="KN217">
        <f>GK217</f>
        <v>0</v>
      </c>
      <c r="KO217" s="23">
        <f>IFERROR(KN217/KK217,"N/A")</f>
        <v>0</v>
      </c>
      <c r="KP217">
        <f>HB217</f>
        <v>0</v>
      </c>
      <c r="KQ217">
        <f>BX217</f>
        <v>3</v>
      </c>
      <c r="KR217" s="22">
        <f>IFERROR(KP217/KQ217,"N/A")</f>
        <v>0</v>
      </c>
      <c r="KS217" s="19" t="str">
        <f>IF((KP217&lt;&gt;0)*AND(KQ217=0),"bad data","ok")</f>
        <v>ok</v>
      </c>
      <c r="KT217">
        <f>HA217</f>
        <v>0</v>
      </c>
      <c r="KU217" s="24">
        <f>IFERROR(KT217/KQ217,"N/A")</f>
        <v>0</v>
      </c>
      <c r="KV217">
        <f>HR217</f>
        <v>1</v>
      </c>
      <c r="KW217">
        <f>CP217</f>
        <v>10</v>
      </c>
      <c r="KX217" s="22">
        <f>IFERROR(KV217/KW217,"N/A")</f>
        <v>0.1</v>
      </c>
      <c r="KY217" s="19" t="str">
        <f>IF((KV217&lt;&gt;0)*AND(KW217=0),"bad data","ok")</f>
        <v>ok</v>
      </c>
      <c r="KZ217">
        <f>HQ217</f>
        <v>1</v>
      </c>
      <c r="LA217" s="24">
        <f>IFERROR(KZ217/KW217,"N/A")</f>
        <v>0.1</v>
      </c>
      <c r="LB217">
        <f>IH217</f>
        <v>0</v>
      </c>
      <c r="LC217">
        <f>DH217</f>
        <v>24</v>
      </c>
      <c r="LD217" s="22">
        <f>IFERROR(LB217/LC217,"N/A")</f>
        <v>0</v>
      </c>
      <c r="LE217" s="19" t="str">
        <f>IF((LB217&lt;&gt;0)*AND(LC217=0),"bad data","ok")</f>
        <v>ok</v>
      </c>
      <c r="LF217">
        <f>IG217</f>
        <v>16</v>
      </c>
      <c r="LG217" s="24">
        <f>IFERROR(LF217/LC217,"N/A")</f>
        <v>0.66666666666666663</v>
      </c>
      <c r="LH217">
        <f>IX217</f>
        <v>0</v>
      </c>
      <c r="LI217">
        <f>DZ217</f>
        <v>0</v>
      </c>
      <c r="LJ217" s="22" t="str">
        <f>IFERROR(LH217/LI217,"N/A")</f>
        <v>N/A</v>
      </c>
      <c r="LK217" s="19" t="str">
        <f>IF((LH217&lt;&gt;0)*AND(LI217=0),"bad data","ok")</f>
        <v>ok</v>
      </c>
      <c r="LL217">
        <f>IW217</f>
        <v>0</v>
      </c>
      <c r="LM217" s="24" t="str">
        <f>IFERROR(LL217/LI217,"N/A")</f>
        <v>N/A</v>
      </c>
      <c r="LN217">
        <f>GT217</f>
        <v>1</v>
      </c>
      <c r="LO217">
        <f>BO217</f>
        <v>17</v>
      </c>
      <c r="LP217" s="22">
        <f>IFERROR(LN217/LO217,"N/A")</f>
        <v>5.8823529411764705E-2</v>
      </c>
      <c r="LQ217" s="19" t="str">
        <f>IF((LN217&lt;&gt;0)*AND(LO217=0),"bad data","ok")</f>
        <v>ok</v>
      </c>
      <c r="LR217">
        <f>GS217</f>
        <v>0</v>
      </c>
      <c r="LS217" s="24">
        <f>IFERROR(LR217/LO217,"N/A")</f>
        <v>0</v>
      </c>
      <c r="LT217">
        <f>HJ217</f>
        <v>1</v>
      </c>
      <c r="LU217">
        <f>CG217</f>
        <v>30</v>
      </c>
      <c r="LV217" s="22">
        <f>IFERROR(LT217/LU217,"N/A")</f>
        <v>3.3333333333333333E-2</v>
      </c>
      <c r="LW217" s="19" t="str">
        <f>IF((LT217&lt;&gt;0)*AND(LU217=0),"bad data","ok")</f>
        <v>ok</v>
      </c>
      <c r="LX217">
        <f>HI217</f>
        <v>0</v>
      </c>
      <c r="LY217" s="24">
        <f>IFERROR(LX217/LU217,"N/A")</f>
        <v>0</v>
      </c>
      <c r="LZ217">
        <f>HZ217</f>
        <v>13</v>
      </c>
      <c r="MA217">
        <f>CY217</f>
        <v>101</v>
      </c>
      <c r="MB217" s="22">
        <f>IFERROR(LZ217/MA217,"N/A")</f>
        <v>0.12871287128712872</v>
      </c>
      <c r="MC217" s="19" t="str">
        <f>IF((LZ217&lt;&gt;0)*AND(MA217=0),"bad data","ok")</f>
        <v>ok</v>
      </c>
      <c r="MD217">
        <f>HY217</f>
        <v>15</v>
      </c>
      <c r="ME217" s="24">
        <f>IFERROR(MD217/MA217,"N/A")</f>
        <v>0.14851485148514851</v>
      </c>
      <c r="MF217">
        <f>IP217</f>
        <v>10</v>
      </c>
      <c r="MG217">
        <f>DQ217</f>
        <v>116</v>
      </c>
      <c r="MH217" s="22">
        <f>IFERROR(MF217/MG217,"N/A")</f>
        <v>8.6206896551724144E-2</v>
      </c>
      <c r="MI217" s="19" t="str">
        <f>IF((MF217&lt;&gt;0)*AND(MG217=0),"bad data","ok")</f>
        <v>ok</v>
      </c>
      <c r="MJ217">
        <f>IO217</f>
        <v>76</v>
      </c>
      <c r="MK217" s="24">
        <f>IFERROR(MJ217/MG217,"N/A")</f>
        <v>0.65517241379310343</v>
      </c>
      <c r="ML217">
        <f>JF217</f>
        <v>0</v>
      </c>
      <c r="MM217">
        <f>EI217</f>
        <v>0</v>
      </c>
      <c r="MN217" s="22" t="str">
        <f>IFERROR(ML217/MM217,"N/A")</f>
        <v>N/A</v>
      </c>
      <c r="MO217" s="19" t="str">
        <f>IF((ML217&lt;&gt;0)*AND(MM217=0),"bad data","ok")</f>
        <v>ok</v>
      </c>
      <c r="MP217">
        <f>JE217</f>
        <v>0</v>
      </c>
      <c r="MQ217" s="24" t="str">
        <f>IFERROR(MP217/MM217,"N/A")</f>
        <v>N/A</v>
      </c>
    </row>
    <row r="218" spans="1:355" x14ac:dyDescent="0.3">
      <c r="A218">
        <v>5298</v>
      </c>
      <c r="B218">
        <v>11.010300000000001</v>
      </c>
      <c r="C218" t="s">
        <v>376</v>
      </c>
      <c r="D218" s="15" t="s">
        <v>376</v>
      </c>
      <c r="E218" s="15">
        <v>145</v>
      </c>
      <c r="F218" t="s">
        <v>356</v>
      </c>
      <c r="G218" t="s">
        <v>357</v>
      </c>
      <c r="H218" s="15" t="s">
        <v>358</v>
      </c>
      <c r="I218">
        <v>249</v>
      </c>
      <c r="J218">
        <f>_xlfn.IFNA(VLOOKUP(I218,top15institutions,1,0),"no")</f>
        <v>249</v>
      </c>
      <c r="K218" t="s">
        <v>368</v>
      </c>
      <c r="L218" t="s">
        <v>371</v>
      </c>
      <c r="M218" t="s">
        <v>370</v>
      </c>
      <c r="N218">
        <v>0</v>
      </c>
      <c r="O218">
        <v>0</v>
      </c>
      <c r="P218">
        <v>1</v>
      </c>
      <c r="Q218">
        <v>5</v>
      </c>
      <c r="R218">
        <v>0</v>
      </c>
      <c r="S218">
        <v>0</v>
      </c>
      <c r="T218">
        <v>0</v>
      </c>
      <c r="U218">
        <v>0</v>
      </c>
      <c r="V218" s="16">
        <v>6</v>
      </c>
      <c r="W218">
        <v>0</v>
      </c>
      <c r="X218">
        <v>2</v>
      </c>
      <c r="Y218">
        <v>2</v>
      </c>
      <c r="Z218">
        <v>15</v>
      </c>
      <c r="AA218">
        <v>0</v>
      </c>
      <c r="AB218">
        <v>0</v>
      </c>
      <c r="AC218">
        <v>0</v>
      </c>
      <c r="AD218">
        <v>2</v>
      </c>
      <c r="AE218" s="16">
        <v>21</v>
      </c>
      <c r="AF218">
        <v>0</v>
      </c>
      <c r="AG218">
        <v>5</v>
      </c>
      <c r="AH218">
        <v>9</v>
      </c>
      <c r="AI218">
        <v>27</v>
      </c>
      <c r="AJ218">
        <v>0</v>
      </c>
      <c r="AK218">
        <v>0</v>
      </c>
      <c r="AL218">
        <v>0</v>
      </c>
      <c r="AM218">
        <v>4</v>
      </c>
      <c r="AN218" s="16">
        <v>45</v>
      </c>
      <c r="AO218">
        <v>1</v>
      </c>
      <c r="AP218">
        <v>12</v>
      </c>
      <c r="AQ218">
        <v>42</v>
      </c>
      <c r="AR218">
        <v>172</v>
      </c>
      <c r="AS218">
        <v>0</v>
      </c>
      <c r="AT218">
        <v>5</v>
      </c>
      <c r="AU218">
        <v>5</v>
      </c>
      <c r="AV218">
        <v>25</v>
      </c>
      <c r="AW218" s="16">
        <v>262</v>
      </c>
      <c r="AX218">
        <v>0</v>
      </c>
      <c r="AY218">
        <v>1</v>
      </c>
      <c r="AZ218">
        <v>1</v>
      </c>
      <c r="BA218">
        <v>3</v>
      </c>
      <c r="BB218">
        <v>0</v>
      </c>
      <c r="BC218">
        <v>0</v>
      </c>
      <c r="BD218">
        <v>0</v>
      </c>
      <c r="BE218">
        <v>1</v>
      </c>
      <c r="BF218" s="16">
        <v>6</v>
      </c>
      <c r="BG218">
        <v>0</v>
      </c>
      <c r="BH218">
        <v>2</v>
      </c>
      <c r="BI218">
        <v>6</v>
      </c>
      <c r="BJ218">
        <v>11</v>
      </c>
      <c r="BK218">
        <v>0</v>
      </c>
      <c r="BL218">
        <v>0</v>
      </c>
      <c r="BM218">
        <v>0</v>
      </c>
      <c r="BN218">
        <v>1</v>
      </c>
      <c r="BO218" s="16">
        <v>20</v>
      </c>
      <c r="BP218">
        <v>0</v>
      </c>
      <c r="BQ218">
        <v>0</v>
      </c>
      <c r="BR218">
        <v>3</v>
      </c>
      <c r="BS218">
        <v>4</v>
      </c>
      <c r="BT218">
        <v>0</v>
      </c>
      <c r="BU218">
        <v>0</v>
      </c>
      <c r="BV218">
        <v>0</v>
      </c>
      <c r="BW218">
        <v>0</v>
      </c>
      <c r="BX218" s="16">
        <v>7</v>
      </c>
      <c r="BY218">
        <v>0</v>
      </c>
      <c r="BZ218">
        <v>2</v>
      </c>
      <c r="CA218">
        <v>2</v>
      </c>
      <c r="CB218">
        <v>20</v>
      </c>
      <c r="CC218">
        <v>0</v>
      </c>
      <c r="CD218">
        <v>1</v>
      </c>
      <c r="CE218">
        <v>2</v>
      </c>
      <c r="CF218">
        <v>0</v>
      </c>
      <c r="CG218" s="16">
        <v>27</v>
      </c>
      <c r="CH218">
        <v>0</v>
      </c>
      <c r="CI218">
        <v>2</v>
      </c>
      <c r="CJ218">
        <v>3</v>
      </c>
      <c r="CK218">
        <v>6</v>
      </c>
      <c r="CL218">
        <v>0</v>
      </c>
      <c r="CM218">
        <v>0</v>
      </c>
      <c r="CN218">
        <v>0</v>
      </c>
      <c r="CO218">
        <v>2</v>
      </c>
      <c r="CP218" s="16">
        <v>13</v>
      </c>
      <c r="CQ218">
        <v>0</v>
      </c>
      <c r="CR218">
        <v>3</v>
      </c>
      <c r="CS218">
        <v>18</v>
      </c>
      <c r="CT218">
        <v>58</v>
      </c>
      <c r="CU218">
        <v>0</v>
      </c>
      <c r="CV218">
        <v>3</v>
      </c>
      <c r="CW218">
        <v>0</v>
      </c>
      <c r="CX218">
        <v>9</v>
      </c>
      <c r="CY218" s="16">
        <v>91</v>
      </c>
      <c r="CZ218">
        <v>0</v>
      </c>
      <c r="DA218">
        <v>2</v>
      </c>
      <c r="DB218">
        <v>2</v>
      </c>
      <c r="DC218">
        <v>14</v>
      </c>
      <c r="DD218">
        <v>0</v>
      </c>
      <c r="DE218">
        <v>0</v>
      </c>
      <c r="DF218">
        <v>0</v>
      </c>
      <c r="DG218">
        <v>1</v>
      </c>
      <c r="DH218" s="16">
        <v>19</v>
      </c>
      <c r="DI218">
        <v>1</v>
      </c>
      <c r="DJ218">
        <v>5</v>
      </c>
      <c r="DK218">
        <v>16</v>
      </c>
      <c r="DL218">
        <v>83</v>
      </c>
      <c r="DM218">
        <v>0</v>
      </c>
      <c r="DN218">
        <v>1</v>
      </c>
      <c r="DO218">
        <v>3</v>
      </c>
      <c r="DP218">
        <v>15</v>
      </c>
      <c r="DQ218" s="16">
        <v>124</v>
      </c>
      <c r="DZ218" s="16">
        <v>0</v>
      </c>
      <c r="EI218" s="16">
        <v>0</v>
      </c>
      <c r="ER218" s="16">
        <v>0</v>
      </c>
      <c r="FA218" s="16">
        <v>0</v>
      </c>
      <c r="FB218">
        <v>18</v>
      </c>
      <c r="FC218">
        <v>3.72</v>
      </c>
      <c r="FE218">
        <v>538</v>
      </c>
      <c r="FF218">
        <v>6</v>
      </c>
      <c r="FG218">
        <v>25</v>
      </c>
      <c r="FH218">
        <v>0</v>
      </c>
      <c r="FJ218">
        <v>18</v>
      </c>
      <c r="FK218">
        <v>3.59</v>
      </c>
      <c r="FL218">
        <v>23</v>
      </c>
      <c r="FM218">
        <v>527</v>
      </c>
      <c r="FN218">
        <v>21</v>
      </c>
      <c r="FO218">
        <v>122</v>
      </c>
      <c r="FP218">
        <v>0</v>
      </c>
      <c r="FR218">
        <v>2.86</v>
      </c>
      <c r="FS218">
        <v>5</v>
      </c>
      <c r="FT218">
        <v>26</v>
      </c>
      <c r="FU218">
        <v>15</v>
      </c>
      <c r="FV218">
        <v>3</v>
      </c>
      <c r="FW218">
        <v>49</v>
      </c>
      <c r="FX218">
        <v>4</v>
      </c>
      <c r="FZ218">
        <v>2.7</v>
      </c>
      <c r="GA218">
        <v>10</v>
      </c>
      <c r="GB218">
        <v>145</v>
      </c>
      <c r="GC218">
        <v>93</v>
      </c>
      <c r="GD218">
        <v>25</v>
      </c>
      <c r="GE218">
        <v>273</v>
      </c>
      <c r="GF218">
        <v>11</v>
      </c>
      <c r="GH218">
        <v>3.32</v>
      </c>
      <c r="GI218">
        <v>0</v>
      </c>
      <c r="GJ218">
        <v>6</v>
      </c>
      <c r="GK218">
        <v>0</v>
      </c>
      <c r="GL218">
        <v>0</v>
      </c>
      <c r="GM218">
        <v>6</v>
      </c>
      <c r="GN218">
        <v>0</v>
      </c>
      <c r="GP218">
        <v>2.61</v>
      </c>
      <c r="GQ218">
        <v>3</v>
      </c>
      <c r="GR218">
        <v>13</v>
      </c>
      <c r="GS218">
        <v>0</v>
      </c>
      <c r="GT218">
        <v>5</v>
      </c>
      <c r="GU218">
        <v>21</v>
      </c>
      <c r="GV218">
        <v>1</v>
      </c>
      <c r="GX218">
        <v>2.5</v>
      </c>
      <c r="GY218">
        <v>3</v>
      </c>
      <c r="GZ218">
        <v>4</v>
      </c>
      <c r="HA218">
        <v>0</v>
      </c>
      <c r="HB218">
        <v>2</v>
      </c>
      <c r="HC218">
        <v>9</v>
      </c>
      <c r="HD218">
        <v>2</v>
      </c>
      <c r="HF218">
        <v>2.62</v>
      </c>
      <c r="HG218">
        <v>1</v>
      </c>
      <c r="HH218">
        <v>24</v>
      </c>
      <c r="HI218">
        <v>0</v>
      </c>
      <c r="HJ218">
        <v>3</v>
      </c>
      <c r="HK218">
        <v>28</v>
      </c>
      <c r="HL218">
        <v>1</v>
      </c>
      <c r="HN218">
        <v>2.75</v>
      </c>
      <c r="HO218">
        <v>2</v>
      </c>
      <c r="HP218">
        <v>11</v>
      </c>
      <c r="HQ218">
        <v>0</v>
      </c>
      <c r="HR218">
        <v>0</v>
      </c>
      <c r="HS218">
        <v>13</v>
      </c>
      <c r="HT218">
        <v>0</v>
      </c>
      <c r="HV218">
        <v>2.69</v>
      </c>
      <c r="HW218">
        <v>5</v>
      </c>
      <c r="HX218">
        <v>70</v>
      </c>
      <c r="HY218">
        <v>10</v>
      </c>
      <c r="HZ218">
        <v>11</v>
      </c>
      <c r="IA218">
        <v>96</v>
      </c>
      <c r="IB218">
        <v>5</v>
      </c>
      <c r="ID218">
        <v>2.86</v>
      </c>
      <c r="IE218">
        <v>0</v>
      </c>
      <c r="IF218">
        <v>5</v>
      </c>
      <c r="IG218">
        <v>15</v>
      </c>
      <c r="IH218">
        <v>1</v>
      </c>
      <c r="II218">
        <v>21</v>
      </c>
      <c r="IJ218">
        <v>2</v>
      </c>
      <c r="IL218">
        <v>2.89</v>
      </c>
      <c r="IM218">
        <v>1</v>
      </c>
      <c r="IN218">
        <v>38</v>
      </c>
      <c r="IO218">
        <v>83</v>
      </c>
      <c r="IP218">
        <v>6</v>
      </c>
      <c r="IQ218">
        <v>128</v>
      </c>
      <c r="IR218">
        <v>4</v>
      </c>
      <c r="JL218">
        <v>1</v>
      </c>
      <c r="JM218">
        <v>0</v>
      </c>
      <c r="JN218">
        <v>3</v>
      </c>
      <c r="JO218">
        <v>6</v>
      </c>
      <c r="JR218">
        <v>0</v>
      </c>
      <c r="JS218">
        <v>0</v>
      </c>
      <c r="JT218">
        <v>0</v>
      </c>
      <c r="JU218">
        <v>1</v>
      </c>
      <c r="JV218" s="15">
        <f>BF218+BX218+CP218+DH218+DZ218</f>
        <v>45</v>
      </c>
      <c r="JW218" s="15">
        <f>BO218+CG218+CY218+DQ218+EI218</f>
        <v>262</v>
      </c>
      <c r="JX218" s="15">
        <f>JV218+JW218</f>
        <v>307</v>
      </c>
      <c r="JY218" s="17">
        <f>V218</f>
        <v>6</v>
      </c>
      <c r="JZ218" s="17">
        <f>AE218</f>
        <v>21</v>
      </c>
      <c r="KA218" s="17">
        <f>AN218</f>
        <v>45</v>
      </c>
      <c r="KB218" s="17">
        <f>AW218</f>
        <v>262</v>
      </c>
      <c r="KC218" s="18" t="str">
        <f>IF((KA218-JV218)&lt;0,JV218-KA218,"match")</f>
        <v>match</v>
      </c>
      <c r="KD218" s="19" t="str">
        <f>IF(KC218="match","match",IF((JV218&gt;KA218),KC218/JV218,KC218/KA218))</f>
        <v>match</v>
      </c>
      <c r="KE218" s="18" t="str">
        <f>IF((KB218-JW218)&lt;0,JW218-KB218,"match")</f>
        <v>match</v>
      </c>
      <c r="KF218" s="19" t="str">
        <f>IF(KE218="match","match",IF((JW218&gt;KB218),KE218/JW218,KE218/KB218))</f>
        <v>match</v>
      </c>
      <c r="KG218" s="20">
        <f>ROUND(FC218,1)</f>
        <v>3.7</v>
      </c>
      <c r="KH218" s="20">
        <f>ROUND(FK218,1)</f>
        <v>3.6</v>
      </c>
      <c r="KI218" s="21">
        <f>KA218-JY218</f>
        <v>39</v>
      </c>
      <c r="KJ218">
        <f>GL218</f>
        <v>0</v>
      </c>
      <c r="KK218">
        <f>BF218</f>
        <v>6</v>
      </c>
      <c r="KL218" s="22">
        <f>IFERROR(KJ218/KK218,"N/A")</f>
        <v>0</v>
      </c>
      <c r="KM218" s="19" t="str">
        <f>IF((KJ218&lt;&gt;0)*AND(KK218=0),"bad data","ok")</f>
        <v>ok</v>
      </c>
      <c r="KN218">
        <f>GK218</f>
        <v>0</v>
      </c>
      <c r="KO218" s="23">
        <f>IFERROR(KN218/KK218,"N/A")</f>
        <v>0</v>
      </c>
      <c r="KP218">
        <f>HB218</f>
        <v>2</v>
      </c>
      <c r="KQ218">
        <f>BX218</f>
        <v>7</v>
      </c>
      <c r="KR218" s="22">
        <f>IFERROR(KP218/KQ218,"N/A")</f>
        <v>0.2857142857142857</v>
      </c>
      <c r="KS218" s="19" t="str">
        <f>IF((KP218&lt;&gt;0)*AND(KQ218=0),"bad data","ok")</f>
        <v>ok</v>
      </c>
      <c r="KT218">
        <f>HA218</f>
        <v>0</v>
      </c>
      <c r="KU218" s="24">
        <f>IFERROR(KT218/KQ218,"N/A")</f>
        <v>0</v>
      </c>
      <c r="KV218">
        <f>HR218</f>
        <v>0</v>
      </c>
      <c r="KW218">
        <f>CP218</f>
        <v>13</v>
      </c>
      <c r="KX218" s="22">
        <f>IFERROR(KV218/KW218,"N/A")</f>
        <v>0</v>
      </c>
      <c r="KY218" s="19" t="str">
        <f>IF((KV218&lt;&gt;0)*AND(KW218=0),"bad data","ok")</f>
        <v>ok</v>
      </c>
      <c r="KZ218">
        <f>HQ218</f>
        <v>0</v>
      </c>
      <c r="LA218" s="24">
        <f>IFERROR(KZ218/KW218,"N/A")</f>
        <v>0</v>
      </c>
      <c r="LB218">
        <f>IH218</f>
        <v>1</v>
      </c>
      <c r="LC218">
        <f>DH218</f>
        <v>19</v>
      </c>
      <c r="LD218" s="22">
        <f>IFERROR(LB218/LC218,"N/A")</f>
        <v>5.2631578947368418E-2</v>
      </c>
      <c r="LE218" s="19" t="str">
        <f>IF((LB218&lt;&gt;0)*AND(LC218=0),"bad data","ok")</f>
        <v>ok</v>
      </c>
      <c r="LF218">
        <f>IG218</f>
        <v>15</v>
      </c>
      <c r="LG218" s="24">
        <f>IFERROR(LF218/LC218,"N/A")</f>
        <v>0.78947368421052633</v>
      </c>
      <c r="LH218">
        <f>IX218</f>
        <v>0</v>
      </c>
      <c r="LI218">
        <f>DZ218</f>
        <v>0</v>
      </c>
      <c r="LJ218" s="22" t="str">
        <f>IFERROR(LH218/LI218,"N/A")</f>
        <v>N/A</v>
      </c>
      <c r="LK218" s="19" t="str">
        <f>IF((LH218&lt;&gt;0)*AND(LI218=0),"bad data","ok")</f>
        <v>ok</v>
      </c>
      <c r="LL218">
        <f>IW218</f>
        <v>0</v>
      </c>
      <c r="LM218" s="24" t="str">
        <f>IFERROR(LL218/LI218,"N/A")</f>
        <v>N/A</v>
      </c>
      <c r="LN218">
        <f>GT218</f>
        <v>5</v>
      </c>
      <c r="LO218">
        <f>BO218</f>
        <v>20</v>
      </c>
      <c r="LP218" s="22">
        <f>IFERROR(LN218/LO218,"N/A")</f>
        <v>0.25</v>
      </c>
      <c r="LQ218" s="19" t="str">
        <f>IF((LN218&lt;&gt;0)*AND(LO218=0),"bad data","ok")</f>
        <v>ok</v>
      </c>
      <c r="LR218">
        <f>GS218</f>
        <v>0</v>
      </c>
      <c r="LS218" s="24">
        <f>IFERROR(LR218/LO218,"N/A")</f>
        <v>0</v>
      </c>
      <c r="LT218">
        <f>HJ218</f>
        <v>3</v>
      </c>
      <c r="LU218">
        <f>CG218</f>
        <v>27</v>
      </c>
      <c r="LV218" s="22">
        <f>IFERROR(LT218/LU218,"N/A")</f>
        <v>0.1111111111111111</v>
      </c>
      <c r="LW218" s="19" t="str">
        <f>IF((LT218&lt;&gt;0)*AND(LU218=0),"bad data","ok")</f>
        <v>ok</v>
      </c>
      <c r="LX218">
        <f>HI218</f>
        <v>0</v>
      </c>
      <c r="LY218" s="24">
        <f>IFERROR(LX218/LU218,"N/A")</f>
        <v>0</v>
      </c>
      <c r="LZ218">
        <f>HZ218</f>
        <v>11</v>
      </c>
      <c r="MA218">
        <f>CY218</f>
        <v>91</v>
      </c>
      <c r="MB218" s="22">
        <f>IFERROR(LZ218/MA218,"N/A")</f>
        <v>0.12087912087912088</v>
      </c>
      <c r="MC218" s="19" t="str">
        <f>IF((LZ218&lt;&gt;0)*AND(MA218=0),"bad data","ok")</f>
        <v>ok</v>
      </c>
      <c r="MD218">
        <f>HY218</f>
        <v>10</v>
      </c>
      <c r="ME218" s="24">
        <f>IFERROR(MD218/MA218,"N/A")</f>
        <v>0.10989010989010989</v>
      </c>
      <c r="MF218">
        <f>IP218</f>
        <v>6</v>
      </c>
      <c r="MG218">
        <f>DQ218</f>
        <v>124</v>
      </c>
      <c r="MH218" s="22">
        <f>IFERROR(MF218/MG218,"N/A")</f>
        <v>4.8387096774193547E-2</v>
      </c>
      <c r="MI218" s="19" t="str">
        <f>IF((MF218&lt;&gt;0)*AND(MG218=0),"bad data","ok")</f>
        <v>ok</v>
      </c>
      <c r="MJ218">
        <f>IO218</f>
        <v>83</v>
      </c>
      <c r="MK218" s="24">
        <f>IFERROR(MJ218/MG218,"N/A")</f>
        <v>0.66935483870967738</v>
      </c>
      <c r="ML218">
        <f>JF218</f>
        <v>0</v>
      </c>
      <c r="MM218">
        <f>EI218</f>
        <v>0</v>
      </c>
      <c r="MN218" s="22" t="str">
        <f>IFERROR(ML218/MM218,"N/A")</f>
        <v>N/A</v>
      </c>
      <c r="MO218" s="19" t="str">
        <f>IF((ML218&lt;&gt;0)*AND(MM218=0),"bad data","ok")</f>
        <v>ok</v>
      </c>
      <c r="MP218">
        <f>JE218</f>
        <v>0</v>
      </c>
      <c r="MQ218" s="24" t="str">
        <f>IFERROR(MP218/MM218,"N/A")</f>
        <v>N/A</v>
      </c>
    </row>
    <row r="219" spans="1:355" x14ac:dyDescent="0.3">
      <c r="A219">
        <v>5299</v>
      </c>
      <c r="B219">
        <v>11.010300000000001</v>
      </c>
      <c r="C219" t="s">
        <v>376</v>
      </c>
      <c r="D219" s="15" t="s">
        <v>376</v>
      </c>
      <c r="E219" s="15">
        <v>145</v>
      </c>
      <c r="F219" t="s">
        <v>356</v>
      </c>
      <c r="G219" t="s">
        <v>357</v>
      </c>
      <c r="H219" s="15" t="s">
        <v>358</v>
      </c>
      <c r="I219">
        <v>249</v>
      </c>
      <c r="J219">
        <f>_xlfn.IFNA(VLOOKUP(I219,top15institutions,1,0),"no")</f>
        <v>249</v>
      </c>
      <c r="K219" t="s">
        <v>368</v>
      </c>
      <c r="L219" t="s">
        <v>372</v>
      </c>
      <c r="M219" t="s">
        <v>370</v>
      </c>
      <c r="N219">
        <v>0</v>
      </c>
      <c r="O219">
        <v>0</v>
      </c>
      <c r="P219">
        <v>0</v>
      </c>
      <c r="Q219">
        <v>4</v>
      </c>
      <c r="R219">
        <v>0</v>
      </c>
      <c r="S219">
        <v>2</v>
      </c>
      <c r="T219">
        <v>0</v>
      </c>
      <c r="U219">
        <v>0</v>
      </c>
      <c r="V219" s="16">
        <v>6</v>
      </c>
      <c r="W219">
        <v>0</v>
      </c>
      <c r="X219">
        <v>1</v>
      </c>
      <c r="Y219">
        <v>2</v>
      </c>
      <c r="Z219">
        <v>14</v>
      </c>
      <c r="AA219">
        <v>0</v>
      </c>
      <c r="AB219">
        <v>0</v>
      </c>
      <c r="AC219">
        <v>1</v>
      </c>
      <c r="AD219">
        <v>5</v>
      </c>
      <c r="AE219" s="16">
        <v>23</v>
      </c>
      <c r="AF219">
        <v>0</v>
      </c>
      <c r="AG219">
        <v>6</v>
      </c>
      <c r="AH219">
        <v>12</v>
      </c>
      <c r="AI219">
        <v>40</v>
      </c>
      <c r="AJ219">
        <v>0</v>
      </c>
      <c r="AK219">
        <v>1</v>
      </c>
      <c r="AL219">
        <v>0</v>
      </c>
      <c r="AM219">
        <v>7</v>
      </c>
      <c r="AN219" s="16">
        <v>66</v>
      </c>
      <c r="AO219">
        <v>1</v>
      </c>
      <c r="AP219">
        <v>13</v>
      </c>
      <c r="AQ219">
        <v>56</v>
      </c>
      <c r="AR219">
        <v>225</v>
      </c>
      <c r="AS219">
        <v>0</v>
      </c>
      <c r="AT219">
        <v>6</v>
      </c>
      <c r="AU219">
        <v>2</v>
      </c>
      <c r="AV219">
        <v>28</v>
      </c>
      <c r="AW219" s="16">
        <v>331</v>
      </c>
      <c r="AX219">
        <v>0</v>
      </c>
      <c r="AY219">
        <v>0</v>
      </c>
      <c r="AZ219">
        <v>0</v>
      </c>
      <c r="BA219">
        <v>3</v>
      </c>
      <c r="BB219">
        <v>0</v>
      </c>
      <c r="BC219">
        <v>1</v>
      </c>
      <c r="BD219">
        <v>0</v>
      </c>
      <c r="BE219">
        <v>1</v>
      </c>
      <c r="BF219" s="16">
        <v>5</v>
      </c>
      <c r="BG219">
        <v>0</v>
      </c>
      <c r="BH219">
        <v>1</v>
      </c>
      <c r="BI219">
        <v>3</v>
      </c>
      <c r="BJ219">
        <v>23</v>
      </c>
      <c r="BK219">
        <v>0</v>
      </c>
      <c r="BL219">
        <v>0</v>
      </c>
      <c r="BM219">
        <v>0</v>
      </c>
      <c r="BN219">
        <v>4</v>
      </c>
      <c r="BO219" s="16">
        <v>31</v>
      </c>
      <c r="BP219">
        <v>0</v>
      </c>
      <c r="BQ219">
        <v>2</v>
      </c>
      <c r="BR219">
        <v>3</v>
      </c>
      <c r="BS219">
        <v>5</v>
      </c>
      <c r="BT219">
        <v>0</v>
      </c>
      <c r="BU219">
        <v>0</v>
      </c>
      <c r="BV219">
        <v>0</v>
      </c>
      <c r="BW219">
        <v>2</v>
      </c>
      <c r="BX219" s="16">
        <v>12</v>
      </c>
      <c r="BY219">
        <v>0</v>
      </c>
      <c r="BZ219">
        <v>3</v>
      </c>
      <c r="CA219">
        <v>9</v>
      </c>
      <c r="CB219">
        <v>26</v>
      </c>
      <c r="CC219">
        <v>0</v>
      </c>
      <c r="CD219">
        <v>1</v>
      </c>
      <c r="CE219">
        <v>1</v>
      </c>
      <c r="CF219">
        <v>3</v>
      </c>
      <c r="CG219" s="16">
        <v>43</v>
      </c>
      <c r="CH219">
        <v>0</v>
      </c>
      <c r="CI219">
        <v>1</v>
      </c>
      <c r="CJ219">
        <v>6</v>
      </c>
      <c r="CK219">
        <v>14</v>
      </c>
      <c r="CL219">
        <v>0</v>
      </c>
      <c r="CM219">
        <v>0</v>
      </c>
      <c r="CN219">
        <v>0</v>
      </c>
      <c r="CO219">
        <v>1</v>
      </c>
      <c r="CP219" s="16">
        <v>22</v>
      </c>
      <c r="CQ219">
        <v>0</v>
      </c>
      <c r="CR219">
        <v>3</v>
      </c>
      <c r="CS219">
        <v>15</v>
      </c>
      <c r="CT219">
        <v>92</v>
      </c>
      <c r="CU219">
        <v>0</v>
      </c>
      <c r="CV219">
        <v>4</v>
      </c>
      <c r="CW219">
        <v>1</v>
      </c>
      <c r="CX219">
        <v>13</v>
      </c>
      <c r="CY219" s="16">
        <v>128</v>
      </c>
      <c r="CZ219">
        <v>0</v>
      </c>
      <c r="DA219">
        <v>3</v>
      </c>
      <c r="DB219">
        <v>3</v>
      </c>
      <c r="DC219">
        <v>18</v>
      </c>
      <c r="DD219">
        <v>0</v>
      </c>
      <c r="DE219">
        <v>0</v>
      </c>
      <c r="DF219">
        <v>0</v>
      </c>
      <c r="DG219">
        <v>3</v>
      </c>
      <c r="DH219" s="16">
        <v>27</v>
      </c>
      <c r="DI219">
        <v>1</v>
      </c>
      <c r="DJ219">
        <v>6</v>
      </c>
      <c r="DK219">
        <v>29</v>
      </c>
      <c r="DL219">
        <v>84</v>
      </c>
      <c r="DM219">
        <v>0</v>
      </c>
      <c r="DN219">
        <v>1</v>
      </c>
      <c r="DO219">
        <v>0</v>
      </c>
      <c r="DP219">
        <v>8</v>
      </c>
      <c r="DQ219" s="16">
        <v>129</v>
      </c>
      <c r="DZ219" s="16">
        <v>0</v>
      </c>
      <c r="EI219" s="16">
        <v>0</v>
      </c>
      <c r="ER219" s="16">
        <v>0</v>
      </c>
      <c r="FA219" s="16">
        <v>0</v>
      </c>
      <c r="FB219">
        <v>18</v>
      </c>
      <c r="FC219">
        <v>3.94</v>
      </c>
      <c r="FD219">
        <v>23</v>
      </c>
      <c r="FE219">
        <v>550</v>
      </c>
      <c r="FF219">
        <v>8</v>
      </c>
      <c r="FG219">
        <v>19</v>
      </c>
      <c r="FH219">
        <v>2</v>
      </c>
      <c r="FJ219">
        <v>18</v>
      </c>
      <c r="FK219">
        <v>3.68</v>
      </c>
      <c r="FL219">
        <v>22</v>
      </c>
      <c r="FM219">
        <v>554</v>
      </c>
      <c r="FN219">
        <v>23</v>
      </c>
      <c r="FO219">
        <v>134</v>
      </c>
      <c r="FP219">
        <v>0</v>
      </c>
      <c r="FR219">
        <v>2.99</v>
      </c>
      <c r="FS219">
        <v>7</v>
      </c>
      <c r="FT219">
        <v>38</v>
      </c>
      <c r="FU219">
        <v>22</v>
      </c>
      <c r="FV219">
        <v>4</v>
      </c>
      <c r="FW219">
        <v>71</v>
      </c>
      <c r="FX219">
        <v>5</v>
      </c>
      <c r="FZ219">
        <v>2.75</v>
      </c>
      <c r="GA219">
        <v>15</v>
      </c>
      <c r="GB219">
        <v>192</v>
      </c>
      <c r="GC219">
        <v>112</v>
      </c>
      <c r="GD219">
        <v>22</v>
      </c>
      <c r="GE219">
        <v>341</v>
      </c>
      <c r="GF219">
        <v>10</v>
      </c>
      <c r="GH219">
        <v>3.19</v>
      </c>
      <c r="GI219">
        <v>1</v>
      </c>
      <c r="GJ219">
        <v>5</v>
      </c>
      <c r="GK219">
        <v>0</v>
      </c>
      <c r="GL219">
        <v>0</v>
      </c>
      <c r="GM219">
        <v>6</v>
      </c>
      <c r="GN219">
        <v>1</v>
      </c>
      <c r="GP219">
        <v>2.65</v>
      </c>
      <c r="GQ219">
        <v>4</v>
      </c>
      <c r="GR219">
        <v>19</v>
      </c>
      <c r="GS219">
        <v>0</v>
      </c>
      <c r="GT219">
        <v>8</v>
      </c>
      <c r="GU219">
        <v>31</v>
      </c>
      <c r="GV219">
        <v>0</v>
      </c>
      <c r="GX219">
        <v>2.85</v>
      </c>
      <c r="GY219">
        <v>2</v>
      </c>
      <c r="GZ219">
        <v>11</v>
      </c>
      <c r="HA219">
        <v>0</v>
      </c>
      <c r="HB219">
        <v>0</v>
      </c>
      <c r="HC219">
        <v>13</v>
      </c>
      <c r="HD219">
        <v>1</v>
      </c>
      <c r="HF219">
        <v>2.71</v>
      </c>
      <c r="HG219">
        <v>5</v>
      </c>
      <c r="HH219">
        <v>34</v>
      </c>
      <c r="HI219">
        <v>0</v>
      </c>
      <c r="HJ219">
        <v>4</v>
      </c>
      <c r="HK219">
        <v>43</v>
      </c>
      <c r="HL219">
        <v>0</v>
      </c>
      <c r="HN219">
        <v>2.88</v>
      </c>
      <c r="HO219">
        <v>4</v>
      </c>
      <c r="HP219">
        <v>16</v>
      </c>
      <c r="HQ219">
        <v>1</v>
      </c>
      <c r="HR219">
        <v>3</v>
      </c>
      <c r="HS219">
        <v>24</v>
      </c>
      <c r="HT219">
        <v>2</v>
      </c>
      <c r="HV219">
        <v>2.8</v>
      </c>
      <c r="HW219">
        <v>6</v>
      </c>
      <c r="HX219">
        <v>98</v>
      </c>
      <c r="HY219">
        <v>20</v>
      </c>
      <c r="HZ219">
        <v>9</v>
      </c>
      <c r="IA219">
        <v>133</v>
      </c>
      <c r="IB219">
        <v>5</v>
      </c>
      <c r="ID219">
        <v>3.04</v>
      </c>
      <c r="IE219">
        <v>0</v>
      </c>
      <c r="IF219">
        <v>6</v>
      </c>
      <c r="IG219">
        <v>21</v>
      </c>
      <c r="IH219">
        <v>1</v>
      </c>
      <c r="II219">
        <v>28</v>
      </c>
      <c r="IJ219">
        <v>1</v>
      </c>
      <c r="IL219">
        <v>2.83</v>
      </c>
      <c r="IM219">
        <v>0</v>
      </c>
      <c r="IN219">
        <v>41</v>
      </c>
      <c r="IO219">
        <v>92</v>
      </c>
      <c r="IP219">
        <v>1</v>
      </c>
      <c r="IQ219">
        <v>134</v>
      </c>
      <c r="IR219">
        <v>5</v>
      </c>
      <c r="JL219">
        <v>2</v>
      </c>
      <c r="JM219">
        <v>1</v>
      </c>
      <c r="JN219">
        <v>4</v>
      </c>
      <c r="JO219">
        <v>10</v>
      </c>
      <c r="JR219">
        <v>0</v>
      </c>
      <c r="JS219">
        <v>1</v>
      </c>
      <c r="JT219">
        <v>1</v>
      </c>
      <c r="JU219">
        <v>3</v>
      </c>
      <c r="JV219" s="15">
        <f>BF219+BX219+CP219+DH219+DZ219</f>
        <v>66</v>
      </c>
      <c r="JW219" s="15">
        <f>BO219+CG219+CY219+DQ219+EI219</f>
        <v>331</v>
      </c>
      <c r="JX219" s="15">
        <f>JV219+JW219</f>
        <v>397</v>
      </c>
      <c r="JY219" s="17">
        <f>V219</f>
        <v>6</v>
      </c>
      <c r="JZ219" s="17">
        <f>AE219</f>
        <v>23</v>
      </c>
      <c r="KA219" s="17">
        <f>AN219</f>
        <v>66</v>
      </c>
      <c r="KB219" s="17">
        <f>AW219</f>
        <v>331</v>
      </c>
      <c r="KC219" s="18" t="str">
        <f>IF((KA219-JV219)&lt;0,JV219-KA219,"match")</f>
        <v>match</v>
      </c>
      <c r="KD219" s="19" t="str">
        <f>IF(KC219="match","match",IF((JV219&gt;KA219),KC219/JV219,KC219/KA219))</f>
        <v>match</v>
      </c>
      <c r="KE219" s="18" t="str">
        <f>IF((KB219-JW219)&lt;0,JW219-KB219,"match")</f>
        <v>match</v>
      </c>
      <c r="KF219" s="19" t="str">
        <f>IF(KE219="match","match",IF((JW219&gt;KB219),KE219/JW219,KE219/KB219))</f>
        <v>match</v>
      </c>
      <c r="KG219" s="20">
        <f>ROUND(FC219,1)</f>
        <v>3.9</v>
      </c>
      <c r="KH219" s="20">
        <f>ROUND(FK219,1)</f>
        <v>3.7</v>
      </c>
      <c r="KI219" s="21">
        <f>KA219-JY219</f>
        <v>60</v>
      </c>
      <c r="KJ219">
        <f>GL219</f>
        <v>0</v>
      </c>
      <c r="KK219">
        <f>BF219</f>
        <v>5</v>
      </c>
      <c r="KL219" s="22">
        <f>IFERROR(KJ219/KK219,"N/A")</f>
        <v>0</v>
      </c>
      <c r="KM219" s="19" t="str">
        <f>IF((KJ219&lt;&gt;0)*AND(KK219=0),"bad data","ok")</f>
        <v>ok</v>
      </c>
      <c r="KN219">
        <f>GK219</f>
        <v>0</v>
      </c>
      <c r="KO219" s="23">
        <f>IFERROR(KN219/KK219,"N/A")</f>
        <v>0</v>
      </c>
      <c r="KP219">
        <f>HB219</f>
        <v>0</v>
      </c>
      <c r="KQ219">
        <f>BX219</f>
        <v>12</v>
      </c>
      <c r="KR219" s="22">
        <f>IFERROR(KP219/KQ219,"N/A")</f>
        <v>0</v>
      </c>
      <c r="KS219" s="19" t="str">
        <f>IF((KP219&lt;&gt;0)*AND(KQ219=0),"bad data","ok")</f>
        <v>ok</v>
      </c>
      <c r="KT219">
        <f>HA219</f>
        <v>0</v>
      </c>
      <c r="KU219" s="24">
        <f>IFERROR(KT219/KQ219,"N/A")</f>
        <v>0</v>
      </c>
      <c r="KV219">
        <f>HR219</f>
        <v>3</v>
      </c>
      <c r="KW219">
        <f>CP219</f>
        <v>22</v>
      </c>
      <c r="KX219" s="22">
        <f>IFERROR(KV219/KW219,"N/A")</f>
        <v>0.13636363636363635</v>
      </c>
      <c r="KY219" s="19" t="str">
        <f>IF((KV219&lt;&gt;0)*AND(KW219=0),"bad data","ok")</f>
        <v>ok</v>
      </c>
      <c r="KZ219">
        <f>HQ219</f>
        <v>1</v>
      </c>
      <c r="LA219" s="24">
        <f>IFERROR(KZ219/KW219,"N/A")</f>
        <v>4.5454545454545456E-2</v>
      </c>
      <c r="LB219">
        <f>IH219</f>
        <v>1</v>
      </c>
      <c r="LC219">
        <f>DH219</f>
        <v>27</v>
      </c>
      <c r="LD219" s="22">
        <f>IFERROR(LB219/LC219,"N/A")</f>
        <v>3.7037037037037035E-2</v>
      </c>
      <c r="LE219" s="19" t="str">
        <f>IF((LB219&lt;&gt;0)*AND(LC219=0),"bad data","ok")</f>
        <v>ok</v>
      </c>
      <c r="LF219">
        <f>IG219</f>
        <v>21</v>
      </c>
      <c r="LG219" s="24">
        <f>IFERROR(LF219/LC219,"N/A")</f>
        <v>0.77777777777777779</v>
      </c>
      <c r="LH219">
        <f>IX219</f>
        <v>0</v>
      </c>
      <c r="LI219">
        <f>DZ219</f>
        <v>0</v>
      </c>
      <c r="LJ219" s="22" t="str">
        <f>IFERROR(LH219/LI219,"N/A")</f>
        <v>N/A</v>
      </c>
      <c r="LK219" s="19" t="str">
        <f>IF((LH219&lt;&gt;0)*AND(LI219=0),"bad data","ok")</f>
        <v>ok</v>
      </c>
      <c r="LL219">
        <f>IW219</f>
        <v>0</v>
      </c>
      <c r="LM219" s="24" t="str">
        <f>IFERROR(LL219/LI219,"N/A")</f>
        <v>N/A</v>
      </c>
      <c r="LN219">
        <f>GT219</f>
        <v>8</v>
      </c>
      <c r="LO219">
        <f>BO219</f>
        <v>31</v>
      </c>
      <c r="LP219" s="22">
        <f>IFERROR(LN219/LO219,"N/A")</f>
        <v>0.25806451612903225</v>
      </c>
      <c r="LQ219" s="19" t="str">
        <f>IF((LN219&lt;&gt;0)*AND(LO219=0),"bad data","ok")</f>
        <v>ok</v>
      </c>
      <c r="LR219">
        <f>GS219</f>
        <v>0</v>
      </c>
      <c r="LS219" s="24">
        <f>IFERROR(LR219/LO219,"N/A")</f>
        <v>0</v>
      </c>
      <c r="LT219">
        <f>HJ219</f>
        <v>4</v>
      </c>
      <c r="LU219">
        <f>CG219</f>
        <v>43</v>
      </c>
      <c r="LV219" s="22">
        <f>IFERROR(LT219/LU219,"N/A")</f>
        <v>9.3023255813953487E-2</v>
      </c>
      <c r="LW219" s="19" t="str">
        <f>IF((LT219&lt;&gt;0)*AND(LU219=0),"bad data","ok")</f>
        <v>ok</v>
      </c>
      <c r="LX219">
        <f>HI219</f>
        <v>0</v>
      </c>
      <c r="LY219" s="24">
        <f>IFERROR(LX219/LU219,"N/A")</f>
        <v>0</v>
      </c>
      <c r="LZ219">
        <f>HZ219</f>
        <v>9</v>
      </c>
      <c r="MA219">
        <f>CY219</f>
        <v>128</v>
      </c>
      <c r="MB219" s="22">
        <f>IFERROR(LZ219/MA219,"N/A")</f>
        <v>7.03125E-2</v>
      </c>
      <c r="MC219" s="19" t="str">
        <f>IF((LZ219&lt;&gt;0)*AND(MA219=0),"bad data","ok")</f>
        <v>ok</v>
      </c>
      <c r="MD219">
        <f>HY219</f>
        <v>20</v>
      </c>
      <c r="ME219" s="24">
        <f>IFERROR(MD219/MA219,"N/A")</f>
        <v>0.15625</v>
      </c>
      <c r="MF219">
        <f>IP219</f>
        <v>1</v>
      </c>
      <c r="MG219">
        <f>DQ219</f>
        <v>129</v>
      </c>
      <c r="MH219" s="22">
        <f>IFERROR(MF219/MG219,"N/A")</f>
        <v>7.7519379844961239E-3</v>
      </c>
      <c r="MI219" s="19" t="str">
        <f>IF((MF219&lt;&gt;0)*AND(MG219=0),"bad data","ok")</f>
        <v>ok</v>
      </c>
      <c r="MJ219">
        <f>IO219</f>
        <v>92</v>
      </c>
      <c r="MK219" s="24">
        <f>IFERROR(MJ219/MG219,"N/A")</f>
        <v>0.71317829457364346</v>
      </c>
      <c r="ML219">
        <f>JF219</f>
        <v>0</v>
      </c>
      <c r="MM219">
        <f>EI219</f>
        <v>0</v>
      </c>
      <c r="MN219" s="22" t="str">
        <f>IFERROR(ML219/MM219,"N/A")</f>
        <v>N/A</v>
      </c>
      <c r="MO219" s="19" t="str">
        <f>IF((ML219&lt;&gt;0)*AND(MM219=0),"bad data","ok")</f>
        <v>ok</v>
      </c>
      <c r="MP219">
        <f>JE219</f>
        <v>0</v>
      </c>
      <c r="MQ219" s="24" t="str">
        <f>IFERROR(MP219/MM219,"N/A")</f>
        <v>N/A</v>
      </c>
    </row>
    <row r="220" spans="1:355" x14ac:dyDescent="0.3">
      <c r="A220">
        <v>5300</v>
      </c>
      <c r="B220">
        <v>11.010300000000001</v>
      </c>
      <c r="C220" t="s">
        <v>376</v>
      </c>
      <c r="D220" s="15" t="s">
        <v>376</v>
      </c>
      <c r="E220" s="15">
        <v>145</v>
      </c>
      <c r="F220" t="s">
        <v>356</v>
      </c>
      <c r="G220" t="s">
        <v>357</v>
      </c>
      <c r="H220" s="15" t="s">
        <v>358</v>
      </c>
      <c r="I220">
        <v>249</v>
      </c>
      <c r="J220">
        <f>_xlfn.IFNA(VLOOKUP(I220,top15institutions,1,0),"no")</f>
        <v>249</v>
      </c>
      <c r="K220" t="s">
        <v>368</v>
      </c>
      <c r="L220" t="s">
        <v>373</v>
      </c>
      <c r="M220" t="s">
        <v>370</v>
      </c>
      <c r="N220">
        <v>0</v>
      </c>
      <c r="O220">
        <v>0</v>
      </c>
      <c r="P220">
        <v>1</v>
      </c>
      <c r="Q220">
        <v>2</v>
      </c>
      <c r="R220">
        <v>0</v>
      </c>
      <c r="S220">
        <v>0</v>
      </c>
      <c r="T220">
        <v>0</v>
      </c>
      <c r="U220">
        <v>0</v>
      </c>
      <c r="V220" s="16">
        <v>3</v>
      </c>
      <c r="W220">
        <v>0</v>
      </c>
      <c r="X220">
        <v>2</v>
      </c>
      <c r="Y220">
        <v>1</v>
      </c>
      <c r="Z220">
        <v>16</v>
      </c>
      <c r="AA220">
        <v>0</v>
      </c>
      <c r="AB220">
        <v>1</v>
      </c>
      <c r="AC220">
        <v>0</v>
      </c>
      <c r="AD220">
        <v>1</v>
      </c>
      <c r="AE220" s="16">
        <v>21</v>
      </c>
      <c r="AF220">
        <v>0</v>
      </c>
      <c r="AG220">
        <v>4</v>
      </c>
      <c r="AH220">
        <v>13</v>
      </c>
      <c r="AI220">
        <v>44</v>
      </c>
      <c r="AJ220">
        <v>0</v>
      </c>
      <c r="AK220">
        <v>3</v>
      </c>
      <c r="AL220">
        <v>0</v>
      </c>
      <c r="AM220">
        <v>7</v>
      </c>
      <c r="AN220" s="16">
        <v>71</v>
      </c>
      <c r="AO220">
        <v>1</v>
      </c>
      <c r="AP220">
        <v>15</v>
      </c>
      <c r="AQ220">
        <v>54</v>
      </c>
      <c r="AR220">
        <v>254</v>
      </c>
      <c r="AS220">
        <v>0</v>
      </c>
      <c r="AT220">
        <v>10</v>
      </c>
      <c r="AU220">
        <v>3</v>
      </c>
      <c r="AV220">
        <v>28</v>
      </c>
      <c r="AW220" s="16">
        <v>365</v>
      </c>
      <c r="AX220">
        <v>0</v>
      </c>
      <c r="AY220">
        <v>0</v>
      </c>
      <c r="AZ220">
        <v>1</v>
      </c>
      <c r="BA220">
        <v>1</v>
      </c>
      <c r="BB220">
        <v>0</v>
      </c>
      <c r="BC220">
        <v>1</v>
      </c>
      <c r="BD220">
        <v>0</v>
      </c>
      <c r="BE220">
        <v>0</v>
      </c>
      <c r="BF220" s="16">
        <v>3</v>
      </c>
      <c r="BG220">
        <v>0</v>
      </c>
      <c r="BH220">
        <v>2</v>
      </c>
      <c r="BI220">
        <v>1</v>
      </c>
      <c r="BJ220">
        <v>19</v>
      </c>
      <c r="BK220">
        <v>0</v>
      </c>
      <c r="BL220">
        <v>2</v>
      </c>
      <c r="BM220">
        <v>0</v>
      </c>
      <c r="BN220">
        <v>3</v>
      </c>
      <c r="BO220" s="16">
        <v>27</v>
      </c>
      <c r="BP220">
        <v>0</v>
      </c>
      <c r="BQ220">
        <v>0</v>
      </c>
      <c r="BR220">
        <v>1</v>
      </c>
      <c r="BS220">
        <v>6</v>
      </c>
      <c r="BT220">
        <v>0</v>
      </c>
      <c r="BU220">
        <v>0</v>
      </c>
      <c r="BV220">
        <v>0</v>
      </c>
      <c r="BW220">
        <v>1</v>
      </c>
      <c r="BX220" s="16">
        <v>8</v>
      </c>
      <c r="BY220">
        <v>0</v>
      </c>
      <c r="BZ220">
        <v>3</v>
      </c>
      <c r="CA220">
        <v>9</v>
      </c>
      <c r="CB220">
        <v>35</v>
      </c>
      <c r="CC220">
        <v>0</v>
      </c>
      <c r="CD220">
        <v>0</v>
      </c>
      <c r="CE220">
        <v>1</v>
      </c>
      <c r="CF220">
        <v>4</v>
      </c>
      <c r="CG220" s="16">
        <v>52</v>
      </c>
      <c r="CH220">
        <v>0</v>
      </c>
      <c r="CI220">
        <v>4</v>
      </c>
      <c r="CJ220">
        <v>6</v>
      </c>
      <c r="CK220">
        <v>18</v>
      </c>
      <c r="CL220">
        <v>0</v>
      </c>
      <c r="CM220">
        <v>2</v>
      </c>
      <c r="CN220">
        <v>0</v>
      </c>
      <c r="CO220">
        <v>4</v>
      </c>
      <c r="CP220" s="16">
        <v>34</v>
      </c>
      <c r="CQ220">
        <v>0</v>
      </c>
      <c r="CR220">
        <v>7</v>
      </c>
      <c r="CS220">
        <v>21</v>
      </c>
      <c r="CT220">
        <v>84</v>
      </c>
      <c r="CU220">
        <v>0</v>
      </c>
      <c r="CV220">
        <v>3</v>
      </c>
      <c r="CW220">
        <v>1</v>
      </c>
      <c r="CX220">
        <v>12</v>
      </c>
      <c r="CY220" s="16">
        <v>128</v>
      </c>
      <c r="CZ220">
        <v>0</v>
      </c>
      <c r="DA220">
        <v>0</v>
      </c>
      <c r="DB220">
        <v>5</v>
      </c>
      <c r="DC220">
        <v>19</v>
      </c>
      <c r="DD220">
        <v>0</v>
      </c>
      <c r="DE220">
        <v>0</v>
      </c>
      <c r="DF220">
        <v>0</v>
      </c>
      <c r="DG220">
        <v>2</v>
      </c>
      <c r="DH220" s="16">
        <v>26</v>
      </c>
      <c r="DI220">
        <v>1</v>
      </c>
      <c r="DJ220">
        <v>3</v>
      </c>
      <c r="DK220">
        <v>23</v>
      </c>
      <c r="DL220">
        <v>116</v>
      </c>
      <c r="DM220">
        <v>0</v>
      </c>
      <c r="DN220">
        <v>5</v>
      </c>
      <c r="DO220">
        <v>1</v>
      </c>
      <c r="DP220">
        <v>9</v>
      </c>
      <c r="DQ220" s="16">
        <v>158</v>
      </c>
      <c r="DZ220" s="16">
        <v>0</v>
      </c>
      <c r="EI220" s="16">
        <v>0</v>
      </c>
      <c r="ER220" s="16">
        <v>0</v>
      </c>
      <c r="FA220" s="16">
        <v>0</v>
      </c>
      <c r="FB220">
        <v>18</v>
      </c>
      <c r="FC220">
        <v>3.9</v>
      </c>
      <c r="FE220">
        <v>587</v>
      </c>
      <c r="FF220">
        <v>3</v>
      </c>
      <c r="FG220">
        <v>31</v>
      </c>
      <c r="FH220">
        <v>0</v>
      </c>
      <c r="FJ220">
        <v>18</v>
      </c>
      <c r="FK220">
        <v>3.6</v>
      </c>
      <c r="FL220">
        <v>24</v>
      </c>
      <c r="FM220">
        <v>542</v>
      </c>
      <c r="FN220">
        <v>21</v>
      </c>
      <c r="FO220">
        <v>131</v>
      </c>
      <c r="FP220">
        <v>0</v>
      </c>
      <c r="FR220">
        <v>2.93</v>
      </c>
      <c r="FS220">
        <v>6</v>
      </c>
      <c r="FT220">
        <v>32</v>
      </c>
      <c r="FU220">
        <v>30</v>
      </c>
      <c r="FV220">
        <v>7</v>
      </c>
      <c r="FW220">
        <v>75</v>
      </c>
      <c r="FX220">
        <v>4</v>
      </c>
      <c r="FZ220">
        <v>2.77</v>
      </c>
      <c r="GA220">
        <v>17</v>
      </c>
      <c r="GB220">
        <v>203</v>
      </c>
      <c r="GC220">
        <v>140</v>
      </c>
      <c r="GD220">
        <v>25</v>
      </c>
      <c r="GE220">
        <v>385</v>
      </c>
      <c r="GF220">
        <v>20</v>
      </c>
      <c r="GH220">
        <v>2.85</v>
      </c>
      <c r="GI220">
        <v>0</v>
      </c>
      <c r="GJ220">
        <v>2</v>
      </c>
      <c r="GK220">
        <v>0</v>
      </c>
      <c r="GL220">
        <v>2</v>
      </c>
      <c r="GM220">
        <v>4</v>
      </c>
      <c r="GN220">
        <v>1</v>
      </c>
      <c r="GP220">
        <v>2.89</v>
      </c>
      <c r="GQ220">
        <v>2</v>
      </c>
      <c r="GR220">
        <v>21</v>
      </c>
      <c r="GS220">
        <v>0</v>
      </c>
      <c r="GT220">
        <v>4</v>
      </c>
      <c r="GU220">
        <v>27</v>
      </c>
      <c r="GV220">
        <v>0</v>
      </c>
      <c r="GX220">
        <v>3.01</v>
      </c>
      <c r="GY220">
        <v>1</v>
      </c>
      <c r="GZ220">
        <v>7</v>
      </c>
      <c r="HA220">
        <v>0</v>
      </c>
      <c r="HB220">
        <v>1</v>
      </c>
      <c r="HC220">
        <v>9</v>
      </c>
      <c r="HD220">
        <v>1</v>
      </c>
      <c r="HF220">
        <v>2.67</v>
      </c>
      <c r="HG220">
        <v>8</v>
      </c>
      <c r="HH220">
        <v>37</v>
      </c>
      <c r="HI220">
        <v>0</v>
      </c>
      <c r="HJ220">
        <v>8</v>
      </c>
      <c r="HK220">
        <v>53</v>
      </c>
      <c r="HL220">
        <v>1</v>
      </c>
      <c r="HN220">
        <v>2.8</v>
      </c>
      <c r="HO220">
        <v>4</v>
      </c>
      <c r="HP220">
        <v>19</v>
      </c>
      <c r="HQ220">
        <v>10</v>
      </c>
      <c r="HR220">
        <v>2</v>
      </c>
      <c r="HS220">
        <v>35</v>
      </c>
      <c r="HT220">
        <v>1</v>
      </c>
      <c r="HV220">
        <v>2.61</v>
      </c>
      <c r="HW220">
        <v>6</v>
      </c>
      <c r="HX220">
        <v>108</v>
      </c>
      <c r="HY220">
        <v>15</v>
      </c>
      <c r="HZ220">
        <v>11</v>
      </c>
      <c r="IA220">
        <v>140</v>
      </c>
      <c r="IB220">
        <v>12</v>
      </c>
      <c r="ID220">
        <v>3.07</v>
      </c>
      <c r="IE220">
        <v>1</v>
      </c>
      <c r="IF220">
        <v>4</v>
      </c>
      <c r="IG220">
        <v>20</v>
      </c>
      <c r="IH220">
        <v>2</v>
      </c>
      <c r="II220">
        <v>27</v>
      </c>
      <c r="IJ220">
        <v>1</v>
      </c>
      <c r="IL220">
        <v>2.89</v>
      </c>
      <c r="IM220">
        <v>1</v>
      </c>
      <c r="IN220">
        <v>37</v>
      </c>
      <c r="IO220">
        <v>125</v>
      </c>
      <c r="IP220">
        <v>2</v>
      </c>
      <c r="IQ220">
        <v>165</v>
      </c>
      <c r="IR220">
        <v>7</v>
      </c>
      <c r="JL220">
        <v>1</v>
      </c>
      <c r="JM220">
        <v>2</v>
      </c>
      <c r="JN220">
        <v>4</v>
      </c>
      <c r="JO220">
        <v>16</v>
      </c>
      <c r="JR220">
        <v>0</v>
      </c>
      <c r="JS220">
        <v>0</v>
      </c>
      <c r="JT220">
        <v>0</v>
      </c>
      <c r="JU220">
        <v>1</v>
      </c>
      <c r="JV220" s="15">
        <f>BF220+BX220+CP220+DH220+DZ220</f>
        <v>71</v>
      </c>
      <c r="JW220" s="15">
        <f>BO220+CG220+CY220+DQ220+EI220</f>
        <v>365</v>
      </c>
      <c r="JX220" s="15">
        <f>JV220+JW220</f>
        <v>436</v>
      </c>
      <c r="JY220" s="17">
        <f>V220</f>
        <v>3</v>
      </c>
      <c r="JZ220" s="17">
        <f>AE220</f>
        <v>21</v>
      </c>
      <c r="KA220" s="17">
        <f>AN220</f>
        <v>71</v>
      </c>
      <c r="KB220" s="17">
        <f>AW220</f>
        <v>365</v>
      </c>
      <c r="KC220" s="18" t="str">
        <f>IF((KA220-JV220)&lt;0,JV220-KA220,"match")</f>
        <v>match</v>
      </c>
      <c r="KD220" s="19" t="str">
        <f>IF(KC220="match","match",IF((JV220&gt;KA220),KC220/JV220,KC220/KA220))</f>
        <v>match</v>
      </c>
      <c r="KE220" s="18" t="str">
        <f>IF((KB220-JW220)&lt;0,JW220-KB220,"match")</f>
        <v>match</v>
      </c>
      <c r="KF220" s="19" t="str">
        <f>IF(KE220="match","match",IF((JW220&gt;KB220),KE220/JW220,KE220/KB220))</f>
        <v>match</v>
      </c>
      <c r="KG220" s="20">
        <f>ROUND(FC220,1)</f>
        <v>3.9</v>
      </c>
      <c r="KH220" s="20">
        <f>ROUND(FK220,1)</f>
        <v>3.6</v>
      </c>
      <c r="KI220" s="21">
        <f>KA220-JY220</f>
        <v>68</v>
      </c>
      <c r="KJ220">
        <f>GL220</f>
        <v>2</v>
      </c>
      <c r="KK220">
        <f>BF220</f>
        <v>3</v>
      </c>
      <c r="KL220" s="22">
        <f>IFERROR(KJ220/KK220,"N/A")</f>
        <v>0.66666666666666663</v>
      </c>
      <c r="KM220" s="19" t="str">
        <f>IF((KJ220&lt;&gt;0)*AND(KK220=0),"bad data","ok")</f>
        <v>ok</v>
      </c>
      <c r="KN220">
        <f>GK220</f>
        <v>0</v>
      </c>
      <c r="KO220" s="23">
        <f>IFERROR(KN220/KK220,"N/A")</f>
        <v>0</v>
      </c>
      <c r="KP220">
        <f>HB220</f>
        <v>1</v>
      </c>
      <c r="KQ220">
        <f>BX220</f>
        <v>8</v>
      </c>
      <c r="KR220" s="22">
        <f>IFERROR(KP220/KQ220,"N/A")</f>
        <v>0.125</v>
      </c>
      <c r="KS220" s="19" t="str">
        <f>IF((KP220&lt;&gt;0)*AND(KQ220=0),"bad data","ok")</f>
        <v>ok</v>
      </c>
      <c r="KT220">
        <f>HA220</f>
        <v>0</v>
      </c>
      <c r="KU220" s="24">
        <f>IFERROR(KT220/KQ220,"N/A")</f>
        <v>0</v>
      </c>
      <c r="KV220">
        <f>HR220</f>
        <v>2</v>
      </c>
      <c r="KW220">
        <f>CP220</f>
        <v>34</v>
      </c>
      <c r="KX220" s="22">
        <f>IFERROR(KV220/KW220,"N/A")</f>
        <v>5.8823529411764705E-2</v>
      </c>
      <c r="KY220" s="19" t="str">
        <f>IF((KV220&lt;&gt;0)*AND(KW220=0),"bad data","ok")</f>
        <v>ok</v>
      </c>
      <c r="KZ220">
        <f>HQ220</f>
        <v>10</v>
      </c>
      <c r="LA220" s="24">
        <f>IFERROR(KZ220/KW220,"N/A")</f>
        <v>0.29411764705882354</v>
      </c>
      <c r="LB220">
        <f>IH220</f>
        <v>2</v>
      </c>
      <c r="LC220">
        <f>DH220</f>
        <v>26</v>
      </c>
      <c r="LD220" s="22">
        <f>IFERROR(LB220/LC220,"N/A")</f>
        <v>7.6923076923076927E-2</v>
      </c>
      <c r="LE220" s="19" t="str">
        <f>IF((LB220&lt;&gt;0)*AND(LC220=0),"bad data","ok")</f>
        <v>ok</v>
      </c>
      <c r="LF220">
        <f>IG220</f>
        <v>20</v>
      </c>
      <c r="LG220" s="24">
        <f>IFERROR(LF220/LC220,"N/A")</f>
        <v>0.76923076923076927</v>
      </c>
      <c r="LH220">
        <f>IX220</f>
        <v>0</v>
      </c>
      <c r="LI220">
        <f>DZ220</f>
        <v>0</v>
      </c>
      <c r="LJ220" s="22" t="str">
        <f>IFERROR(LH220/LI220,"N/A")</f>
        <v>N/A</v>
      </c>
      <c r="LK220" s="19" t="str">
        <f>IF((LH220&lt;&gt;0)*AND(LI220=0),"bad data","ok")</f>
        <v>ok</v>
      </c>
      <c r="LL220">
        <f>IW220</f>
        <v>0</v>
      </c>
      <c r="LM220" s="24" t="str">
        <f>IFERROR(LL220/LI220,"N/A")</f>
        <v>N/A</v>
      </c>
      <c r="LN220">
        <f>GT220</f>
        <v>4</v>
      </c>
      <c r="LO220">
        <f>BO220</f>
        <v>27</v>
      </c>
      <c r="LP220" s="22">
        <f>IFERROR(LN220/LO220,"N/A")</f>
        <v>0.14814814814814814</v>
      </c>
      <c r="LQ220" s="19" t="str">
        <f>IF((LN220&lt;&gt;0)*AND(LO220=0),"bad data","ok")</f>
        <v>ok</v>
      </c>
      <c r="LR220">
        <f>GS220</f>
        <v>0</v>
      </c>
      <c r="LS220" s="24">
        <f>IFERROR(LR220/LO220,"N/A")</f>
        <v>0</v>
      </c>
      <c r="LT220">
        <f>HJ220</f>
        <v>8</v>
      </c>
      <c r="LU220">
        <f>CG220</f>
        <v>52</v>
      </c>
      <c r="LV220" s="22">
        <f>IFERROR(LT220/LU220,"N/A")</f>
        <v>0.15384615384615385</v>
      </c>
      <c r="LW220" s="19" t="str">
        <f>IF((LT220&lt;&gt;0)*AND(LU220=0),"bad data","ok")</f>
        <v>ok</v>
      </c>
      <c r="LX220">
        <f>HI220</f>
        <v>0</v>
      </c>
      <c r="LY220" s="24">
        <f>IFERROR(LX220/LU220,"N/A")</f>
        <v>0</v>
      </c>
      <c r="LZ220">
        <f>HZ220</f>
        <v>11</v>
      </c>
      <c r="MA220">
        <f>CY220</f>
        <v>128</v>
      </c>
      <c r="MB220" s="22">
        <f>IFERROR(LZ220/MA220,"N/A")</f>
        <v>8.59375E-2</v>
      </c>
      <c r="MC220" s="19" t="str">
        <f>IF((LZ220&lt;&gt;0)*AND(MA220=0),"bad data","ok")</f>
        <v>ok</v>
      </c>
      <c r="MD220">
        <f>HY220</f>
        <v>15</v>
      </c>
      <c r="ME220" s="24">
        <f>IFERROR(MD220/MA220,"N/A")</f>
        <v>0.1171875</v>
      </c>
      <c r="MF220">
        <f>IP220</f>
        <v>2</v>
      </c>
      <c r="MG220">
        <f>DQ220</f>
        <v>158</v>
      </c>
      <c r="MH220" s="22">
        <f>IFERROR(MF220/MG220,"N/A")</f>
        <v>1.2658227848101266E-2</v>
      </c>
      <c r="MI220" s="19" t="str">
        <f>IF((MF220&lt;&gt;0)*AND(MG220=0),"bad data","ok")</f>
        <v>ok</v>
      </c>
      <c r="MJ220">
        <f>IO220</f>
        <v>125</v>
      </c>
      <c r="MK220" s="24">
        <f>IFERROR(MJ220/MG220,"N/A")</f>
        <v>0.79113924050632911</v>
      </c>
      <c r="ML220">
        <f>JF220</f>
        <v>0</v>
      </c>
      <c r="MM220">
        <f>EI220</f>
        <v>0</v>
      </c>
      <c r="MN220" s="22" t="str">
        <f>IFERROR(ML220/MM220,"N/A")</f>
        <v>N/A</v>
      </c>
      <c r="MO220" s="19" t="str">
        <f>IF((ML220&lt;&gt;0)*AND(MM220=0),"bad data","ok")</f>
        <v>ok</v>
      </c>
      <c r="MP220">
        <f>JE220</f>
        <v>0</v>
      </c>
      <c r="MQ220" s="24" t="str">
        <f>IFERROR(MP220/MM220,"N/A")</f>
        <v>N/A</v>
      </c>
    </row>
    <row r="221" spans="1:355" x14ac:dyDescent="0.3">
      <c r="A221">
        <v>5301</v>
      </c>
      <c r="B221">
        <v>11.010300000000001</v>
      </c>
      <c r="C221" t="s">
        <v>376</v>
      </c>
      <c r="D221" s="15" t="s">
        <v>376</v>
      </c>
      <c r="E221" s="15">
        <v>145</v>
      </c>
      <c r="F221" t="s">
        <v>356</v>
      </c>
      <c r="G221" t="s">
        <v>357</v>
      </c>
      <c r="H221" s="15" t="s">
        <v>358</v>
      </c>
      <c r="I221">
        <v>249</v>
      </c>
      <c r="J221">
        <f>_xlfn.IFNA(VLOOKUP(I221,top15institutions,1,0),"no")</f>
        <v>249</v>
      </c>
      <c r="K221" t="s">
        <v>368</v>
      </c>
      <c r="L221" t="s">
        <v>378</v>
      </c>
      <c r="M221" t="s">
        <v>370</v>
      </c>
      <c r="N221">
        <v>0</v>
      </c>
      <c r="O221">
        <v>1</v>
      </c>
      <c r="P221">
        <v>3</v>
      </c>
      <c r="Q221">
        <v>6</v>
      </c>
      <c r="R221">
        <v>0</v>
      </c>
      <c r="S221">
        <v>1</v>
      </c>
      <c r="T221">
        <v>0</v>
      </c>
      <c r="U221">
        <v>0</v>
      </c>
      <c r="V221" s="16">
        <v>11</v>
      </c>
      <c r="W221">
        <v>0</v>
      </c>
      <c r="X221">
        <v>1</v>
      </c>
      <c r="Y221">
        <v>4</v>
      </c>
      <c r="Z221">
        <v>13</v>
      </c>
      <c r="AA221">
        <v>0</v>
      </c>
      <c r="AB221">
        <v>2</v>
      </c>
      <c r="AC221">
        <v>0</v>
      </c>
      <c r="AD221">
        <v>2</v>
      </c>
      <c r="AE221" s="16">
        <v>22</v>
      </c>
      <c r="AF221">
        <v>1</v>
      </c>
      <c r="AG221">
        <v>7</v>
      </c>
      <c r="AH221">
        <v>14</v>
      </c>
      <c r="AI221">
        <v>37</v>
      </c>
      <c r="AJ221">
        <v>0</v>
      </c>
      <c r="AK221">
        <v>2</v>
      </c>
      <c r="AL221">
        <v>0</v>
      </c>
      <c r="AM221">
        <v>5</v>
      </c>
      <c r="AN221" s="16">
        <v>66</v>
      </c>
      <c r="AO221">
        <v>0</v>
      </c>
      <c r="AP221">
        <v>22</v>
      </c>
      <c r="AQ221">
        <v>44</v>
      </c>
      <c r="AR221">
        <v>262</v>
      </c>
      <c r="AS221">
        <v>0</v>
      </c>
      <c r="AT221">
        <v>13</v>
      </c>
      <c r="AU221">
        <v>5</v>
      </c>
      <c r="AV221">
        <v>32</v>
      </c>
      <c r="AW221" s="16">
        <v>378</v>
      </c>
      <c r="AX221">
        <v>0</v>
      </c>
      <c r="AY221">
        <v>0</v>
      </c>
      <c r="AZ221">
        <v>1</v>
      </c>
      <c r="BA221">
        <v>2</v>
      </c>
      <c r="BB221">
        <v>0</v>
      </c>
      <c r="BC221">
        <v>1</v>
      </c>
      <c r="BD221">
        <v>0</v>
      </c>
      <c r="BE221">
        <v>0</v>
      </c>
      <c r="BF221" s="16">
        <v>4</v>
      </c>
      <c r="BG221">
        <v>0</v>
      </c>
      <c r="BH221">
        <v>1</v>
      </c>
      <c r="BI221">
        <v>6</v>
      </c>
      <c r="BJ221">
        <v>16</v>
      </c>
      <c r="BK221">
        <v>0</v>
      </c>
      <c r="BL221">
        <v>2</v>
      </c>
      <c r="BM221">
        <v>0</v>
      </c>
      <c r="BN221">
        <v>2</v>
      </c>
      <c r="BO221" s="16">
        <v>27</v>
      </c>
      <c r="BP221">
        <v>0</v>
      </c>
      <c r="BQ221">
        <v>1</v>
      </c>
      <c r="BR221">
        <v>1</v>
      </c>
      <c r="BS221">
        <v>5</v>
      </c>
      <c r="BT221">
        <v>0</v>
      </c>
      <c r="BU221">
        <v>0</v>
      </c>
      <c r="BV221">
        <v>0</v>
      </c>
      <c r="BW221">
        <v>0</v>
      </c>
      <c r="BX221" s="16">
        <v>7</v>
      </c>
      <c r="BY221">
        <v>0</v>
      </c>
      <c r="BZ221">
        <v>4</v>
      </c>
      <c r="CA221">
        <v>4</v>
      </c>
      <c r="CB221">
        <v>32</v>
      </c>
      <c r="CC221">
        <v>0</v>
      </c>
      <c r="CD221">
        <v>2</v>
      </c>
      <c r="CE221">
        <v>0</v>
      </c>
      <c r="CF221">
        <v>4</v>
      </c>
      <c r="CG221" s="16">
        <v>46</v>
      </c>
      <c r="CH221">
        <v>1</v>
      </c>
      <c r="CI221">
        <v>1</v>
      </c>
      <c r="CJ221">
        <v>6</v>
      </c>
      <c r="CK221">
        <v>14</v>
      </c>
      <c r="CL221">
        <v>0</v>
      </c>
      <c r="CM221">
        <v>0</v>
      </c>
      <c r="CN221">
        <v>0</v>
      </c>
      <c r="CO221">
        <v>2</v>
      </c>
      <c r="CP221" s="16">
        <v>24</v>
      </c>
      <c r="CQ221">
        <v>0</v>
      </c>
      <c r="CR221">
        <v>8</v>
      </c>
      <c r="CS221">
        <v>19</v>
      </c>
      <c r="CT221">
        <v>100</v>
      </c>
      <c r="CU221">
        <v>0</v>
      </c>
      <c r="CV221">
        <v>5</v>
      </c>
      <c r="CW221">
        <v>3</v>
      </c>
      <c r="CX221">
        <v>14</v>
      </c>
      <c r="CY221" s="16">
        <v>149</v>
      </c>
      <c r="CZ221">
        <v>0</v>
      </c>
      <c r="DA221">
        <v>5</v>
      </c>
      <c r="DB221">
        <v>6</v>
      </c>
      <c r="DC221">
        <v>16</v>
      </c>
      <c r="DD221">
        <v>0</v>
      </c>
      <c r="DE221">
        <v>1</v>
      </c>
      <c r="DF221">
        <v>0</v>
      </c>
      <c r="DG221">
        <v>3</v>
      </c>
      <c r="DH221" s="16">
        <v>31</v>
      </c>
      <c r="DI221">
        <v>0</v>
      </c>
      <c r="DJ221">
        <v>9</v>
      </c>
      <c r="DK221">
        <v>15</v>
      </c>
      <c r="DL221">
        <v>114</v>
      </c>
      <c r="DM221">
        <v>0</v>
      </c>
      <c r="DN221">
        <v>4</v>
      </c>
      <c r="DO221">
        <v>2</v>
      </c>
      <c r="DP221">
        <v>12</v>
      </c>
      <c r="DQ221" s="16">
        <v>156</v>
      </c>
      <c r="DZ221" s="16">
        <v>0</v>
      </c>
      <c r="EI221" s="16">
        <v>0</v>
      </c>
      <c r="ER221" s="16">
        <v>0</v>
      </c>
      <c r="FA221" s="16">
        <v>0</v>
      </c>
      <c r="FB221">
        <v>18</v>
      </c>
      <c r="FC221">
        <v>3.94</v>
      </c>
      <c r="FD221">
        <v>23</v>
      </c>
      <c r="FE221">
        <v>507</v>
      </c>
      <c r="FF221">
        <v>11</v>
      </c>
      <c r="FG221">
        <v>23</v>
      </c>
      <c r="FH221">
        <v>0</v>
      </c>
      <c r="FJ221">
        <v>18</v>
      </c>
      <c r="FK221">
        <v>3.53</v>
      </c>
      <c r="FL221">
        <v>22</v>
      </c>
      <c r="FM221">
        <v>560</v>
      </c>
      <c r="FN221">
        <v>23</v>
      </c>
      <c r="FO221">
        <v>139</v>
      </c>
      <c r="FP221">
        <v>1</v>
      </c>
      <c r="FR221">
        <v>3.16</v>
      </c>
      <c r="FS221">
        <v>4</v>
      </c>
      <c r="FT221">
        <v>34</v>
      </c>
      <c r="FU221">
        <v>29</v>
      </c>
      <c r="FV221">
        <v>5</v>
      </c>
      <c r="FW221">
        <v>72</v>
      </c>
      <c r="FX221">
        <v>6</v>
      </c>
      <c r="FZ221">
        <v>2.73</v>
      </c>
      <c r="GA221">
        <v>10</v>
      </c>
      <c r="GB221">
        <v>243</v>
      </c>
      <c r="GC221">
        <v>126</v>
      </c>
      <c r="GD221">
        <v>25</v>
      </c>
      <c r="GE221">
        <v>404</v>
      </c>
      <c r="GF221">
        <v>26</v>
      </c>
      <c r="GH221">
        <v>3.39</v>
      </c>
      <c r="GI221">
        <v>1</v>
      </c>
      <c r="GJ221">
        <v>3</v>
      </c>
      <c r="GK221">
        <v>0</v>
      </c>
      <c r="GL221">
        <v>0</v>
      </c>
      <c r="GM221">
        <v>4</v>
      </c>
      <c r="GN221">
        <v>0</v>
      </c>
      <c r="GP221">
        <v>2.71</v>
      </c>
      <c r="GQ221">
        <v>5</v>
      </c>
      <c r="GR221">
        <v>20</v>
      </c>
      <c r="GS221">
        <v>0</v>
      </c>
      <c r="GT221">
        <v>4</v>
      </c>
      <c r="GU221">
        <v>29</v>
      </c>
      <c r="GV221">
        <v>2</v>
      </c>
      <c r="GX221">
        <v>3.22</v>
      </c>
      <c r="GY221">
        <v>2</v>
      </c>
      <c r="GZ221">
        <v>5</v>
      </c>
      <c r="HA221">
        <v>0</v>
      </c>
      <c r="HB221">
        <v>1</v>
      </c>
      <c r="HC221">
        <v>8</v>
      </c>
      <c r="HD221">
        <v>1</v>
      </c>
      <c r="HF221">
        <v>2.66</v>
      </c>
      <c r="HG221">
        <v>1</v>
      </c>
      <c r="HH221">
        <v>39</v>
      </c>
      <c r="HI221">
        <v>0</v>
      </c>
      <c r="HJ221">
        <v>9</v>
      </c>
      <c r="HK221">
        <v>49</v>
      </c>
      <c r="HL221">
        <v>3</v>
      </c>
      <c r="HN221">
        <v>2.89</v>
      </c>
      <c r="HO221">
        <v>1</v>
      </c>
      <c r="HP221">
        <v>20</v>
      </c>
      <c r="HQ221">
        <v>2</v>
      </c>
      <c r="HR221">
        <v>4</v>
      </c>
      <c r="HS221">
        <v>27</v>
      </c>
      <c r="HT221">
        <v>3</v>
      </c>
      <c r="HV221">
        <v>2.7</v>
      </c>
      <c r="HW221">
        <v>4</v>
      </c>
      <c r="HX221">
        <v>136</v>
      </c>
      <c r="HY221">
        <v>7</v>
      </c>
      <c r="HZ221">
        <v>9</v>
      </c>
      <c r="IA221">
        <v>156</v>
      </c>
      <c r="IB221">
        <v>7</v>
      </c>
      <c r="ID221">
        <v>3.12</v>
      </c>
      <c r="IE221">
        <v>0</v>
      </c>
      <c r="IF221">
        <v>6</v>
      </c>
      <c r="IG221">
        <v>27</v>
      </c>
      <c r="IH221">
        <v>0</v>
      </c>
      <c r="II221">
        <v>33</v>
      </c>
      <c r="IJ221">
        <v>2</v>
      </c>
      <c r="IL221">
        <v>2.85</v>
      </c>
      <c r="IM221">
        <v>0</v>
      </c>
      <c r="IN221">
        <v>48</v>
      </c>
      <c r="IO221">
        <v>119</v>
      </c>
      <c r="IP221">
        <v>3</v>
      </c>
      <c r="IQ221">
        <v>170</v>
      </c>
      <c r="IR221">
        <v>14</v>
      </c>
      <c r="JL221">
        <v>0</v>
      </c>
      <c r="JM221">
        <v>2</v>
      </c>
      <c r="JN221">
        <v>2</v>
      </c>
      <c r="JO221">
        <v>13</v>
      </c>
      <c r="JR221">
        <v>0</v>
      </c>
      <c r="JS221">
        <v>0</v>
      </c>
      <c r="JT221">
        <v>0</v>
      </c>
      <c r="JU221">
        <v>0</v>
      </c>
      <c r="JV221" s="15">
        <f>BF221+BX221+CP221+DH221+DZ221</f>
        <v>66</v>
      </c>
      <c r="JW221" s="15">
        <f>BO221+CG221+CY221+DQ221+EI221</f>
        <v>378</v>
      </c>
      <c r="JX221" s="15">
        <f>JV221+JW221</f>
        <v>444</v>
      </c>
      <c r="JY221" s="17">
        <f>V221</f>
        <v>11</v>
      </c>
      <c r="JZ221" s="17">
        <f>AE221</f>
        <v>22</v>
      </c>
      <c r="KA221" s="17">
        <f>AN221</f>
        <v>66</v>
      </c>
      <c r="KB221" s="17">
        <f>AW221</f>
        <v>378</v>
      </c>
      <c r="KC221" s="18" t="str">
        <f>IF((KA221-JV221)&lt;0,JV221-KA221,"match")</f>
        <v>match</v>
      </c>
      <c r="KD221" s="19" t="str">
        <f>IF(KC221="match","match",IF((JV221&gt;KA221),KC221/JV221,KC221/KA221))</f>
        <v>match</v>
      </c>
      <c r="KE221" s="18" t="str">
        <f>IF((KB221-JW221)&lt;0,JW221-KB221,"match")</f>
        <v>match</v>
      </c>
      <c r="KF221" s="19" t="str">
        <f>IF(KE221="match","match",IF((JW221&gt;KB221),KE221/JW221,KE221/KB221))</f>
        <v>match</v>
      </c>
      <c r="KG221" s="20">
        <f>ROUND(FC221,1)</f>
        <v>3.9</v>
      </c>
      <c r="KH221" s="20">
        <f>ROUND(FK221,1)</f>
        <v>3.5</v>
      </c>
      <c r="KI221" s="21">
        <f>KA221-JY221</f>
        <v>55</v>
      </c>
      <c r="KJ221">
        <f>GL221</f>
        <v>0</v>
      </c>
      <c r="KK221">
        <f>BF221</f>
        <v>4</v>
      </c>
      <c r="KL221" s="22">
        <f>IFERROR(KJ221/KK221,"N/A")</f>
        <v>0</v>
      </c>
      <c r="KM221" s="19" t="str">
        <f>IF((KJ221&lt;&gt;0)*AND(KK221=0),"bad data","ok")</f>
        <v>ok</v>
      </c>
      <c r="KN221">
        <f>GK221</f>
        <v>0</v>
      </c>
      <c r="KO221" s="23">
        <f>IFERROR(KN221/KK221,"N/A")</f>
        <v>0</v>
      </c>
      <c r="KP221">
        <f>HB221</f>
        <v>1</v>
      </c>
      <c r="KQ221">
        <f>BX221</f>
        <v>7</v>
      </c>
      <c r="KR221" s="22">
        <f>IFERROR(KP221/KQ221,"N/A")</f>
        <v>0.14285714285714285</v>
      </c>
      <c r="KS221" s="19" t="str">
        <f>IF((KP221&lt;&gt;0)*AND(KQ221=0),"bad data","ok")</f>
        <v>ok</v>
      </c>
      <c r="KT221">
        <f>HA221</f>
        <v>0</v>
      </c>
      <c r="KU221" s="24">
        <f>IFERROR(KT221/KQ221,"N/A")</f>
        <v>0</v>
      </c>
      <c r="KV221">
        <f>HR221</f>
        <v>4</v>
      </c>
      <c r="KW221">
        <f>CP221</f>
        <v>24</v>
      </c>
      <c r="KX221" s="22">
        <f>IFERROR(KV221/KW221,"N/A")</f>
        <v>0.16666666666666666</v>
      </c>
      <c r="KY221" s="19" t="str">
        <f>IF((KV221&lt;&gt;0)*AND(KW221=0),"bad data","ok")</f>
        <v>ok</v>
      </c>
      <c r="KZ221">
        <f>HQ221</f>
        <v>2</v>
      </c>
      <c r="LA221" s="24">
        <f>IFERROR(KZ221/KW221,"N/A")</f>
        <v>8.3333333333333329E-2</v>
      </c>
      <c r="LB221">
        <f>IH221</f>
        <v>0</v>
      </c>
      <c r="LC221">
        <f>DH221</f>
        <v>31</v>
      </c>
      <c r="LD221" s="22">
        <f>IFERROR(LB221/LC221,"N/A")</f>
        <v>0</v>
      </c>
      <c r="LE221" s="19" t="str">
        <f>IF((LB221&lt;&gt;0)*AND(LC221=0),"bad data","ok")</f>
        <v>ok</v>
      </c>
      <c r="LF221">
        <f>IG221</f>
        <v>27</v>
      </c>
      <c r="LG221" s="24">
        <f>IFERROR(LF221/LC221,"N/A")</f>
        <v>0.87096774193548387</v>
      </c>
      <c r="LH221">
        <f>IX221</f>
        <v>0</v>
      </c>
      <c r="LI221">
        <f>DZ221</f>
        <v>0</v>
      </c>
      <c r="LJ221" s="22" t="str">
        <f>IFERROR(LH221/LI221,"N/A")</f>
        <v>N/A</v>
      </c>
      <c r="LK221" s="19" t="str">
        <f>IF((LH221&lt;&gt;0)*AND(LI221=0),"bad data","ok")</f>
        <v>ok</v>
      </c>
      <c r="LL221">
        <f>IW221</f>
        <v>0</v>
      </c>
      <c r="LM221" s="24" t="str">
        <f>IFERROR(LL221/LI221,"N/A")</f>
        <v>N/A</v>
      </c>
      <c r="LN221">
        <f>GT221</f>
        <v>4</v>
      </c>
      <c r="LO221">
        <f>BO221</f>
        <v>27</v>
      </c>
      <c r="LP221" s="22">
        <f>IFERROR(LN221/LO221,"N/A")</f>
        <v>0.14814814814814814</v>
      </c>
      <c r="LQ221" s="19" t="str">
        <f>IF((LN221&lt;&gt;0)*AND(LO221=0),"bad data","ok")</f>
        <v>ok</v>
      </c>
      <c r="LR221">
        <f>GS221</f>
        <v>0</v>
      </c>
      <c r="LS221" s="24">
        <f>IFERROR(LR221/LO221,"N/A")</f>
        <v>0</v>
      </c>
      <c r="LT221">
        <f>HJ221</f>
        <v>9</v>
      </c>
      <c r="LU221">
        <f>CG221</f>
        <v>46</v>
      </c>
      <c r="LV221" s="22">
        <f>IFERROR(LT221/LU221,"N/A")</f>
        <v>0.19565217391304349</v>
      </c>
      <c r="LW221" s="19" t="str">
        <f>IF((LT221&lt;&gt;0)*AND(LU221=0),"bad data","ok")</f>
        <v>ok</v>
      </c>
      <c r="LX221">
        <f>HI221</f>
        <v>0</v>
      </c>
      <c r="LY221" s="24">
        <f>IFERROR(LX221/LU221,"N/A")</f>
        <v>0</v>
      </c>
      <c r="LZ221">
        <f>HZ221</f>
        <v>9</v>
      </c>
      <c r="MA221">
        <f>CY221</f>
        <v>149</v>
      </c>
      <c r="MB221" s="22">
        <f>IFERROR(LZ221/MA221,"N/A")</f>
        <v>6.0402684563758392E-2</v>
      </c>
      <c r="MC221" s="19" t="str">
        <f>IF((LZ221&lt;&gt;0)*AND(MA221=0),"bad data","ok")</f>
        <v>ok</v>
      </c>
      <c r="MD221">
        <f>HY221</f>
        <v>7</v>
      </c>
      <c r="ME221" s="24">
        <f>IFERROR(MD221/MA221,"N/A")</f>
        <v>4.6979865771812082E-2</v>
      </c>
      <c r="MF221">
        <f>IP221</f>
        <v>3</v>
      </c>
      <c r="MG221">
        <f>DQ221</f>
        <v>156</v>
      </c>
      <c r="MH221" s="22">
        <f>IFERROR(MF221/MG221,"N/A")</f>
        <v>1.9230769230769232E-2</v>
      </c>
      <c r="MI221" s="19" t="str">
        <f>IF((MF221&lt;&gt;0)*AND(MG221=0),"bad data","ok")</f>
        <v>ok</v>
      </c>
      <c r="MJ221">
        <f>IO221</f>
        <v>119</v>
      </c>
      <c r="MK221" s="24">
        <f>IFERROR(MJ221/MG221,"N/A")</f>
        <v>0.76282051282051277</v>
      </c>
      <c r="ML221">
        <f>JF221</f>
        <v>0</v>
      </c>
      <c r="MM221">
        <f>EI221</f>
        <v>0</v>
      </c>
      <c r="MN221" s="22" t="str">
        <f>IFERROR(ML221/MM221,"N/A")</f>
        <v>N/A</v>
      </c>
      <c r="MO221" s="19" t="str">
        <f>IF((ML221&lt;&gt;0)*AND(MM221=0),"bad data","ok")</f>
        <v>ok</v>
      </c>
      <c r="MP221">
        <f>JE221</f>
        <v>0</v>
      </c>
      <c r="MQ221" s="24" t="str">
        <f>IFERROR(MP221/MM221,"N/A")</f>
        <v>N/A</v>
      </c>
    </row>
    <row r="222" spans="1:355" x14ac:dyDescent="0.3">
      <c r="A222">
        <v>5292</v>
      </c>
      <c r="B222">
        <v>11.07</v>
      </c>
      <c r="C222" t="s">
        <v>387</v>
      </c>
      <c r="D222" s="15" t="s">
        <v>387</v>
      </c>
      <c r="E222" s="15">
        <v>116</v>
      </c>
      <c r="F222" t="s">
        <v>356</v>
      </c>
      <c r="G222" t="s">
        <v>357</v>
      </c>
      <c r="H222" s="15" t="s">
        <v>358</v>
      </c>
      <c r="I222">
        <v>249</v>
      </c>
      <c r="J222">
        <f>_xlfn.IFNA(VLOOKUP(I222,top15institutions,1,0),"no")</f>
        <v>249</v>
      </c>
      <c r="K222" t="s">
        <v>368</v>
      </c>
      <c r="L222" t="s">
        <v>367</v>
      </c>
      <c r="M222" t="s">
        <v>370</v>
      </c>
      <c r="N222">
        <v>0</v>
      </c>
      <c r="O222">
        <v>1</v>
      </c>
      <c r="P222">
        <v>3</v>
      </c>
      <c r="Q222">
        <v>6</v>
      </c>
      <c r="R222">
        <v>0</v>
      </c>
      <c r="S222">
        <v>0</v>
      </c>
      <c r="T222">
        <v>0</v>
      </c>
      <c r="U222">
        <v>0</v>
      </c>
      <c r="V222" s="16">
        <v>10</v>
      </c>
      <c r="W222">
        <v>0</v>
      </c>
      <c r="X222">
        <v>1</v>
      </c>
      <c r="Y222">
        <v>11</v>
      </c>
      <c r="Z222">
        <v>45</v>
      </c>
      <c r="AA222">
        <v>1</v>
      </c>
      <c r="AB222">
        <v>8</v>
      </c>
      <c r="AC222">
        <v>0</v>
      </c>
      <c r="AD222">
        <v>5</v>
      </c>
      <c r="AE222" s="16">
        <v>71</v>
      </c>
      <c r="AF222">
        <v>0</v>
      </c>
      <c r="AG222">
        <v>2</v>
      </c>
      <c r="AH222">
        <v>8</v>
      </c>
      <c r="AI222">
        <v>24</v>
      </c>
      <c r="AJ222">
        <v>0</v>
      </c>
      <c r="AK222">
        <v>0</v>
      </c>
      <c r="AL222">
        <v>1</v>
      </c>
      <c r="AM222">
        <v>4</v>
      </c>
      <c r="AN222" s="16">
        <v>39</v>
      </c>
      <c r="AO222">
        <v>0</v>
      </c>
      <c r="AP222">
        <v>10</v>
      </c>
      <c r="AQ222">
        <v>29</v>
      </c>
      <c r="AR222">
        <v>197</v>
      </c>
      <c r="AS222">
        <v>2</v>
      </c>
      <c r="AT222">
        <v>13</v>
      </c>
      <c r="AU222">
        <v>4</v>
      </c>
      <c r="AV222">
        <v>30</v>
      </c>
      <c r="AW222" s="16">
        <v>285</v>
      </c>
      <c r="AX222">
        <v>0</v>
      </c>
      <c r="AY222">
        <v>0</v>
      </c>
      <c r="AZ222">
        <v>3</v>
      </c>
      <c r="BA222">
        <v>5</v>
      </c>
      <c r="BB222">
        <v>0</v>
      </c>
      <c r="BC222">
        <v>0</v>
      </c>
      <c r="BD222">
        <v>0</v>
      </c>
      <c r="BE222">
        <v>1</v>
      </c>
      <c r="BF222" s="16">
        <v>9</v>
      </c>
      <c r="BG222">
        <v>0</v>
      </c>
      <c r="BH222">
        <v>1</v>
      </c>
      <c r="BI222">
        <v>8</v>
      </c>
      <c r="BJ222">
        <v>40</v>
      </c>
      <c r="BK222">
        <v>1</v>
      </c>
      <c r="BL222">
        <v>10</v>
      </c>
      <c r="BM222">
        <v>1</v>
      </c>
      <c r="BN222">
        <v>3</v>
      </c>
      <c r="BO222" s="16">
        <v>64</v>
      </c>
      <c r="BP222">
        <v>0</v>
      </c>
      <c r="BQ222">
        <v>0</v>
      </c>
      <c r="BR222">
        <v>1</v>
      </c>
      <c r="BS222">
        <v>1</v>
      </c>
      <c r="BT222">
        <v>0</v>
      </c>
      <c r="BU222">
        <v>0</v>
      </c>
      <c r="BV222">
        <v>0</v>
      </c>
      <c r="BW222">
        <v>1</v>
      </c>
      <c r="BX222" s="16">
        <v>3</v>
      </c>
      <c r="BY222">
        <v>0</v>
      </c>
      <c r="BZ222">
        <v>0</v>
      </c>
      <c r="CA222">
        <v>6</v>
      </c>
      <c r="CB222">
        <v>29</v>
      </c>
      <c r="CC222">
        <v>0</v>
      </c>
      <c r="CD222">
        <v>2</v>
      </c>
      <c r="CE222">
        <v>0</v>
      </c>
      <c r="CF222">
        <v>6</v>
      </c>
      <c r="CG222" s="16">
        <v>43</v>
      </c>
      <c r="CH222">
        <v>0</v>
      </c>
      <c r="CI222">
        <v>1</v>
      </c>
      <c r="CJ222">
        <v>4</v>
      </c>
      <c r="CK222">
        <v>13</v>
      </c>
      <c r="CL222">
        <v>0</v>
      </c>
      <c r="CM222">
        <v>0</v>
      </c>
      <c r="CN222">
        <v>0</v>
      </c>
      <c r="CO222">
        <v>2</v>
      </c>
      <c r="CP222" s="16">
        <v>20</v>
      </c>
      <c r="CQ222">
        <v>0</v>
      </c>
      <c r="CR222">
        <v>7</v>
      </c>
      <c r="CS222">
        <v>10</v>
      </c>
      <c r="CT222">
        <v>68</v>
      </c>
      <c r="CU222">
        <v>1</v>
      </c>
      <c r="CV222">
        <v>1</v>
      </c>
      <c r="CW222">
        <v>3</v>
      </c>
      <c r="CX222">
        <v>11</v>
      </c>
      <c r="CY222" s="16">
        <v>101</v>
      </c>
      <c r="CZ222">
        <v>0</v>
      </c>
      <c r="DA222">
        <v>1</v>
      </c>
      <c r="DB222">
        <v>0</v>
      </c>
      <c r="DC222">
        <v>5</v>
      </c>
      <c r="DD222">
        <v>0</v>
      </c>
      <c r="DE222">
        <v>0</v>
      </c>
      <c r="DF222">
        <v>1</v>
      </c>
      <c r="DG222">
        <v>0</v>
      </c>
      <c r="DH222" s="16">
        <v>7</v>
      </c>
      <c r="DI222">
        <v>0</v>
      </c>
      <c r="DJ222">
        <v>2</v>
      </c>
      <c r="DK222">
        <v>5</v>
      </c>
      <c r="DL222">
        <v>60</v>
      </c>
      <c r="DM222">
        <v>0</v>
      </c>
      <c r="DN222">
        <v>0</v>
      </c>
      <c r="DO222">
        <v>0</v>
      </c>
      <c r="DP222">
        <v>10</v>
      </c>
      <c r="DQ222" s="16">
        <v>77</v>
      </c>
      <c r="DZ222" s="16">
        <v>0</v>
      </c>
      <c r="EI222" s="16">
        <v>0</v>
      </c>
      <c r="ER222" s="16">
        <v>0</v>
      </c>
      <c r="FA222" s="16">
        <v>0</v>
      </c>
      <c r="FB222">
        <v>18</v>
      </c>
      <c r="FC222">
        <v>3.52</v>
      </c>
      <c r="FD222">
        <v>26</v>
      </c>
      <c r="FE222">
        <v>530</v>
      </c>
      <c r="FF222">
        <v>11</v>
      </c>
      <c r="FG222">
        <v>28</v>
      </c>
      <c r="FH222">
        <v>1</v>
      </c>
      <c r="FJ222">
        <v>18</v>
      </c>
      <c r="FK222">
        <v>3.54</v>
      </c>
      <c r="FL222">
        <v>25</v>
      </c>
      <c r="FM222">
        <v>574</v>
      </c>
      <c r="FN222">
        <v>73</v>
      </c>
      <c r="FO222">
        <v>154</v>
      </c>
      <c r="FP222">
        <v>2</v>
      </c>
      <c r="FR222">
        <v>3.07</v>
      </c>
      <c r="FS222">
        <v>7</v>
      </c>
      <c r="FT222">
        <v>18</v>
      </c>
      <c r="FU222">
        <v>9</v>
      </c>
      <c r="FV222">
        <v>7</v>
      </c>
      <c r="FW222">
        <v>41</v>
      </c>
      <c r="FX222">
        <v>2</v>
      </c>
      <c r="FZ222">
        <v>2.71</v>
      </c>
      <c r="GA222">
        <v>29</v>
      </c>
      <c r="GB222">
        <v>191</v>
      </c>
      <c r="GC222">
        <v>42</v>
      </c>
      <c r="GD222">
        <v>37</v>
      </c>
      <c r="GE222">
        <v>299</v>
      </c>
      <c r="GF222">
        <v>14</v>
      </c>
      <c r="GH222">
        <v>2.41</v>
      </c>
      <c r="GI222">
        <v>1</v>
      </c>
      <c r="GJ222">
        <v>4</v>
      </c>
      <c r="GK222">
        <v>0</v>
      </c>
      <c r="GL222">
        <v>5</v>
      </c>
      <c r="GM222">
        <v>10</v>
      </c>
      <c r="GN222">
        <v>1</v>
      </c>
      <c r="GP222">
        <v>2.5299999999999998</v>
      </c>
      <c r="GQ222">
        <v>10</v>
      </c>
      <c r="GR222">
        <v>45</v>
      </c>
      <c r="GS222">
        <v>0</v>
      </c>
      <c r="GT222">
        <v>10</v>
      </c>
      <c r="GU222">
        <v>65</v>
      </c>
      <c r="GV222">
        <v>1</v>
      </c>
      <c r="GX222">
        <v>3.68</v>
      </c>
      <c r="GY222">
        <v>1</v>
      </c>
      <c r="GZ222">
        <v>2</v>
      </c>
      <c r="HA222">
        <v>0</v>
      </c>
      <c r="HB222">
        <v>0</v>
      </c>
      <c r="HC222">
        <v>3</v>
      </c>
      <c r="HD222">
        <v>0</v>
      </c>
      <c r="HF222">
        <v>2.79</v>
      </c>
      <c r="HG222">
        <v>7</v>
      </c>
      <c r="HH222">
        <v>30</v>
      </c>
      <c r="HI222">
        <v>0</v>
      </c>
      <c r="HJ222">
        <v>7</v>
      </c>
      <c r="HK222">
        <v>44</v>
      </c>
      <c r="HL222">
        <v>1</v>
      </c>
      <c r="HN222">
        <v>2.85</v>
      </c>
      <c r="HO222">
        <v>5</v>
      </c>
      <c r="HP222">
        <v>10</v>
      </c>
      <c r="HQ222">
        <v>3</v>
      </c>
      <c r="HR222">
        <v>2</v>
      </c>
      <c r="HS222">
        <v>20</v>
      </c>
      <c r="HT222">
        <v>0</v>
      </c>
      <c r="HV222">
        <v>2.59</v>
      </c>
      <c r="HW222">
        <v>10</v>
      </c>
      <c r="HX222">
        <v>76</v>
      </c>
      <c r="HY222">
        <v>6</v>
      </c>
      <c r="HZ222">
        <v>17</v>
      </c>
      <c r="IA222">
        <v>109</v>
      </c>
      <c r="IB222">
        <v>8</v>
      </c>
      <c r="ID222">
        <v>3.34</v>
      </c>
      <c r="IE222">
        <v>0</v>
      </c>
      <c r="IF222">
        <v>2</v>
      </c>
      <c r="IG222">
        <v>6</v>
      </c>
      <c r="IH222">
        <v>0</v>
      </c>
      <c r="II222">
        <v>8</v>
      </c>
      <c r="IJ222">
        <v>1</v>
      </c>
      <c r="IL222">
        <v>2.94</v>
      </c>
      <c r="IM222">
        <v>2</v>
      </c>
      <c r="IN222">
        <v>40</v>
      </c>
      <c r="IO222">
        <v>36</v>
      </c>
      <c r="IP222">
        <v>3</v>
      </c>
      <c r="IQ222">
        <v>81</v>
      </c>
      <c r="IR222">
        <v>4</v>
      </c>
      <c r="JL222">
        <v>3</v>
      </c>
      <c r="JM222">
        <v>8</v>
      </c>
      <c r="JN222">
        <v>5</v>
      </c>
      <c r="JO222">
        <v>51</v>
      </c>
      <c r="JR222">
        <v>0</v>
      </c>
      <c r="JS222">
        <v>0</v>
      </c>
      <c r="JT222">
        <v>1</v>
      </c>
      <c r="JU222">
        <v>3</v>
      </c>
      <c r="JV222" s="15">
        <f>BF222+BX222+CP222+DH222+DZ222</f>
        <v>39</v>
      </c>
      <c r="JW222" s="15">
        <f>BO222+CG222+CY222+DQ222+EI222</f>
        <v>285</v>
      </c>
      <c r="JX222" s="15">
        <f>JV222+JW222</f>
        <v>324</v>
      </c>
      <c r="JY222" s="17">
        <f>V222</f>
        <v>10</v>
      </c>
      <c r="JZ222" s="17">
        <f>AE222</f>
        <v>71</v>
      </c>
      <c r="KA222" s="17">
        <f>AN222</f>
        <v>39</v>
      </c>
      <c r="KB222" s="17">
        <f>AW222</f>
        <v>285</v>
      </c>
      <c r="KC222" s="18" t="str">
        <f>IF((KA222-JV222)&lt;0,JV222-KA222,"match")</f>
        <v>match</v>
      </c>
      <c r="KD222" s="19" t="str">
        <f>IF(KC222="match","match",IF((JV222&gt;KA222),KC222/JV222,KC222/KA222))</f>
        <v>match</v>
      </c>
      <c r="KE222" s="18" t="str">
        <f>IF((KB222-JW222)&lt;0,JW222-KB222,"match")</f>
        <v>match</v>
      </c>
      <c r="KF222" s="19" t="str">
        <f>IF(KE222="match","match",IF((JW222&gt;KB222),KE222/JW222,KE222/KB222))</f>
        <v>match</v>
      </c>
      <c r="KG222" s="20">
        <f>ROUND(FC222,1)</f>
        <v>3.5</v>
      </c>
      <c r="KH222" s="20">
        <f>ROUND(FK222,1)</f>
        <v>3.5</v>
      </c>
      <c r="KI222" s="21">
        <f>KA222-JY222</f>
        <v>29</v>
      </c>
      <c r="KJ222">
        <f>GL222</f>
        <v>5</v>
      </c>
      <c r="KK222">
        <f>BF222</f>
        <v>9</v>
      </c>
      <c r="KL222" s="22">
        <f>IFERROR(KJ222/KK222,"N/A")</f>
        <v>0.55555555555555558</v>
      </c>
      <c r="KM222" s="19" t="str">
        <f>IF((KJ222&lt;&gt;0)*AND(KK222=0),"bad data","ok")</f>
        <v>ok</v>
      </c>
      <c r="KN222">
        <f>GK222</f>
        <v>0</v>
      </c>
      <c r="KO222" s="23">
        <f>IFERROR(KN222/KK222,"N/A")</f>
        <v>0</v>
      </c>
      <c r="KP222">
        <f>HB222</f>
        <v>0</v>
      </c>
      <c r="KQ222">
        <f>BX222</f>
        <v>3</v>
      </c>
      <c r="KR222" s="22">
        <f>IFERROR(KP222/KQ222,"N/A")</f>
        <v>0</v>
      </c>
      <c r="KS222" s="19" t="str">
        <f>IF((KP222&lt;&gt;0)*AND(KQ222=0),"bad data","ok")</f>
        <v>ok</v>
      </c>
      <c r="KT222">
        <f>HA222</f>
        <v>0</v>
      </c>
      <c r="KU222" s="24">
        <f>IFERROR(KT222/KQ222,"N/A")</f>
        <v>0</v>
      </c>
      <c r="KV222">
        <f>HR222</f>
        <v>2</v>
      </c>
      <c r="KW222">
        <f>CP222</f>
        <v>20</v>
      </c>
      <c r="KX222" s="22">
        <f>IFERROR(KV222/KW222,"N/A")</f>
        <v>0.1</v>
      </c>
      <c r="KY222" s="19" t="str">
        <f>IF((KV222&lt;&gt;0)*AND(KW222=0),"bad data","ok")</f>
        <v>ok</v>
      </c>
      <c r="KZ222">
        <f>HQ222</f>
        <v>3</v>
      </c>
      <c r="LA222" s="24">
        <f>IFERROR(KZ222/KW222,"N/A")</f>
        <v>0.15</v>
      </c>
      <c r="LB222">
        <f>IH222</f>
        <v>0</v>
      </c>
      <c r="LC222">
        <f>DH222</f>
        <v>7</v>
      </c>
      <c r="LD222" s="22">
        <f>IFERROR(LB222/LC222,"N/A")</f>
        <v>0</v>
      </c>
      <c r="LE222" s="19" t="str">
        <f>IF((LB222&lt;&gt;0)*AND(LC222=0),"bad data","ok")</f>
        <v>ok</v>
      </c>
      <c r="LF222">
        <f>IG222</f>
        <v>6</v>
      </c>
      <c r="LG222" s="24">
        <f>IFERROR(LF222/LC222,"N/A")</f>
        <v>0.8571428571428571</v>
      </c>
      <c r="LH222">
        <f>IX222</f>
        <v>0</v>
      </c>
      <c r="LI222">
        <f>DZ222</f>
        <v>0</v>
      </c>
      <c r="LJ222" s="22" t="str">
        <f>IFERROR(LH222/LI222,"N/A")</f>
        <v>N/A</v>
      </c>
      <c r="LK222" s="19" t="str">
        <f>IF((LH222&lt;&gt;0)*AND(LI222=0),"bad data","ok")</f>
        <v>ok</v>
      </c>
      <c r="LL222">
        <f>IW222</f>
        <v>0</v>
      </c>
      <c r="LM222" s="24" t="str">
        <f>IFERROR(LL222/LI222,"N/A")</f>
        <v>N/A</v>
      </c>
      <c r="LN222">
        <f>GT222</f>
        <v>10</v>
      </c>
      <c r="LO222">
        <f>BO222</f>
        <v>64</v>
      </c>
      <c r="LP222" s="22">
        <f>IFERROR(LN222/LO222,"N/A")</f>
        <v>0.15625</v>
      </c>
      <c r="LQ222" s="19" t="str">
        <f>IF((LN222&lt;&gt;0)*AND(LO222=0),"bad data","ok")</f>
        <v>ok</v>
      </c>
      <c r="LR222">
        <f>GS222</f>
        <v>0</v>
      </c>
      <c r="LS222" s="24">
        <f>IFERROR(LR222/LO222,"N/A")</f>
        <v>0</v>
      </c>
      <c r="LT222">
        <f>HJ222</f>
        <v>7</v>
      </c>
      <c r="LU222">
        <f>CG222</f>
        <v>43</v>
      </c>
      <c r="LV222" s="22">
        <f>IFERROR(LT222/LU222,"N/A")</f>
        <v>0.16279069767441862</v>
      </c>
      <c r="LW222" s="19" t="str">
        <f>IF((LT222&lt;&gt;0)*AND(LU222=0),"bad data","ok")</f>
        <v>ok</v>
      </c>
      <c r="LX222">
        <f>HI222</f>
        <v>0</v>
      </c>
      <c r="LY222" s="24">
        <f>IFERROR(LX222/LU222,"N/A")</f>
        <v>0</v>
      </c>
      <c r="LZ222">
        <f>HZ222</f>
        <v>17</v>
      </c>
      <c r="MA222">
        <f>CY222</f>
        <v>101</v>
      </c>
      <c r="MB222" s="22">
        <f>IFERROR(LZ222/MA222,"N/A")</f>
        <v>0.16831683168316833</v>
      </c>
      <c r="MC222" s="19" t="str">
        <f>IF((LZ222&lt;&gt;0)*AND(MA222=0),"bad data","ok")</f>
        <v>ok</v>
      </c>
      <c r="MD222">
        <f>HY222</f>
        <v>6</v>
      </c>
      <c r="ME222" s="24">
        <f>IFERROR(MD222/MA222,"N/A")</f>
        <v>5.9405940594059403E-2</v>
      </c>
      <c r="MF222">
        <f>IP222</f>
        <v>3</v>
      </c>
      <c r="MG222">
        <f>DQ222</f>
        <v>77</v>
      </c>
      <c r="MH222" s="22">
        <f>IFERROR(MF222/MG222,"N/A")</f>
        <v>3.896103896103896E-2</v>
      </c>
      <c r="MI222" s="19" t="str">
        <f>IF((MF222&lt;&gt;0)*AND(MG222=0),"bad data","ok")</f>
        <v>ok</v>
      </c>
      <c r="MJ222">
        <f>IO222</f>
        <v>36</v>
      </c>
      <c r="MK222" s="24">
        <f>IFERROR(MJ222/MG222,"N/A")</f>
        <v>0.46753246753246752</v>
      </c>
      <c r="ML222">
        <f>JF222</f>
        <v>0</v>
      </c>
      <c r="MM222">
        <f>EI222</f>
        <v>0</v>
      </c>
      <c r="MN222" s="22" t="str">
        <f>IFERROR(ML222/MM222,"N/A")</f>
        <v>N/A</v>
      </c>
      <c r="MO222" s="19" t="str">
        <f>IF((ML222&lt;&gt;0)*AND(MM222=0),"bad data","ok")</f>
        <v>ok</v>
      </c>
      <c r="MP222">
        <f>JE222</f>
        <v>0</v>
      </c>
      <c r="MQ222" s="24" t="str">
        <f>IFERROR(MP222/MM222,"N/A")</f>
        <v>N/A</v>
      </c>
    </row>
    <row r="223" spans="1:355" x14ac:dyDescent="0.3">
      <c r="A223">
        <v>5293</v>
      </c>
      <c r="B223">
        <v>11.07</v>
      </c>
      <c r="C223" t="s">
        <v>387</v>
      </c>
      <c r="D223" s="15" t="s">
        <v>387</v>
      </c>
      <c r="E223" s="15">
        <v>116</v>
      </c>
      <c r="F223" t="s">
        <v>356</v>
      </c>
      <c r="G223" t="s">
        <v>357</v>
      </c>
      <c r="H223" s="15" t="s">
        <v>358</v>
      </c>
      <c r="I223">
        <v>249</v>
      </c>
      <c r="J223">
        <f>_xlfn.IFNA(VLOOKUP(I223,top15institutions,1,0),"no")</f>
        <v>249</v>
      </c>
      <c r="K223" t="s">
        <v>368</v>
      </c>
      <c r="L223" t="s">
        <v>371</v>
      </c>
      <c r="M223" t="s">
        <v>370</v>
      </c>
      <c r="N223">
        <v>0</v>
      </c>
      <c r="O223">
        <v>0</v>
      </c>
      <c r="P223">
        <v>0</v>
      </c>
      <c r="Q223">
        <v>6</v>
      </c>
      <c r="R223">
        <v>0</v>
      </c>
      <c r="S223">
        <v>1</v>
      </c>
      <c r="T223">
        <v>0</v>
      </c>
      <c r="U223">
        <v>1</v>
      </c>
      <c r="V223" s="16">
        <v>8</v>
      </c>
      <c r="W223">
        <v>0</v>
      </c>
      <c r="X223">
        <v>1</v>
      </c>
      <c r="Y223">
        <v>5</v>
      </c>
      <c r="Z223">
        <v>43</v>
      </c>
      <c r="AA223">
        <v>0</v>
      </c>
      <c r="AB223">
        <v>3</v>
      </c>
      <c r="AC223">
        <v>0</v>
      </c>
      <c r="AD223">
        <v>11</v>
      </c>
      <c r="AE223" s="16">
        <v>63</v>
      </c>
      <c r="AF223">
        <v>5</v>
      </c>
      <c r="AG223">
        <v>5</v>
      </c>
      <c r="AH223">
        <v>8</v>
      </c>
      <c r="AI223">
        <v>16</v>
      </c>
      <c r="AJ223">
        <v>0</v>
      </c>
      <c r="AK223">
        <v>1</v>
      </c>
      <c r="AL223">
        <v>0</v>
      </c>
      <c r="AM223">
        <v>2</v>
      </c>
      <c r="AN223" s="16">
        <v>37</v>
      </c>
      <c r="AO223">
        <v>0</v>
      </c>
      <c r="AP223">
        <v>15</v>
      </c>
      <c r="AQ223">
        <v>21</v>
      </c>
      <c r="AR223">
        <v>215</v>
      </c>
      <c r="AS223">
        <v>0</v>
      </c>
      <c r="AT223">
        <v>10</v>
      </c>
      <c r="AU223">
        <v>3</v>
      </c>
      <c r="AV223">
        <v>34</v>
      </c>
      <c r="AW223" s="16">
        <v>298</v>
      </c>
      <c r="AX223">
        <v>5</v>
      </c>
      <c r="AY223">
        <v>1</v>
      </c>
      <c r="AZ223">
        <v>0</v>
      </c>
      <c r="BA223">
        <v>0</v>
      </c>
      <c r="BB223">
        <v>0</v>
      </c>
      <c r="BC223">
        <v>1</v>
      </c>
      <c r="BD223">
        <v>0</v>
      </c>
      <c r="BE223">
        <v>1</v>
      </c>
      <c r="BF223" s="16">
        <v>8</v>
      </c>
      <c r="BG223">
        <v>0</v>
      </c>
      <c r="BH223">
        <v>2</v>
      </c>
      <c r="BI223">
        <v>4</v>
      </c>
      <c r="BJ223">
        <v>36</v>
      </c>
      <c r="BK223">
        <v>0</v>
      </c>
      <c r="BL223">
        <v>3</v>
      </c>
      <c r="BM223">
        <v>1</v>
      </c>
      <c r="BN223">
        <v>8</v>
      </c>
      <c r="BO223" s="16">
        <v>54</v>
      </c>
      <c r="BP223">
        <v>0</v>
      </c>
      <c r="BQ223">
        <v>2</v>
      </c>
      <c r="BR223">
        <v>1</v>
      </c>
      <c r="BS223">
        <v>2</v>
      </c>
      <c r="BT223">
        <v>0</v>
      </c>
      <c r="BU223">
        <v>0</v>
      </c>
      <c r="BV223">
        <v>0</v>
      </c>
      <c r="BW223">
        <v>0</v>
      </c>
      <c r="BX223" s="16">
        <v>5</v>
      </c>
      <c r="BY223">
        <v>0</v>
      </c>
      <c r="BZ223">
        <v>3</v>
      </c>
      <c r="CA223">
        <v>5</v>
      </c>
      <c r="CB223">
        <v>43</v>
      </c>
      <c r="CC223">
        <v>0</v>
      </c>
      <c r="CD223">
        <v>5</v>
      </c>
      <c r="CE223">
        <v>1</v>
      </c>
      <c r="CF223">
        <v>4</v>
      </c>
      <c r="CG223" s="16">
        <v>61</v>
      </c>
      <c r="CH223">
        <v>0</v>
      </c>
      <c r="CI223">
        <v>0</v>
      </c>
      <c r="CJ223">
        <v>4</v>
      </c>
      <c r="CK223">
        <v>8</v>
      </c>
      <c r="CL223">
        <v>0</v>
      </c>
      <c r="CM223">
        <v>0</v>
      </c>
      <c r="CN223">
        <v>0</v>
      </c>
      <c r="CO223">
        <v>0</v>
      </c>
      <c r="CP223" s="16">
        <v>12</v>
      </c>
      <c r="CQ223">
        <v>0</v>
      </c>
      <c r="CR223">
        <v>6</v>
      </c>
      <c r="CS223">
        <v>8</v>
      </c>
      <c r="CT223">
        <v>71</v>
      </c>
      <c r="CU223">
        <v>0</v>
      </c>
      <c r="CV223">
        <v>1</v>
      </c>
      <c r="CW223">
        <v>0</v>
      </c>
      <c r="CX223">
        <v>12</v>
      </c>
      <c r="CY223" s="16">
        <v>98</v>
      </c>
      <c r="CZ223">
        <v>0</v>
      </c>
      <c r="DA223">
        <v>2</v>
      </c>
      <c r="DB223">
        <v>3</v>
      </c>
      <c r="DC223">
        <v>6</v>
      </c>
      <c r="DD223">
        <v>0</v>
      </c>
      <c r="DE223">
        <v>0</v>
      </c>
      <c r="DF223">
        <v>0</v>
      </c>
      <c r="DG223">
        <v>1</v>
      </c>
      <c r="DH223" s="16">
        <v>12</v>
      </c>
      <c r="DI223">
        <v>0</v>
      </c>
      <c r="DJ223">
        <v>4</v>
      </c>
      <c r="DK223">
        <v>4</v>
      </c>
      <c r="DL223">
        <v>65</v>
      </c>
      <c r="DM223">
        <v>0</v>
      </c>
      <c r="DN223">
        <v>1</v>
      </c>
      <c r="DO223">
        <v>1</v>
      </c>
      <c r="DP223">
        <v>10</v>
      </c>
      <c r="DQ223" s="16">
        <v>85</v>
      </c>
      <c r="DZ223" s="16">
        <v>0</v>
      </c>
      <c r="EI223" s="16">
        <v>0</v>
      </c>
      <c r="ER223" s="16">
        <v>0</v>
      </c>
      <c r="FA223" s="16">
        <v>0</v>
      </c>
      <c r="FB223">
        <v>18</v>
      </c>
      <c r="FC223">
        <v>3.96</v>
      </c>
      <c r="FD223">
        <v>25</v>
      </c>
      <c r="FE223">
        <v>572</v>
      </c>
      <c r="FF223">
        <v>9</v>
      </c>
      <c r="FG223">
        <v>21</v>
      </c>
      <c r="FH223">
        <v>1</v>
      </c>
      <c r="FJ223">
        <v>18</v>
      </c>
      <c r="FK223">
        <v>3.53</v>
      </c>
      <c r="FL223">
        <v>25</v>
      </c>
      <c r="FM223">
        <v>576</v>
      </c>
      <c r="FN223">
        <v>65</v>
      </c>
      <c r="FO223">
        <v>141</v>
      </c>
      <c r="FP223">
        <v>2</v>
      </c>
      <c r="FR223">
        <v>2.88</v>
      </c>
      <c r="FS223">
        <v>4</v>
      </c>
      <c r="FT223">
        <v>23</v>
      </c>
      <c r="FU223">
        <v>7</v>
      </c>
      <c r="FV223">
        <v>5</v>
      </c>
      <c r="FW223">
        <v>39</v>
      </c>
      <c r="FX223">
        <v>2</v>
      </c>
      <c r="FZ223">
        <v>2.75</v>
      </c>
      <c r="GA223">
        <v>46</v>
      </c>
      <c r="GB223">
        <v>197</v>
      </c>
      <c r="GC223">
        <v>47</v>
      </c>
      <c r="GD223">
        <v>30</v>
      </c>
      <c r="GE223">
        <v>320</v>
      </c>
      <c r="GF223">
        <v>22</v>
      </c>
      <c r="GH223">
        <v>2.84</v>
      </c>
      <c r="GI223">
        <v>2</v>
      </c>
      <c r="GJ223">
        <v>5</v>
      </c>
      <c r="GK223">
        <v>0</v>
      </c>
      <c r="GL223">
        <v>2</v>
      </c>
      <c r="GM223">
        <v>9</v>
      </c>
      <c r="GN223">
        <v>1</v>
      </c>
      <c r="GP223">
        <v>2.48</v>
      </c>
      <c r="GQ223">
        <v>10</v>
      </c>
      <c r="GR223">
        <v>34</v>
      </c>
      <c r="GS223">
        <v>0</v>
      </c>
      <c r="GT223">
        <v>11</v>
      </c>
      <c r="GU223">
        <v>55</v>
      </c>
      <c r="GV223">
        <v>1</v>
      </c>
      <c r="GX223">
        <v>3.02</v>
      </c>
      <c r="GY223">
        <v>0</v>
      </c>
      <c r="GZ223">
        <v>5</v>
      </c>
      <c r="HA223">
        <v>0</v>
      </c>
      <c r="HB223">
        <v>0</v>
      </c>
      <c r="HC223">
        <v>5</v>
      </c>
      <c r="HD223">
        <v>0</v>
      </c>
      <c r="HF223">
        <v>2.8</v>
      </c>
      <c r="HG223">
        <v>11</v>
      </c>
      <c r="HH223">
        <v>47</v>
      </c>
      <c r="HI223">
        <v>0</v>
      </c>
      <c r="HJ223">
        <v>6</v>
      </c>
      <c r="HK223">
        <v>64</v>
      </c>
      <c r="HL223">
        <v>3</v>
      </c>
      <c r="HN223">
        <v>2.73</v>
      </c>
      <c r="HO223">
        <v>2</v>
      </c>
      <c r="HP223">
        <v>7</v>
      </c>
      <c r="HQ223">
        <v>1</v>
      </c>
      <c r="HR223">
        <v>2</v>
      </c>
      <c r="HS223">
        <v>12</v>
      </c>
      <c r="HT223">
        <v>0</v>
      </c>
      <c r="HV223">
        <v>2.76</v>
      </c>
      <c r="HW223">
        <v>18</v>
      </c>
      <c r="HX223">
        <v>80</v>
      </c>
      <c r="HY223">
        <v>4</v>
      </c>
      <c r="HZ223">
        <v>5</v>
      </c>
      <c r="IA223">
        <v>107</v>
      </c>
      <c r="IB223">
        <v>9</v>
      </c>
      <c r="ID223">
        <v>2.91</v>
      </c>
      <c r="IE223">
        <v>0</v>
      </c>
      <c r="IF223">
        <v>6</v>
      </c>
      <c r="IG223">
        <v>6</v>
      </c>
      <c r="IH223">
        <v>1</v>
      </c>
      <c r="II223">
        <v>13</v>
      </c>
      <c r="IJ223">
        <v>1</v>
      </c>
      <c r="IL223">
        <v>2.95</v>
      </c>
      <c r="IM223">
        <v>7</v>
      </c>
      <c r="IN223">
        <v>36</v>
      </c>
      <c r="IO223">
        <v>43</v>
      </c>
      <c r="IP223">
        <v>8</v>
      </c>
      <c r="IQ223">
        <v>94</v>
      </c>
      <c r="IR223">
        <v>9</v>
      </c>
      <c r="JL223">
        <v>2</v>
      </c>
      <c r="JM223">
        <v>9</v>
      </c>
      <c r="JN223">
        <v>5</v>
      </c>
      <c r="JO223">
        <v>28</v>
      </c>
      <c r="JR223">
        <v>0</v>
      </c>
      <c r="JS223">
        <v>1</v>
      </c>
      <c r="JT223">
        <v>0</v>
      </c>
      <c r="JU223">
        <v>2</v>
      </c>
      <c r="JV223" s="15">
        <f>BF223+BX223+CP223+DH223+DZ223</f>
        <v>37</v>
      </c>
      <c r="JW223" s="15">
        <f>BO223+CG223+CY223+DQ223+EI223</f>
        <v>298</v>
      </c>
      <c r="JX223" s="15">
        <f>JV223+JW223</f>
        <v>335</v>
      </c>
      <c r="JY223" s="17">
        <f>V223</f>
        <v>8</v>
      </c>
      <c r="JZ223" s="17">
        <f>AE223</f>
        <v>63</v>
      </c>
      <c r="KA223" s="17">
        <f>AN223</f>
        <v>37</v>
      </c>
      <c r="KB223" s="17">
        <f>AW223</f>
        <v>298</v>
      </c>
      <c r="KC223" s="18" t="str">
        <f>IF((KA223-JV223)&lt;0,JV223-KA223,"match")</f>
        <v>match</v>
      </c>
      <c r="KD223" s="19" t="str">
        <f>IF(KC223="match","match",IF((JV223&gt;KA223),KC223/JV223,KC223/KA223))</f>
        <v>match</v>
      </c>
      <c r="KE223" s="18" t="str">
        <f>IF((KB223-JW223)&lt;0,JW223-KB223,"match")</f>
        <v>match</v>
      </c>
      <c r="KF223" s="19" t="str">
        <f>IF(KE223="match","match",IF((JW223&gt;KB223),KE223/JW223,KE223/KB223))</f>
        <v>match</v>
      </c>
      <c r="KG223" s="20">
        <f>ROUND(FC223,1)</f>
        <v>4</v>
      </c>
      <c r="KH223" s="20">
        <f>ROUND(FK223,1)</f>
        <v>3.5</v>
      </c>
      <c r="KI223" s="21">
        <f>KA223-JY223</f>
        <v>29</v>
      </c>
      <c r="KJ223">
        <f>GL223</f>
        <v>2</v>
      </c>
      <c r="KK223">
        <f>BF223</f>
        <v>8</v>
      </c>
      <c r="KL223" s="22">
        <f>IFERROR(KJ223/KK223,"N/A")</f>
        <v>0.25</v>
      </c>
      <c r="KM223" s="19" t="str">
        <f>IF((KJ223&lt;&gt;0)*AND(KK223=0),"bad data","ok")</f>
        <v>ok</v>
      </c>
      <c r="KN223">
        <f>GK223</f>
        <v>0</v>
      </c>
      <c r="KO223" s="23">
        <f>IFERROR(KN223/KK223,"N/A")</f>
        <v>0</v>
      </c>
      <c r="KP223">
        <f>HB223</f>
        <v>0</v>
      </c>
      <c r="KQ223">
        <f>BX223</f>
        <v>5</v>
      </c>
      <c r="KR223" s="22">
        <f>IFERROR(KP223/KQ223,"N/A")</f>
        <v>0</v>
      </c>
      <c r="KS223" s="19" t="str">
        <f>IF((KP223&lt;&gt;0)*AND(KQ223=0),"bad data","ok")</f>
        <v>ok</v>
      </c>
      <c r="KT223">
        <f>HA223</f>
        <v>0</v>
      </c>
      <c r="KU223" s="24">
        <f>IFERROR(KT223/KQ223,"N/A")</f>
        <v>0</v>
      </c>
      <c r="KV223">
        <f>HR223</f>
        <v>2</v>
      </c>
      <c r="KW223">
        <f>CP223</f>
        <v>12</v>
      </c>
      <c r="KX223" s="22">
        <f>IFERROR(KV223/KW223,"N/A")</f>
        <v>0.16666666666666666</v>
      </c>
      <c r="KY223" s="19" t="str">
        <f>IF((KV223&lt;&gt;0)*AND(KW223=0),"bad data","ok")</f>
        <v>ok</v>
      </c>
      <c r="KZ223">
        <f>HQ223</f>
        <v>1</v>
      </c>
      <c r="LA223" s="24">
        <f>IFERROR(KZ223/KW223,"N/A")</f>
        <v>8.3333333333333329E-2</v>
      </c>
      <c r="LB223">
        <f>IH223</f>
        <v>1</v>
      </c>
      <c r="LC223">
        <f>DH223</f>
        <v>12</v>
      </c>
      <c r="LD223" s="22">
        <f>IFERROR(LB223/LC223,"N/A")</f>
        <v>8.3333333333333329E-2</v>
      </c>
      <c r="LE223" s="19" t="str">
        <f>IF((LB223&lt;&gt;0)*AND(LC223=0),"bad data","ok")</f>
        <v>ok</v>
      </c>
      <c r="LF223">
        <f>IG223</f>
        <v>6</v>
      </c>
      <c r="LG223" s="24">
        <f>IFERROR(LF223/LC223,"N/A")</f>
        <v>0.5</v>
      </c>
      <c r="LH223">
        <f>IX223</f>
        <v>0</v>
      </c>
      <c r="LI223">
        <f>DZ223</f>
        <v>0</v>
      </c>
      <c r="LJ223" s="22" t="str">
        <f>IFERROR(LH223/LI223,"N/A")</f>
        <v>N/A</v>
      </c>
      <c r="LK223" s="19" t="str">
        <f>IF((LH223&lt;&gt;0)*AND(LI223=0),"bad data","ok")</f>
        <v>ok</v>
      </c>
      <c r="LL223">
        <f>IW223</f>
        <v>0</v>
      </c>
      <c r="LM223" s="24" t="str">
        <f>IFERROR(LL223/LI223,"N/A")</f>
        <v>N/A</v>
      </c>
      <c r="LN223">
        <f>GT223</f>
        <v>11</v>
      </c>
      <c r="LO223">
        <f>BO223</f>
        <v>54</v>
      </c>
      <c r="LP223" s="22">
        <f>IFERROR(LN223/LO223,"N/A")</f>
        <v>0.20370370370370369</v>
      </c>
      <c r="LQ223" s="19" t="str">
        <f>IF((LN223&lt;&gt;0)*AND(LO223=0),"bad data","ok")</f>
        <v>ok</v>
      </c>
      <c r="LR223">
        <f>GS223</f>
        <v>0</v>
      </c>
      <c r="LS223" s="24">
        <f>IFERROR(LR223/LO223,"N/A")</f>
        <v>0</v>
      </c>
      <c r="LT223">
        <f>HJ223</f>
        <v>6</v>
      </c>
      <c r="LU223">
        <f>CG223</f>
        <v>61</v>
      </c>
      <c r="LV223" s="22">
        <f>IFERROR(LT223/LU223,"N/A")</f>
        <v>9.8360655737704916E-2</v>
      </c>
      <c r="LW223" s="19" t="str">
        <f>IF((LT223&lt;&gt;0)*AND(LU223=0),"bad data","ok")</f>
        <v>ok</v>
      </c>
      <c r="LX223">
        <f>HI223</f>
        <v>0</v>
      </c>
      <c r="LY223" s="24">
        <f>IFERROR(LX223/LU223,"N/A")</f>
        <v>0</v>
      </c>
      <c r="LZ223">
        <f>HZ223</f>
        <v>5</v>
      </c>
      <c r="MA223">
        <f>CY223</f>
        <v>98</v>
      </c>
      <c r="MB223" s="22">
        <f>IFERROR(LZ223/MA223,"N/A")</f>
        <v>5.1020408163265307E-2</v>
      </c>
      <c r="MC223" s="19" t="str">
        <f>IF((LZ223&lt;&gt;0)*AND(MA223=0),"bad data","ok")</f>
        <v>ok</v>
      </c>
      <c r="MD223">
        <f>HY223</f>
        <v>4</v>
      </c>
      <c r="ME223" s="24">
        <f>IFERROR(MD223/MA223,"N/A")</f>
        <v>4.0816326530612242E-2</v>
      </c>
      <c r="MF223">
        <f>IP223</f>
        <v>8</v>
      </c>
      <c r="MG223">
        <f>DQ223</f>
        <v>85</v>
      </c>
      <c r="MH223" s="22">
        <f>IFERROR(MF223/MG223,"N/A")</f>
        <v>9.4117647058823528E-2</v>
      </c>
      <c r="MI223" s="19" t="str">
        <f>IF((MF223&lt;&gt;0)*AND(MG223=0),"bad data","ok")</f>
        <v>ok</v>
      </c>
      <c r="MJ223">
        <f>IO223</f>
        <v>43</v>
      </c>
      <c r="MK223" s="24">
        <f>IFERROR(MJ223/MG223,"N/A")</f>
        <v>0.50588235294117645</v>
      </c>
      <c r="ML223">
        <f>JF223</f>
        <v>0</v>
      </c>
      <c r="MM223">
        <f>EI223</f>
        <v>0</v>
      </c>
      <c r="MN223" s="22" t="str">
        <f>IFERROR(ML223/MM223,"N/A")</f>
        <v>N/A</v>
      </c>
      <c r="MO223" s="19" t="str">
        <f>IF((ML223&lt;&gt;0)*AND(MM223=0),"bad data","ok")</f>
        <v>ok</v>
      </c>
      <c r="MP223">
        <f>JE223</f>
        <v>0</v>
      </c>
      <c r="MQ223" s="24" t="str">
        <f>IFERROR(MP223/MM223,"N/A")</f>
        <v>N/A</v>
      </c>
    </row>
    <row r="224" spans="1:355" x14ac:dyDescent="0.3">
      <c r="A224">
        <v>5294</v>
      </c>
      <c r="B224">
        <v>11.07</v>
      </c>
      <c r="C224" t="s">
        <v>387</v>
      </c>
      <c r="D224" s="15" t="s">
        <v>387</v>
      </c>
      <c r="E224" s="15">
        <v>116</v>
      </c>
      <c r="F224" t="s">
        <v>356</v>
      </c>
      <c r="G224" t="s">
        <v>357</v>
      </c>
      <c r="H224" s="15" t="s">
        <v>358</v>
      </c>
      <c r="I224">
        <v>249</v>
      </c>
      <c r="J224">
        <f>_xlfn.IFNA(VLOOKUP(I224,top15institutions,1,0),"no")</f>
        <v>249</v>
      </c>
      <c r="K224" t="s">
        <v>368</v>
      </c>
      <c r="L224" t="s">
        <v>372</v>
      </c>
      <c r="M224" t="s">
        <v>370</v>
      </c>
      <c r="N224">
        <v>0</v>
      </c>
      <c r="O224">
        <v>2</v>
      </c>
      <c r="P224">
        <v>0</v>
      </c>
      <c r="Q224">
        <v>10</v>
      </c>
      <c r="R224">
        <v>0</v>
      </c>
      <c r="S224">
        <v>1</v>
      </c>
      <c r="T224">
        <v>0</v>
      </c>
      <c r="U224">
        <v>1</v>
      </c>
      <c r="V224" s="16">
        <v>14</v>
      </c>
      <c r="W224">
        <v>0</v>
      </c>
      <c r="X224">
        <v>6</v>
      </c>
      <c r="Y224">
        <v>10</v>
      </c>
      <c r="Z224">
        <v>65</v>
      </c>
      <c r="AA224">
        <v>0</v>
      </c>
      <c r="AB224">
        <v>1</v>
      </c>
      <c r="AC224">
        <v>2</v>
      </c>
      <c r="AD224">
        <v>12</v>
      </c>
      <c r="AE224" s="16">
        <v>96</v>
      </c>
      <c r="AF224">
        <v>0</v>
      </c>
      <c r="AG224">
        <v>2</v>
      </c>
      <c r="AH224">
        <v>6</v>
      </c>
      <c r="AI224">
        <v>35</v>
      </c>
      <c r="AJ224">
        <v>0</v>
      </c>
      <c r="AK224">
        <v>2</v>
      </c>
      <c r="AL224">
        <v>0</v>
      </c>
      <c r="AM224">
        <v>5</v>
      </c>
      <c r="AN224" s="16">
        <v>50</v>
      </c>
      <c r="AO224">
        <v>0</v>
      </c>
      <c r="AP224">
        <v>21</v>
      </c>
      <c r="AQ224">
        <v>34</v>
      </c>
      <c r="AR224">
        <v>279</v>
      </c>
      <c r="AS224">
        <v>0</v>
      </c>
      <c r="AT224">
        <v>9</v>
      </c>
      <c r="AU224">
        <v>6</v>
      </c>
      <c r="AV224">
        <v>40</v>
      </c>
      <c r="AW224" s="16">
        <v>389</v>
      </c>
      <c r="AX224">
        <v>0</v>
      </c>
      <c r="AY224">
        <v>0</v>
      </c>
      <c r="AZ224">
        <v>1</v>
      </c>
      <c r="BA224">
        <v>5</v>
      </c>
      <c r="BB224">
        <v>0</v>
      </c>
      <c r="BC224">
        <v>1</v>
      </c>
      <c r="BD224">
        <v>0</v>
      </c>
      <c r="BE224">
        <v>2</v>
      </c>
      <c r="BF224" s="16">
        <v>9</v>
      </c>
      <c r="BG224">
        <v>0</v>
      </c>
      <c r="BH224">
        <v>5</v>
      </c>
      <c r="BI224">
        <v>8</v>
      </c>
      <c r="BJ224">
        <v>48</v>
      </c>
      <c r="BK224">
        <v>0</v>
      </c>
      <c r="BL224">
        <v>1</v>
      </c>
      <c r="BM224">
        <v>2</v>
      </c>
      <c r="BN224">
        <v>13</v>
      </c>
      <c r="BO224" s="16">
        <v>77</v>
      </c>
      <c r="BP224">
        <v>0</v>
      </c>
      <c r="BQ224">
        <v>1</v>
      </c>
      <c r="BR224">
        <v>1</v>
      </c>
      <c r="BS224">
        <v>6</v>
      </c>
      <c r="BT224">
        <v>0</v>
      </c>
      <c r="BU224">
        <v>1</v>
      </c>
      <c r="BV224">
        <v>0</v>
      </c>
      <c r="BW224">
        <v>0</v>
      </c>
      <c r="BX224" s="16">
        <v>9</v>
      </c>
      <c r="BY224">
        <v>0</v>
      </c>
      <c r="BZ224">
        <v>8</v>
      </c>
      <c r="CA224">
        <v>5</v>
      </c>
      <c r="CB224">
        <v>55</v>
      </c>
      <c r="CC224">
        <v>0</v>
      </c>
      <c r="CD224">
        <v>2</v>
      </c>
      <c r="CE224">
        <v>1</v>
      </c>
      <c r="CF224">
        <v>4</v>
      </c>
      <c r="CG224" s="16">
        <v>75</v>
      </c>
      <c r="CH224">
        <v>0</v>
      </c>
      <c r="CI224">
        <v>0</v>
      </c>
      <c r="CJ224">
        <v>2</v>
      </c>
      <c r="CK224">
        <v>18</v>
      </c>
      <c r="CL224">
        <v>0</v>
      </c>
      <c r="CM224">
        <v>0</v>
      </c>
      <c r="CN224">
        <v>0</v>
      </c>
      <c r="CO224">
        <v>3</v>
      </c>
      <c r="CP224" s="16">
        <v>23</v>
      </c>
      <c r="CQ224">
        <v>0</v>
      </c>
      <c r="CR224">
        <v>5</v>
      </c>
      <c r="CS224">
        <v>16</v>
      </c>
      <c r="CT224">
        <v>92</v>
      </c>
      <c r="CU224">
        <v>0</v>
      </c>
      <c r="CV224">
        <v>4</v>
      </c>
      <c r="CW224">
        <v>2</v>
      </c>
      <c r="CX224">
        <v>13</v>
      </c>
      <c r="CY224" s="16">
        <v>132</v>
      </c>
      <c r="CZ224">
        <v>0</v>
      </c>
      <c r="DA224">
        <v>1</v>
      </c>
      <c r="DB224">
        <v>2</v>
      </c>
      <c r="DC224">
        <v>6</v>
      </c>
      <c r="DD224">
        <v>0</v>
      </c>
      <c r="DE224">
        <v>0</v>
      </c>
      <c r="DF224">
        <v>0</v>
      </c>
      <c r="DG224">
        <v>0</v>
      </c>
      <c r="DH224" s="16">
        <v>9</v>
      </c>
      <c r="DI224">
        <v>0</v>
      </c>
      <c r="DJ224">
        <v>3</v>
      </c>
      <c r="DK224">
        <v>5</v>
      </c>
      <c r="DL224">
        <v>84</v>
      </c>
      <c r="DM224">
        <v>0</v>
      </c>
      <c r="DN224">
        <v>2</v>
      </c>
      <c r="DO224">
        <v>1</v>
      </c>
      <c r="DP224">
        <v>10</v>
      </c>
      <c r="DQ224" s="16">
        <v>105</v>
      </c>
      <c r="DZ224" s="16">
        <v>0</v>
      </c>
      <c r="EI224" s="16">
        <v>0</v>
      </c>
      <c r="ER224" s="16">
        <v>0</v>
      </c>
      <c r="FA224" s="16">
        <v>0</v>
      </c>
      <c r="FB224">
        <v>18</v>
      </c>
      <c r="FC224">
        <v>4.01</v>
      </c>
      <c r="FD224">
        <v>26</v>
      </c>
      <c r="FE224">
        <v>562</v>
      </c>
      <c r="FF224">
        <v>17</v>
      </c>
      <c r="FG224">
        <v>27</v>
      </c>
      <c r="FH224">
        <v>3</v>
      </c>
      <c r="FJ224">
        <v>18</v>
      </c>
      <c r="FK224">
        <v>3.72</v>
      </c>
      <c r="FL224">
        <v>25</v>
      </c>
      <c r="FM224">
        <v>581</v>
      </c>
      <c r="FN224">
        <v>100</v>
      </c>
      <c r="FO224">
        <v>168</v>
      </c>
      <c r="FP224">
        <v>4</v>
      </c>
      <c r="FR224">
        <v>2.78</v>
      </c>
      <c r="FS224">
        <v>10</v>
      </c>
      <c r="FT224">
        <v>31</v>
      </c>
      <c r="FU224">
        <v>6</v>
      </c>
      <c r="FV224">
        <v>8</v>
      </c>
      <c r="FW224">
        <v>55</v>
      </c>
      <c r="FX224">
        <v>5</v>
      </c>
      <c r="FZ224">
        <v>2.75</v>
      </c>
      <c r="GA224">
        <v>50</v>
      </c>
      <c r="GB224">
        <v>268</v>
      </c>
      <c r="GC224">
        <v>61</v>
      </c>
      <c r="GD224">
        <v>29</v>
      </c>
      <c r="GE224">
        <v>408</v>
      </c>
      <c r="GF224">
        <v>19</v>
      </c>
      <c r="GH224">
        <v>2.09</v>
      </c>
      <c r="GI224">
        <v>4</v>
      </c>
      <c r="GJ224">
        <v>5</v>
      </c>
      <c r="GK224">
        <v>0</v>
      </c>
      <c r="GL224">
        <v>2</v>
      </c>
      <c r="GM224">
        <v>11</v>
      </c>
      <c r="GN224">
        <v>2</v>
      </c>
      <c r="GP224">
        <v>2.75</v>
      </c>
      <c r="GQ224">
        <v>18</v>
      </c>
      <c r="GR224">
        <v>54</v>
      </c>
      <c r="GS224">
        <v>0</v>
      </c>
      <c r="GT224">
        <v>7</v>
      </c>
      <c r="GU224">
        <v>79</v>
      </c>
      <c r="GV224">
        <v>2</v>
      </c>
      <c r="GX224">
        <v>3.11</v>
      </c>
      <c r="GY224">
        <v>3</v>
      </c>
      <c r="GZ224">
        <v>6</v>
      </c>
      <c r="HA224">
        <v>0</v>
      </c>
      <c r="HB224">
        <v>2</v>
      </c>
      <c r="HC224">
        <v>11</v>
      </c>
      <c r="HD224">
        <v>2</v>
      </c>
      <c r="HF224">
        <v>2.62</v>
      </c>
      <c r="HG224">
        <v>15</v>
      </c>
      <c r="HH224">
        <v>55</v>
      </c>
      <c r="HI224">
        <v>0</v>
      </c>
      <c r="HJ224">
        <v>8</v>
      </c>
      <c r="HK224">
        <v>78</v>
      </c>
      <c r="HL224">
        <v>3</v>
      </c>
      <c r="HN224">
        <v>2.88</v>
      </c>
      <c r="HO224">
        <v>3</v>
      </c>
      <c r="HP224">
        <v>14</v>
      </c>
      <c r="HQ224">
        <v>4</v>
      </c>
      <c r="HR224">
        <v>2</v>
      </c>
      <c r="HS224">
        <v>23</v>
      </c>
      <c r="HT224">
        <v>0</v>
      </c>
      <c r="HV224">
        <v>2.63</v>
      </c>
      <c r="HW224">
        <v>17</v>
      </c>
      <c r="HX224">
        <v>108</v>
      </c>
      <c r="HY224">
        <v>5</v>
      </c>
      <c r="HZ224">
        <v>11</v>
      </c>
      <c r="IA224">
        <v>141</v>
      </c>
      <c r="IB224">
        <v>9</v>
      </c>
      <c r="ID224">
        <v>3.05</v>
      </c>
      <c r="IE224">
        <v>0</v>
      </c>
      <c r="IF224">
        <v>6</v>
      </c>
      <c r="IG224">
        <v>2</v>
      </c>
      <c r="IH224">
        <v>2</v>
      </c>
      <c r="II224">
        <v>10</v>
      </c>
      <c r="IJ224">
        <v>1</v>
      </c>
      <c r="IL224">
        <v>3</v>
      </c>
      <c r="IM224">
        <v>0</v>
      </c>
      <c r="IN224">
        <v>51</v>
      </c>
      <c r="IO224">
        <v>56</v>
      </c>
      <c r="IP224">
        <v>3</v>
      </c>
      <c r="IQ224">
        <v>110</v>
      </c>
      <c r="IR224">
        <v>5</v>
      </c>
      <c r="JL224">
        <v>7</v>
      </c>
      <c r="JM224">
        <v>15</v>
      </c>
      <c r="JN224">
        <v>13</v>
      </c>
      <c r="JO224">
        <v>42</v>
      </c>
      <c r="JR224">
        <v>0</v>
      </c>
      <c r="JS224">
        <v>2</v>
      </c>
      <c r="JT224">
        <v>0</v>
      </c>
      <c r="JU224">
        <v>3</v>
      </c>
      <c r="JV224" s="15">
        <f>BF224+BX224+CP224+DH224+DZ224</f>
        <v>50</v>
      </c>
      <c r="JW224" s="15">
        <f>BO224+CG224+CY224+DQ224+EI224</f>
        <v>389</v>
      </c>
      <c r="JX224" s="15">
        <f>JV224+JW224</f>
        <v>439</v>
      </c>
      <c r="JY224" s="17">
        <f>V224</f>
        <v>14</v>
      </c>
      <c r="JZ224" s="17">
        <f>AE224</f>
        <v>96</v>
      </c>
      <c r="KA224" s="17">
        <f>AN224</f>
        <v>50</v>
      </c>
      <c r="KB224" s="17">
        <f>AW224</f>
        <v>389</v>
      </c>
      <c r="KC224" s="18" t="str">
        <f>IF((KA224-JV224)&lt;0,JV224-KA224,"match")</f>
        <v>match</v>
      </c>
      <c r="KD224" s="19" t="str">
        <f>IF(KC224="match","match",IF((JV224&gt;KA224),KC224/JV224,KC224/KA224))</f>
        <v>match</v>
      </c>
      <c r="KE224" s="18" t="str">
        <f>IF((KB224-JW224)&lt;0,JW224-KB224,"match")</f>
        <v>match</v>
      </c>
      <c r="KF224" s="19" t="str">
        <f>IF(KE224="match","match",IF((JW224&gt;KB224),KE224/JW224,KE224/KB224))</f>
        <v>match</v>
      </c>
      <c r="KG224" s="20">
        <f>ROUND(FC224,1)</f>
        <v>4</v>
      </c>
      <c r="KH224" s="20">
        <f>ROUND(FK224,1)</f>
        <v>3.7</v>
      </c>
      <c r="KI224" s="21">
        <f>KA224-JY224</f>
        <v>36</v>
      </c>
      <c r="KJ224">
        <f>GL224</f>
        <v>2</v>
      </c>
      <c r="KK224">
        <f>BF224</f>
        <v>9</v>
      </c>
      <c r="KL224" s="22">
        <f>IFERROR(KJ224/KK224,"N/A")</f>
        <v>0.22222222222222221</v>
      </c>
      <c r="KM224" s="19" t="str">
        <f>IF((KJ224&lt;&gt;0)*AND(KK224=0),"bad data","ok")</f>
        <v>ok</v>
      </c>
      <c r="KN224">
        <f>GK224</f>
        <v>0</v>
      </c>
      <c r="KO224" s="23">
        <f>IFERROR(KN224/KK224,"N/A")</f>
        <v>0</v>
      </c>
      <c r="KP224">
        <f>HB224</f>
        <v>2</v>
      </c>
      <c r="KQ224">
        <f>BX224</f>
        <v>9</v>
      </c>
      <c r="KR224" s="22">
        <f>IFERROR(KP224/KQ224,"N/A")</f>
        <v>0.22222222222222221</v>
      </c>
      <c r="KS224" s="19" t="str">
        <f>IF((KP224&lt;&gt;0)*AND(KQ224=0),"bad data","ok")</f>
        <v>ok</v>
      </c>
      <c r="KT224">
        <f>HA224</f>
        <v>0</v>
      </c>
      <c r="KU224" s="24">
        <f>IFERROR(KT224/KQ224,"N/A")</f>
        <v>0</v>
      </c>
      <c r="KV224">
        <f>HR224</f>
        <v>2</v>
      </c>
      <c r="KW224">
        <f>CP224</f>
        <v>23</v>
      </c>
      <c r="KX224" s="22">
        <f>IFERROR(KV224/KW224,"N/A")</f>
        <v>8.6956521739130432E-2</v>
      </c>
      <c r="KY224" s="19" t="str">
        <f>IF((KV224&lt;&gt;0)*AND(KW224=0),"bad data","ok")</f>
        <v>ok</v>
      </c>
      <c r="KZ224">
        <f>HQ224</f>
        <v>4</v>
      </c>
      <c r="LA224" s="24">
        <f>IFERROR(KZ224/KW224,"N/A")</f>
        <v>0.17391304347826086</v>
      </c>
      <c r="LB224">
        <f>IH224</f>
        <v>2</v>
      </c>
      <c r="LC224">
        <f>DH224</f>
        <v>9</v>
      </c>
      <c r="LD224" s="22">
        <f>IFERROR(LB224/LC224,"N/A")</f>
        <v>0.22222222222222221</v>
      </c>
      <c r="LE224" s="19" t="str">
        <f>IF((LB224&lt;&gt;0)*AND(LC224=0),"bad data","ok")</f>
        <v>ok</v>
      </c>
      <c r="LF224">
        <f>IG224</f>
        <v>2</v>
      </c>
      <c r="LG224" s="24">
        <f>IFERROR(LF224/LC224,"N/A")</f>
        <v>0.22222222222222221</v>
      </c>
      <c r="LH224">
        <f>IX224</f>
        <v>0</v>
      </c>
      <c r="LI224">
        <f>DZ224</f>
        <v>0</v>
      </c>
      <c r="LJ224" s="22" t="str">
        <f>IFERROR(LH224/LI224,"N/A")</f>
        <v>N/A</v>
      </c>
      <c r="LK224" s="19" t="str">
        <f>IF((LH224&lt;&gt;0)*AND(LI224=0),"bad data","ok")</f>
        <v>ok</v>
      </c>
      <c r="LL224">
        <f>IW224</f>
        <v>0</v>
      </c>
      <c r="LM224" s="24" t="str">
        <f>IFERROR(LL224/LI224,"N/A")</f>
        <v>N/A</v>
      </c>
      <c r="LN224">
        <f>GT224</f>
        <v>7</v>
      </c>
      <c r="LO224">
        <f>BO224</f>
        <v>77</v>
      </c>
      <c r="LP224" s="22">
        <f>IFERROR(LN224/LO224,"N/A")</f>
        <v>9.0909090909090912E-2</v>
      </c>
      <c r="LQ224" s="19" t="str">
        <f>IF((LN224&lt;&gt;0)*AND(LO224=0),"bad data","ok")</f>
        <v>ok</v>
      </c>
      <c r="LR224">
        <f>GS224</f>
        <v>0</v>
      </c>
      <c r="LS224" s="24">
        <f>IFERROR(LR224/LO224,"N/A")</f>
        <v>0</v>
      </c>
      <c r="LT224">
        <f>HJ224</f>
        <v>8</v>
      </c>
      <c r="LU224">
        <f>CG224</f>
        <v>75</v>
      </c>
      <c r="LV224" s="22">
        <f>IFERROR(LT224/LU224,"N/A")</f>
        <v>0.10666666666666667</v>
      </c>
      <c r="LW224" s="19" t="str">
        <f>IF((LT224&lt;&gt;0)*AND(LU224=0),"bad data","ok")</f>
        <v>ok</v>
      </c>
      <c r="LX224">
        <f>HI224</f>
        <v>0</v>
      </c>
      <c r="LY224" s="24">
        <f>IFERROR(LX224/LU224,"N/A")</f>
        <v>0</v>
      </c>
      <c r="LZ224">
        <f>HZ224</f>
        <v>11</v>
      </c>
      <c r="MA224">
        <f>CY224</f>
        <v>132</v>
      </c>
      <c r="MB224" s="22">
        <f>IFERROR(LZ224/MA224,"N/A")</f>
        <v>8.3333333333333329E-2</v>
      </c>
      <c r="MC224" s="19" t="str">
        <f>IF((LZ224&lt;&gt;0)*AND(MA224=0),"bad data","ok")</f>
        <v>ok</v>
      </c>
      <c r="MD224">
        <f>HY224</f>
        <v>5</v>
      </c>
      <c r="ME224" s="24">
        <f>IFERROR(MD224/MA224,"N/A")</f>
        <v>3.787878787878788E-2</v>
      </c>
      <c r="MF224">
        <f>IP224</f>
        <v>3</v>
      </c>
      <c r="MG224">
        <f>DQ224</f>
        <v>105</v>
      </c>
      <c r="MH224" s="22">
        <f>IFERROR(MF224/MG224,"N/A")</f>
        <v>2.8571428571428571E-2</v>
      </c>
      <c r="MI224" s="19" t="str">
        <f>IF((MF224&lt;&gt;0)*AND(MG224=0),"bad data","ok")</f>
        <v>ok</v>
      </c>
      <c r="MJ224">
        <f>IO224</f>
        <v>56</v>
      </c>
      <c r="MK224" s="24">
        <f>IFERROR(MJ224/MG224,"N/A")</f>
        <v>0.53333333333333333</v>
      </c>
      <c r="ML224">
        <f>JF224</f>
        <v>0</v>
      </c>
      <c r="MM224">
        <f>EI224</f>
        <v>0</v>
      </c>
      <c r="MN224" s="22" t="str">
        <f>IFERROR(ML224/MM224,"N/A")</f>
        <v>N/A</v>
      </c>
      <c r="MO224" s="19" t="str">
        <f>IF((ML224&lt;&gt;0)*AND(MM224=0),"bad data","ok")</f>
        <v>ok</v>
      </c>
      <c r="MP224">
        <f>JE224</f>
        <v>0</v>
      </c>
      <c r="MQ224" s="24" t="str">
        <f>IFERROR(MP224/MM224,"N/A")</f>
        <v>N/A</v>
      </c>
    </row>
    <row r="225" spans="1:355" x14ac:dyDescent="0.3">
      <c r="A225">
        <v>5295</v>
      </c>
      <c r="B225">
        <v>11.07</v>
      </c>
      <c r="C225" t="s">
        <v>387</v>
      </c>
      <c r="D225" s="15" t="s">
        <v>387</v>
      </c>
      <c r="E225" s="15">
        <v>116</v>
      </c>
      <c r="F225" t="s">
        <v>356</v>
      </c>
      <c r="G225" t="s">
        <v>357</v>
      </c>
      <c r="H225" s="15" t="s">
        <v>358</v>
      </c>
      <c r="I225">
        <v>249</v>
      </c>
      <c r="J225">
        <f>_xlfn.IFNA(VLOOKUP(I225,top15institutions,1,0),"no")</f>
        <v>249</v>
      </c>
      <c r="K225" t="s">
        <v>368</v>
      </c>
      <c r="L225" t="s">
        <v>373</v>
      </c>
      <c r="M225" t="s">
        <v>370</v>
      </c>
      <c r="N225">
        <v>0</v>
      </c>
      <c r="O225">
        <v>1</v>
      </c>
      <c r="P225">
        <v>2</v>
      </c>
      <c r="Q225">
        <v>11</v>
      </c>
      <c r="R225">
        <v>0</v>
      </c>
      <c r="S225">
        <v>0</v>
      </c>
      <c r="T225">
        <v>0</v>
      </c>
      <c r="U225">
        <v>2</v>
      </c>
      <c r="V225" s="16">
        <v>16</v>
      </c>
      <c r="W225">
        <v>0</v>
      </c>
      <c r="X225">
        <v>3</v>
      </c>
      <c r="Y225">
        <v>12</v>
      </c>
      <c r="Z225">
        <v>65</v>
      </c>
      <c r="AA225">
        <v>0</v>
      </c>
      <c r="AB225">
        <v>4</v>
      </c>
      <c r="AC225">
        <v>0</v>
      </c>
      <c r="AD225">
        <v>8</v>
      </c>
      <c r="AE225" s="16">
        <v>92</v>
      </c>
      <c r="AF225">
        <v>0</v>
      </c>
      <c r="AG225">
        <v>3</v>
      </c>
      <c r="AH225">
        <v>11</v>
      </c>
      <c r="AI225">
        <v>34</v>
      </c>
      <c r="AJ225">
        <v>0</v>
      </c>
      <c r="AK225">
        <v>0</v>
      </c>
      <c r="AL225">
        <v>1</v>
      </c>
      <c r="AM225">
        <v>9</v>
      </c>
      <c r="AN225" s="16">
        <v>58</v>
      </c>
      <c r="AO225">
        <v>0</v>
      </c>
      <c r="AP225">
        <v>27</v>
      </c>
      <c r="AQ225">
        <v>38</v>
      </c>
      <c r="AR225">
        <v>303</v>
      </c>
      <c r="AS225">
        <v>0</v>
      </c>
      <c r="AT225">
        <v>13</v>
      </c>
      <c r="AU225">
        <v>5</v>
      </c>
      <c r="AV225">
        <v>43</v>
      </c>
      <c r="AW225" s="16">
        <v>429</v>
      </c>
      <c r="AX225">
        <v>0</v>
      </c>
      <c r="AY225">
        <v>0</v>
      </c>
      <c r="AZ225">
        <v>3</v>
      </c>
      <c r="BA225">
        <v>7</v>
      </c>
      <c r="BB225">
        <v>0</v>
      </c>
      <c r="BC225">
        <v>0</v>
      </c>
      <c r="BD225">
        <v>1</v>
      </c>
      <c r="BE225">
        <v>2</v>
      </c>
      <c r="BF225" s="16">
        <v>13</v>
      </c>
      <c r="BG225">
        <v>0</v>
      </c>
      <c r="BH225">
        <v>4</v>
      </c>
      <c r="BI225">
        <v>6</v>
      </c>
      <c r="BJ225">
        <v>48</v>
      </c>
      <c r="BK225">
        <v>0</v>
      </c>
      <c r="BL225">
        <v>1</v>
      </c>
      <c r="BM225">
        <v>0</v>
      </c>
      <c r="BN225">
        <v>9</v>
      </c>
      <c r="BO225" s="16">
        <v>68</v>
      </c>
      <c r="BP225">
        <v>0</v>
      </c>
      <c r="BQ225">
        <v>0</v>
      </c>
      <c r="BR225">
        <v>0</v>
      </c>
      <c r="BS225">
        <v>9</v>
      </c>
      <c r="BT225">
        <v>0</v>
      </c>
      <c r="BU225">
        <v>0</v>
      </c>
      <c r="BV225">
        <v>0</v>
      </c>
      <c r="BW225">
        <v>1</v>
      </c>
      <c r="BX225" s="16">
        <v>10</v>
      </c>
      <c r="BY225">
        <v>0</v>
      </c>
      <c r="BZ225">
        <v>8</v>
      </c>
      <c r="CA225">
        <v>9</v>
      </c>
      <c r="CB225">
        <v>63</v>
      </c>
      <c r="CC225">
        <v>0</v>
      </c>
      <c r="CD225">
        <v>3</v>
      </c>
      <c r="CE225">
        <v>2</v>
      </c>
      <c r="CF225">
        <v>5</v>
      </c>
      <c r="CG225" s="16">
        <v>90</v>
      </c>
      <c r="CH225">
        <v>0</v>
      </c>
      <c r="CI225">
        <v>3</v>
      </c>
      <c r="CJ225">
        <v>5</v>
      </c>
      <c r="CK225">
        <v>7</v>
      </c>
      <c r="CL225">
        <v>0</v>
      </c>
      <c r="CM225">
        <v>0</v>
      </c>
      <c r="CN225">
        <v>0</v>
      </c>
      <c r="CO225">
        <v>3</v>
      </c>
      <c r="CP225" s="16">
        <v>18</v>
      </c>
      <c r="CQ225">
        <v>0</v>
      </c>
      <c r="CR225">
        <v>10</v>
      </c>
      <c r="CS225">
        <v>14</v>
      </c>
      <c r="CT225">
        <v>106</v>
      </c>
      <c r="CU225">
        <v>0</v>
      </c>
      <c r="CV225">
        <v>3</v>
      </c>
      <c r="CW225">
        <v>2</v>
      </c>
      <c r="CX225">
        <v>8</v>
      </c>
      <c r="CY225" s="16">
        <v>143</v>
      </c>
      <c r="CZ225">
        <v>0</v>
      </c>
      <c r="DA225">
        <v>0</v>
      </c>
      <c r="DB225">
        <v>3</v>
      </c>
      <c r="DC225">
        <v>11</v>
      </c>
      <c r="DD225">
        <v>0</v>
      </c>
      <c r="DE225">
        <v>0</v>
      </c>
      <c r="DF225">
        <v>0</v>
      </c>
      <c r="DG225">
        <v>3</v>
      </c>
      <c r="DH225" s="16">
        <v>17</v>
      </c>
      <c r="DI225">
        <v>0</v>
      </c>
      <c r="DJ225">
        <v>5</v>
      </c>
      <c r="DK225">
        <v>9</v>
      </c>
      <c r="DL225">
        <v>86</v>
      </c>
      <c r="DM225">
        <v>0</v>
      </c>
      <c r="DN225">
        <v>6</v>
      </c>
      <c r="DO225">
        <v>1</v>
      </c>
      <c r="DP225">
        <v>21</v>
      </c>
      <c r="DQ225" s="16">
        <v>128</v>
      </c>
      <c r="DZ225" s="16">
        <v>0</v>
      </c>
      <c r="EI225" s="16">
        <v>0</v>
      </c>
      <c r="ER225" s="16">
        <v>0</v>
      </c>
      <c r="FA225" s="16">
        <v>0</v>
      </c>
      <c r="FB225">
        <v>18</v>
      </c>
      <c r="FC225">
        <v>3.91</v>
      </c>
      <c r="FD225">
        <v>25</v>
      </c>
      <c r="FE225">
        <v>557</v>
      </c>
      <c r="FF225">
        <v>16</v>
      </c>
      <c r="FG225">
        <v>34</v>
      </c>
      <c r="FH225">
        <v>0</v>
      </c>
      <c r="FJ225">
        <v>18</v>
      </c>
      <c r="FK225">
        <v>3.67</v>
      </c>
      <c r="FL225">
        <v>24</v>
      </c>
      <c r="FM225">
        <v>566</v>
      </c>
      <c r="FN225">
        <v>97</v>
      </c>
      <c r="FO225">
        <v>161</v>
      </c>
      <c r="FP225">
        <v>5</v>
      </c>
      <c r="FR225">
        <v>2.7</v>
      </c>
      <c r="FS225">
        <v>10</v>
      </c>
      <c r="FT225">
        <v>37</v>
      </c>
      <c r="FU225">
        <v>12</v>
      </c>
      <c r="FV225">
        <v>6</v>
      </c>
      <c r="FW225">
        <v>65</v>
      </c>
      <c r="FX225">
        <v>7</v>
      </c>
      <c r="FZ225">
        <v>2.8</v>
      </c>
      <c r="GA225">
        <v>53</v>
      </c>
      <c r="GB225">
        <v>292</v>
      </c>
      <c r="GC225">
        <v>65</v>
      </c>
      <c r="GD225">
        <v>41</v>
      </c>
      <c r="GE225">
        <v>451</v>
      </c>
      <c r="GF225">
        <v>22</v>
      </c>
      <c r="GH225">
        <v>2.31</v>
      </c>
      <c r="GI225">
        <v>4</v>
      </c>
      <c r="GJ225">
        <v>11</v>
      </c>
      <c r="GK225">
        <v>0</v>
      </c>
      <c r="GL225">
        <v>1</v>
      </c>
      <c r="GM225">
        <v>16</v>
      </c>
      <c r="GN225">
        <v>3</v>
      </c>
      <c r="GP225">
        <v>2.69</v>
      </c>
      <c r="GQ225">
        <v>11</v>
      </c>
      <c r="GR225">
        <v>53</v>
      </c>
      <c r="GS225">
        <v>0</v>
      </c>
      <c r="GT225">
        <v>8</v>
      </c>
      <c r="GU225">
        <v>72</v>
      </c>
      <c r="GV225">
        <v>4</v>
      </c>
      <c r="GX225">
        <v>2.6</v>
      </c>
      <c r="GY225">
        <v>0</v>
      </c>
      <c r="GZ225">
        <v>10</v>
      </c>
      <c r="HA225">
        <v>0</v>
      </c>
      <c r="HB225">
        <v>0</v>
      </c>
      <c r="HC225">
        <v>10</v>
      </c>
      <c r="HD225">
        <v>0</v>
      </c>
      <c r="HF225">
        <v>2.91</v>
      </c>
      <c r="HG225">
        <v>12</v>
      </c>
      <c r="HH225">
        <v>75</v>
      </c>
      <c r="HI225">
        <v>0</v>
      </c>
      <c r="HJ225">
        <v>7</v>
      </c>
      <c r="HK225">
        <v>94</v>
      </c>
      <c r="HL225">
        <v>4</v>
      </c>
      <c r="HN225">
        <v>2.71</v>
      </c>
      <c r="HO225">
        <v>6</v>
      </c>
      <c r="HP225">
        <v>11</v>
      </c>
      <c r="HQ225">
        <v>1</v>
      </c>
      <c r="HR225">
        <v>4</v>
      </c>
      <c r="HS225">
        <v>22</v>
      </c>
      <c r="HT225">
        <v>4</v>
      </c>
      <c r="HV225">
        <v>2.62</v>
      </c>
      <c r="HW225">
        <v>22</v>
      </c>
      <c r="HX225">
        <v>102</v>
      </c>
      <c r="HY225">
        <v>6</v>
      </c>
      <c r="HZ225">
        <v>21</v>
      </c>
      <c r="IA225">
        <v>151</v>
      </c>
      <c r="IB225">
        <v>8</v>
      </c>
      <c r="ID225">
        <v>3.17</v>
      </c>
      <c r="IE225">
        <v>0</v>
      </c>
      <c r="IF225">
        <v>5</v>
      </c>
      <c r="IG225">
        <v>11</v>
      </c>
      <c r="IH225">
        <v>1</v>
      </c>
      <c r="II225">
        <v>17</v>
      </c>
      <c r="IJ225">
        <v>0</v>
      </c>
      <c r="IL225">
        <v>2.97</v>
      </c>
      <c r="IM225">
        <v>8</v>
      </c>
      <c r="IN225">
        <v>62</v>
      </c>
      <c r="IO225">
        <v>59</v>
      </c>
      <c r="IP225">
        <v>5</v>
      </c>
      <c r="IQ225">
        <v>134</v>
      </c>
      <c r="IR225">
        <v>6</v>
      </c>
      <c r="JL225">
        <v>7</v>
      </c>
      <c r="JM225">
        <v>14</v>
      </c>
      <c r="JN225">
        <v>14</v>
      </c>
      <c r="JO225">
        <v>48</v>
      </c>
      <c r="JR225">
        <v>1</v>
      </c>
      <c r="JS225">
        <v>2</v>
      </c>
      <c r="JT225">
        <v>2</v>
      </c>
      <c r="JU225">
        <v>3</v>
      </c>
      <c r="JV225" s="15">
        <f>BF225+BX225+CP225+DH225+DZ225</f>
        <v>58</v>
      </c>
      <c r="JW225" s="15">
        <f>BO225+CG225+CY225+DQ225+EI225</f>
        <v>429</v>
      </c>
      <c r="JX225" s="15">
        <f>JV225+JW225</f>
        <v>487</v>
      </c>
      <c r="JY225" s="17">
        <f>V225</f>
        <v>16</v>
      </c>
      <c r="JZ225" s="17">
        <f>AE225</f>
        <v>92</v>
      </c>
      <c r="KA225" s="17">
        <f>AN225</f>
        <v>58</v>
      </c>
      <c r="KB225" s="17">
        <f>AW225</f>
        <v>429</v>
      </c>
      <c r="KC225" s="18" t="str">
        <f>IF((KA225-JV225)&lt;0,JV225-KA225,"match")</f>
        <v>match</v>
      </c>
      <c r="KD225" s="19" t="str">
        <f>IF(KC225="match","match",IF((JV225&gt;KA225),KC225/JV225,KC225/KA225))</f>
        <v>match</v>
      </c>
      <c r="KE225" s="18" t="str">
        <f>IF((KB225-JW225)&lt;0,JW225-KB225,"match")</f>
        <v>match</v>
      </c>
      <c r="KF225" s="19" t="str">
        <f>IF(KE225="match","match",IF((JW225&gt;KB225),KE225/JW225,KE225/KB225))</f>
        <v>match</v>
      </c>
      <c r="KG225" s="20">
        <f>ROUND(FC225,1)</f>
        <v>3.9</v>
      </c>
      <c r="KH225" s="20">
        <f>ROUND(FK225,1)</f>
        <v>3.7</v>
      </c>
      <c r="KI225" s="21">
        <f>KA225-JY225</f>
        <v>42</v>
      </c>
      <c r="KJ225">
        <f>GL225</f>
        <v>1</v>
      </c>
      <c r="KK225">
        <f>BF225</f>
        <v>13</v>
      </c>
      <c r="KL225" s="22">
        <f>IFERROR(KJ225/KK225,"N/A")</f>
        <v>7.6923076923076927E-2</v>
      </c>
      <c r="KM225" s="19" t="str">
        <f>IF((KJ225&lt;&gt;0)*AND(KK225=0),"bad data","ok")</f>
        <v>ok</v>
      </c>
      <c r="KN225">
        <f>GK225</f>
        <v>0</v>
      </c>
      <c r="KO225" s="23">
        <f>IFERROR(KN225/KK225,"N/A")</f>
        <v>0</v>
      </c>
      <c r="KP225">
        <f>HB225</f>
        <v>0</v>
      </c>
      <c r="KQ225">
        <f>BX225</f>
        <v>10</v>
      </c>
      <c r="KR225" s="22">
        <f>IFERROR(KP225/KQ225,"N/A")</f>
        <v>0</v>
      </c>
      <c r="KS225" s="19" t="str">
        <f>IF((KP225&lt;&gt;0)*AND(KQ225=0),"bad data","ok")</f>
        <v>ok</v>
      </c>
      <c r="KT225">
        <f>HA225</f>
        <v>0</v>
      </c>
      <c r="KU225" s="24">
        <f>IFERROR(KT225/KQ225,"N/A")</f>
        <v>0</v>
      </c>
      <c r="KV225">
        <f>HR225</f>
        <v>4</v>
      </c>
      <c r="KW225">
        <f>CP225</f>
        <v>18</v>
      </c>
      <c r="KX225" s="22">
        <f>IFERROR(KV225/KW225,"N/A")</f>
        <v>0.22222222222222221</v>
      </c>
      <c r="KY225" s="19" t="str">
        <f>IF((KV225&lt;&gt;0)*AND(KW225=0),"bad data","ok")</f>
        <v>ok</v>
      </c>
      <c r="KZ225">
        <f>HQ225</f>
        <v>1</v>
      </c>
      <c r="LA225" s="24">
        <f>IFERROR(KZ225/KW225,"N/A")</f>
        <v>5.5555555555555552E-2</v>
      </c>
      <c r="LB225">
        <f>IH225</f>
        <v>1</v>
      </c>
      <c r="LC225">
        <f>DH225</f>
        <v>17</v>
      </c>
      <c r="LD225" s="22">
        <f>IFERROR(LB225/LC225,"N/A")</f>
        <v>5.8823529411764705E-2</v>
      </c>
      <c r="LE225" s="19" t="str">
        <f>IF((LB225&lt;&gt;0)*AND(LC225=0),"bad data","ok")</f>
        <v>ok</v>
      </c>
      <c r="LF225">
        <f>IG225</f>
        <v>11</v>
      </c>
      <c r="LG225" s="24">
        <f>IFERROR(LF225/LC225,"N/A")</f>
        <v>0.6470588235294118</v>
      </c>
      <c r="LH225">
        <f>IX225</f>
        <v>0</v>
      </c>
      <c r="LI225">
        <f>DZ225</f>
        <v>0</v>
      </c>
      <c r="LJ225" s="22" t="str">
        <f>IFERROR(LH225/LI225,"N/A")</f>
        <v>N/A</v>
      </c>
      <c r="LK225" s="19" t="str">
        <f>IF((LH225&lt;&gt;0)*AND(LI225=0),"bad data","ok")</f>
        <v>ok</v>
      </c>
      <c r="LL225">
        <f>IW225</f>
        <v>0</v>
      </c>
      <c r="LM225" s="24" t="str">
        <f>IFERROR(LL225/LI225,"N/A")</f>
        <v>N/A</v>
      </c>
      <c r="LN225">
        <f>GT225</f>
        <v>8</v>
      </c>
      <c r="LO225">
        <f>BO225</f>
        <v>68</v>
      </c>
      <c r="LP225" s="22">
        <f>IFERROR(LN225/LO225,"N/A")</f>
        <v>0.11764705882352941</v>
      </c>
      <c r="LQ225" s="19" t="str">
        <f>IF((LN225&lt;&gt;0)*AND(LO225=0),"bad data","ok")</f>
        <v>ok</v>
      </c>
      <c r="LR225">
        <f>GS225</f>
        <v>0</v>
      </c>
      <c r="LS225" s="24">
        <f>IFERROR(LR225/LO225,"N/A")</f>
        <v>0</v>
      </c>
      <c r="LT225">
        <f>HJ225</f>
        <v>7</v>
      </c>
      <c r="LU225">
        <f>CG225</f>
        <v>90</v>
      </c>
      <c r="LV225" s="22">
        <f>IFERROR(LT225/LU225,"N/A")</f>
        <v>7.7777777777777779E-2</v>
      </c>
      <c r="LW225" s="19" t="str">
        <f>IF((LT225&lt;&gt;0)*AND(LU225=0),"bad data","ok")</f>
        <v>ok</v>
      </c>
      <c r="LX225">
        <f>HI225</f>
        <v>0</v>
      </c>
      <c r="LY225" s="24">
        <f>IFERROR(LX225/LU225,"N/A")</f>
        <v>0</v>
      </c>
      <c r="LZ225">
        <f>HZ225</f>
        <v>21</v>
      </c>
      <c r="MA225">
        <f>CY225</f>
        <v>143</v>
      </c>
      <c r="MB225" s="22">
        <f>IFERROR(LZ225/MA225,"N/A")</f>
        <v>0.14685314685314685</v>
      </c>
      <c r="MC225" s="19" t="str">
        <f>IF((LZ225&lt;&gt;0)*AND(MA225=0),"bad data","ok")</f>
        <v>ok</v>
      </c>
      <c r="MD225">
        <f>HY225</f>
        <v>6</v>
      </c>
      <c r="ME225" s="24">
        <f>IFERROR(MD225/MA225,"N/A")</f>
        <v>4.195804195804196E-2</v>
      </c>
      <c r="MF225">
        <f>IP225</f>
        <v>5</v>
      </c>
      <c r="MG225">
        <f>DQ225</f>
        <v>128</v>
      </c>
      <c r="MH225" s="22">
        <f>IFERROR(MF225/MG225,"N/A")</f>
        <v>3.90625E-2</v>
      </c>
      <c r="MI225" s="19" t="str">
        <f>IF((MF225&lt;&gt;0)*AND(MG225=0),"bad data","ok")</f>
        <v>ok</v>
      </c>
      <c r="MJ225">
        <f>IO225</f>
        <v>59</v>
      </c>
      <c r="MK225" s="24">
        <f>IFERROR(MJ225/MG225,"N/A")</f>
        <v>0.4609375</v>
      </c>
      <c r="ML225">
        <f>JF225</f>
        <v>0</v>
      </c>
      <c r="MM225">
        <f>EI225</f>
        <v>0</v>
      </c>
      <c r="MN225" s="22" t="str">
        <f>IFERROR(ML225/MM225,"N/A")</f>
        <v>N/A</v>
      </c>
      <c r="MO225" s="19" t="str">
        <f>IF((ML225&lt;&gt;0)*AND(MM225=0),"bad data","ok")</f>
        <v>ok</v>
      </c>
      <c r="MP225">
        <f>JE225</f>
        <v>0</v>
      </c>
      <c r="MQ225" s="24" t="str">
        <f>IFERROR(MP225/MM225,"N/A")</f>
        <v>N/A</v>
      </c>
    </row>
    <row r="226" spans="1:355" x14ac:dyDescent="0.3">
      <c r="A226">
        <v>5296</v>
      </c>
      <c r="B226">
        <v>11.07</v>
      </c>
      <c r="C226" t="s">
        <v>387</v>
      </c>
      <c r="D226" s="15" t="s">
        <v>387</v>
      </c>
      <c r="E226" s="15">
        <v>116</v>
      </c>
      <c r="F226" t="s">
        <v>356</v>
      </c>
      <c r="G226" t="s">
        <v>357</v>
      </c>
      <c r="H226" s="15" t="s">
        <v>358</v>
      </c>
      <c r="I226">
        <v>249</v>
      </c>
      <c r="J226">
        <f>_xlfn.IFNA(VLOOKUP(I226,top15institutions,1,0),"no")</f>
        <v>249</v>
      </c>
      <c r="K226" t="s">
        <v>368</v>
      </c>
      <c r="L226" t="s">
        <v>378</v>
      </c>
      <c r="M226" t="s">
        <v>370</v>
      </c>
      <c r="N226">
        <v>0</v>
      </c>
      <c r="O226">
        <v>1</v>
      </c>
      <c r="P226">
        <v>4</v>
      </c>
      <c r="Q226">
        <v>2</v>
      </c>
      <c r="R226">
        <v>0</v>
      </c>
      <c r="S226">
        <v>0</v>
      </c>
      <c r="T226">
        <v>0</v>
      </c>
      <c r="U226">
        <v>1</v>
      </c>
      <c r="V226" s="16">
        <v>8</v>
      </c>
      <c r="W226">
        <v>0</v>
      </c>
      <c r="X226">
        <v>2</v>
      </c>
      <c r="Y226">
        <v>3</v>
      </c>
      <c r="Z226">
        <v>42</v>
      </c>
      <c r="AA226">
        <v>0</v>
      </c>
      <c r="AB226">
        <v>3</v>
      </c>
      <c r="AC226">
        <v>0</v>
      </c>
      <c r="AD226">
        <v>3</v>
      </c>
      <c r="AE226" s="16">
        <v>53</v>
      </c>
      <c r="AF226">
        <v>0</v>
      </c>
      <c r="AG226">
        <v>2</v>
      </c>
      <c r="AH226">
        <v>8</v>
      </c>
      <c r="AI226">
        <v>30</v>
      </c>
      <c r="AJ226">
        <v>0</v>
      </c>
      <c r="AK226">
        <v>0</v>
      </c>
      <c r="AL226">
        <v>0</v>
      </c>
      <c r="AM226">
        <v>12</v>
      </c>
      <c r="AN226" s="16">
        <v>52</v>
      </c>
      <c r="AO226">
        <v>0</v>
      </c>
      <c r="AP226">
        <v>20</v>
      </c>
      <c r="AQ226">
        <v>38</v>
      </c>
      <c r="AR226">
        <v>269</v>
      </c>
      <c r="AS226">
        <v>0</v>
      </c>
      <c r="AT226">
        <v>9</v>
      </c>
      <c r="AU226">
        <v>4</v>
      </c>
      <c r="AV226">
        <v>31</v>
      </c>
      <c r="AW226" s="16">
        <v>371</v>
      </c>
      <c r="AX226">
        <v>0</v>
      </c>
      <c r="AY226">
        <v>0</v>
      </c>
      <c r="AZ226">
        <v>1</v>
      </c>
      <c r="BA226">
        <v>4</v>
      </c>
      <c r="BB226">
        <v>0</v>
      </c>
      <c r="BC226">
        <v>0</v>
      </c>
      <c r="BD226">
        <v>0</v>
      </c>
      <c r="BE226">
        <v>3</v>
      </c>
      <c r="BF226" s="16">
        <v>8</v>
      </c>
      <c r="BG226">
        <v>0</v>
      </c>
      <c r="BH226">
        <v>3</v>
      </c>
      <c r="BI226">
        <v>3</v>
      </c>
      <c r="BJ226">
        <v>27</v>
      </c>
      <c r="BK226">
        <v>0</v>
      </c>
      <c r="BL226">
        <v>3</v>
      </c>
      <c r="BM226">
        <v>1</v>
      </c>
      <c r="BN226">
        <v>3</v>
      </c>
      <c r="BO226" s="16">
        <v>40</v>
      </c>
      <c r="BP226">
        <v>0</v>
      </c>
      <c r="BQ226">
        <v>0</v>
      </c>
      <c r="BR226">
        <v>1</v>
      </c>
      <c r="BS226">
        <v>5</v>
      </c>
      <c r="BT226">
        <v>0</v>
      </c>
      <c r="BU226">
        <v>0</v>
      </c>
      <c r="BV226">
        <v>0</v>
      </c>
      <c r="BW226">
        <v>3</v>
      </c>
      <c r="BX226" s="16">
        <v>9</v>
      </c>
      <c r="BY226">
        <v>0</v>
      </c>
      <c r="BZ226">
        <v>5</v>
      </c>
      <c r="CA226">
        <v>9</v>
      </c>
      <c r="CB226">
        <v>57</v>
      </c>
      <c r="CC226">
        <v>0</v>
      </c>
      <c r="CD226">
        <v>2</v>
      </c>
      <c r="CE226">
        <v>0</v>
      </c>
      <c r="CF226">
        <v>6</v>
      </c>
      <c r="CG226" s="16">
        <v>79</v>
      </c>
      <c r="CH226">
        <v>0</v>
      </c>
      <c r="CI226">
        <v>1</v>
      </c>
      <c r="CJ226">
        <v>4</v>
      </c>
      <c r="CK226">
        <v>13</v>
      </c>
      <c r="CL226">
        <v>0</v>
      </c>
      <c r="CM226">
        <v>0</v>
      </c>
      <c r="CN226">
        <v>0</v>
      </c>
      <c r="CO226">
        <v>2</v>
      </c>
      <c r="CP226" s="16">
        <v>20</v>
      </c>
      <c r="CQ226">
        <v>0</v>
      </c>
      <c r="CR226">
        <v>9</v>
      </c>
      <c r="CS226">
        <v>14</v>
      </c>
      <c r="CT226">
        <v>101</v>
      </c>
      <c r="CU226">
        <v>0</v>
      </c>
      <c r="CV226">
        <v>1</v>
      </c>
      <c r="CW226">
        <v>2</v>
      </c>
      <c r="CX226">
        <v>13</v>
      </c>
      <c r="CY226" s="16">
        <v>140</v>
      </c>
      <c r="CZ226">
        <v>0</v>
      </c>
      <c r="DA226">
        <v>1</v>
      </c>
      <c r="DB226">
        <v>2</v>
      </c>
      <c r="DC226">
        <v>8</v>
      </c>
      <c r="DD226">
        <v>0</v>
      </c>
      <c r="DE226">
        <v>0</v>
      </c>
      <c r="DF226">
        <v>0</v>
      </c>
      <c r="DG226">
        <v>4</v>
      </c>
      <c r="DH226" s="16">
        <v>15</v>
      </c>
      <c r="DI226">
        <v>0</v>
      </c>
      <c r="DJ226">
        <v>3</v>
      </c>
      <c r="DK226">
        <v>12</v>
      </c>
      <c r="DL226">
        <v>84</v>
      </c>
      <c r="DM226">
        <v>0</v>
      </c>
      <c r="DN226">
        <v>3</v>
      </c>
      <c r="DO226">
        <v>1</v>
      </c>
      <c r="DP226">
        <v>9</v>
      </c>
      <c r="DQ226" s="16">
        <v>112</v>
      </c>
      <c r="DZ226" s="16">
        <v>0</v>
      </c>
      <c r="EI226" s="16">
        <v>0</v>
      </c>
      <c r="ER226" s="16">
        <v>0</v>
      </c>
      <c r="FA226" s="16">
        <v>0</v>
      </c>
      <c r="FB226">
        <v>18</v>
      </c>
      <c r="FC226">
        <v>3.83</v>
      </c>
      <c r="FD226">
        <v>22</v>
      </c>
      <c r="FE226">
        <v>575</v>
      </c>
      <c r="FF226">
        <v>9</v>
      </c>
      <c r="FG226">
        <v>13</v>
      </c>
      <c r="FH226">
        <v>1</v>
      </c>
      <c r="FJ226">
        <v>18</v>
      </c>
      <c r="FK226">
        <v>3.91</v>
      </c>
      <c r="FL226">
        <v>25</v>
      </c>
      <c r="FM226">
        <v>616</v>
      </c>
      <c r="FN226">
        <v>54</v>
      </c>
      <c r="FO226">
        <v>93</v>
      </c>
      <c r="FP226">
        <v>1</v>
      </c>
      <c r="FR226">
        <v>2.93</v>
      </c>
      <c r="FS226">
        <v>6</v>
      </c>
      <c r="FT226">
        <v>45</v>
      </c>
      <c r="FU226">
        <v>2</v>
      </c>
      <c r="FV226">
        <v>6</v>
      </c>
      <c r="FW226">
        <v>59</v>
      </c>
      <c r="FX226">
        <v>7</v>
      </c>
      <c r="FZ226">
        <v>2.82</v>
      </c>
      <c r="GA226">
        <v>32</v>
      </c>
      <c r="GB226">
        <v>287</v>
      </c>
      <c r="GC226">
        <v>34</v>
      </c>
      <c r="GD226">
        <v>37</v>
      </c>
      <c r="GE226">
        <v>390</v>
      </c>
      <c r="GF226">
        <v>19</v>
      </c>
      <c r="GH226">
        <v>2.42</v>
      </c>
      <c r="GI226">
        <v>2</v>
      </c>
      <c r="GJ226">
        <v>6</v>
      </c>
      <c r="GK226">
        <v>0</v>
      </c>
      <c r="GL226">
        <v>3</v>
      </c>
      <c r="GM226">
        <v>11</v>
      </c>
      <c r="GN226">
        <v>3</v>
      </c>
      <c r="GP226">
        <v>2.66</v>
      </c>
      <c r="GQ226">
        <v>5</v>
      </c>
      <c r="GR226">
        <v>29</v>
      </c>
      <c r="GS226">
        <v>0</v>
      </c>
      <c r="GT226">
        <v>7</v>
      </c>
      <c r="GU226">
        <v>41</v>
      </c>
      <c r="GV226">
        <v>1</v>
      </c>
      <c r="GX226">
        <v>3.36</v>
      </c>
      <c r="GY226">
        <v>0</v>
      </c>
      <c r="GZ226">
        <v>11</v>
      </c>
      <c r="HA226">
        <v>0</v>
      </c>
      <c r="HB226">
        <v>0</v>
      </c>
      <c r="HC226">
        <v>11</v>
      </c>
      <c r="HD226">
        <v>2</v>
      </c>
      <c r="HF226">
        <v>2.81</v>
      </c>
      <c r="HG226">
        <v>12</v>
      </c>
      <c r="HH226">
        <v>61</v>
      </c>
      <c r="HI226">
        <v>0</v>
      </c>
      <c r="HJ226">
        <v>11</v>
      </c>
      <c r="HK226">
        <v>84</v>
      </c>
      <c r="HL226">
        <v>5</v>
      </c>
      <c r="HN226">
        <v>2.88</v>
      </c>
      <c r="HO226">
        <v>3</v>
      </c>
      <c r="HP226">
        <v>17</v>
      </c>
      <c r="HQ226">
        <v>0</v>
      </c>
      <c r="HR226">
        <v>0</v>
      </c>
      <c r="HS226">
        <v>20</v>
      </c>
      <c r="HT226">
        <v>0</v>
      </c>
      <c r="HV226">
        <v>2.8</v>
      </c>
      <c r="HW226">
        <v>12</v>
      </c>
      <c r="HX226">
        <v>119</v>
      </c>
      <c r="HY226">
        <v>1</v>
      </c>
      <c r="HZ226">
        <v>15</v>
      </c>
      <c r="IA226">
        <v>147</v>
      </c>
      <c r="IB226">
        <v>7</v>
      </c>
      <c r="ID226">
        <v>3.07</v>
      </c>
      <c r="IE226">
        <v>1</v>
      </c>
      <c r="IF226">
        <v>11</v>
      </c>
      <c r="IG226">
        <v>2</v>
      </c>
      <c r="IH226">
        <v>3</v>
      </c>
      <c r="II226">
        <v>17</v>
      </c>
      <c r="IJ226">
        <v>2</v>
      </c>
      <c r="IL226">
        <v>3.01</v>
      </c>
      <c r="IM226">
        <v>3</v>
      </c>
      <c r="IN226">
        <v>78</v>
      </c>
      <c r="IO226">
        <v>33</v>
      </c>
      <c r="IP226">
        <v>4</v>
      </c>
      <c r="IQ226">
        <v>118</v>
      </c>
      <c r="IR226">
        <v>6</v>
      </c>
      <c r="JL226">
        <v>2</v>
      </c>
      <c r="JM226">
        <v>7</v>
      </c>
      <c r="JN226">
        <v>13</v>
      </c>
      <c r="JO226">
        <v>64</v>
      </c>
      <c r="JR226">
        <v>0</v>
      </c>
      <c r="JS226">
        <v>0</v>
      </c>
      <c r="JT226">
        <v>1</v>
      </c>
      <c r="JU226">
        <v>1</v>
      </c>
      <c r="JV226" s="15">
        <f>BF226+BX226+CP226+DH226+DZ226</f>
        <v>52</v>
      </c>
      <c r="JW226" s="15">
        <f>BO226+CG226+CY226+DQ226+EI226</f>
        <v>371</v>
      </c>
      <c r="JX226" s="15">
        <f>JV226+JW226</f>
        <v>423</v>
      </c>
      <c r="JY226" s="17">
        <f>V226</f>
        <v>8</v>
      </c>
      <c r="JZ226" s="17">
        <f>AE226</f>
        <v>53</v>
      </c>
      <c r="KA226" s="17">
        <f>AN226</f>
        <v>52</v>
      </c>
      <c r="KB226" s="17">
        <f>AW226</f>
        <v>371</v>
      </c>
      <c r="KC226" s="18" t="str">
        <f>IF((KA226-JV226)&lt;0,JV226-KA226,"match")</f>
        <v>match</v>
      </c>
      <c r="KD226" s="19" t="str">
        <f>IF(KC226="match","match",IF((JV226&gt;KA226),KC226/JV226,KC226/KA226))</f>
        <v>match</v>
      </c>
      <c r="KE226" s="18" t="str">
        <f>IF((KB226-JW226)&lt;0,JW226-KB226,"match")</f>
        <v>match</v>
      </c>
      <c r="KF226" s="19" t="str">
        <f>IF(KE226="match","match",IF((JW226&gt;KB226),KE226/JW226,KE226/KB226))</f>
        <v>match</v>
      </c>
      <c r="KG226" s="20">
        <f>ROUND(FC226,1)</f>
        <v>3.8</v>
      </c>
      <c r="KH226" s="20">
        <f>ROUND(FK226,1)</f>
        <v>3.9</v>
      </c>
      <c r="KI226" s="21">
        <f>KA226-JY226</f>
        <v>44</v>
      </c>
      <c r="KJ226">
        <f>GL226</f>
        <v>3</v>
      </c>
      <c r="KK226">
        <f>BF226</f>
        <v>8</v>
      </c>
      <c r="KL226" s="22">
        <f>IFERROR(KJ226/KK226,"N/A")</f>
        <v>0.375</v>
      </c>
      <c r="KM226" s="19" t="str">
        <f>IF((KJ226&lt;&gt;0)*AND(KK226=0),"bad data","ok")</f>
        <v>ok</v>
      </c>
      <c r="KN226">
        <f>GK226</f>
        <v>0</v>
      </c>
      <c r="KO226" s="23">
        <f>IFERROR(KN226/KK226,"N/A")</f>
        <v>0</v>
      </c>
      <c r="KP226">
        <f>HB226</f>
        <v>0</v>
      </c>
      <c r="KQ226">
        <f>BX226</f>
        <v>9</v>
      </c>
      <c r="KR226" s="22">
        <f>IFERROR(KP226/KQ226,"N/A")</f>
        <v>0</v>
      </c>
      <c r="KS226" s="19" t="str">
        <f>IF((KP226&lt;&gt;0)*AND(KQ226=0),"bad data","ok")</f>
        <v>ok</v>
      </c>
      <c r="KT226">
        <f>HA226</f>
        <v>0</v>
      </c>
      <c r="KU226" s="24">
        <f>IFERROR(KT226/KQ226,"N/A")</f>
        <v>0</v>
      </c>
      <c r="KV226">
        <f>HR226</f>
        <v>0</v>
      </c>
      <c r="KW226">
        <f>CP226</f>
        <v>20</v>
      </c>
      <c r="KX226" s="22">
        <f>IFERROR(KV226/KW226,"N/A")</f>
        <v>0</v>
      </c>
      <c r="KY226" s="19" t="str">
        <f>IF((KV226&lt;&gt;0)*AND(KW226=0),"bad data","ok")</f>
        <v>ok</v>
      </c>
      <c r="KZ226">
        <f>HQ226</f>
        <v>0</v>
      </c>
      <c r="LA226" s="24">
        <f>IFERROR(KZ226/KW226,"N/A")</f>
        <v>0</v>
      </c>
      <c r="LB226">
        <f>IH226</f>
        <v>3</v>
      </c>
      <c r="LC226">
        <f>DH226</f>
        <v>15</v>
      </c>
      <c r="LD226" s="22">
        <f>IFERROR(LB226/LC226,"N/A")</f>
        <v>0.2</v>
      </c>
      <c r="LE226" s="19" t="str">
        <f>IF((LB226&lt;&gt;0)*AND(LC226=0),"bad data","ok")</f>
        <v>ok</v>
      </c>
      <c r="LF226">
        <f>IG226</f>
        <v>2</v>
      </c>
      <c r="LG226" s="24">
        <f>IFERROR(LF226/LC226,"N/A")</f>
        <v>0.13333333333333333</v>
      </c>
      <c r="LH226">
        <f>IX226</f>
        <v>0</v>
      </c>
      <c r="LI226">
        <f>DZ226</f>
        <v>0</v>
      </c>
      <c r="LJ226" s="22" t="str">
        <f>IFERROR(LH226/LI226,"N/A")</f>
        <v>N/A</v>
      </c>
      <c r="LK226" s="19" t="str">
        <f>IF((LH226&lt;&gt;0)*AND(LI226=0),"bad data","ok")</f>
        <v>ok</v>
      </c>
      <c r="LL226">
        <f>IW226</f>
        <v>0</v>
      </c>
      <c r="LM226" s="24" t="str">
        <f>IFERROR(LL226/LI226,"N/A")</f>
        <v>N/A</v>
      </c>
      <c r="LN226">
        <f>GT226</f>
        <v>7</v>
      </c>
      <c r="LO226">
        <f>BO226</f>
        <v>40</v>
      </c>
      <c r="LP226" s="22">
        <f>IFERROR(LN226/LO226,"N/A")</f>
        <v>0.17499999999999999</v>
      </c>
      <c r="LQ226" s="19" t="str">
        <f>IF((LN226&lt;&gt;0)*AND(LO226=0),"bad data","ok")</f>
        <v>ok</v>
      </c>
      <c r="LR226">
        <f>GS226</f>
        <v>0</v>
      </c>
      <c r="LS226" s="24">
        <f>IFERROR(LR226/LO226,"N/A")</f>
        <v>0</v>
      </c>
      <c r="LT226">
        <f>HJ226</f>
        <v>11</v>
      </c>
      <c r="LU226">
        <f>CG226</f>
        <v>79</v>
      </c>
      <c r="LV226" s="22">
        <f>IFERROR(LT226/LU226,"N/A")</f>
        <v>0.13924050632911392</v>
      </c>
      <c r="LW226" s="19" t="str">
        <f>IF((LT226&lt;&gt;0)*AND(LU226=0),"bad data","ok")</f>
        <v>ok</v>
      </c>
      <c r="LX226">
        <f>HI226</f>
        <v>0</v>
      </c>
      <c r="LY226" s="24">
        <f>IFERROR(LX226/LU226,"N/A")</f>
        <v>0</v>
      </c>
      <c r="LZ226">
        <f>HZ226</f>
        <v>15</v>
      </c>
      <c r="MA226">
        <f>CY226</f>
        <v>140</v>
      </c>
      <c r="MB226" s="22">
        <f>IFERROR(LZ226/MA226,"N/A")</f>
        <v>0.10714285714285714</v>
      </c>
      <c r="MC226" s="19" t="str">
        <f>IF((LZ226&lt;&gt;0)*AND(MA226=0),"bad data","ok")</f>
        <v>ok</v>
      </c>
      <c r="MD226">
        <f>HY226</f>
        <v>1</v>
      </c>
      <c r="ME226" s="24">
        <f>IFERROR(MD226/MA226,"N/A")</f>
        <v>7.1428571428571426E-3</v>
      </c>
      <c r="MF226">
        <f>IP226</f>
        <v>4</v>
      </c>
      <c r="MG226">
        <f>DQ226</f>
        <v>112</v>
      </c>
      <c r="MH226" s="22">
        <f>IFERROR(MF226/MG226,"N/A")</f>
        <v>3.5714285714285712E-2</v>
      </c>
      <c r="MI226" s="19" t="str">
        <f>IF((MF226&lt;&gt;0)*AND(MG226=0),"bad data","ok")</f>
        <v>ok</v>
      </c>
      <c r="MJ226">
        <f>IO226</f>
        <v>33</v>
      </c>
      <c r="MK226" s="24">
        <f>IFERROR(MJ226/MG226,"N/A")</f>
        <v>0.29464285714285715</v>
      </c>
      <c r="ML226">
        <f>JF226</f>
        <v>0</v>
      </c>
      <c r="MM226">
        <f>EI226</f>
        <v>0</v>
      </c>
      <c r="MN226" s="22" t="str">
        <f>IFERROR(ML226/MM226,"N/A")</f>
        <v>N/A</v>
      </c>
      <c r="MO226" s="19" t="str">
        <f>IF((ML226&lt;&gt;0)*AND(MM226=0),"bad data","ok")</f>
        <v>ok</v>
      </c>
      <c r="MP226">
        <f>JE226</f>
        <v>0</v>
      </c>
      <c r="MQ226" s="24" t="str">
        <f>IFERROR(MP226/MM226,"N/A")</f>
        <v>N/A</v>
      </c>
    </row>
    <row r="227" spans="1:355" x14ac:dyDescent="0.3">
      <c r="A227">
        <v>1598</v>
      </c>
      <c r="B227">
        <v>11.07</v>
      </c>
      <c r="C227" t="s">
        <v>387</v>
      </c>
      <c r="D227" s="15" t="s">
        <v>387</v>
      </c>
      <c r="E227" s="15">
        <v>116</v>
      </c>
      <c r="F227" t="s">
        <v>356</v>
      </c>
      <c r="G227" t="s">
        <v>357</v>
      </c>
      <c r="H227" s="15" t="s">
        <v>358</v>
      </c>
      <c r="I227">
        <v>287</v>
      </c>
      <c r="J227">
        <f>_xlfn.IFNA(VLOOKUP(I227,top15institutions,1,0),"no")</f>
        <v>287</v>
      </c>
      <c r="K227" t="s">
        <v>368</v>
      </c>
      <c r="L227" t="s">
        <v>377</v>
      </c>
      <c r="M227" t="s">
        <v>370</v>
      </c>
      <c r="N227">
        <v>0</v>
      </c>
      <c r="O227">
        <v>1</v>
      </c>
      <c r="P227">
        <v>3</v>
      </c>
      <c r="Q227">
        <v>64</v>
      </c>
      <c r="R227">
        <v>0</v>
      </c>
      <c r="S227">
        <v>13</v>
      </c>
      <c r="U227">
        <v>4</v>
      </c>
      <c r="V227" s="16">
        <v>85</v>
      </c>
      <c r="W227">
        <v>4</v>
      </c>
      <c r="X227">
        <v>1</v>
      </c>
      <c r="Y227">
        <v>9</v>
      </c>
      <c r="Z227">
        <v>240</v>
      </c>
      <c r="AA227">
        <v>0</v>
      </c>
      <c r="AB227">
        <v>42</v>
      </c>
      <c r="AD227">
        <v>26</v>
      </c>
      <c r="AE227" s="16">
        <v>322</v>
      </c>
      <c r="AN227" s="16">
        <v>0</v>
      </c>
      <c r="AW227" s="16">
        <v>0</v>
      </c>
      <c r="AX227">
        <v>0</v>
      </c>
      <c r="AY227">
        <v>0</v>
      </c>
      <c r="AZ227">
        <v>0</v>
      </c>
      <c r="BA227">
        <v>1</v>
      </c>
      <c r="BB227">
        <v>0</v>
      </c>
      <c r="BC227">
        <v>1</v>
      </c>
      <c r="BE227">
        <v>0</v>
      </c>
      <c r="BF227" s="16">
        <v>2</v>
      </c>
      <c r="BG227">
        <v>0</v>
      </c>
      <c r="BH227">
        <v>0</v>
      </c>
      <c r="BI227">
        <v>0</v>
      </c>
      <c r="BJ227">
        <v>9</v>
      </c>
      <c r="BK227">
        <v>0</v>
      </c>
      <c r="BL227">
        <v>0</v>
      </c>
      <c r="BN227">
        <v>0</v>
      </c>
      <c r="BO227" s="16">
        <v>9</v>
      </c>
      <c r="BP227">
        <v>0</v>
      </c>
      <c r="BQ227">
        <v>0</v>
      </c>
      <c r="BR227">
        <v>0</v>
      </c>
      <c r="BS227">
        <v>4</v>
      </c>
      <c r="BT227">
        <v>0</v>
      </c>
      <c r="BU227">
        <v>3</v>
      </c>
      <c r="BW227">
        <v>0</v>
      </c>
      <c r="BX227" s="16">
        <v>7</v>
      </c>
      <c r="BY227">
        <v>0</v>
      </c>
      <c r="BZ227">
        <v>1</v>
      </c>
      <c r="CA227">
        <v>0</v>
      </c>
      <c r="CB227">
        <v>15</v>
      </c>
      <c r="CC227">
        <v>0</v>
      </c>
      <c r="CD227">
        <v>8</v>
      </c>
      <c r="CF227">
        <v>1</v>
      </c>
      <c r="CG227" s="16">
        <v>25</v>
      </c>
      <c r="CH227">
        <v>0</v>
      </c>
      <c r="CI227">
        <v>1</v>
      </c>
      <c r="CJ227">
        <v>0</v>
      </c>
      <c r="CK227">
        <v>3</v>
      </c>
      <c r="CL227">
        <v>0</v>
      </c>
      <c r="CM227">
        <v>1</v>
      </c>
      <c r="CO227">
        <v>0</v>
      </c>
      <c r="CP227" s="16">
        <v>5</v>
      </c>
      <c r="CQ227">
        <v>0</v>
      </c>
      <c r="CR227">
        <v>1</v>
      </c>
      <c r="CS227">
        <v>0</v>
      </c>
      <c r="CT227">
        <v>17</v>
      </c>
      <c r="CU227">
        <v>0</v>
      </c>
      <c r="CV227">
        <v>21</v>
      </c>
      <c r="CX227">
        <v>3</v>
      </c>
      <c r="CY227" s="16">
        <v>42</v>
      </c>
      <c r="CZ227">
        <v>0</v>
      </c>
      <c r="DA227">
        <v>0</v>
      </c>
      <c r="DB227">
        <v>0</v>
      </c>
      <c r="DC227">
        <v>10</v>
      </c>
      <c r="DD227">
        <v>0</v>
      </c>
      <c r="DE227">
        <v>4</v>
      </c>
      <c r="DG227">
        <v>3</v>
      </c>
      <c r="DH227" s="16">
        <v>17</v>
      </c>
      <c r="DI227">
        <v>0</v>
      </c>
      <c r="DJ227">
        <v>2</v>
      </c>
      <c r="DK227">
        <v>1</v>
      </c>
      <c r="DL227">
        <v>42</v>
      </c>
      <c r="DM227">
        <v>0</v>
      </c>
      <c r="DN227">
        <v>29</v>
      </c>
      <c r="DP227">
        <v>7</v>
      </c>
      <c r="DQ227" s="16">
        <v>81</v>
      </c>
      <c r="DZ227" s="16">
        <v>0</v>
      </c>
      <c r="EI227" s="16">
        <v>0</v>
      </c>
      <c r="ER227" s="16">
        <v>0</v>
      </c>
      <c r="FA227" s="16">
        <v>0</v>
      </c>
      <c r="FB227">
        <v>19</v>
      </c>
      <c r="FC227">
        <v>3.43</v>
      </c>
      <c r="FF227">
        <v>85</v>
      </c>
      <c r="FG227">
        <v>17</v>
      </c>
      <c r="FI227">
        <v>68</v>
      </c>
      <c r="FJ227">
        <v>19</v>
      </c>
      <c r="FK227">
        <v>3.27</v>
      </c>
      <c r="FN227">
        <v>322</v>
      </c>
      <c r="FO227">
        <v>71</v>
      </c>
      <c r="FQ227">
        <v>249</v>
      </c>
      <c r="FS227">
        <v>8</v>
      </c>
      <c r="FT227">
        <v>13</v>
      </c>
      <c r="FU227">
        <v>8</v>
      </c>
      <c r="FV227">
        <v>2</v>
      </c>
      <c r="FW227">
        <v>31</v>
      </c>
      <c r="GA227">
        <v>42</v>
      </c>
      <c r="GB227">
        <v>78</v>
      </c>
      <c r="GC227">
        <v>29</v>
      </c>
      <c r="GD227">
        <v>8</v>
      </c>
      <c r="GE227">
        <v>157</v>
      </c>
      <c r="GH227">
        <v>3.25</v>
      </c>
      <c r="GI227">
        <v>1</v>
      </c>
      <c r="GJ227">
        <v>1</v>
      </c>
      <c r="GK227">
        <v>0</v>
      </c>
      <c r="GL227">
        <v>0</v>
      </c>
      <c r="GM227">
        <v>2</v>
      </c>
      <c r="GO227">
        <v>1</v>
      </c>
      <c r="GP227">
        <v>2.36</v>
      </c>
      <c r="GQ227">
        <v>6</v>
      </c>
      <c r="GR227">
        <v>1</v>
      </c>
      <c r="GS227">
        <v>0</v>
      </c>
      <c r="GT227">
        <v>2</v>
      </c>
      <c r="GU227">
        <v>9</v>
      </c>
      <c r="GW227">
        <v>8</v>
      </c>
      <c r="GX227">
        <v>2.93</v>
      </c>
      <c r="GY227">
        <v>4</v>
      </c>
      <c r="GZ227">
        <v>3</v>
      </c>
      <c r="HA227">
        <v>0</v>
      </c>
      <c r="HB227">
        <v>0</v>
      </c>
      <c r="HC227">
        <v>7</v>
      </c>
      <c r="HE227">
        <v>4</v>
      </c>
      <c r="HF227">
        <v>2.83</v>
      </c>
      <c r="HG227">
        <v>8</v>
      </c>
      <c r="HH227">
        <v>13</v>
      </c>
      <c r="HI227">
        <v>0</v>
      </c>
      <c r="HJ227">
        <v>4</v>
      </c>
      <c r="HK227">
        <v>25</v>
      </c>
      <c r="HM227">
        <v>15</v>
      </c>
      <c r="HN227">
        <v>2.4500000000000002</v>
      </c>
      <c r="HO227">
        <v>1</v>
      </c>
      <c r="HP227">
        <v>2</v>
      </c>
      <c r="HQ227">
        <v>0</v>
      </c>
      <c r="HR227">
        <v>2</v>
      </c>
      <c r="HS227">
        <v>5</v>
      </c>
      <c r="HU227">
        <v>3</v>
      </c>
      <c r="HV227">
        <v>2.72</v>
      </c>
      <c r="HW227">
        <v>13</v>
      </c>
      <c r="HX227">
        <v>27</v>
      </c>
      <c r="HY227">
        <v>0</v>
      </c>
      <c r="HZ227">
        <v>2</v>
      </c>
      <c r="IA227">
        <v>42</v>
      </c>
      <c r="IC227">
        <v>20</v>
      </c>
      <c r="ID227">
        <v>3.03</v>
      </c>
      <c r="IE227">
        <v>2</v>
      </c>
      <c r="IF227">
        <v>7</v>
      </c>
      <c r="IG227">
        <v>8</v>
      </c>
      <c r="IH227">
        <v>0</v>
      </c>
      <c r="II227">
        <v>17</v>
      </c>
      <c r="IK227">
        <v>9</v>
      </c>
      <c r="IL227">
        <v>2.88</v>
      </c>
      <c r="IM227">
        <v>15</v>
      </c>
      <c r="IN227">
        <v>37</v>
      </c>
      <c r="IO227">
        <v>29</v>
      </c>
      <c r="IP227">
        <v>0</v>
      </c>
      <c r="IQ227">
        <v>81</v>
      </c>
      <c r="IS227">
        <v>41</v>
      </c>
      <c r="JV227" s="15">
        <f>BF227+BX227+CP227+DH227+DZ227</f>
        <v>31</v>
      </c>
      <c r="JW227" s="15">
        <f>BO227+CG227+CY227+DQ227+EI227</f>
        <v>157</v>
      </c>
      <c r="JX227" s="15">
        <f>JV227+JW227</f>
        <v>188</v>
      </c>
      <c r="JY227" s="17">
        <f>V227</f>
        <v>85</v>
      </c>
      <c r="JZ227" s="17">
        <f>AE227</f>
        <v>322</v>
      </c>
      <c r="KA227" s="17">
        <f>AN227</f>
        <v>0</v>
      </c>
      <c r="KB227" s="17">
        <f>AW227</f>
        <v>0</v>
      </c>
      <c r="KC227" s="18">
        <f>IF((KA227-JV227)&lt;0,JV227-KA227,"match")</f>
        <v>31</v>
      </c>
      <c r="KD227" s="19">
        <f>IF(KC227="match","match",IF((JV227&gt;KA227),KC227/JV227,KC227/KA227))</f>
        <v>1</v>
      </c>
      <c r="KE227" s="18">
        <f>IF((KB227-JW227)&lt;0,JW227-KB227,"match")</f>
        <v>157</v>
      </c>
      <c r="KF227" s="19">
        <f>IF(KE227="match","match",IF((JW227&gt;KB227),KE227/JW227,KE227/KB227))</f>
        <v>1</v>
      </c>
      <c r="KG227" s="20">
        <f>ROUND(FC227,1)</f>
        <v>3.4</v>
      </c>
      <c r="KH227" s="20">
        <f>ROUND(FK227,1)</f>
        <v>3.3</v>
      </c>
      <c r="KI227" s="21">
        <f>KA227-JY227</f>
        <v>-85</v>
      </c>
      <c r="KJ227">
        <f>GL227</f>
        <v>0</v>
      </c>
      <c r="KK227">
        <f>BF227</f>
        <v>2</v>
      </c>
      <c r="KL227" s="22">
        <f>IFERROR(KJ227/KK227,"N/A")</f>
        <v>0</v>
      </c>
      <c r="KM227" s="19" t="str">
        <f>IF((KJ227&lt;&gt;0)*AND(KK227=0),"bad data","ok")</f>
        <v>ok</v>
      </c>
      <c r="KN227">
        <f>GK227</f>
        <v>0</v>
      </c>
      <c r="KO227" s="23">
        <f>IFERROR(KN227/KK227,"N/A")</f>
        <v>0</v>
      </c>
      <c r="KP227">
        <f>HB227</f>
        <v>0</v>
      </c>
      <c r="KQ227">
        <f>BX227</f>
        <v>7</v>
      </c>
      <c r="KR227" s="22">
        <f>IFERROR(KP227/KQ227,"N/A")</f>
        <v>0</v>
      </c>
      <c r="KS227" s="19" t="str">
        <f>IF((KP227&lt;&gt;0)*AND(KQ227=0),"bad data","ok")</f>
        <v>ok</v>
      </c>
      <c r="KT227">
        <f>HA227</f>
        <v>0</v>
      </c>
      <c r="KU227" s="24">
        <f>IFERROR(KT227/KQ227,"N/A")</f>
        <v>0</v>
      </c>
      <c r="KV227">
        <f>HR227</f>
        <v>2</v>
      </c>
      <c r="KW227">
        <f>CP227</f>
        <v>5</v>
      </c>
      <c r="KX227" s="22">
        <f>IFERROR(KV227/KW227,"N/A")</f>
        <v>0.4</v>
      </c>
      <c r="KY227" s="19" t="str">
        <f>IF((KV227&lt;&gt;0)*AND(KW227=0),"bad data","ok")</f>
        <v>ok</v>
      </c>
      <c r="KZ227">
        <f>HQ227</f>
        <v>0</v>
      </c>
      <c r="LA227" s="24">
        <f>IFERROR(KZ227/KW227,"N/A")</f>
        <v>0</v>
      </c>
      <c r="LB227">
        <f>IH227</f>
        <v>0</v>
      </c>
      <c r="LC227">
        <f>DH227</f>
        <v>17</v>
      </c>
      <c r="LD227" s="22">
        <f>IFERROR(LB227/LC227,"N/A")</f>
        <v>0</v>
      </c>
      <c r="LE227" s="19" t="str">
        <f>IF((LB227&lt;&gt;0)*AND(LC227=0),"bad data","ok")</f>
        <v>ok</v>
      </c>
      <c r="LF227">
        <f>IG227</f>
        <v>8</v>
      </c>
      <c r="LG227" s="24">
        <f>IFERROR(LF227/LC227,"N/A")</f>
        <v>0.47058823529411764</v>
      </c>
      <c r="LH227">
        <f>IX227</f>
        <v>0</v>
      </c>
      <c r="LI227">
        <f>DZ227</f>
        <v>0</v>
      </c>
      <c r="LJ227" s="22" t="str">
        <f>IFERROR(LH227/LI227,"N/A")</f>
        <v>N/A</v>
      </c>
      <c r="LK227" s="19" t="str">
        <f>IF((LH227&lt;&gt;0)*AND(LI227=0),"bad data","ok")</f>
        <v>ok</v>
      </c>
      <c r="LL227">
        <f>IW227</f>
        <v>0</v>
      </c>
      <c r="LM227" s="24" t="str">
        <f>IFERROR(LL227/LI227,"N/A")</f>
        <v>N/A</v>
      </c>
      <c r="LN227">
        <f>GT227</f>
        <v>2</v>
      </c>
      <c r="LO227">
        <f>BO227</f>
        <v>9</v>
      </c>
      <c r="LP227" s="22">
        <f>IFERROR(LN227/LO227,"N/A")</f>
        <v>0.22222222222222221</v>
      </c>
      <c r="LQ227" s="19" t="str">
        <f>IF((LN227&lt;&gt;0)*AND(LO227=0),"bad data","ok")</f>
        <v>ok</v>
      </c>
      <c r="LR227">
        <f>GS227</f>
        <v>0</v>
      </c>
      <c r="LS227" s="24">
        <f>IFERROR(LR227/LO227,"N/A")</f>
        <v>0</v>
      </c>
      <c r="LT227">
        <f>HJ227</f>
        <v>4</v>
      </c>
      <c r="LU227">
        <f>CG227</f>
        <v>25</v>
      </c>
      <c r="LV227" s="22">
        <f>IFERROR(LT227/LU227,"N/A")</f>
        <v>0.16</v>
      </c>
      <c r="LW227" s="19" t="str">
        <f>IF((LT227&lt;&gt;0)*AND(LU227=0),"bad data","ok")</f>
        <v>ok</v>
      </c>
      <c r="LX227">
        <f>HI227</f>
        <v>0</v>
      </c>
      <c r="LY227" s="24">
        <f>IFERROR(LX227/LU227,"N/A")</f>
        <v>0</v>
      </c>
      <c r="LZ227">
        <f>HZ227</f>
        <v>2</v>
      </c>
      <c r="MA227">
        <f>CY227</f>
        <v>42</v>
      </c>
      <c r="MB227" s="22">
        <f>IFERROR(LZ227/MA227,"N/A")</f>
        <v>4.7619047619047616E-2</v>
      </c>
      <c r="MC227" s="19" t="str">
        <f>IF((LZ227&lt;&gt;0)*AND(MA227=0),"bad data","ok")</f>
        <v>ok</v>
      </c>
      <c r="MD227">
        <f>HY227</f>
        <v>0</v>
      </c>
      <c r="ME227" s="24">
        <f>IFERROR(MD227/MA227,"N/A")</f>
        <v>0</v>
      </c>
      <c r="MF227">
        <f>IP227</f>
        <v>0</v>
      </c>
      <c r="MG227">
        <f>DQ227</f>
        <v>81</v>
      </c>
      <c r="MH227" s="22">
        <f>IFERROR(MF227/MG227,"N/A")</f>
        <v>0</v>
      </c>
      <c r="MI227" s="19" t="str">
        <f>IF((MF227&lt;&gt;0)*AND(MG227=0),"bad data","ok")</f>
        <v>ok</v>
      </c>
      <c r="MJ227">
        <f>IO227</f>
        <v>29</v>
      </c>
      <c r="MK227" s="24">
        <f>IFERROR(MJ227/MG227,"N/A")</f>
        <v>0.35802469135802467</v>
      </c>
      <c r="ML227">
        <f>JF227</f>
        <v>0</v>
      </c>
      <c r="MM227">
        <f>EI227</f>
        <v>0</v>
      </c>
      <c r="MN227" s="22" t="str">
        <f>IFERROR(ML227/MM227,"N/A")</f>
        <v>N/A</v>
      </c>
      <c r="MO227" s="19" t="str">
        <f>IF((ML227&lt;&gt;0)*AND(MM227=0),"bad data","ok")</f>
        <v>ok</v>
      </c>
      <c r="MP227">
        <f>JE227</f>
        <v>0</v>
      </c>
      <c r="MQ227" s="24" t="str">
        <f>IFERROR(MP227/MM227,"N/A")</f>
        <v>N/A</v>
      </c>
    </row>
    <row r="228" spans="1:355" x14ac:dyDescent="0.3">
      <c r="A228">
        <v>1599</v>
      </c>
      <c r="B228">
        <v>11.07</v>
      </c>
      <c r="C228" t="s">
        <v>387</v>
      </c>
      <c r="D228" s="15" t="s">
        <v>387</v>
      </c>
      <c r="E228" s="15">
        <v>116</v>
      </c>
      <c r="F228" t="s">
        <v>356</v>
      </c>
      <c r="G228" t="s">
        <v>357</v>
      </c>
      <c r="H228" s="15" t="s">
        <v>358</v>
      </c>
      <c r="I228">
        <v>287</v>
      </c>
      <c r="J228">
        <f>_xlfn.IFNA(VLOOKUP(I228,top15institutions,1,0),"no")</f>
        <v>287</v>
      </c>
      <c r="K228" t="s">
        <v>368</v>
      </c>
      <c r="L228" t="s">
        <v>369</v>
      </c>
      <c r="M228" t="s">
        <v>370</v>
      </c>
      <c r="N228">
        <v>1</v>
      </c>
      <c r="O228">
        <v>3</v>
      </c>
      <c r="P228">
        <v>1</v>
      </c>
      <c r="Q228">
        <v>54</v>
      </c>
      <c r="R228">
        <v>0</v>
      </c>
      <c r="S228">
        <v>12</v>
      </c>
      <c r="U228">
        <v>4</v>
      </c>
      <c r="V228" s="16">
        <v>75</v>
      </c>
      <c r="W228">
        <v>0</v>
      </c>
      <c r="X228">
        <v>3</v>
      </c>
      <c r="Y228">
        <v>5</v>
      </c>
      <c r="Z228">
        <v>261</v>
      </c>
      <c r="AA228">
        <v>0</v>
      </c>
      <c r="AB228">
        <v>52</v>
      </c>
      <c r="AD228">
        <v>29</v>
      </c>
      <c r="AE228" s="16">
        <v>350</v>
      </c>
      <c r="AN228" s="16">
        <v>0</v>
      </c>
      <c r="AW228" s="16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E228">
        <v>0</v>
      </c>
      <c r="BF228" s="16">
        <v>0</v>
      </c>
      <c r="BG228">
        <v>0</v>
      </c>
      <c r="BH228">
        <v>0</v>
      </c>
      <c r="BI228">
        <v>0</v>
      </c>
      <c r="BJ228">
        <v>1</v>
      </c>
      <c r="BK228">
        <v>0</v>
      </c>
      <c r="BL228">
        <v>1</v>
      </c>
      <c r="BN228">
        <v>0</v>
      </c>
      <c r="BO228" s="16">
        <v>2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2</v>
      </c>
      <c r="BW228">
        <v>0</v>
      </c>
      <c r="BX228" s="16">
        <v>2</v>
      </c>
      <c r="BY228">
        <v>0</v>
      </c>
      <c r="BZ228">
        <v>1</v>
      </c>
      <c r="CA228">
        <v>0</v>
      </c>
      <c r="CB228">
        <v>10</v>
      </c>
      <c r="CC228">
        <v>0</v>
      </c>
      <c r="CD228">
        <v>7</v>
      </c>
      <c r="CF228">
        <v>0</v>
      </c>
      <c r="CG228" s="16">
        <v>18</v>
      </c>
      <c r="CH228">
        <v>0</v>
      </c>
      <c r="CI228">
        <v>0</v>
      </c>
      <c r="CJ228">
        <v>0</v>
      </c>
      <c r="CK228">
        <v>6</v>
      </c>
      <c r="CL228">
        <v>0</v>
      </c>
      <c r="CM228">
        <v>3</v>
      </c>
      <c r="CO228">
        <v>0</v>
      </c>
      <c r="CP228" s="16">
        <v>9</v>
      </c>
      <c r="CQ228">
        <v>0</v>
      </c>
      <c r="CR228">
        <v>1</v>
      </c>
      <c r="CS228">
        <v>0</v>
      </c>
      <c r="CT228">
        <v>15</v>
      </c>
      <c r="CU228">
        <v>0</v>
      </c>
      <c r="CV228">
        <v>10</v>
      </c>
      <c r="CX228">
        <v>2</v>
      </c>
      <c r="CY228" s="16">
        <v>28</v>
      </c>
      <c r="CZ228">
        <v>0</v>
      </c>
      <c r="DA228">
        <v>0</v>
      </c>
      <c r="DB228">
        <v>1</v>
      </c>
      <c r="DC228">
        <v>7</v>
      </c>
      <c r="DD228">
        <v>0</v>
      </c>
      <c r="DE228">
        <v>3</v>
      </c>
      <c r="DG228">
        <v>1</v>
      </c>
      <c r="DH228" s="16">
        <v>12</v>
      </c>
      <c r="DI228">
        <v>0</v>
      </c>
      <c r="DJ228">
        <v>3</v>
      </c>
      <c r="DK228">
        <v>0</v>
      </c>
      <c r="DL228">
        <v>41</v>
      </c>
      <c r="DM228">
        <v>0</v>
      </c>
      <c r="DN228">
        <v>31</v>
      </c>
      <c r="DP228">
        <v>7</v>
      </c>
      <c r="DQ228" s="16">
        <v>82</v>
      </c>
      <c r="DZ228" s="16">
        <v>0</v>
      </c>
      <c r="EI228" s="16">
        <v>0</v>
      </c>
      <c r="ER228" s="16">
        <v>0</v>
      </c>
      <c r="FA228" s="16">
        <v>0</v>
      </c>
      <c r="FB228">
        <v>17</v>
      </c>
      <c r="FC228">
        <v>3.43</v>
      </c>
      <c r="FF228">
        <v>75</v>
      </c>
      <c r="FG228">
        <v>23</v>
      </c>
      <c r="FI228">
        <v>54</v>
      </c>
      <c r="FJ228">
        <v>18</v>
      </c>
      <c r="FK228">
        <v>3.18</v>
      </c>
      <c r="FN228">
        <v>350</v>
      </c>
      <c r="FO228">
        <v>90</v>
      </c>
      <c r="FQ228">
        <v>273</v>
      </c>
      <c r="FS228">
        <v>5</v>
      </c>
      <c r="FT228">
        <v>13</v>
      </c>
      <c r="FU228">
        <v>4</v>
      </c>
      <c r="FV228">
        <v>1</v>
      </c>
      <c r="FW228">
        <v>23</v>
      </c>
      <c r="GA228">
        <v>21</v>
      </c>
      <c r="GB228">
        <v>76</v>
      </c>
      <c r="GC228">
        <v>28</v>
      </c>
      <c r="GD228">
        <v>5</v>
      </c>
      <c r="GE228">
        <v>130</v>
      </c>
      <c r="GM228">
        <v>0</v>
      </c>
      <c r="GO228">
        <v>0</v>
      </c>
      <c r="GP228">
        <v>3.43</v>
      </c>
      <c r="GQ228">
        <v>1</v>
      </c>
      <c r="GR228">
        <v>1</v>
      </c>
      <c r="GS228">
        <v>0</v>
      </c>
      <c r="GT228">
        <v>0</v>
      </c>
      <c r="GU228">
        <v>2</v>
      </c>
      <c r="GW228">
        <v>1</v>
      </c>
      <c r="GX228">
        <v>3.23</v>
      </c>
      <c r="GY228">
        <v>1</v>
      </c>
      <c r="GZ228">
        <v>1</v>
      </c>
      <c r="HA228">
        <v>0</v>
      </c>
      <c r="HB228">
        <v>0</v>
      </c>
      <c r="HC228">
        <v>2</v>
      </c>
      <c r="HE228">
        <v>0</v>
      </c>
      <c r="HF228">
        <v>2.96</v>
      </c>
      <c r="HG228">
        <v>5</v>
      </c>
      <c r="HH228">
        <v>12</v>
      </c>
      <c r="HI228">
        <v>0</v>
      </c>
      <c r="HJ228">
        <v>1</v>
      </c>
      <c r="HK228">
        <v>18</v>
      </c>
      <c r="HM228">
        <v>11</v>
      </c>
      <c r="HN228">
        <v>2.88</v>
      </c>
      <c r="HO228">
        <v>3</v>
      </c>
      <c r="HP228">
        <v>5</v>
      </c>
      <c r="HQ228">
        <v>0</v>
      </c>
      <c r="HR228">
        <v>1</v>
      </c>
      <c r="HS228">
        <v>9</v>
      </c>
      <c r="HU228">
        <v>5</v>
      </c>
      <c r="HV228">
        <v>2.87</v>
      </c>
      <c r="HW228">
        <v>10</v>
      </c>
      <c r="HX228">
        <v>14</v>
      </c>
      <c r="HY228">
        <v>0</v>
      </c>
      <c r="HZ228">
        <v>4</v>
      </c>
      <c r="IA228">
        <v>28</v>
      </c>
      <c r="IC228">
        <v>16</v>
      </c>
      <c r="ID228">
        <v>2.89</v>
      </c>
      <c r="IE228">
        <v>1</v>
      </c>
      <c r="IF228">
        <v>7</v>
      </c>
      <c r="IG228">
        <v>4</v>
      </c>
      <c r="IH228">
        <v>0</v>
      </c>
      <c r="II228">
        <v>12</v>
      </c>
      <c r="IK228">
        <v>8</v>
      </c>
      <c r="IL228">
        <v>2.92</v>
      </c>
      <c r="IM228">
        <v>5</v>
      </c>
      <c r="IN228">
        <v>49</v>
      </c>
      <c r="IO228">
        <v>28</v>
      </c>
      <c r="IP228">
        <v>0</v>
      </c>
      <c r="IQ228">
        <v>82</v>
      </c>
      <c r="IS228">
        <v>42</v>
      </c>
      <c r="JV228" s="15">
        <f>BF228+BX228+CP228+DH228+DZ228</f>
        <v>23</v>
      </c>
      <c r="JW228" s="15">
        <f>BO228+CG228+CY228+DQ228+EI228</f>
        <v>130</v>
      </c>
      <c r="JX228" s="15">
        <f>JV228+JW228</f>
        <v>153</v>
      </c>
      <c r="JY228" s="17">
        <f>V228</f>
        <v>75</v>
      </c>
      <c r="JZ228" s="17">
        <f>AE228</f>
        <v>350</v>
      </c>
      <c r="KA228" s="17">
        <f>AN228</f>
        <v>0</v>
      </c>
      <c r="KB228" s="17">
        <f>AW228</f>
        <v>0</v>
      </c>
      <c r="KC228" s="18">
        <f>IF((KA228-JV228)&lt;0,JV228-KA228,"match")</f>
        <v>23</v>
      </c>
      <c r="KD228" s="19">
        <f>IF(KC228="match","match",IF((JV228&gt;KA228),KC228/JV228,KC228/KA228))</f>
        <v>1</v>
      </c>
      <c r="KE228" s="18">
        <f>IF((KB228-JW228)&lt;0,JW228-KB228,"match")</f>
        <v>130</v>
      </c>
      <c r="KF228" s="19">
        <f>IF(KE228="match","match",IF((JW228&gt;KB228),KE228/JW228,KE228/KB228))</f>
        <v>1</v>
      </c>
      <c r="KG228" s="20">
        <f>ROUND(FC228,1)</f>
        <v>3.4</v>
      </c>
      <c r="KH228" s="20">
        <f>ROUND(FK228,1)</f>
        <v>3.2</v>
      </c>
      <c r="KI228" s="21">
        <f>KA228-JY228</f>
        <v>-75</v>
      </c>
      <c r="KJ228">
        <f>GL228</f>
        <v>0</v>
      </c>
      <c r="KK228">
        <f>BF228</f>
        <v>0</v>
      </c>
      <c r="KL228" s="22" t="str">
        <f>IFERROR(KJ228/KK228,"N/A")</f>
        <v>N/A</v>
      </c>
      <c r="KM228" s="19" t="str">
        <f>IF((KJ228&lt;&gt;0)*AND(KK228=0),"bad data","ok")</f>
        <v>ok</v>
      </c>
      <c r="KN228">
        <f>GK228</f>
        <v>0</v>
      </c>
      <c r="KO228" s="23" t="str">
        <f>IFERROR(KN228/KK228,"N/A")</f>
        <v>N/A</v>
      </c>
      <c r="KP228">
        <f>HB228</f>
        <v>0</v>
      </c>
      <c r="KQ228">
        <f>BX228</f>
        <v>2</v>
      </c>
      <c r="KR228" s="22">
        <f>IFERROR(KP228/KQ228,"N/A")</f>
        <v>0</v>
      </c>
      <c r="KS228" s="19" t="str">
        <f>IF((KP228&lt;&gt;0)*AND(KQ228=0),"bad data","ok")</f>
        <v>ok</v>
      </c>
      <c r="KT228">
        <f>HA228</f>
        <v>0</v>
      </c>
      <c r="KU228" s="24">
        <f>IFERROR(KT228/KQ228,"N/A")</f>
        <v>0</v>
      </c>
      <c r="KV228">
        <f>HR228</f>
        <v>1</v>
      </c>
      <c r="KW228">
        <f>CP228</f>
        <v>9</v>
      </c>
      <c r="KX228" s="22">
        <f>IFERROR(KV228/KW228,"N/A")</f>
        <v>0.1111111111111111</v>
      </c>
      <c r="KY228" s="19" t="str">
        <f>IF((KV228&lt;&gt;0)*AND(KW228=0),"bad data","ok")</f>
        <v>ok</v>
      </c>
      <c r="KZ228">
        <f>HQ228</f>
        <v>0</v>
      </c>
      <c r="LA228" s="24">
        <f>IFERROR(KZ228/KW228,"N/A")</f>
        <v>0</v>
      </c>
      <c r="LB228">
        <f>IH228</f>
        <v>0</v>
      </c>
      <c r="LC228">
        <f>DH228</f>
        <v>12</v>
      </c>
      <c r="LD228" s="22">
        <f>IFERROR(LB228/LC228,"N/A")</f>
        <v>0</v>
      </c>
      <c r="LE228" s="19" t="str">
        <f>IF((LB228&lt;&gt;0)*AND(LC228=0),"bad data","ok")</f>
        <v>ok</v>
      </c>
      <c r="LF228">
        <f>IG228</f>
        <v>4</v>
      </c>
      <c r="LG228" s="24">
        <f>IFERROR(LF228/LC228,"N/A")</f>
        <v>0.33333333333333331</v>
      </c>
      <c r="LH228">
        <f>IX228</f>
        <v>0</v>
      </c>
      <c r="LI228">
        <f>DZ228</f>
        <v>0</v>
      </c>
      <c r="LJ228" s="22" t="str">
        <f>IFERROR(LH228/LI228,"N/A")</f>
        <v>N/A</v>
      </c>
      <c r="LK228" s="19" t="str">
        <f>IF((LH228&lt;&gt;0)*AND(LI228=0),"bad data","ok")</f>
        <v>ok</v>
      </c>
      <c r="LL228">
        <f>IW228</f>
        <v>0</v>
      </c>
      <c r="LM228" s="24" t="str">
        <f>IFERROR(LL228/LI228,"N/A")</f>
        <v>N/A</v>
      </c>
      <c r="LN228">
        <f>GT228</f>
        <v>0</v>
      </c>
      <c r="LO228">
        <f>BO228</f>
        <v>2</v>
      </c>
      <c r="LP228" s="22">
        <f>IFERROR(LN228/LO228,"N/A")</f>
        <v>0</v>
      </c>
      <c r="LQ228" s="19" t="str">
        <f>IF((LN228&lt;&gt;0)*AND(LO228=0),"bad data","ok")</f>
        <v>ok</v>
      </c>
      <c r="LR228">
        <f>GS228</f>
        <v>0</v>
      </c>
      <c r="LS228" s="24">
        <f>IFERROR(LR228/LO228,"N/A")</f>
        <v>0</v>
      </c>
      <c r="LT228">
        <f>HJ228</f>
        <v>1</v>
      </c>
      <c r="LU228">
        <f>CG228</f>
        <v>18</v>
      </c>
      <c r="LV228" s="22">
        <f>IFERROR(LT228/LU228,"N/A")</f>
        <v>5.5555555555555552E-2</v>
      </c>
      <c r="LW228" s="19" t="str">
        <f>IF((LT228&lt;&gt;0)*AND(LU228=0),"bad data","ok")</f>
        <v>ok</v>
      </c>
      <c r="LX228">
        <f>HI228</f>
        <v>0</v>
      </c>
      <c r="LY228" s="24">
        <f>IFERROR(LX228/LU228,"N/A")</f>
        <v>0</v>
      </c>
      <c r="LZ228">
        <f>HZ228</f>
        <v>4</v>
      </c>
      <c r="MA228">
        <f>CY228</f>
        <v>28</v>
      </c>
      <c r="MB228" s="22">
        <f>IFERROR(LZ228/MA228,"N/A")</f>
        <v>0.14285714285714285</v>
      </c>
      <c r="MC228" s="19" t="str">
        <f>IF((LZ228&lt;&gt;0)*AND(MA228=0),"bad data","ok")</f>
        <v>ok</v>
      </c>
      <c r="MD228">
        <f>HY228</f>
        <v>0</v>
      </c>
      <c r="ME228" s="24">
        <f>IFERROR(MD228/MA228,"N/A")</f>
        <v>0</v>
      </c>
      <c r="MF228">
        <f>IP228</f>
        <v>0</v>
      </c>
      <c r="MG228">
        <f>DQ228</f>
        <v>82</v>
      </c>
      <c r="MH228" s="22">
        <f>IFERROR(MF228/MG228,"N/A")</f>
        <v>0</v>
      </c>
      <c r="MI228" s="19" t="str">
        <f>IF((MF228&lt;&gt;0)*AND(MG228=0),"bad data","ok")</f>
        <v>ok</v>
      </c>
      <c r="MJ228">
        <f>IO228</f>
        <v>28</v>
      </c>
      <c r="MK228" s="24">
        <f>IFERROR(MJ228/MG228,"N/A")</f>
        <v>0.34146341463414637</v>
      </c>
      <c r="ML228">
        <f>JF228</f>
        <v>0</v>
      </c>
      <c r="MM228">
        <f>EI228</f>
        <v>0</v>
      </c>
      <c r="MN228" s="22" t="str">
        <f>IFERROR(ML228/MM228,"N/A")</f>
        <v>N/A</v>
      </c>
      <c r="MO228" s="19" t="str">
        <f>IF((ML228&lt;&gt;0)*AND(MM228=0),"bad data","ok")</f>
        <v>ok</v>
      </c>
      <c r="MP228">
        <f>JE228</f>
        <v>0</v>
      </c>
      <c r="MQ228" s="24" t="str">
        <f>IFERROR(MP228/MM228,"N/A")</f>
        <v>N/A</v>
      </c>
    </row>
    <row r="229" spans="1:355" x14ac:dyDescent="0.3">
      <c r="A229">
        <v>1600</v>
      </c>
      <c r="B229">
        <v>11.07</v>
      </c>
      <c r="C229" t="s">
        <v>387</v>
      </c>
      <c r="D229" s="15" t="s">
        <v>387</v>
      </c>
      <c r="E229" s="15">
        <v>116</v>
      </c>
      <c r="F229" t="s">
        <v>356</v>
      </c>
      <c r="G229" t="s">
        <v>357</v>
      </c>
      <c r="H229" s="15" t="s">
        <v>358</v>
      </c>
      <c r="I229">
        <v>287</v>
      </c>
      <c r="J229">
        <f>_xlfn.IFNA(VLOOKUP(I229,top15institutions,1,0),"no")</f>
        <v>287</v>
      </c>
      <c r="K229" t="s">
        <v>368</v>
      </c>
      <c r="L229" t="s">
        <v>360</v>
      </c>
      <c r="M229" t="s">
        <v>370</v>
      </c>
      <c r="N229">
        <v>1</v>
      </c>
      <c r="O229">
        <v>0</v>
      </c>
      <c r="P229">
        <v>2</v>
      </c>
      <c r="Q229">
        <v>60</v>
      </c>
      <c r="R229">
        <v>0</v>
      </c>
      <c r="S229">
        <v>9</v>
      </c>
      <c r="U229">
        <v>1</v>
      </c>
      <c r="V229" s="16">
        <v>73</v>
      </c>
      <c r="W229">
        <v>2</v>
      </c>
      <c r="X229">
        <v>3</v>
      </c>
      <c r="Y229">
        <v>7</v>
      </c>
      <c r="Z229">
        <v>290</v>
      </c>
      <c r="AA229">
        <v>0</v>
      </c>
      <c r="AB229">
        <v>39</v>
      </c>
      <c r="AD229">
        <v>32</v>
      </c>
      <c r="AE229" s="16">
        <v>373</v>
      </c>
      <c r="AN229" s="16">
        <v>0</v>
      </c>
      <c r="AW229" s="16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1</v>
      </c>
      <c r="BE229">
        <v>0</v>
      </c>
      <c r="BF229" s="16">
        <v>1</v>
      </c>
      <c r="BG229">
        <v>0</v>
      </c>
      <c r="BH229">
        <v>0</v>
      </c>
      <c r="BI229">
        <v>0</v>
      </c>
      <c r="BJ229">
        <v>2</v>
      </c>
      <c r="BK229">
        <v>0</v>
      </c>
      <c r="BL229">
        <v>1</v>
      </c>
      <c r="BN229">
        <v>0</v>
      </c>
      <c r="BO229" s="16">
        <v>3</v>
      </c>
      <c r="BP229">
        <v>0</v>
      </c>
      <c r="BQ229">
        <v>0</v>
      </c>
      <c r="BR229">
        <v>0</v>
      </c>
      <c r="BS229">
        <v>6</v>
      </c>
      <c r="BT229">
        <v>0</v>
      </c>
      <c r="BU229">
        <v>2</v>
      </c>
      <c r="BW229">
        <v>1</v>
      </c>
      <c r="BX229" s="16">
        <v>9</v>
      </c>
      <c r="BY229">
        <v>0</v>
      </c>
      <c r="BZ229">
        <v>0</v>
      </c>
      <c r="CA229">
        <v>0</v>
      </c>
      <c r="CB229">
        <v>14</v>
      </c>
      <c r="CC229">
        <v>0</v>
      </c>
      <c r="CD229">
        <v>3</v>
      </c>
      <c r="CF229">
        <v>1</v>
      </c>
      <c r="CG229" s="16">
        <v>18</v>
      </c>
      <c r="CH229">
        <v>0</v>
      </c>
      <c r="CI229">
        <v>0</v>
      </c>
      <c r="CJ229">
        <v>0</v>
      </c>
      <c r="CK229">
        <v>1</v>
      </c>
      <c r="CL229">
        <v>0</v>
      </c>
      <c r="CM229">
        <v>4</v>
      </c>
      <c r="CO229">
        <v>0</v>
      </c>
      <c r="CP229" s="16">
        <v>5</v>
      </c>
      <c r="CQ229">
        <v>0</v>
      </c>
      <c r="CR229">
        <v>1</v>
      </c>
      <c r="CS229">
        <v>0</v>
      </c>
      <c r="CT229">
        <v>13</v>
      </c>
      <c r="CU229">
        <v>0</v>
      </c>
      <c r="CV229">
        <v>11</v>
      </c>
      <c r="CX229">
        <v>2</v>
      </c>
      <c r="CY229" s="16">
        <v>27</v>
      </c>
      <c r="CZ229">
        <v>0</v>
      </c>
      <c r="DA229">
        <v>0</v>
      </c>
      <c r="DB229">
        <v>0</v>
      </c>
      <c r="DC229">
        <v>3</v>
      </c>
      <c r="DD229">
        <v>0</v>
      </c>
      <c r="DE229">
        <v>6</v>
      </c>
      <c r="DG229">
        <v>0</v>
      </c>
      <c r="DH229" s="16">
        <v>9</v>
      </c>
      <c r="DI229">
        <v>1</v>
      </c>
      <c r="DJ229">
        <v>0</v>
      </c>
      <c r="DK229">
        <v>0</v>
      </c>
      <c r="DL229">
        <v>24</v>
      </c>
      <c r="DM229">
        <v>0</v>
      </c>
      <c r="DN229">
        <v>31</v>
      </c>
      <c r="DP229">
        <v>3</v>
      </c>
      <c r="DQ229" s="16">
        <v>59</v>
      </c>
      <c r="DZ229" s="16">
        <v>0</v>
      </c>
      <c r="EI229" s="16">
        <v>0</v>
      </c>
      <c r="ER229" s="16">
        <v>0</v>
      </c>
      <c r="FA229" s="16">
        <v>0</v>
      </c>
      <c r="FB229">
        <v>19</v>
      </c>
      <c r="FC229">
        <v>3.42</v>
      </c>
      <c r="FF229">
        <v>73</v>
      </c>
      <c r="FG229">
        <v>15</v>
      </c>
      <c r="FI229">
        <v>59</v>
      </c>
      <c r="FJ229">
        <v>19</v>
      </c>
      <c r="FK229">
        <v>3.2</v>
      </c>
      <c r="FN229">
        <v>373</v>
      </c>
      <c r="FO229">
        <v>87</v>
      </c>
      <c r="FQ229">
        <v>309</v>
      </c>
      <c r="FS229">
        <v>10</v>
      </c>
      <c r="FT229">
        <v>11</v>
      </c>
      <c r="FU229">
        <v>2</v>
      </c>
      <c r="FV229">
        <v>1</v>
      </c>
      <c r="FW229">
        <v>24</v>
      </c>
      <c r="GA229">
        <v>20</v>
      </c>
      <c r="GB229">
        <v>59</v>
      </c>
      <c r="GC229">
        <v>25</v>
      </c>
      <c r="GD229">
        <v>3</v>
      </c>
      <c r="GE229">
        <v>107</v>
      </c>
      <c r="GH229">
        <v>2.67</v>
      </c>
      <c r="GI229">
        <v>1</v>
      </c>
      <c r="GJ229">
        <v>0</v>
      </c>
      <c r="GK229">
        <v>0</v>
      </c>
      <c r="GL229">
        <v>0</v>
      </c>
      <c r="GM229">
        <v>1</v>
      </c>
      <c r="GO229">
        <v>0</v>
      </c>
      <c r="GP229">
        <v>2.1800000000000002</v>
      </c>
      <c r="GQ229">
        <v>0</v>
      </c>
      <c r="GR229">
        <v>3</v>
      </c>
      <c r="GS229">
        <v>0</v>
      </c>
      <c r="GT229">
        <v>0</v>
      </c>
      <c r="GU229">
        <v>3</v>
      </c>
      <c r="GW229">
        <v>2</v>
      </c>
      <c r="GX229">
        <v>2.63</v>
      </c>
      <c r="GY229">
        <v>5</v>
      </c>
      <c r="GZ229">
        <v>3</v>
      </c>
      <c r="HA229">
        <v>0</v>
      </c>
      <c r="HB229">
        <v>1</v>
      </c>
      <c r="HC229">
        <v>9</v>
      </c>
      <c r="HE229">
        <v>6</v>
      </c>
      <c r="HF229">
        <v>2.97</v>
      </c>
      <c r="HG229">
        <v>6</v>
      </c>
      <c r="HH229">
        <v>9</v>
      </c>
      <c r="HI229">
        <v>0</v>
      </c>
      <c r="HJ229">
        <v>3</v>
      </c>
      <c r="HK229">
        <v>18</v>
      </c>
      <c r="HM229">
        <v>11</v>
      </c>
      <c r="HN229">
        <v>3.26</v>
      </c>
      <c r="HO229">
        <v>3</v>
      </c>
      <c r="HP229">
        <v>2</v>
      </c>
      <c r="HQ229">
        <v>0</v>
      </c>
      <c r="HR229">
        <v>0</v>
      </c>
      <c r="HS229">
        <v>5</v>
      </c>
      <c r="HU229">
        <v>1</v>
      </c>
      <c r="HV229">
        <v>3.06</v>
      </c>
      <c r="HW229">
        <v>8</v>
      </c>
      <c r="HX229">
        <v>19</v>
      </c>
      <c r="HY229">
        <v>0</v>
      </c>
      <c r="HZ229">
        <v>0</v>
      </c>
      <c r="IA229">
        <v>27</v>
      </c>
      <c r="IC229">
        <v>15</v>
      </c>
      <c r="ID229">
        <v>3.2</v>
      </c>
      <c r="IE229">
        <v>1</v>
      </c>
      <c r="IF229">
        <v>6</v>
      </c>
      <c r="IG229">
        <v>2</v>
      </c>
      <c r="IH229">
        <v>0</v>
      </c>
      <c r="II229">
        <v>9</v>
      </c>
      <c r="IK229">
        <v>2</v>
      </c>
      <c r="IL229">
        <v>2.81</v>
      </c>
      <c r="IM229">
        <v>6</v>
      </c>
      <c r="IN229">
        <v>28</v>
      </c>
      <c r="IO229">
        <v>25</v>
      </c>
      <c r="IP229">
        <v>0</v>
      </c>
      <c r="IQ229">
        <v>59</v>
      </c>
      <c r="IS229">
        <v>24</v>
      </c>
      <c r="JV229" s="15">
        <f>BF229+BX229+CP229+DH229+DZ229</f>
        <v>24</v>
      </c>
      <c r="JW229" s="15">
        <f>BO229+CG229+CY229+DQ229+EI229</f>
        <v>107</v>
      </c>
      <c r="JX229" s="15">
        <f>JV229+JW229</f>
        <v>131</v>
      </c>
      <c r="JY229" s="17">
        <f>V229</f>
        <v>73</v>
      </c>
      <c r="JZ229" s="17">
        <f>AE229</f>
        <v>373</v>
      </c>
      <c r="KA229" s="17">
        <f>AN229</f>
        <v>0</v>
      </c>
      <c r="KB229" s="17">
        <f>AW229</f>
        <v>0</v>
      </c>
      <c r="KC229" s="18">
        <f>IF((KA229-JV229)&lt;0,JV229-KA229,"match")</f>
        <v>24</v>
      </c>
      <c r="KD229" s="19">
        <f>IF(KC229="match","match",IF((JV229&gt;KA229),KC229/JV229,KC229/KA229))</f>
        <v>1</v>
      </c>
      <c r="KE229" s="18">
        <f>IF((KB229-JW229)&lt;0,JW229-KB229,"match")</f>
        <v>107</v>
      </c>
      <c r="KF229" s="19">
        <f>IF(KE229="match","match",IF((JW229&gt;KB229),KE229/JW229,KE229/KB229))</f>
        <v>1</v>
      </c>
      <c r="KG229" s="20">
        <f>ROUND(FC229,1)</f>
        <v>3.4</v>
      </c>
      <c r="KH229" s="20">
        <f>ROUND(FK229,1)</f>
        <v>3.2</v>
      </c>
      <c r="KI229" s="21">
        <f>KA229-JY229</f>
        <v>-73</v>
      </c>
      <c r="KJ229">
        <f>GL229</f>
        <v>0</v>
      </c>
      <c r="KK229">
        <f>BF229</f>
        <v>1</v>
      </c>
      <c r="KL229" s="22">
        <f>IFERROR(KJ229/KK229,"N/A")</f>
        <v>0</v>
      </c>
      <c r="KM229" s="19" t="str">
        <f>IF((KJ229&lt;&gt;0)*AND(KK229=0),"bad data","ok")</f>
        <v>ok</v>
      </c>
      <c r="KN229">
        <f>GK229</f>
        <v>0</v>
      </c>
      <c r="KO229" s="23">
        <f>IFERROR(KN229/KK229,"N/A")</f>
        <v>0</v>
      </c>
      <c r="KP229">
        <f>HB229</f>
        <v>1</v>
      </c>
      <c r="KQ229">
        <f>BX229</f>
        <v>9</v>
      </c>
      <c r="KR229" s="22">
        <f>IFERROR(KP229/KQ229,"N/A")</f>
        <v>0.1111111111111111</v>
      </c>
      <c r="KS229" s="19" t="str">
        <f>IF((KP229&lt;&gt;0)*AND(KQ229=0),"bad data","ok")</f>
        <v>ok</v>
      </c>
      <c r="KT229">
        <f>HA229</f>
        <v>0</v>
      </c>
      <c r="KU229" s="24">
        <f>IFERROR(KT229/KQ229,"N/A")</f>
        <v>0</v>
      </c>
      <c r="KV229">
        <f>HR229</f>
        <v>0</v>
      </c>
      <c r="KW229">
        <f>CP229</f>
        <v>5</v>
      </c>
      <c r="KX229" s="22">
        <f>IFERROR(KV229/KW229,"N/A")</f>
        <v>0</v>
      </c>
      <c r="KY229" s="19" t="str">
        <f>IF((KV229&lt;&gt;0)*AND(KW229=0),"bad data","ok")</f>
        <v>ok</v>
      </c>
      <c r="KZ229">
        <f>HQ229</f>
        <v>0</v>
      </c>
      <c r="LA229" s="24">
        <f>IFERROR(KZ229/KW229,"N/A")</f>
        <v>0</v>
      </c>
      <c r="LB229">
        <f>IH229</f>
        <v>0</v>
      </c>
      <c r="LC229">
        <f>DH229</f>
        <v>9</v>
      </c>
      <c r="LD229" s="22">
        <f>IFERROR(LB229/LC229,"N/A")</f>
        <v>0</v>
      </c>
      <c r="LE229" s="19" t="str">
        <f>IF((LB229&lt;&gt;0)*AND(LC229=0),"bad data","ok")</f>
        <v>ok</v>
      </c>
      <c r="LF229">
        <f>IG229</f>
        <v>2</v>
      </c>
      <c r="LG229" s="24">
        <f>IFERROR(LF229/LC229,"N/A")</f>
        <v>0.22222222222222221</v>
      </c>
      <c r="LH229">
        <f>IX229</f>
        <v>0</v>
      </c>
      <c r="LI229">
        <f>DZ229</f>
        <v>0</v>
      </c>
      <c r="LJ229" s="22" t="str">
        <f>IFERROR(LH229/LI229,"N/A")</f>
        <v>N/A</v>
      </c>
      <c r="LK229" s="19" t="str">
        <f>IF((LH229&lt;&gt;0)*AND(LI229=0),"bad data","ok")</f>
        <v>ok</v>
      </c>
      <c r="LL229">
        <f>IW229</f>
        <v>0</v>
      </c>
      <c r="LM229" s="24" t="str">
        <f>IFERROR(LL229/LI229,"N/A")</f>
        <v>N/A</v>
      </c>
      <c r="LN229">
        <f>GT229</f>
        <v>0</v>
      </c>
      <c r="LO229">
        <f>BO229</f>
        <v>3</v>
      </c>
      <c r="LP229" s="22">
        <f>IFERROR(LN229/LO229,"N/A")</f>
        <v>0</v>
      </c>
      <c r="LQ229" s="19" t="str">
        <f>IF((LN229&lt;&gt;0)*AND(LO229=0),"bad data","ok")</f>
        <v>ok</v>
      </c>
      <c r="LR229">
        <f>GS229</f>
        <v>0</v>
      </c>
      <c r="LS229" s="24">
        <f>IFERROR(LR229/LO229,"N/A")</f>
        <v>0</v>
      </c>
      <c r="LT229">
        <f>HJ229</f>
        <v>3</v>
      </c>
      <c r="LU229">
        <f>CG229</f>
        <v>18</v>
      </c>
      <c r="LV229" s="22">
        <f>IFERROR(LT229/LU229,"N/A")</f>
        <v>0.16666666666666666</v>
      </c>
      <c r="LW229" s="19" t="str">
        <f>IF((LT229&lt;&gt;0)*AND(LU229=0),"bad data","ok")</f>
        <v>ok</v>
      </c>
      <c r="LX229">
        <f>HI229</f>
        <v>0</v>
      </c>
      <c r="LY229" s="24">
        <f>IFERROR(LX229/LU229,"N/A")</f>
        <v>0</v>
      </c>
      <c r="LZ229">
        <f>HZ229</f>
        <v>0</v>
      </c>
      <c r="MA229">
        <f>CY229</f>
        <v>27</v>
      </c>
      <c r="MB229" s="22">
        <f>IFERROR(LZ229/MA229,"N/A")</f>
        <v>0</v>
      </c>
      <c r="MC229" s="19" t="str">
        <f>IF((LZ229&lt;&gt;0)*AND(MA229=0),"bad data","ok")</f>
        <v>ok</v>
      </c>
      <c r="MD229">
        <f>HY229</f>
        <v>0</v>
      </c>
      <c r="ME229" s="24">
        <f>IFERROR(MD229/MA229,"N/A")</f>
        <v>0</v>
      </c>
      <c r="MF229">
        <f>IP229</f>
        <v>0</v>
      </c>
      <c r="MG229">
        <f>DQ229</f>
        <v>59</v>
      </c>
      <c r="MH229" s="22">
        <f>IFERROR(MF229/MG229,"N/A")</f>
        <v>0</v>
      </c>
      <c r="MI229" s="19" t="str">
        <f>IF((MF229&lt;&gt;0)*AND(MG229=0),"bad data","ok")</f>
        <v>ok</v>
      </c>
      <c r="MJ229">
        <f>IO229</f>
        <v>25</v>
      </c>
      <c r="MK229" s="24">
        <f>IFERROR(MJ229/MG229,"N/A")</f>
        <v>0.42372881355932202</v>
      </c>
      <c r="ML229">
        <f>JF229</f>
        <v>0</v>
      </c>
      <c r="MM229">
        <f>EI229</f>
        <v>0</v>
      </c>
      <c r="MN229" s="22" t="str">
        <f>IFERROR(ML229/MM229,"N/A")</f>
        <v>N/A</v>
      </c>
      <c r="MO229" s="19" t="str">
        <f>IF((ML229&lt;&gt;0)*AND(MM229=0),"bad data","ok")</f>
        <v>ok</v>
      </c>
      <c r="MP229">
        <f>JE229</f>
        <v>0</v>
      </c>
      <c r="MQ229" s="24" t="str">
        <f>IFERROR(MP229/MM229,"N/A")</f>
        <v>N/A</v>
      </c>
    </row>
    <row r="230" spans="1:355" x14ac:dyDescent="0.3">
      <c r="A230">
        <v>1601</v>
      </c>
      <c r="B230">
        <v>11.07</v>
      </c>
      <c r="C230" t="s">
        <v>387</v>
      </c>
      <c r="D230" s="15" t="s">
        <v>387</v>
      </c>
      <c r="E230" s="15">
        <v>116</v>
      </c>
      <c r="F230" t="s">
        <v>356</v>
      </c>
      <c r="G230" t="s">
        <v>357</v>
      </c>
      <c r="H230" s="15" t="s">
        <v>358</v>
      </c>
      <c r="I230">
        <v>287</v>
      </c>
      <c r="J230">
        <f>_xlfn.IFNA(VLOOKUP(I230,top15institutions,1,0),"no")</f>
        <v>287</v>
      </c>
      <c r="K230" t="s">
        <v>368</v>
      </c>
      <c r="L230" t="s">
        <v>362</v>
      </c>
      <c r="M230" t="s">
        <v>370</v>
      </c>
      <c r="N230">
        <v>0</v>
      </c>
      <c r="O230">
        <v>1</v>
      </c>
      <c r="P230">
        <v>2</v>
      </c>
      <c r="Q230">
        <v>76</v>
      </c>
      <c r="R230">
        <v>0</v>
      </c>
      <c r="S230">
        <v>12</v>
      </c>
      <c r="U230">
        <v>8</v>
      </c>
      <c r="V230" s="16">
        <v>99</v>
      </c>
      <c r="W230">
        <v>0</v>
      </c>
      <c r="X230">
        <v>7</v>
      </c>
      <c r="Y230">
        <v>11</v>
      </c>
      <c r="Z230">
        <v>269</v>
      </c>
      <c r="AA230">
        <v>0</v>
      </c>
      <c r="AB230">
        <v>52</v>
      </c>
      <c r="AD230">
        <v>29</v>
      </c>
      <c r="AE230" s="16">
        <v>368</v>
      </c>
      <c r="AN230" s="16">
        <v>0</v>
      </c>
      <c r="AW230" s="16">
        <v>0</v>
      </c>
      <c r="AX230">
        <v>0</v>
      </c>
      <c r="AY230">
        <v>0</v>
      </c>
      <c r="AZ230">
        <v>0</v>
      </c>
      <c r="BA230">
        <v>1</v>
      </c>
      <c r="BB230">
        <v>0</v>
      </c>
      <c r="BC230">
        <v>1</v>
      </c>
      <c r="BE230">
        <v>0</v>
      </c>
      <c r="BF230" s="16">
        <v>2</v>
      </c>
      <c r="BG230">
        <v>0</v>
      </c>
      <c r="BH230">
        <v>0</v>
      </c>
      <c r="BI230">
        <v>0</v>
      </c>
      <c r="BJ230">
        <v>7</v>
      </c>
      <c r="BK230">
        <v>0</v>
      </c>
      <c r="BL230">
        <v>3</v>
      </c>
      <c r="BN230">
        <v>1</v>
      </c>
      <c r="BO230" s="16">
        <v>11</v>
      </c>
      <c r="BP230">
        <v>0</v>
      </c>
      <c r="BQ230">
        <v>0</v>
      </c>
      <c r="BR230">
        <v>0</v>
      </c>
      <c r="BS230">
        <v>4</v>
      </c>
      <c r="BT230">
        <v>0</v>
      </c>
      <c r="BU230">
        <v>1</v>
      </c>
      <c r="BW230">
        <v>0</v>
      </c>
      <c r="BX230" s="16">
        <v>5</v>
      </c>
      <c r="BY230">
        <v>0</v>
      </c>
      <c r="BZ230">
        <v>0</v>
      </c>
      <c r="CA230">
        <v>0</v>
      </c>
      <c r="CB230">
        <v>16</v>
      </c>
      <c r="CC230">
        <v>0</v>
      </c>
      <c r="CD230">
        <v>5</v>
      </c>
      <c r="CF230">
        <v>3</v>
      </c>
      <c r="CG230" s="16">
        <v>24</v>
      </c>
      <c r="CH230">
        <v>0</v>
      </c>
      <c r="CI230">
        <v>0</v>
      </c>
      <c r="CJ230">
        <v>0</v>
      </c>
      <c r="CK230">
        <v>3</v>
      </c>
      <c r="CL230">
        <v>0</v>
      </c>
      <c r="CM230">
        <v>1</v>
      </c>
      <c r="CO230">
        <v>0</v>
      </c>
      <c r="CP230" s="16">
        <v>4</v>
      </c>
      <c r="CQ230">
        <v>0</v>
      </c>
      <c r="CR230">
        <v>0</v>
      </c>
      <c r="CS230">
        <v>0</v>
      </c>
      <c r="CT230">
        <v>20</v>
      </c>
      <c r="CU230">
        <v>0</v>
      </c>
      <c r="CV230">
        <v>3</v>
      </c>
      <c r="CX230">
        <v>0</v>
      </c>
      <c r="CY230" s="16">
        <v>23</v>
      </c>
      <c r="CZ230">
        <v>0</v>
      </c>
      <c r="DA230">
        <v>0</v>
      </c>
      <c r="DB230">
        <v>0</v>
      </c>
      <c r="DC230">
        <v>3</v>
      </c>
      <c r="DD230">
        <v>0</v>
      </c>
      <c r="DE230">
        <v>6</v>
      </c>
      <c r="DG230">
        <v>0</v>
      </c>
      <c r="DH230" s="16">
        <v>9</v>
      </c>
      <c r="DI230">
        <v>0</v>
      </c>
      <c r="DJ230">
        <v>1</v>
      </c>
      <c r="DK230">
        <v>0</v>
      </c>
      <c r="DL230">
        <v>29</v>
      </c>
      <c r="DM230">
        <v>0</v>
      </c>
      <c r="DN230">
        <v>22</v>
      </c>
      <c r="DP230">
        <v>5</v>
      </c>
      <c r="DQ230" s="16">
        <v>57</v>
      </c>
      <c r="DZ230" s="16">
        <v>0</v>
      </c>
      <c r="EI230" s="16">
        <v>0</v>
      </c>
      <c r="ER230" s="16">
        <v>0</v>
      </c>
      <c r="FA230" s="16">
        <v>0</v>
      </c>
      <c r="FB230">
        <v>19</v>
      </c>
      <c r="FC230">
        <v>3.45</v>
      </c>
      <c r="FF230">
        <v>99</v>
      </c>
      <c r="FG230">
        <v>29</v>
      </c>
      <c r="FI230">
        <v>73</v>
      </c>
      <c r="FJ230">
        <v>19</v>
      </c>
      <c r="FK230">
        <v>3.27</v>
      </c>
      <c r="FN230">
        <v>368</v>
      </c>
      <c r="FO230">
        <v>91</v>
      </c>
      <c r="FQ230">
        <v>304</v>
      </c>
      <c r="FS230">
        <v>4</v>
      </c>
      <c r="FT230">
        <v>10</v>
      </c>
      <c r="FU230">
        <v>4</v>
      </c>
      <c r="FV230">
        <v>2</v>
      </c>
      <c r="FW230">
        <v>20</v>
      </c>
      <c r="GA230">
        <v>11</v>
      </c>
      <c r="GB230">
        <v>73</v>
      </c>
      <c r="GC230">
        <v>22</v>
      </c>
      <c r="GD230">
        <v>9</v>
      </c>
      <c r="GE230">
        <v>115</v>
      </c>
      <c r="GH230">
        <v>1.54</v>
      </c>
      <c r="GI230">
        <v>1</v>
      </c>
      <c r="GJ230">
        <v>0</v>
      </c>
      <c r="GK230">
        <v>0</v>
      </c>
      <c r="GL230">
        <v>1</v>
      </c>
      <c r="GM230">
        <v>2</v>
      </c>
      <c r="GO230">
        <v>1</v>
      </c>
      <c r="GP230">
        <v>2.64</v>
      </c>
      <c r="GQ230">
        <v>0</v>
      </c>
      <c r="GR230">
        <v>9</v>
      </c>
      <c r="GS230">
        <v>0</v>
      </c>
      <c r="GT230">
        <v>2</v>
      </c>
      <c r="GU230">
        <v>11</v>
      </c>
      <c r="GW230">
        <v>8</v>
      </c>
      <c r="GX230">
        <v>3.3</v>
      </c>
      <c r="GY230">
        <v>1</v>
      </c>
      <c r="GZ230">
        <v>4</v>
      </c>
      <c r="HA230">
        <v>0</v>
      </c>
      <c r="HB230">
        <v>0</v>
      </c>
      <c r="HC230">
        <v>5</v>
      </c>
      <c r="HE230">
        <v>3</v>
      </c>
      <c r="HF230">
        <v>2.77</v>
      </c>
      <c r="HG230">
        <v>5</v>
      </c>
      <c r="HH230">
        <v>18</v>
      </c>
      <c r="HI230">
        <v>0</v>
      </c>
      <c r="HJ230">
        <v>1</v>
      </c>
      <c r="HK230">
        <v>24</v>
      </c>
      <c r="HM230">
        <v>19</v>
      </c>
      <c r="HN230">
        <v>2.4</v>
      </c>
      <c r="HO230">
        <v>1</v>
      </c>
      <c r="HP230">
        <v>3</v>
      </c>
      <c r="HQ230">
        <v>0</v>
      </c>
      <c r="HR230">
        <v>0</v>
      </c>
      <c r="HS230">
        <v>4</v>
      </c>
      <c r="HU230">
        <v>3</v>
      </c>
      <c r="HV230">
        <v>2.82</v>
      </c>
      <c r="HW230">
        <v>3</v>
      </c>
      <c r="HX230">
        <v>14</v>
      </c>
      <c r="HY230">
        <v>0</v>
      </c>
      <c r="HZ230">
        <v>6</v>
      </c>
      <c r="IA230">
        <v>23</v>
      </c>
      <c r="IC230">
        <v>18</v>
      </c>
      <c r="ID230">
        <v>2.98</v>
      </c>
      <c r="IE230">
        <v>1</v>
      </c>
      <c r="IF230">
        <v>3</v>
      </c>
      <c r="IG230">
        <v>4</v>
      </c>
      <c r="IH230">
        <v>1</v>
      </c>
      <c r="II230">
        <v>9</v>
      </c>
      <c r="IK230">
        <v>2</v>
      </c>
      <c r="IL230">
        <v>2.93</v>
      </c>
      <c r="IM230">
        <v>3</v>
      </c>
      <c r="IN230">
        <v>32</v>
      </c>
      <c r="IO230">
        <v>22</v>
      </c>
      <c r="IP230">
        <v>0</v>
      </c>
      <c r="IQ230">
        <v>57</v>
      </c>
      <c r="IS230">
        <v>34</v>
      </c>
      <c r="JV230" s="15">
        <f>BF230+BX230+CP230+DH230+DZ230</f>
        <v>20</v>
      </c>
      <c r="JW230" s="15">
        <f>BO230+CG230+CY230+DQ230+EI230</f>
        <v>115</v>
      </c>
      <c r="JX230" s="15">
        <f>JV230+JW230</f>
        <v>135</v>
      </c>
      <c r="JY230" s="17">
        <f>V230</f>
        <v>99</v>
      </c>
      <c r="JZ230" s="17">
        <f>AE230</f>
        <v>368</v>
      </c>
      <c r="KA230" s="17">
        <f>AN230</f>
        <v>0</v>
      </c>
      <c r="KB230" s="17">
        <f>AW230</f>
        <v>0</v>
      </c>
      <c r="KC230" s="18">
        <f>IF((KA230-JV230)&lt;0,JV230-KA230,"match")</f>
        <v>20</v>
      </c>
      <c r="KD230" s="19">
        <f>IF(KC230="match","match",IF((JV230&gt;KA230),KC230/JV230,KC230/KA230))</f>
        <v>1</v>
      </c>
      <c r="KE230" s="18">
        <f>IF((KB230-JW230)&lt;0,JW230-KB230,"match")</f>
        <v>115</v>
      </c>
      <c r="KF230" s="19">
        <f>IF(KE230="match","match",IF((JW230&gt;KB230),KE230/JW230,KE230/KB230))</f>
        <v>1</v>
      </c>
      <c r="KG230" s="20">
        <f>ROUND(FC230,1)</f>
        <v>3.5</v>
      </c>
      <c r="KH230" s="20">
        <f>ROUND(FK230,1)</f>
        <v>3.3</v>
      </c>
      <c r="KI230" s="21">
        <f>KA230-JY230</f>
        <v>-99</v>
      </c>
      <c r="KJ230">
        <f>GL230</f>
        <v>1</v>
      </c>
      <c r="KK230">
        <f>BF230</f>
        <v>2</v>
      </c>
      <c r="KL230" s="22">
        <f>IFERROR(KJ230/KK230,"N/A")</f>
        <v>0.5</v>
      </c>
      <c r="KM230" s="19" t="str">
        <f>IF((KJ230&lt;&gt;0)*AND(KK230=0),"bad data","ok")</f>
        <v>ok</v>
      </c>
      <c r="KN230">
        <f>GK230</f>
        <v>0</v>
      </c>
      <c r="KO230" s="23">
        <f>IFERROR(KN230/KK230,"N/A")</f>
        <v>0</v>
      </c>
      <c r="KP230">
        <f>HB230</f>
        <v>0</v>
      </c>
      <c r="KQ230">
        <f>BX230</f>
        <v>5</v>
      </c>
      <c r="KR230" s="22">
        <f>IFERROR(KP230/KQ230,"N/A")</f>
        <v>0</v>
      </c>
      <c r="KS230" s="19" t="str">
        <f>IF((KP230&lt;&gt;0)*AND(KQ230=0),"bad data","ok")</f>
        <v>ok</v>
      </c>
      <c r="KT230">
        <f>HA230</f>
        <v>0</v>
      </c>
      <c r="KU230" s="24">
        <f>IFERROR(KT230/KQ230,"N/A")</f>
        <v>0</v>
      </c>
      <c r="KV230">
        <f>HR230</f>
        <v>0</v>
      </c>
      <c r="KW230">
        <f>CP230</f>
        <v>4</v>
      </c>
      <c r="KX230" s="22">
        <f>IFERROR(KV230/KW230,"N/A")</f>
        <v>0</v>
      </c>
      <c r="KY230" s="19" t="str">
        <f>IF((KV230&lt;&gt;0)*AND(KW230=0),"bad data","ok")</f>
        <v>ok</v>
      </c>
      <c r="KZ230">
        <f>HQ230</f>
        <v>0</v>
      </c>
      <c r="LA230" s="24">
        <f>IFERROR(KZ230/KW230,"N/A")</f>
        <v>0</v>
      </c>
      <c r="LB230">
        <f>IH230</f>
        <v>1</v>
      </c>
      <c r="LC230">
        <f>DH230</f>
        <v>9</v>
      </c>
      <c r="LD230" s="22">
        <f>IFERROR(LB230/LC230,"N/A")</f>
        <v>0.1111111111111111</v>
      </c>
      <c r="LE230" s="19" t="str">
        <f>IF((LB230&lt;&gt;0)*AND(LC230=0),"bad data","ok")</f>
        <v>ok</v>
      </c>
      <c r="LF230">
        <f>IG230</f>
        <v>4</v>
      </c>
      <c r="LG230" s="24">
        <f>IFERROR(LF230/LC230,"N/A")</f>
        <v>0.44444444444444442</v>
      </c>
      <c r="LH230">
        <f>IX230</f>
        <v>0</v>
      </c>
      <c r="LI230">
        <f>DZ230</f>
        <v>0</v>
      </c>
      <c r="LJ230" s="22" t="str">
        <f>IFERROR(LH230/LI230,"N/A")</f>
        <v>N/A</v>
      </c>
      <c r="LK230" s="19" t="str">
        <f>IF((LH230&lt;&gt;0)*AND(LI230=0),"bad data","ok")</f>
        <v>ok</v>
      </c>
      <c r="LL230">
        <f>IW230</f>
        <v>0</v>
      </c>
      <c r="LM230" s="24" t="str">
        <f>IFERROR(LL230/LI230,"N/A")</f>
        <v>N/A</v>
      </c>
      <c r="LN230">
        <f>GT230</f>
        <v>2</v>
      </c>
      <c r="LO230">
        <f>BO230</f>
        <v>11</v>
      </c>
      <c r="LP230" s="22">
        <f>IFERROR(LN230/LO230,"N/A")</f>
        <v>0.18181818181818182</v>
      </c>
      <c r="LQ230" s="19" t="str">
        <f>IF((LN230&lt;&gt;0)*AND(LO230=0),"bad data","ok")</f>
        <v>ok</v>
      </c>
      <c r="LR230">
        <f>GS230</f>
        <v>0</v>
      </c>
      <c r="LS230" s="24">
        <f>IFERROR(LR230/LO230,"N/A")</f>
        <v>0</v>
      </c>
      <c r="LT230">
        <f>HJ230</f>
        <v>1</v>
      </c>
      <c r="LU230">
        <f>CG230</f>
        <v>24</v>
      </c>
      <c r="LV230" s="22">
        <f>IFERROR(LT230/LU230,"N/A")</f>
        <v>4.1666666666666664E-2</v>
      </c>
      <c r="LW230" s="19" t="str">
        <f>IF((LT230&lt;&gt;0)*AND(LU230=0),"bad data","ok")</f>
        <v>ok</v>
      </c>
      <c r="LX230">
        <f>HI230</f>
        <v>0</v>
      </c>
      <c r="LY230" s="24">
        <f>IFERROR(LX230/LU230,"N/A")</f>
        <v>0</v>
      </c>
      <c r="LZ230">
        <f>HZ230</f>
        <v>6</v>
      </c>
      <c r="MA230">
        <f>CY230</f>
        <v>23</v>
      </c>
      <c r="MB230" s="22">
        <f>IFERROR(LZ230/MA230,"N/A")</f>
        <v>0.2608695652173913</v>
      </c>
      <c r="MC230" s="19" t="str">
        <f>IF((LZ230&lt;&gt;0)*AND(MA230=0),"bad data","ok")</f>
        <v>ok</v>
      </c>
      <c r="MD230">
        <f>HY230</f>
        <v>0</v>
      </c>
      <c r="ME230" s="24">
        <f>IFERROR(MD230/MA230,"N/A")</f>
        <v>0</v>
      </c>
      <c r="MF230">
        <f>IP230</f>
        <v>0</v>
      </c>
      <c r="MG230">
        <f>DQ230</f>
        <v>57</v>
      </c>
      <c r="MH230" s="22">
        <f>IFERROR(MF230/MG230,"N/A")</f>
        <v>0</v>
      </c>
      <c r="MI230" s="19" t="str">
        <f>IF((MF230&lt;&gt;0)*AND(MG230=0),"bad data","ok")</f>
        <v>ok</v>
      </c>
      <c r="MJ230">
        <f>IO230</f>
        <v>22</v>
      </c>
      <c r="MK230" s="24">
        <f>IFERROR(MJ230/MG230,"N/A")</f>
        <v>0.38596491228070173</v>
      </c>
      <c r="ML230">
        <f>JF230</f>
        <v>0</v>
      </c>
      <c r="MM230">
        <f>EI230</f>
        <v>0</v>
      </c>
      <c r="MN230" s="22" t="str">
        <f>IFERROR(ML230/MM230,"N/A")</f>
        <v>N/A</v>
      </c>
      <c r="MO230" s="19" t="str">
        <f>IF((ML230&lt;&gt;0)*AND(MM230=0),"bad data","ok")</f>
        <v>ok</v>
      </c>
      <c r="MP230">
        <f>JE230</f>
        <v>0</v>
      </c>
      <c r="MQ230" s="24" t="str">
        <f>IFERROR(MP230/MM230,"N/A")</f>
        <v>N/A</v>
      </c>
    </row>
    <row r="231" spans="1:355" x14ac:dyDescent="0.3">
      <c r="A231">
        <v>1602</v>
      </c>
      <c r="B231">
        <v>11.07</v>
      </c>
      <c r="C231" t="s">
        <v>387</v>
      </c>
      <c r="D231" s="15" t="s">
        <v>387</v>
      </c>
      <c r="E231" s="15">
        <v>116</v>
      </c>
      <c r="F231" t="s">
        <v>356</v>
      </c>
      <c r="G231" t="s">
        <v>357</v>
      </c>
      <c r="H231" s="15" t="s">
        <v>358</v>
      </c>
      <c r="I231">
        <v>287</v>
      </c>
      <c r="J231">
        <f>_xlfn.IFNA(VLOOKUP(I231,top15institutions,1,0),"no")</f>
        <v>287</v>
      </c>
      <c r="K231" t="s">
        <v>368</v>
      </c>
      <c r="L231" t="s">
        <v>363</v>
      </c>
      <c r="M231" t="s">
        <v>370</v>
      </c>
      <c r="N231">
        <v>0</v>
      </c>
      <c r="O231">
        <v>3</v>
      </c>
      <c r="P231">
        <v>5</v>
      </c>
      <c r="Q231">
        <v>73</v>
      </c>
      <c r="R231">
        <v>0</v>
      </c>
      <c r="S231">
        <v>6</v>
      </c>
      <c r="U231">
        <v>5</v>
      </c>
      <c r="V231" s="16">
        <v>92</v>
      </c>
      <c r="W231">
        <v>1</v>
      </c>
      <c r="X231">
        <v>3</v>
      </c>
      <c r="Y231">
        <v>8</v>
      </c>
      <c r="Z231">
        <v>279</v>
      </c>
      <c r="AA231">
        <v>0</v>
      </c>
      <c r="AB231">
        <v>50</v>
      </c>
      <c r="AD231">
        <v>25</v>
      </c>
      <c r="AE231" s="16">
        <v>366</v>
      </c>
      <c r="AN231" s="16">
        <v>0</v>
      </c>
      <c r="AW231" s="16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E231">
        <v>0</v>
      </c>
      <c r="BF231" s="16">
        <v>0</v>
      </c>
      <c r="BG231">
        <v>0</v>
      </c>
      <c r="BH231">
        <v>0</v>
      </c>
      <c r="BI231">
        <v>0</v>
      </c>
      <c r="BJ231">
        <v>2</v>
      </c>
      <c r="BK231">
        <v>0</v>
      </c>
      <c r="BL231">
        <v>4</v>
      </c>
      <c r="BN231">
        <v>0</v>
      </c>
      <c r="BO231" s="16">
        <v>6</v>
      </c>
      <c r="BP231">
        <v>0</v>
      </c>
      <c r="BQ231">
        <v>0</v>
      </c>
      <c r="BR231">
        <v>0</v>
      </c>
      <c r="BS231">
        <v>1</v>
      </c>
      <c r="BT231">
        <v>0</v>
      </c>
      <c r="BU231">
        <v>1</v>
      </c>
      <c r="BW231">
        <v>1</v>
      </c>
      <c r="BX231" s="16">
        <v>3</v>
      </c>
      <c r="BY231">
        <v>0</v>
      </c>
      <c r="BZ231">
        <v>0</v>
      </c>
      <c r="CA231">
        <v>1</v>
      </c>
      <c r="CB231">
        <v>19</v>
      </c>
      <c r="CC231">
        <v>0</v>
      </c>
      <c r="CD231">
        <v>4</v>
      </c>
      <c r="CF231">
        <v>3</v>
      </c>
      <c r="CG231" s="16">
        <v>27</v>
      </c>
      <c r="CH231">
        <v>0</v>
      </c>
      <c r="CI231">
        <v>0</v>
      </c>
      <c r="CJ231">
        <v>0</v>
      </c>
      <c r="CK231">
        <v>8</v>
      </c>
      <c r="CL231">
        <v>0</v>
      </c>
      <c r="CM231">
        <v>0</v>
      </c>
      <c r="CO231">
        <v>0</v>
      </c>
      <c r="CP231" s="16">
        <v>8</v>
      </c>
      <c r="CQ231">
        <v>0</v>
      </c>
      <c r="CR231">
        <v>0</v>
      </c>
      <c r="CS231">
        <v>2</v>
      </c>
      <c r="CT231">
        <v>22</v>
      </c>
      <c r="CU231">
        <v>0</v>
      </c>
      <c r="CV231">
        <v>7</v>
      </c>
      <c r="CX231">
        <v>1</v>
      </c>
      <c r="CY231" s="16">
        <v>32</v>
      </c>
      <c r="CZ231">
        <v>0</v>
      </c>
      <c r="DA231">
        <v>1</v>
      </c>
      <c r="DB231">
        <v>0</v>
      </c>
      <c r="DC231">
        <v>7</v>
      </c>
      <c r="DD231">
        <v>0</v>
      </c>
      <c r="DE231">
        <v>3</v>
      </c>
      <c r="DG231">
        <v>0</v>
      </c>
      <c r="DH231" s="16">
        <v>11</v>
      </c>
      <c r="DI231">
        <v>0</v>
      </c>
      <c r="DJ231">
        <v>1</v>
      </c>
      <c r="DK231">
        <v>0</v>
      </c>
      <c r="DL231">
        <v>26</v>
      </c>
      <c r="DM231">
        <v>0</v>
      </c>
      <c r="DN231">
        <v>13</v>
      </c>
      <c r="DP231">
        <v>1</v>
      </c>
      <c r="DQ231" s="16">
        <v>41</v>
      </c>
      <c r="DZ231" s="16">
        <v>0</v>
      </c>
      <c r="EI231" s="16">
        <v>0</v>
      </c>
      <c r="ER231" s="16">
        <v>0</v>
      </c>
      <c r="FA231" s="16">
        <v>0</v>
      </c>
      <c r="FB231">
        <v>18</v>
      </c>
      <c r="FC231">
        <v>3.4</v>
      </c>
      <c r="FF231">
        <v>92</v>
      </c>
      <c r="FG231">
        <v>24</v>
      </c>
      <c r="FI231">
        <v>80</v>
      </c>
      <c r="FJ231">
        <v>18</v>
      </c>
      <c r="FK231">
        <v>3.29</v>
      </c>
      <c r="FN231">
        <v>366</v>
      </c>
      <c r="FO231">
        <v>81</v>
      </c>
      <c r="FQ231">
        <v>303</v>
      </c>
      <c r="FS231">
        <v>11</v>
      </c>
      <c r="FT231">
        <v>9</v>
      </c>
      <c r="FU231">
        <v>1</v>
      </c>
      <c r="FV231">
        <v>1</v>
      </c>
      <c r="FW231">
        <v>22</v>
      </c>
      <c r="GA231">
        <v>26</v>
      </c>
      <c r="GB231">
        <v>52</v>
      </c>
      <c r="GC231">
        <v>20</v>
      </c>
      <c r="GD231">
        <v>8</v>
      </c>
      <c r="GE231">
        <v>106</v>
      </c>
      <c r="GI231">
        <v>0</v>
      </c>
      <c r="GJ231">
        <v>0</v>
      </c>
      <c r="GK231">
        <v>0</v>
      </c>
      <c r="GL231">
        <v>0</v>
      </c>
      <c r="GM231">
        <v>0</v>
      </c>
      <c r="GO231">
        <v>0</v>
      </c>
      <c r="GP231">
        <v>2.4900000000000002</v>
      </c>
      <c r="GQ231">
        <v>0</v>
      </c>
      <c r="GR231">
        <v>5</v>
      </c>
      <c r="GS231">
        <v>0</v>
      </c>
      <c r="GT231">
        <v>1</v>
      </c>
      <c r="GU231">
        <v>6</v>
      </c>
      <c r="GW231">
        <v>2</v>
      </c>
      <c r="GX231">
        <v>3.27</v>
      </c>
      <c r="GY231">
        <v>1</v>
      </c>
      <c r="GZ231">
        <v>2</v>
      </c>
      <c r="HA231">
        <v>0</v>
      </c>
      <c r="HB231">
        <v>0</v>
      </c>
      <c r="HC231">
        <v>3</v>
      </c>
      <c r="HE231">
        <v>2</v>
      </c>
      <c r="HF231">
        <v>2.86</v>
      </c>
      <c r="HG231">
        <v>13</v>
      </c>
      <c r="HH231">
        <v>10</v>
      </c>
      <c r="HI231">
        <v>0</v>
      </c>
      <c r="HJ231">
        <v>4</v>
      </c>
      <c r="HK231">
        <v>27</v>
      </c>
      <c r="HM231">
        <v>23</v>
      </c>
      <c r="HN231">
        <v>3.1</v>
      </c>
      <c r="HO231">
        <v>6</v>
      </c>
      <c r="HP231">
        <v>1</v>
      </c>
      <c r="HQ231">
        <v>0</v>
      </c>
      <c r="HR231">
        <v>1</v>
      </c>
      <c r="HS231">
        <v>8</v>
      </c>
      <c r="HU231">
        <v>7</v>
      </c>
      <c r="HV231">
        <v>2.82</v>
      </c>
      <c r="HW231">
        <v>9</v>
      </c>
      <c r="HX231">
        <v>22</v>
      </c>
      <c r="HY231">
        <v>0</v>
      </c>
      <c r="HZ231">
        <v>1</v>
      </c>
      <c r="IA231">
        <v>32</v>
      </c>
      <c r="IC231">
        <v>23</v>
      </c>
      <c r="ID231">
        <v>2.8</v>
      </c>
      <c r="IE231">
        <v>4</v>
      </c>
      <c r="IF231">
        <v>6</v>
      </c>
      <c r="IG231">
        <v>1</v>
      </c>
      <c r="IH231">
        <v>0</v>
      </c>
      <c r="II231">
        <v>11</v>
      </c>
      <c r="IK231">
        <v>6</v>
      </c>
      <c r="IL231">
        <v>2.92</v>
      </c>
      <c r="IM231">
        <v>4</v>
      </c>
      <c r="IN231">
        <v>15</v>
      </c>
      <c r="IO231">
        <v>20</v>
      </c>
      <c r="IP231">
        <v>2</v>
      </c>
      <c r="IQ231">
        <v>41</v>
      </c>
      <c r="IS231">
        <v>25</v>
      </c>
      <c r="JV231" s="15">
        <f>BF231+BX231+CP231+DH231+DZ231</f>
        <v>22</v>
      </c>
      <c r="JW231" s="15">
        <f>BO231+CG231+CY231+DQ231+EI231</f>
        <v>106</v>
      </c>
      <c r="JX231" s="15">
        <f>JV231+JW231</f>
        <v>128</v>
      </c>
      <c r="JY231" s="17">
        <f>V231</f>
        <v>92</v>
      </c>
      <c r="JZ231" s="17">
        <f>AE231</f>
        <v>366</v>
      </c>
      <c r="KA231" s="17">
        <f>AN231</f>
        <v>0</v>
      </c>
      <c r="KB231" s="17">
        <f>AW231</f>
        <v>0</v>
      </c>
      <c r="KC231" s="18">
        <f>IF((KA231-JV231)&lt;0,JV231-KA231,"match")</f>
        <v>22</v>
      </c>
      <c r="KD231" s="19">
        <f>IF(KC231="match","match",IF((JV231&gt;KA231),KC231/JV231,KC231/KA231))</f>
        <v>1</v>
      </c>
      <c r="KE231" s="18">
        <f>IF((KB231-JW231)&lt;0,JW231-KB231,"match")</f>
        <v>106</v>
      </c>
      <c r="KF231" s="19">
        <f>IF(KE231="match","match",IF((JW231&gt;KB231),KE231/JW231,KE231/KB231))</f>
        <v>1</v>
      </c>
      <c r="KG231" s="20">
        <f>ROUND(FC231,1)</f>
        <v>3.4</v>
      </c>
      <c r="KH231" s="20">
        <f>ROUND(FK231,1)</f>
        <v>3.3</v>
      </c>
      <c r="KI231" s="21">
        <f>KA231-JY231</f>
        <v>-92</v>
      </c>
      <c r="KJ231">
        <f>GL231</f>
        <v>0</v>
      </c>
      <c r="KK231">
        <f>BF231</f>
        <v>0</v>
      </c>
      <c r="KL231" s="22" t="str">
        <f>IFERROR(KJ231/KK231,"N/A")</f>
        <v>N/A</v>
      </c>
      <c r="KM231" s="19" t="str">
        <f>IF((KJ231&lt;&gt;0)*AND(KK231=0),"bad data","ok")</f>
        <v>ok</v>
      </c>
      <c r="KN231">
        <f>GK231</f>
        <v>0</v>
      </c>
      <c r="KO231" s="23" t="str">
        <f>IFERROR(KN231/KK231,"N/A")</f>
        <v>N/A</v>
      </c>
      <c r="KP231">
        <f>HB231</f>
        <v>0</v>
      </c>
      <c r="KQ231">
        <f>BX231</f>
        <v>3</v>
      </c>
      <c r="KR231" s="22">
        <f>IFERROR(KP231/KQ231,"N/A")</f>
        <v>0</v>
      </c>
      <c r="KS231" s="19" t="str">
        <f>IF((KP231&lt;&gt;0)*AND(KQ231=0),"bad data","ok")</f>
        <v>ok</v>
      </c>
      <c r="KT231">
        <f>HA231</f>
        <v>0</v>
      </c>
      <c r="KU231" s="24">
        <f>IFERROR(KT231/KQ231,"N/A")</f>
        <v>0</v>
      </c>
      <c r="KV231">
        <f>HR231</f>
        <v>1</v>
      </c>
      <c r="KW231">
        <f>CP231</f>
        <v>8</v>
      </c>
      <c r="KX231" s="22">
        <f>IFERROR(KV231/KW231,"N/A")</f>
        <v>0.125</v>
      </c>
      <c r="KY231" s="19" t="str">
        <f>IF((KV231&lt;&gt;0)*AND(KW231=0),"bad data","ok")</f>
        <v>ok</v>
      </c>
      <c r="KZ231">
        <f>HQ231</f>
        <v>0</v>
      </c>
      <c r="LA231" s="24">
        <f>IFERROR(KZ231/KW231,"N/A")</f>
        <v>0</v>
      </c>
      <c r="LB231">
        <f>IH231</f>
        <v>0</v>
      </c>
      <c r="LC231">
        <f>DH231</f>
        <v>11</v>
      </c>
      <c r="LD231" s="22">
        <f>IFERROR(LB231/LC231,"N/A")</f>
        <v>0</v>
      </c>
      <c r="LE231" s="19" t="str">
        <f>IF((LB231&lt;&gt;0)*AND(LC231=0),"bad data","ok")</f>
        <v>ok</v>
      </c>
      <c r="LF231">
        <f>IG231</f>
        <v>1</v>
      </c>
      <c r="LG231" s="24">
        <f>IFERROR(LF231/LC231,"N/A")</f>
        <v>9.0909090909090912E-2</v>
      </c>
      <c r="LH231">
        <f>IX231</f>
        <v>0</v>
      </c>
      <c r="LI231">
        <f>DZ231</f>
        <v>0</v>
      </c>
      <c r="LJ231" s="22" t="str">
        <f>IFERROR(LH231/LI231,"N/A")</f>
        <v>N/A</v>
      </c>
      <c r="LK231" s="19" t="str">
        <f>IF((LH231&lt;&gt;0)*AND(LI231=0),"bad data","ok")</f>
        <v>ok</v>
      </c>
      <c r="LL231">
        <f>IW231</f>
        <v>0</v>
      </c>
      <c r="LM231" s="24" t="str">
        <f>IFERROR(LL231/LI231,"N/A")</f>
        <v>N/A</v>
      </c>
      <c r="LN231">
        <f>GT231</f>
        <v>1</v>
      </c>
      <c r="LO231">
        <f>BO231</f>
        <v>6</v>
      </c>
      <c r="LP231" s="22">
        <f>IFERROR(LN231/LO231,"N/A")</f>
        <v>0.16666666666666666</v>
      </c>
      <c r="LQ231" s="19" t="str">
        <f>IF((LN231&lt;&gt;0)*AND(LO231=0),"bad data","ok")</f>
        <v>ok</v>
      </c>
      <c r="LR231">
        <f>GS231</f>
        <v>0</v>
      </c>
      <c r="LS231" s="24">
        <f>IFERROR(LR231/LO231,"N/A")</f>
        <v>0</v>
      </c>
      <c r="LT231">
        <f>HJ231</f>
        <v>4</v>
      </c>
      <c r="LU231">
        <f>CG231</f>
        <v>27</v>
      </c>
      <c r="LV231" s="22">
        <f>IFERROR(LT231/LU231,"N/A")</f>
        <v>0.14814814814814814</v>
      </c>
      <c r="LW231" s="19" t="str">
        <f>IF((LT231&lt;&gt;0)*AND(LU231=0),"bad data","ok")</f>
        <v>ok</v>
      </c>
      <c r="LX231">
        <f>HI231</f>
        <v>0</v>
      </c>
      <c r="LY231" s="24">
        <f>IFERROR(LX231/LU231,"N/A")</f>
        <v>0</v>
      </c>
      <c r="LZ231">
        <f>HZ231</f>
        <v>1</v>
      </c>
      <c r="MA231">
        <f>CY231</f>
        <v>32</v>
      </c>
      <c r="MB231" s="22">
        <f>IFERROR(LZ231/MA231,"N/A")</f>
        <v>3.125E-2</v>
      </c>
      <c r="MC231" s="19" t="str">
        <f>IF((LZ231&lt;&gt;0)*AND(MA231=0),"bad data","ok")</f>
        <v>ok</v>
      </c>
      <c r="MD231">
        <f>HY231</f>
        <v>0</v>
      </c>
      <c r="ME231" s="24">
        <f>IFERROR(MD231/MA231,"N/A")</f>
        <v>0</v>
      </c>
      <c r="MF231">
        <f>IP231</f>
        <v>2</v>
      </c>
      <c r="MG231">
        <f>DQ231</f>
        <v>41</v>
      </c>
      <c r="MH231" s="22">
        <f>IFERROR(MF231/MG231,"N/A")</f>
        <v>4.878048780487805E-2</v>
      </c>
      <c r="MI231" s="19" t="str">
        <f>IF((MF231&lt;&gt;0)*AND(MG231=0),"bad data","ok")</f>
        <v>ok</v>
      </c>
      <c r="MJ231">
        <f>IO231</f>
        <v>20</v>
      </c>
      <c r="MK231" s="24">
        <f>IFERROR(MJ231/MG231,"N/A")</f>
        <v>0.48780487804878048</v>
      </c>
      <c r="ML231">
        <f>JF231</f>
        <v>0</v>
      </c>
      <c r="MM231">
        <f>EI231</f>
        <v>0</v>
      </c>
      <c r="MN231" s="22" t="str">
        <f>IFERROR(ML231/MM231,"N/A")</f>
        <v>N/A</v>
      </c>
      <c r="MO231" s="19" t="str">
        <f>IF((ML231&lt;&gt;0)*AND(MM231=0),"bad data","ok")</f>
        <v>ok</v>
      </c>
      <c r="MP231">
        <f>JE231</f>
        <v>0</v>
      </c>
      <c r="MQ231" s="24" t="str">
        <f>IFERROR(MP231/MM231,"N/A")</f>
        <v>N/A</v>
      </c>
    </row>
    <row r="232" spans="1:355" x14ac:dyDescent="0.3">
      <c r="A232">
        <v>1603</v>
      </c>
      <c r="B232">
        <v>11.07</v>
      </c>
      <c r="C232" t="s">
        <v>387</v>
      </c>
      <c r="D232" s="15" t="s">
        <v>387</v>
      </c>
      <c r="E232" s="15">
        <v>116</v>
      </c>
      <c r="F232" t="s">
        <v>356</v>
      </c>
      <c r="G232" t="s">
        <v>357</v>
      </c>
      <c r="H232" s="15" t="s">
        <v>358</v>
      </c>
      <c r="I232">
        <v>287</v>
      </c>
      <c r="J232">
        <f>_xlfn.IFNA(VLOOKUP(I232,top15institutions,1,0),"no")</f>
        <v>287</v>
      </c>
      <c r="K232" t="s">
        <v>368</v>
      </c>
      <c r="L232" t="s">
        <v>364</v>
      </c>
      <c r="M232" t="s">
        <v>370</v>
      </c>
      <c r="N232">
        <v>0</v>
      </c>
      <c r="O232">
        <v>3</v>
      </c>
      <c r="P232">
        <v>2</v>
      </c>
      <c r="Q232">
        <v>72</v>
      </c>
      <c r="R232">
        <v>0</v>
      </c>
      <c r="S232">
        <v>11</v>
      </c>
      <c r="U232">
        <v>5</v>
      </c>
      <c r="V232" s="16">
        <v>93</v>
      </c>
      <c r="W232">
        <v>0</v>
      </c>
      <c r="X232">
        <v>7</v>
      </c>
      <c r="Y232">
        <v>8</v>
      </c>
      <c r="Z232">
        <v>284</v>
      </c>
      <c r="AA232">
        <v>0</v>
      </c>
      <c r="AB232">
        <v>44</v>
      </c>
      <c r="AD232">
        <v>24</v>
      </c>
      <c r="AE232" s="16">
        <v>367</v>
      </c>
      <c r="AN232" s="16">
        <v>0</v>
      </c>
      <c r="AW232" s="16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E232">
        <v>0</v>
      </c>
      <c r="BF232" s="16">
        <v>0</v>
      </c>
      <c r="BG232">
        <v>0</v>
      </c>
      <c r="BH232">
        <v>0</v>
      </c>
      <c r="BI232">
        <v>0</v>
      </c>
      <c r="BJ232">
        <v>1</v>
      </c>
      <c r="BK232">
        <v>0</v>
      </c>
      <c r="BL232">
        <v>0</v>
      </c>
      <c r="BN232">
        <v>1</v>
      </c>
      <c r="BO232" s="16">
        <v>2</v>
      </c>
      <c r="BP232">
        <v>0</v>
      </c>
      <c r="BQ232">
        <v>0</v>
      </c>
      <c r="BR232">
        <v>0</v>
      </c>
      <c r="BS232">
        <v>4</v>
      </c>
      <c r="BT232">
        <v>0</v>
      </c>
      <c r="BU232">
        <v>1</v>
      </c>
      <c r="BW232">
        <v>0</v>
      </c>
      <c r="BX232" s="16">
        <v>5</v>
      </c>
      <c r="BY232">
        <v>0</v>
      </c>
      <c r="BZ232">
        <v>0</v>
      </c>
      <c r="CA232">
        <v>1</v>
      </c>
      <c r="CB232">
        <v>15</v>
      </c>
      <c r="CC232">
        <v>0</v>
      </c>
      <c r="CD232">
        <v>3</v>
      </c>
      <c r="CF232">
        <v>3</v>
      </c>
      <c r="CG232" s="16">
        <v>22</v>
      </c>
      <c r="CH232">
        <v>0</v>
      </c>
      <c r="CI232">
        <v>0</v>
      </c>
      <c r="CJ232">
        <v>0</v>
      </c>
      <c r="CK232">
        <v>2</v>
      </c>
      <c r="CL232">
        <v>0</v>
      </c>
      <c r="CM232">
        <v>1</v>
      </c>
      <c r="CO232">
        <v>1</v>
      </c>
      <c r="CP232" s="16">
        <v>4</v>
      </c>
      <c r="CQ232">
        <v>0</v>
      </c>
      <c r="CR232">
        <v>0</v>
      </c>
      <c r="CS232">
        <v>0</v>
      </c>
      <c r="CT232">
        <v>22</v>
      </c>
      <c r="CU232">
        <v>0</v>
      </c>
      <c r="CV232">
        <v>6</v>
      </c>
      <c r="CX232">
        <v>5</v>
      </c>
      <c r="CY232" s="16">
        <v>33</v>
      </c>
      <c r="CZ232">
        <v>0</v>
      </c>
      <c r="DA232">
        <v>1</v>
      </c>
      <c r="DB232">
        <v>0</v>
      </c>
      <c r="DC232">
        <v>16</v>
      </c>
      <c r="DD232">
        <v>0</v>
      </c>
      <c r="DE232">
        <v>2</v>
      </c>
      <c r="DG232">
        <v>0</v>
      </c>
      <c r="DH232" s="16">
        <v>19</v>
      </c>
      <c r="DI232">
        <v>0</v>
      </c>
      <c r="DJ232">
        <v>0</v>
      </c>
      <c r="DK232">
        <v>1</v>
      </c>
      <c r="DL232">
        <v>38</v>
      </c>
      <c r="DM232">
        <v>0</v>
      </c>
      <c r="DN232">
        <v>13</v>
      </c>
      <c r="DP232">
        <v>1</v>
      </c>
      <c r="DQ232" s="16">
        <v>53</v>
      </c>
      <c r="DZ232" s="16">
        <v>0</v>
      </c>
      <c r="EI232" s="16">
        <v>0</v>
      </c>
      <c r="ER232" s="16">
        <v>0</v>
      </c>
      <c r="FA232" s="16">
        <v>0</v>
      </c>
      <c r="FB232">
        <v>19</v>
      </c>
      <c r="FC232">
        <v>3.47</v>
      </c>
      <c r="FF232">
        <v>93</v>
      </c>
      <c r="FG232">
        <v>17</v>
      </c>
      <c r="FI232">
        <v>76</v>
      </c>
      <c r="FJ232">
        <v>19</v>
      </c>
      <c r="FK232">
        <v>3.28</v>
      </c>
      <c r="FN232">
        <v>367</v>
      </c>
      <c r="FO232">
        <v>84</v>
      </c>
      <c r="FQ232">
        <v>308</v>
      </c>
      <c r="FS232">
        <v>4</v>
      </c>
      <c r="FT232">
        <v>17</v>
      </c>
      <c r="FU232">
        <v>6</v>
      </c>
      <c r="FV232">
        <v>1</v>
      </c>
      <c r="FW232">
        <v>28</v>
      </c>
      <c r="GA232">
        <v>18</v>
      </c>
      <c r="GB232">
        <v>72</v>
      </c>
      <c r="GC232">
        <v>12</v>
      </c>
      <c r="GD232">
        <v>8</v>
      </c>
      <c r="GE232">
        <v>110</v>
      </c>
      <c r="GI232">
        <v>0</v>
      </c>
      <c r="GJ232">
        <v>0</v>
      </c>
      <c r="GK232">
        <v>0</v>
      </c>
      <c r="GL232">
        <v>0</v>
      </c>
      <c r="GM232">
        <v>0</v>
      </c>
      <c r="GO232">
        <v>0</v>
      </c>
      <c r="GP232">
        <v>3.03</v>
      </c>
      <c r="GQ232">
        <v>2</v>
      </c>
      <c r="GR232">
        <v>0</v>
      </c>
      <c r="GS232">
        <v>0</v>
      </c>
      <c r="GT232">
        <v>0</v>
      </c>
      <c r="GU232">
        <v>2</v>
      </c>
      <c r="GW232">
        <v>2</v>
      </c>
      <c r="GX232">
        <v>2.87</v>
      </c>
      <c r="GY232">
        <v>1</v>
      </c>
      <c r="GZ232">
        <v>3</v>
      </c>
      <c r="HA232">
        <v>0</v>
      </c>
      <c r="HB232">
        <v>1</v>
      </c>
      <c r="HC232">
        <v>5</v>
      </c>
      <c r="HE232">
        <v>4</v>
      </c>
      <c r="HF232">
        <v>2.87</v>
      </c>
      <c r="HG232">
        <v>7</v>
      </c>
      <c r="HH232">
        <v>11</v>
      </c>
      <c r="HI232">
        <v>0</v>
      </c>
      <c r="HJ232">
        <v>4</v>
      </c>
      <c r="HK232">
        <v>22</v>
      </c>
      <c r="HM232">
        <v>18</v>
      </c>
      <c r="HN232">
        <v>2.92</v>
      </c>
      <c r="HO232">
        <v>2</v>
      </c>
      <c r="HP232">
        <v>2</v>
      </c>
      <c r="HQ232">
        <v>0</v>
      </c>
      <c r="HR232">
        <v>0</v>
      </c>
      <c r="HS232">
        <v>4</v>
      </c>
      <c r="HU232">
        <v>3</v>
      </c>
      <c r="HV232">
        <v>2.91</v>
      </c>
      <c r="HW232">
        <v>7</v>
      </c>
      <c r="HX232">
        <v>24</v>
      </c>
      <c r="HY232">
        <v>0</v>
      </c>
      <c r="HZ232">
        <v>2</v>
      </c>
      <c r="IA232">
        <v>33</v>
      </c>
      <c r="IC232">
        <v>26</v>
      </c>
      <c r="ID232">
        <v>2.92</v>
      </c>
      <c r="IE232">
        <v>1</v>
      </c>
      <c r="IF232">
        <v>12</v>
      </c>
      <c r="IG232">
        <v>6</v>
      </c>
      <c r="IH232">
        <v>0</v>
      </c>
      <c r="II232">
        <v>19</v>
      </c>
      <c r="IK232">
        <v>14</v>
      </c>
      <c r="IL232">
        <v>2.8</v>
      </c>
      <c r="IM232">
        <v>2</v>
      </c>
      <c r="IN232">
        <v>37</v>
      </c>
      <c r="IO232">
        <v>12</v>
      </c>
      <c r="IP232">
        <v>2</v>
      </c>
      <c r="IQ232">
        <v>53</v>
      </c>
      <c r="IS232">
        <v>34</v>
      </c>
      <c r="JV232" s="15">
        <f>BF232+BX232+CP232+DH232+DZ232</f>
        <v>28</v>
      </c>
      <c r="JW232" s="15">
        <f>BO232+CG232+CY232+DQ232+EI232</f>
        <v>110</v>
      </c>
      <c r="JX232" s="15">
        <f>JV232+JW232</f>
        <v>138</v>
      </c>
      <c r="JY232" s="17">
        <f>V232</f>
        <v>93</v>
      </c>
      <c r="JZ232" s="17">
        <f>AE232</f>
        <v>367</v>
      </c>
      <c r="KA232" s="17">
        <f>AN232</f>
        <v>0</v>
      </c>
      <c r="KB232" s="17">
        <f>AW232</f>
        <v>0</v>
      </c>
      <c r="KC232" s="18">
        <f>IF((KA232-JV232)&lt;0,JV232-KA232,"match")</f>
        <v>28</v>
      </c>
      <c r="KD232" s="19">
        <f>IF(KC232="match","match",IF((JV232&gt;KA232),KC232/JV232,KC232/KA232))</f>
        <v>1</v>
      </c>
      <c r="KE232" s="18">
        <f>IF((KB232-JW232)&lt;0,JW232-KB232,"match")</f>
        <v>110</v>
      </c>
      <c r="KF232" s="19">
        <f>IF(KE232="match","match",IF((JW232&gt;KB232),KE232/JW232,KE232/KB232))</f>
        <v>1</v>
      </c>
      <c r="KG232" s="20">
        <f>ROUND(FC232,1)</f>
        <v>3.5</v>
      </c>
      <c r="KH232" s="20">
        <f>ROUND(FK232,1)</f>
        <v>3.3</v>
      </c>
      <c r="KI232" s="21">
        <f>KA232-JY232</f>
        <v>-93</v>
      </c>
      <c r="KJ232">
        <f>GL232</f>
        <v>0</v>
      </c>
      <c r="KK232">
        <f>BF232</f>
        <v>0</v>
      </c>
      <c r="KL232" s="22" t="str">
        <f>IFERROR(KJ232/KK232,"N/A")</f>
        <v>N/A</v>
      </c>
      <c r="KM232" s="19" t="str">
        <f>IF((KJ232&lt;&gt;0)*AND(KK232=0),"bad data","ok")</f>
        <v>ok</v>
      </c>
      <c r="KN232">
        <f>GK232</f>
        <v>0</v>
      </c>
      <c r="KO232" s="23" t="str">
        <f>IFERROR(KN232/KK232,"N/A")</f>
        <v>N/A</v>
      </c>
      <c r="KP232">
        <f>HB232</f>
        <v>1</v>
      </c>
      <c r="KQ232">
        <f>BX232</f>
        <v>5</v>
      </c>
      <c r="KR232" s="22">
        <f>IFERROR(KP232/KQ232,"N/A")</f>
        <v>0.2</v>
      </c>
      <c r="KS232" s="19" t="str">
        <f>IF((KP232&lt;&gt;0)*AND(KQ232=0),"bad data","ok")</f>
        <v>ok</v>
      </c>
      <c r="KT232">
        <f>HA232</f>
        <v>0</v>
      </c>
      <c r="KU232" s="24">
        <f>IFERROR(KT232/KQ232,"N/A")</f>
        <v>0</v>
      </c>
      <c r="KV232">
        <f>HR232</f>
        <v>0</v>
      </c>
      <c r="KW232">
        <f>CP232</f>
        <v>4</v>
      </c>
      <c r="KX232" s="22">
        <f>IFERROR(KV232/KW232,"N/A")</f>
        <v>0</v>
      </c>
      <c r="KY232" s="19" t="str">
        <f>IF((KV232&lt;&gt;0)*AND(KW232=0),"bad data","ok")</f>
        <v>ok</v>
      </c>
      <c r="KZ232">
        <f>HQ232</f>
        <v>0</v>
      </c>
      <c r="LA232" s="24">
        <f>IFERROR(KZ232/KW232,"N/A")</f>
        <v>0</v>
      </c>
      <c r="LB232">
        <f>IH232</f>
        <v>0</v>
      </c>
      <c r="LC232">
        <f>DH232</f>
        <v>19</v>
      </c>
      <c r="LD232" s="22">
        <f>IFERROR(LB232/LC232,"N/A")</f>
        <v>0</v>
      </c>
      <c r="LE232" s="19" t="str">
        <f>IF((LB232&lt;&gt;0)*AND(LC232=0),"bad data","ok")</f>
        <v>ok</v>
      </c>
      <c r="LF232">
        <f>IG232</f>
        <v>6</v>
      </c>
      <c r="LG232" s="24">
        <f>IFERROR(LF232/LC232,"N/A")</f>
        <v>0.31578947368421051</v>
      </c>
      <c r="LH232">
        <f>IX232</f>
        <v>0</v>
      </c>
      <c r="LI232">
        <f>DZ232</f>
        <v>0</v>
      </c>
      <c r="LJ232" s="22" t="str">
        <f>IFERROR(LH232/LI232,"N/A")</f>
        <v>N/A</v>
      </c>
      <c r="LK232" s="19" t="str">
        <f>IF((LH232&lt;&gt;0)*AND(LI232=0),"bad data","ok")</f>
        <v>ok</v>
      </c>
      <c r="LL232">
        <f>IW232</f>
        <v>0</v>
      </c>
      <c r="LM232" s="24" t="str">
        <f>IFERROR(LL232/LI232,"N/A")</f>
        <v>N/A</v>
      </c>
      <c r="LN232">
        <f>GT232</f>
        <v>0</v>
      </c>
      <c r="LO232">
        <f>BO232</f>
        <v>2</v>
      </c>
      <c r="LP232" s="22">
        <f>IFERROR(LN232/LO232,"N/A")</f>
        <v>0</v>
      </c>
      <c r="LQ232" s="19" t="str">
        <f>IF((LN232&lt;&gt;0)*AND(LO232=0),"bad data","ok")</f>
        <v>ok</v>
      </c>
      <c r="LR232">
        <f>GS232</f>
        <v>0</v>
      </c>
      <c r="LS232" s="24">
        <f>IFERROR(LR232/LO232,"N/A")</f>
        <v>0</v>
      </c>
      <c r="LT232">
        <f>HJ232</f>
        <v>4</v>
      </c>
      <c r="LU232">
        <f>CG232</f>
        <v>22</v>
      </c>
      <c r="LV232" s="22">
        <f>IFERROR(LT232/LU232,"N/A")</f>
        <v>0.18181818181818182</v>
      </c>
      <c r="LW232" s="19" t="str">
        <f>IF((LT232&lt;&gt;0)*AND(LU232=0),"bad data","ok")</f>
        <v>ok</v>
      </c>
      <c r="LX232">
        <f>HI232</f>
        <v>0</v>
      </c>
      <c r="LY232" s="24">
        <f>IFERROR(LX232/LU232,"N/A")</f>
        <v>0</v>
      </c>
      <c r="LZ232">
        <f>HZ232</f>
        <v>2</v>
      </c>
      <c r="MA232">
        <f>CY232</f>
        <v>33</v>
      </c>
      <c r="MB232" s="22">
        <f>IFERROR(LZ232/MA232,"N/A")</f>
        <v>6.0606060606060608E-2</v>
      </c>
      <c r="MC232" s="19" t="str">
        <f>IF((LZ232&lt;&gt;0)*AND(MA232=0),"bad data","ok")</f>
        <v>ok</v>
      </c>
      <c r="MD232">
        <f>HY232</f>
        <v>0</v>
      </c>
      <c r="ME232" s="24">
        <f>IFERROR(MD232/MA232,"N/A")</f>
        <v>0</v>
      </c>
      <c r="MF232">
        <f>IP232</f>
        <v>2</v>
      </c>
      <c r="MG232">
        <f>DQ232</f>
        <v>53</v>
      </c>
      <c r="MH232" s="22">
        <f>IFERROR(MF232/MG232,"N/A")</f>
        <v>3.7735849056603772E-2</v>
      </c>
      <c r="MI232" s="19" t="str">
        <f>IF((MF232&lt;&gt;0)*AND(MG232=0),"bad data","ok")</f>
        <v>ok</v>
      </c>
      <c r="MJ232">
        <f>IO232</f>
        <v>12</v>
      </c>
      <c r="MK232" s="24">
        <f>IFERROR(MJ232/MG232,"N/A")</f>
        <v>0.22641509433962265</v>
      </c>
      <c r="ML232">
        <f>JF232</f>
        <v>0</v>
      </c>
      <c r="MM232">
        <f>EI232</f>
        <v>0</v>
      </c>
      <c r="MN232" s="22" t="str">
        <f>IFERROR(ML232/MM232,"N/A")</f>
        <v>N/A</v>
      </c>
      <c r="MO232" s="19" t="str">
        <f>IF((ML232&lt;&gt;0)*AND(MM232=0),"bad data","ok")</f>
        <v>ok</v>
      </c>
      <c r="MP232">
        <f>JE232</f>
        <v>0</v>
      </c>
      <c r="MQ232" s="24" t="str">
        <f>IFERROR(MP232/MM232,"N/A")</f>
        <v>N/A</v>
      </c>
    </row>
    <row r="233" spans="1:355" x14ac:dyDescent="0.3">
      <c r="A233">
        <v>1604</v>
      </c>
      <c r="B233">
        <v>11.07</v>
      </c>
      <c r="C233" t="s">
        <v>387</v>
      </c>
      <c r="D233" s="15" t="s">
        <v>387</v>
      </c>
      <c r="E233" s="15">
        <v>116</v>
      </c>
      <c r="F233" t="s">
        <v>356</v>
      </c>
      <c r="G233" t="s">
        <v>357</v>
      </c>
      <c r="H233" s="15" t="s">
        <v>358</v>
      </c>
      <c r="I233">
        <v>287</v>
      </c>
      <c r="J233">
        <f>_xlfn.IFNA(VLOOKUP(I233,top15institutions,1,0),"no")</f>
        <v>287</v>
      </c>
      <c r="K233" t="s">
        <v>368</v>
      </c>
      <c r="L233" t="s">
        <v>365</v>
      </c>
      <c r="M233" t="s">
        <v>370</v>
      </c>
      <c r="N233">
        <v>2</v>
      </c>
      <c r="O233">
        <v>1</v>
      </c>
      <c r="P233">
        <v>2</v>
      </c>
      <c r="Q233">
        <v>91</v>
      </c>
      <c r="R233">
        <v>0</v>
      </c>
      <c r="S233">
        <v>9</v>
      </c>
      <c r="U233">
        <v>7</v>
      </c>
      <c r="V233" s="16">
        <v>112</v>
      </c>
      <c r="W233">
        <v>1</v>
      </c>
      <c r="X233">
        <v>9</v>
      </c>
      <c r="Y233">
        <v>13</v>
      </c>
      <c r="Z233">
        <v>391</v>
      </c>
      <c r="AA233">
        <v>0</v>
      </c>
      <c r="AB233">
        <v>35</v>
      </c>
      <c r="AD233">
        <v>38</v>
      </c>
      <c r="AE233" s="16">
        <v>487</v>
      </c>
      <c r="AN233" s="16">
        <v>0</v>
      </c>
      <c r="AW233" s="16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E233">
        <v>0</v>
      </c>
      <c r="BF233" s="16">
        <v>0</v>
      </c>
      <c r="BG233">
        <v>0</v>
      </c>
      <c r="BH233">
        <v>0</v>
      </c>
      <c r="BI233">
        <v>0</v>
      </c>
      <c r="BJ233">
        <v>1</v>
      </c>
      <c r="BK233">
        <v>0</v>
      </c>
      <c r="BL233">
        <v>0</v>
      </c>
      <c r="BN233">
        <v>0</v>
      </c>
      <c r="BO233" s="16">
        <v>1</v>
      </c>
      <c r="BP233">
        <v>0</v>
      </c>
      <c r="BQ233">
        <v>0</v>
      </c>
      <c r="BR233">
        <v>0</v>
      </c>
      <c r="BS233">
        <v>4</v>
      </c>
      <c r="BT233">
        <v>0</v>
      </c>
      <c r="BU233">
        <v>1</v>
      </c>
      <c r="BW233">
        <v>0</v>
      </c>
      <c r="BX233" s="16">
        <v>5</v>
      </c>
      <c r="BY233">
        <v>0</v>
      </c>
      <c r="BZ233">
        <v>1</v>
      </c>
      <c r="CA233">
        <v>0</v>
      </c>
      <c r="CB233">
        <v>23</v>
      </c>
      <c r="CC233">
        <v>0</v>
      </c>
      <c r="CD233">
        <v>3</v>
      </c>
      <c r="CF233">
        <v>1</v>
      </c>
      <c r="CG233" s="16">
        <v>28</v>
      </c>
      <c r="CH233">
        <v>0</v>
      </c>
      <c r="CI233">
        <v>0</v>
      </c>
      <c r="CJ233">
        <v>0</v>
      </c>
      <c r="CK233">
        <v>6</v>
      </c>
      <c r="CL233">
        <v>0</v>
      </c>
      <c r="CM233">
        <v>1</v>
      </c>
      <c r="CO233">
        <v>1</v>
      </c>
      <c r="CP233" s="16">
        <v>8</v>
      </c>
      <c r="CQ233">
        <v>0</v>
      </c>
      <c r="CR233">
        <v>1</v>
      </c>
      <c r="CS233">
        <v>0</v>
      </c>
      <c r="CT233">
        <v>24</v>
      </c>
      <c r="CU233">
        <v>0</v>
      </c>
      <c r="CV233">
        <v>5</v>
      </c>
      <c r="CX233">
        <v>3</v>
      </c>
      <c r="CY233" s="16">
        <v>33</v>
      </c>
      <c r="CZ233">
        <v>0</v>
      </c>
      <c r="DA233">
        <v>1</v>
      </c>
      <c r="DB233">
        <v>0</v>
      </c>
      <c r="DC233">
        <v>7</v>
      </c>
      <c r="DD233">
        <v>0</v>
      </c>
      <c r="DE233">
        <v>3</v>
      </c>
      <c r="DG233">
        <v>0</v>
      </c>
      <c r="DH233" s="16">
        <v>11</v>
      </c>
      <c r="DI233">
        <v>0</v>
      </c>
      <c r="DJ233">
        <v>0</v>
      </c>
      <c r="DK233">
        <v>0</v>
      </c>
      <c r="DL233">
        <v>34</v>
      </c>
      <c r="DM233">
        <v>0</v>
      </c>
      <c r="DN233">
        <v>14</v>
      </c>
      <c r="DP233">
        <v>8</v>
      </c>
      <c r="DQ233" s="16">
        <v>56</v>
      </c>
      <c r="DZ233" s="16">
        <v>0</v>
      </c>
      <c r="EI233" s="16">
        <v>0</v>
      </c>
      <c r="ER233" s="16">
        <v>0</v>
      </c>
      <c r="FA233" s="16">
        <v>0</v>
      </c>
      <c r="FB233">
        <v>19</v>
      </c>
      <c r="FC233">
        <v>3.48</v>
      </c>
      <c r="FF233">
        <v>112</v>
      </c>
      <c r="FG233">
        <v>35</v>
      </c>
      <c r="FI233">
        <v>93</v>
      </c>
      <c r="FJ233">
        <v>19</v>
      </c>
      <c r="FK233">
        <v>3.18</v>
      </c>
      <c r="FN233">
        <v>487</v>
      </c>
      <c r="FO233">
        <v>136</v>
      </c>
      <c r="FQ233">
        <v>427</v>
      </c>
      <c r="FS233">
        <v>16</v>
      </c>
      <c r="FT233">
        <v>4</v>
      </c>
      <c r="FU233">
        <v>3</v>
      </c>
      <c r="FV233">
        <v>1</v>
      </c>
      <c r="FW233">
        <v>24</v>
      </c>
      <c r="GA233">
        <v>61</v>
      </c>
      <c r="GB233">
        <v>33</v>
      </c>
      <c r="GC233">
        <v>20</v>
      </c>
      <c r="GD233">
        <v>4</v>
      </c>
      <c r="GE233">
        <v>118</v>
      </c>
      <c r="GI233">
        <v>0</v>
      </c>
      <c r="GJ233">
        <v>0</v>
      </c>
      <c r="GK233">
        <v>0</v>
      </c>
      <c r="GL233">
        <v>0</v>
      </c>
      <c r="GM233">
        <v>0</v>
      </c>
      <c r="GO233">
        <v>0</v>
      </c>
      <c r="GP233">
        <v>2.58</v>
      </c>
      <c r="GQ233">
        <v>1</v>
      </c>
      <c r="GR233">
        <v>0</v>
      </c>
      <c r="GS233">
        <v>0</v>
      </c>
      <c r="GT233">
        <v>0</v>
      </c>
      <c r="GU233">
        <v>1</v>
      </c>
      <c r="GW233">
        <v>1</v>
      </c>
      <c r="GX233">
        <v>3.04</v>
      </c>
      <c r="GY233">
        <v>4</v>
      </c>
      <c r="GZ233">
        <v>0</v>
      </c>
      <c r="HA233">
        <v>0</v>
      </c>
      <c r="HB233">
        <v>1</v>
      </c>
      <c r="HC233">
        <v>5</v>
      </c>
      <c r="HE233">
        <v>4</v>
      </c>
      <c r="HF233">
        <v>3.03</v>
      </c>
      <c r="HG233">
        <v>26</v>
      </c>
      <c r="HH233">
        <v>1</v>
      </c>
      <c r="HI233">
        <v>0</v>
      </c>
      <c r="HJ233">
        <v>1</v>
      </c>
      <c r="HK233">
        <v>28</v>
      </c>
      <c r="HM233">
        <v>24</v>
      </c>
      <c r="HN233">
        <v>3.1</v>
      </c>
      <c r="HO233">
        <v>6</v>
      </c>
      <c r="HP233">
        <v>2</v>
      </c>
      <c r="HQ233">
        <v>0</v>
      </c>
      <c r="HR233">
        <v>0</v>
      </c>
      <c r="HS233">
        <v>8</v>
      </c>
      <c r="HU233">
        <v>7</v>
      </c>
      <c r="HV233">
        <v>3</v>
      </c>
      <c r="HW233">
        <v>18</v>
      </c>
      <c r="HX233">
        <v>12</v>
      </c>
      <c r="HY233">
        <v>0</v>
      </c>
      <c r="HZ233">
        <v>3</v>
      </c>
      <c r="IA233">
        <v>33</v>
      </c>
      <c r="IC233">
        <v>26</v>
      </c>
      <c r="ID233">
        <v>2.96</v>
      </c>
      <c r="IE233">
        <v>6</v>
      </c>
      <c r="IF233">
        <v>2</v>
      </c>
      <c r="IG233">
        <v>3</v>
      </c>
      <c r="IH233">
        <v>0</v>
      </c>
      <c r="II233">
        <v>11</v>
      </c>
      <c r="IK233">
        <v>6</v>
      </c>
      <c r="IL233">
        <v>2.84</v>
      </c>
      <c r="IM233">
        <v>16</v>
      </c>
      <c r="IN233">
        <v>20</v>
      </c>
      <c r="IO233">
        <v>20</v>
      </c>
      <c r="IP233">
        <v>0</v>
      </c>
      <c r="IQ233">
        <v>56</v>
      </c>
      <c r="IS233">
        <v>39</v>
      </c>
      <c r="JV233" s="15">
        <f>BF233+BX233+CP233+DH233+DZ233</f>
        <v>24</v>
      </c>
      <c r="JW233" s="15">
        <f>BO233+CG233+CY233+DQ233+EI233</f>
        <v>118</v>
      </c>
      <c r="JX233" s="15">
        <f>JV233+JW233</f>
        <v>142</v>
      </c>
      <c r="JY233" s="17">
        <f>V233</f>
        <v>112</v>
      </c>
      <c r="JZ233" s="17">
        <f>AE233</f>
        <v>487</v>
      </c>
      <c r="KA233" s="17">
        <f>AN233</f>
        <v>0</v>
      </c>
      <c r="KB233" s="17">
        <f>AW233</f>
        <v>0</v>
      </c>
      <c r="KC233" s="18">
        <f>IF((KA233-JV233)&lt;0,JV233-KA233,"match")</f>
        <v>24</v>
      </c>
      <c r="KD233" s="19">
        <f>IF(KC233="match","match",IF((JV233&gt;KA233),KC233/JV233,KC233/KA233))</f>
        <v>1</v>
      </c>
      <c r="KE233" s="18">
        <f>IF((KB233-JW233)&lt;0,JW233-KB233,"match")</f>
        <v>118</v>
      </c>
      <c r="KF233" s="19">
        <f>IF(KE233="match","match",IF((JW233&gt;KB233),KE233/JW233,KE233/KB233))</f>
        <v>1</v>
      </c>
      <c r="KG233" s="20">
        <f>ROUND(FC233,1)</f>
        <v>3.5</v>
      </c>
      <c r="KH233" s="20">
        <f>ROUND(FK233,1)</f>
        <v>3.2</v>
      </c>
      <c r="KI233" s="21">
        <f>KA233-JY233</f>
        <v>-112</v>
      </c>
      <c r="KJ233">
        <f>GL233</f>
        <v>0</v>
      </c>
      <c r="KK233">
        <f>BF233</f>
        <v>0</v>
      </c>
      <c r="KL233" s="22" t="str">
        <f>IFERROR(KJ233/KK233,"N/A")</f>
        <v>N/A</v>
      </c>
      <c r="KM233" s="19" t="str">
        <f>IF((KJ233&lt;&gt;0)*AND(KK233=0),"bad data","ok")</f>
        <v>ok</v>
      </c>
      <c r="KN233">
        <f>GK233</f>
        <v>0</v>
      </c>
      <c r="KO233" s="23" t="str">
        <f>IFERROR(KN233/KK233,"N/A")</f>
        <v>N/A</v>
      </c>
      <c r="KP233">
        <f>HB233</f>
        <v>1</v>
      </c>
      <c r="KQ233">
        <f>BX233</f>
        <v>5</v>
      </c>
      <c r="KR233" s="22">
        <f>IFERROR(KP233/KQ233,"N/A")</f>
        <v>0.2</v>
      </c>
      <c r="KS233" s="19" t="str">
        <f>IF((KP233&lt;&gt;0)*AND(KQ233=0),"bad data","ok")</f>
        <v>ok</v>
      </c>
      <c r="KT233">
        <f>HA233</f>
        <v>0</v>
      </c>
      <c r="KU233" s="24">
        <f>IFERROR(KT233/KQ233,"N/A")</f>
        <v>0</v>
      </c>
      <c r="KV233">
        <f>HR233</f>
        <v>0</v>
      </c>
      <c r="KW233">
        <f>CP233</f>
        <v>8</v>
      </c>
      <c r="KX233" s="22">
        <f>IFERROR(KV233/KW233,"N/A")</f>
        <v>0</v>
      </c>
      <c r="KY233" s="19" t="str">
        <f>IF((KV233&lt;&gt;0)*AND(KW233=0),"bad data","ok")</f>
        <v>ok</v>
      </c>
      <c r="KZ233">
        <f>HQ233</f>
        <v>0</v>
      </c>
      <c r="LA233" s="24">
        <f>IFERROR(KZ233/KW233,"N/A")</f>
        <v>0</v>
      </c>
      <c r="LB233">
        <f>IH233</f>
        <v>0</v>
      </c>
      <c r="LC233">
        <f>DH233</f>
        <v>11</v>
      </c>
      <c r="LD233" s="22">
        <f>IFERROR(LB233/LC233,"N/A")</f>
        <v>0</v>
      </c>
      <c r="LE233" s="19" t="str">
        <f>IF((LB233&lt;&gt;0)*AND(LC233=0),"bad data","ok")</f>
        <v>ok</v>
      </c>
      <c r="LF233">
        <f>IG233</f>
        <v>3</v>
      </c>
      <c r="LG233" s="24">
        <f>IFERROR(LF233/LC233,"N/A")</f>
        <v>0.27272727272727271</v>
      </c>
      <c r="LH233">
        <f>IX233</f>
        <v>0</v>
      </c>
      <c r="LI233">
        <f>DZ233</f>
        <v>0</v>
      </c>
      <c r="LJ233" s="22" t="str">
        <f>IFERROR(LH233/LI233,"N/A")</f>
        <v>N/A</v>
      </c>
      <c r="LK233" s="19" t="str">
        <f>IF((LH233&lt;&gt;0)*AND(LI233=0),"bad data","ok")</f>
        <v>ok</v>
      </c>
      <c r="LL233">
        <f>IW233</f>
        <v>0</v>
      </c>
      <c r="LM233" s="24" t="str">
        <f>IFERROR(LL233/LI233,"N/A")</f>
        <v>N/A</v>
      </c>
      <c r="LN233">
        <f>GT233</f>
        <v>0</v>
      </c>
      <c r="LO233">
        <f>BO233</f>
        <v>1</v>
      </c>
      <c r="LP233" s="22">
        <f>IFERROR(LN233/LO233,"N/A")</f>
        <v>0</v>
      </c>
      <c r="LQ233" s="19" t="str">
        <f>IF((LN233&lt;&gt;0)*AND(LO233=0),"bad data","ok")</f>
        <v>ok</v>
      </c>
      <c r="LR233">
        <f>GS233</f>
        <v>0</v>
      </c>
      <c r="LS233" s="24">
        <f>IFERROR(LR233/LO233,"N/A")</f>
        <v>0</v>
      </c>
      <c r="LT233">
        <f>HJ233</f>
        <v>1</v>
      </c>
      <c r="LU233">
        <f>CG233</f>
        <v>28</v>
      </c>
      <c r="LV233" s="22">
        <f>IFERROR(LT233/LU233,"N/A")</f>
        <v>3.5714285714285712E-2</v>
      </c>
      <c r="LW233" s="19" t="str">
        <f>IF((LT233&lt;&gt;0)*AND(LU233=0),"bad data","ok")</f>
        <v>ok</v>
      </c>
      <c r="LX233">
        <f>HI233</f>
        <v>0</v>
      </c>
      <c r="LY233" s="24">
        <f>IFERROR(LX233/LU233,"N/A")</f>
        <v>0</v>
      </c>
      <c r="LZ233">
        <f>HZ233</f>
        <v>3</v>
      </c>
      <c r="MA233">
        <f>CY233</f>
        <v>33</v>
      </c>
      <c r="MB233" s="22">
        <f>IFERROR(LZ233/MA233,"N/A")</f>
        <v>9.0909090909090912E-2</v>
      </c>
      <c r="MC233" s="19" t="str">
        <f>IF((LZ233&lt;&gt;0)*AND(MA233=0),"bad data","ok")</f>
        <v>ok</v>
      </c>
      <c r="MD233">
        <f>HY233</f>
        <v>0</v>
      </c>
      <c r="ME233" s="24">
        <f>IFERROR(MD233/MA233,"N/A")</f>
        <v>0</v>
      </c>
      <c r="MF233">
        <f>IP233</f>
        <v>0</v>
      </c>
      <c r="MG233">
        <f>DQ233</f>
        <v>56</v>
      </c>
      <c r="MH233" s="22">
        <f>IFERROR(MF233/MG233,"N/A")</f>
        <v>0</v>
      </c>
      <c r="MI233" s="19" t="str">
        <f>IF((MF233&lt;&gt;0)*AND(MG233=0),"bad data","ok")</f>
        <v>ok</v>
      </c>
      <c r="MJ233">
        <f>IO233</f>
        <v>20</v>
      </c>
      <c r="MK233" s="24">
        <f>IFERROR(MJ233/MG233,"N/A")</f>
        <v>0.35714285714285715</v>
      </c>
      <c r="ML233">
        <f>JF233</f>
        <v>0</v>
      </c>
      <c r="MM233">
        <f>EI233</f>
        <v>0</v>
      </c>
      <c r="MN233" s="22" t="str">
        <f>IFERROR(ML233/MM233,"N/A")</f>
        <v>N/A</v>
      </c>
      <c r="MO233" s="19" t="str">
        <f>IF((ML233&lt;&gt;0)*AND(MM233=0),"bad data","ok")</f>
        <v>ok</v>
      </c>
      <c r="MP233">
        <f>JE233</f>
        <v>0</v>
      </c>
      <c r="MQ233" s="24" t="str">
        <f>IFERROR(MP233/MM233,"N/A")</f>
        <v>N/A</v>
      </c>
    </row>
    <row r="234" spans="1:355" x14ac:dyDescent="0.3">
      <c r="A234">
        <v>1605</v>
      </c>
      <c r="B234">
        <v>11.07</v>
      </c>
      <c r="C234" t="s">
        <v>387</v>
      </c>
      <c r="D234" s="15" t="s">
        <v>387</v>
      </c>
      <c r="E234" s="15">
        <v>116</v>
      </c>
      <c r="F234" t="s">
        <v>356</v>
      </c>
      <c r="G234" t="s">
        <v>357</v>
      </c>
      <c r="H234" s="15" t="s">
        <v>358</v>
      </c>
      <c r="I234">
        <v>287</v>
      </c>
      <c r="J234">
        <f>_xlfn.IFNA(VLOOKUP(I234,top15institutions,1,0),"no")</f>
        <v>287</v>
      </c>
      <c r="K234" t="s">
        <v>368</v>
      </c>
      <c r="L234" t="s">
        <v>366</v>
      </c>
      <c r="M234" t="s">
        <v>370</v>
      </c>
      <c r="N234">
        <v>1</v>
      </c>
      <c r="O234">
        <v>0</v>
      </c>
      <c r="P234">
        <v>0</v>
      </c>
      <c r="Q234">
        <v>101</v>
      </c>
      <c r="R234">
        <v>0</v>
      </c>
      <c r="S234">
        <v>12</v>
      </c>
      <c r="U234">
        <v>13</v>
      </c>
      <c r="V234" s="16">
        <v>127</v>
      </c>
      <c r="W234">
        <v>0</v>
      </c>
      <c r="X234">
        <v>4</v>
      </c>
      <c r="Y234">
        <v>9</v>
      </c>
      <c r="Z234">
        <v>371</v>
      </c>
      <c r="AA234">
        <v>0</v>
      </c>
      <c r="AB234">
        <v>52</v>
      </c>
      <c r="AD234">
        <v>42</v>
      </c>
      <c r="AE234" s="16">
        <v>478</v>
      </c>
      <c r="AN234" s="16">
        <v>0</v>
      </c>
      <c r="AW234" s="16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E234">
        <v>0</v>
      </c>
      <c r="BF234" s="16">
        <v>0</v>
      </c>
      <c r="BG234">
        <v>0</v>
      </c>
      <c r="BH234">
        <v>1</v>
      </c>
      <c r="BI234">
        <v>0</v>
      </c>
      <c r="BJ234">
        <v>8</v>
      </c>
      <c r="BK234">
        <v>0</v>
      </c>
      <c r="BL234">
        <v>0</v>
      </c>
      <c r="BN234">
        <v>3</v>
      </c>
      <c r="BO234" s="16">
        <v>12</v>
      </c>
      <c r="BP234">
        <v>0</v>
      </c>
      <c r="BQ234">
        <v>0</v>
      </c>
      <c r="BR234">
        <v>0</v>
      </c>
      <c r="BS234">
        <v>4</v>
      </c>
      <c r="BT234">
        <v>0</v>
      </c>
      <c r="BU234">
        <v>1</v>
      </c>
      <c r="BW234">
        <v>0</v>
      </c>
      <c r="BX234" s="16">
        <v>5</v>
      </c>
      <c r="BY234">
        <v>0</v>
      </c>
      <c r="BZ234">
        <v>1</v>
      </c>
      <c r="CA234">
        <v>0</v>
      </c>
      <c r="CB234">
        <v>25</v>
      </c>
      <c r="CC234">
        <v>0</v>
      </c>
      <c r="CD234">
        <v>1</v>
      </c>
      <c r="CF234">
        <v>2</v>
      </c>
      <c r="CG234" s="16">
        <v>29</v>
      </c>
      <c r="CH234">
        <v>0</v>
      </c>
      <c r="CI234">
        <v>0</v>
      </c>
      <c r="CJ234">
        <v>0</v>
      </c>
      <c r="CK234">
        <v>12</v>
      </c>
      <c r="CL234">
        <v>0</v>
      </c>
      <c r="CM234">
        <v>2</v>
      </c>
      <c r="CO234">
        <v>0</v>
      </c>
      <c r="CP234" s="16">
        <v>14</v>
      </c>
      <c r="CQ234">
        <v>0</v>
      </c>
      <c r="CR234">
        <v>1</v>
      </c>
      <c r="CS234">
        <v>0</v>
      </c>
      <c r="CT234">
        <v>22</v>
      </c>
      <c r="CU234">
        <v>0</v>
      </c>
      <c r="CV234">
        <v>5</v>
      </c>
      <c r="CX234">
        <v>2</v>
      </c>
      <c r="CY234" s="16">
        <v>30</v>
      </c>
      <c r="CZ234">
        <v>0</v>
      </c>
      <c r="DA234">
        <v>0</v>
      </c>
      <c r="DB234">
        <v>0</v>
      </c>
      <c r="DC234">
        <v>8</v>
      </c>
      <c r="DD234">
        <v>0</v>
      </c>
      <c r="DE234">
        <v>3</v>
      </c>
      <c r="DG234">
        <v>0</v>
      </c>
      <c r="DH234" s="16">
        <v>11</v>
      </c>
      <c r="DI234">
        <v>0</v>
      </c>
      <c r="DJ234">
        <v>0</v>
      </c>
      <c r="DK234">
        <v>1</v>
      </c>
      <c r="DL234">
        <v>31</v>
      </c>
      <c r="DM234">
        <v>0</v>
      </c>
      <c r="DN234">
        <v>10</v>
      </c>
      <c r="DP234">
        <v>10</v>
      </c>
      <c r="DQ234" s="16">
        <v>52</v>
      </c>
      <c r="DZ234" s="16">
        <v>0</v>
      </c>
      <c r="EI234" s="16">
        <v>0</v>
      </c>
      <c r="ER234" s="16">
        <v>0</v>
      </c>
      <c r="FA234" s="16">
        <v>0</v>
      </c>
      <c r="FB234">
        <v>19</v>
      </c>
      <c r="FC234">
        <v>3.4</v>
      </c>
      <c r="FF234">
        <v>127</v>
      </c>
      <c r="FG234">
        <v>30</v>
      </c>
      <c r="FI234">
        <v>106</v>
      </c>
      <c r="FJ234">
        <v>19</v>
      </c>
      <c r="FK234">
        <v>3.15</v>
      </c>
      <c r="FN234">
        <v>478</v>
      </c>
      <c r="FO234">
        <v>131</v>
      </c>
      <c r="FQ234">
        <v>404</v>
      </c>
      <c r="FS234">
        <v>5</v>
      </c>
      <c r="FT234">
        <v>23</v>
      </c>
      <c r="FU234">
        <v>0</v>
      </c>
      <c r="FV234">
        <v>2</v>
      </c>
      <c r="FW234">
        <v>30</v>
      </c>
      <c r="GA234">
        <v>27</v>
      </c>
      <c r="GB234">
        <v>72</v>
      </c>
      <c r="GC234">
        <v>15</v>
      </c>
      <c r="GD234">
        <v>9</v>
      </c>
      <c r="GE234">
        <v>123</v>
      </c>
      <c r="GI234">
        <v>0</v>
      </c>
      <c r="GJ234">
        <v>0</v>
      </c>
      <c r="GK234">
        <v>0</v>
      </c>
      <c r="GL234">
        <v>0</v>
      </c>
      <c r="GM234">
        <v>0</v>
      </c>
      <c r="GO234">
        <v>0</v>
      </c>
      <c r="GP234">
        <v>3.02</v>
      </c>
      <c r="GQ234">
        <v>8</v>
      </c>
      <c r="GR234">
        <v>3</v>
      </c>
      <c r="GS234">
        <v>0</v>
      </c>
      <c r="GT234">
        <v>1</v>
      </c>
      <c r="GU234">
        <v>12</v>
      </c>
      <c r="GW234">
        <v>12</v>
      </c>
      <c r="GX234">
        <v>2.94</v>
      </c>
      <c r="GY234">
        <v>1</v>
      </c>
      <c r="GZ234">
        <v>3</v>
      </c>
      <c r="HA234">
        <v>0</v>
      </c>
      <c r="HB234">
        <v>1</v>
      </c>
      <c r="HC234">
        <v>5</v>
      </c>
      <c r="HE234">
        <v>3</v>
      </c>
      <c r="HF234">
        <v>2.8</v>
      </c>
      <c r="HG234">
        <v>7</v>
      </c>
      <c r="HH234">
        <v>17</v>
      </c>
      <c r="HI234">
        <v>0</v>
      </c>
      <c r="HJ234">
        <v>5</v>
      </c>
      <c r="HK234">
        <v>29</v>
      </c>
      <c r="HM234">
        <v>27</v>
      </c>
      <c r="HN234">
        <v>2.98</v>
      </c>
      <c r="HO234">
        <v>4</v>
      </c>
      <c r="HP234">
        <v>9</v>
      </c>
      <c r="HQ234">
        <v>0</v>
      </c>
      <c r="HR234">
        <v>1</v>
      </c>
      <c r="HS234">
        <v>14</v>
      </c>
      <c r="HU234">
        <v>10</v>
      </c>
      <c r="HV234">
        <v>2.94</v>
      </c>
      <c r="HW234">
        <v>4</v>
      </c>
      <c r="HX234">
        <v>23</v>
      </c>
      <c r="HY234">
        <v>0</v>
      </c>
      <c r="HZ234">
        <v>3</v>
      </c>
      <c r="IA234">
        <v>30</v>
      </c>
      <c r="IC234">
        <v>24</v>
      </c>
      <c r="ID234">
        <v>2.97</v>
      </c>
      <c r="IE234">
        <v>0</v>
      </c>
      <c r="IF234">
        <v>11</v>
      </c>
      <c r="IG234">
        <v>0</v>
      </c>
      <c r="IH234">
        <v>0</v>
      </c>
      <c r="II234">
        <v>11</v>
      </c>
      <c r="IK234">
        <v>7</v>
      </c>
      <c r="IL234">
        <v>2.88</v>
      </c>
      <c r="IM234">
        <v>8</v>
      </c>
      <c r="IN234">
        <v>29</v>
      </c>
      <c r="IO234">
        <v>15</v>
      </c>
      <c r="IP234">
        <v>0</v>
      </c>
      <c r="IQ234">
        <v>52</v>
      </c>
      <c r="IS234">
        <v>40</v>
      </c>
      <c r="JV234" s="15">
        <f>BF234+BX234+CP234+DH234+DZ234</f>
        <v>30</v>
      </c>
      <c r="JW234" s="15">
        <f>BO234+CG234+CY234+DQ234+EI234</f>
        <v>123</v>
      </c>
      <c r="JX234" s="15">
        <f>JV234+JW234</f>
        <v>153</v>
      </c>
      <c r="JY234" s="17">
        <f>V234</f>
        <v>127</v>
      </c>
      <c r="JZ234" s="17">
        <f>AE234</f>
        <v>478</v>
      </c>
      <c r="KA234" s="17">
        <f>AN234</f>
        <v>0</v>
      </c>
      <c r="KB234" s="17">
        <f>AW234</f>
        <v>0</v>
      </c>
      <c r="KC234" s="18">
        <f>IF((KA234-JV234)&lt;0,JV234-KA234,"match")</f>
        <v>30</v>
      </c>
      <c r="KD234" s="19">
        <f>IF(KC234="match","match",IF((JV234&gt;KA234),KC234/JV234,KC234/KA234))</f>
        <v>1</v>
      </c>
      <c r="KE234" s="18">
        <f>IF((KB234-JW234)&lt;0,JW234-KB234,"match")</f>
        <v>123</v>
      </c>
      <c r="KF234" s="19">
        <f>IF(KE234="match","match",IF((JW234&gt;KB234),KE234/JW234,KE234/KB234))</f>
        <v>1</v>
      </c>
      <c r="KG234" s="20">
        <f>ROUND(FC234,1)</f>
        <v>3.4</v>
      </c>
      <c r="KH234" s="20">
        <f>ROUND(FK234,1)</f>
        <v>3.2</v>
      </c>
      <c r="KI234" s="21">
        <f>KA234-JY234</f>
        <v>-127</v>
      </c>
      <c r="KJ234">
        <f>GL234</f>
        <v>0</v>
      </c>
      <c r="KK234">
        <f>BF234</f>
        <v>0</v>
      </c>
      <c r="KL234" s="22" t="str">
        <f>IFERROR(KJ234/KK234,"N/A")</f>
        <v>N/A</v>
      </c>
      <c r="KM234" s="19" t="str">
        <f>IF((KJ234&lt;&gt;0)*AND(KK234=0),"bad data","ok")</f>
        <v>ok</v>
      </c>
      <c r="KN234">
        <f>GK234</f>
        <v>0</v>
      </c>
      <c r="KO234" s="23" t="str">
        <f>IFERROR(KN234/KK234,"N/A")</f>
        <v>N/A</v>
      </c>
      <c r="KP234">
        <f>HB234</f>
        <v>1</v>
      </c>
      <c r="KQ234">
        <f>BX234</f>
        <v>5</v>
      </c>
      <c r="KR234" s="22">
        <f>IFERROR(KP234/KQ234,"N/A")</f>
        <v>0.2</v>
      </c>
      <c r="KS234" s="19" t="str">
        <f>IF((KP234&lt;&gt;0)*AND(KQ234=0),"bad data","ok")</f>
        <v>ok</v>
      </c>
      <c r="KT234">
        <f>HA234</f>
        <v>0</v>
      </c>
      <c r="KU234" s="24">
        <f>IFERROR(KT234/KQ234,"N/A")</f>
        <v>0</v>
      </c>
      <c r="KV234">
        <f>HR234</f>
        <v>1</v>
      </c>
      <c r="KW234">
        <f>CP234</f>
        <v>14</v>
      </c>
      <c r="KX234" s="22">
        <f>IFERROR(KV234/KW234,"N/A")</f>
        <v>7.1428571428571425E-2</v>
      </c>
      <c r="KY234" s="19" t="str">
        <f>IF((KV234&lt;&gt;0)*AND(KW234=0),"bad data","ok")</f>
        <v>ok</v>
      </c>
      <c r="KZ234">
        <f>HQ234</f>
        <v>0</v>
      </c>
      <c r="LA234" s="24">
        <f>IFERROR(KZ234/KW234,"N/A")</f>
        <v>0</v>
      </c>
      <c r="LB234">
        <f>IH234</f>
        <v>0</v>
      </c>
      <c r="LC234">
        <f>DH234</f>
        <v>11</v>
      </c>
      <c r="LD234" s="22">
        <f>IFERROR(LB234/LC234,"N/A")</f>
        <v>0</v>
      </c>
      <c r="LE234" s="19" t="str">
        <f>IF((LB234&lt;&gt;0)*AND(LC234=0),"bad data","ok")</f>
        <v>ok</v>
      </c>
      <c r="LF234">
        <f>IG234</f>
        <v>0</v>
      </c>
      <c r="LG234" s="24">
        <f>IFERROR(LF234/LC234,"N/A")</f>
        <v>0</v>
      </c>
      <c r="LH234">
        <f>IX234</f>
        <v>0</v>
      </c>
      <c r="LI234">
        <f>DZ234</f>
        <v>0</v>
      </c>
      <c r="LJ234" s="22" t="str">
        <f>IFERROR(LH234/LI234,"N/A")</f>
        <v>N/A</v>
      </c>
      <c r="LK234" s="19" t="str">
        <f>IF((LH234&lt;&gt;0)*AND(LI234=0),"bad data","ok")</f>
        <v>ok</v>
      </c>
      <c r="LL234">
        <f>IW234</f>
        <v>0</v>
      </c>
      <c r="LM234" s="24" t="str">
        <f>IFERROR(LL234/LI234,"N/A")</f>
        <v>N/A</v>
      </c>
      <c r="LN234">
        <f>GT234</f>
        <v>1</v>
      </c>
      <c r="LO234">
        <f>BO234</f>
        <v>12</v>
      </c>
      <c r="LP234" s="22">
        <f>IFERROR(LN234/LO234,"N/A")</f>
        <v>8.3333333333333329E-2</v>
      </c>
      <c r="LQ234" s="19" t="str">
        <f>IF((LN234&lt;&gt;0)*AND(LO234=0),"bad data","ok")</f>
        <v>ok</v>
      </c>
      <c r="LR234">
        <f>GS234</f>
        <v>0</v>
      </c>
      <c r="LS234" s="24">
        <f>IFERROR(LR234/LO234,"N/A")</f>
        <v>0</v>
      </c>
      <c r="LT234">
        <f>HJ234</f>
        <v>5</v>
      </c>
      <c r="LU234">
        <f>CG234</f>
        <v>29</v>
      </c>
      <c r="LV234" s="22">
        <f>IFERROR(LT234/LU234,"N/A")</f>
        <v>0.17241379310344829</v>
      </c>
      <c r="LW234" s="19" t="str">
        <f>IF((LT234&lt;&gt;0)*AND(LU234=0),"bad data","ok")</f>
        <v>ok</v>
      </c>
      <c r="LX234">
        <f>HI234</f>
        <v>0</v>
      </c>
      <c r="LY234" s="24">
        <f>IFERROR(LX234/LU234,"N/A")</f>
        <v>0</v>
      </c>
      <c r="LZ234">
        <f>HZ234</f>
        <v>3</v>
      </c>
      <c r="MA234">
        <f>CY234</f>
        <v>30</v>
      </c>
      <c r="MB234" s="22">
        <f>IFERROR(LZ234/MA234,"N/A")</f>
        <v>0.1</v>
      </c>
      <c r="MC234" s="19" t="str">
        <f>IF((LZ234&lt;&gt;0)*AND(MA234=0),"bad data","ok")</f>
        <v>ok</v>
      </c>
      <c r="MD234">
        <f>HY234</f>
        <v>0</v>
      </c>
      <c r="ME234" s="24">
        <f>IFERROR(MD234/MA234,"N/A")</f>
        <v>0</v>
      </c>
      <c r="MF234">
        <f>IP234</f>
        <v>0</v>
      </c>
      <c r="MG234">
        <f>DQ234</f>
        <v>52</v>
      </c>
      <c r="MH234" s="22">
        <f>IFERROR(MF234/MG234,"N/A")</f>
        <v>0</v>
      </c>
      <c r="MI234" s="19" t="str">
        <f>IF((MF234&lt;&gt;0)*AND(MG234=0),"bad data","ok")</f>
        <v>ok</v>
      </c>
      <c r="MJ234">
        <f>IO234</f>
        <v>15</v>
      </c>
      <c r="MK234" s="24">
        <f>IFERROR(MJ234/MG234,"N/A")</f>
        <v>0.28846153846153844</v>
      </c>
      <c r="ML234">
        <f>JF234</f>
        <v>0</v>
      </c>
      <c r="MM234">
        <f>EI234</f>
        <v>0</v>
      </c>
      <c r="MN234" s="22" t="str">
        <f>IFERROR(ML234/MM234,"N/A")</f>
        <v>N/A</v>
      </c>
      <c r="MO234" s="19" t="str">
        <f>IF((ML234&lt;&gt;0)*AND(MM234=0),"bad data","ok")</f>
        <v>ok</v>
      </c>
      <c r="MP234">
        <f>JE234</f>
        <v>0</v>
      </c>
      <c r="MQ234" s="24" t="str">
        <f>IFERROR(MP234/MM234,"N/A")</f>
        <v>N/A</v>
      </c>
    </row>
    <row r="235" spans="1:355" x14ac:dyDescent="0.3">
      <c r="A235">
        <v>1606</v>
      </c>
      <c r="B235">
        <v>11.07</v>
      </c>
      <c r="C235" t="s">
        <v>387</v>
      </c>
      <c r="D235" s="15" t="s">
        <v>387</v>
      </c>
      <c r="E235" s="15">
        <v>116</v>
      </c>
      <c r="F235" t="s">
        <v>356</v>
      </c>
      <c r="G235" t="s">
        <v>357</v>
      </c>
      <c r="H235" s="15" t="s">
        <v>358</v>
      </c>
      <c r="I235">
        <v>287</v>
      </c>
      <c r="J235">
        <f>_xlfn.IFNA(VLOOKUP(I235,top15institutions,1,0),"no")</f>
        <v>287</v>
      </c>
      <c r="K235" t="s">
        <v>368</v>
      </c>
      <c r="L235" t="s">
        <v>367</v>
      </c>
      <c r="M235" t="s">
        <v>370</v>
      </c>
      <c r="N235">
        <v>0</v>
      </c>
      <c r="O235">
        <v>0</v>
      </c>
      <c r="P235">
        <v>1</v>
      </c>
      <c r="Q235">
        <v>92</v>
      </c>
      <c r="R235">
        <v>0</v>
      </c>
      <c r="S235">
        <v>11</v>
      </c>
      <c r="U235">
        <v>3</v>
      </c>
      <c r="V235" s="16">
        <v>107</v>
      </c>
      <c r="W235">
        <v>2</v>
      </c>
      <c r="X235">
        <v>1</v>
      </c>
      <c r="Y235">
        <v>12</v>
      </c>
      <c r="Z235">
        <v>449</v>
      </c>
      <c r="AA235">
        <v>0</v>
      </c>
      <c r="AB235">
        <v>47</v>
      </c>
      <c r="AD235">
        <v>22</v>
      </c>
      <c r="AE235" s="16">
        <v>533</v>
      </c>
      <c r="AN235" s="16">
        <v>0</v>
      </c>
      <c r="AW235" s="16">
        <v>0</v>
      </c>
      <c r="AX235">
        <v>0</v>
      </c>
      <c r="AY235">
        <v>0</v>
      </c>
      <c r="AZ235">
        <v>0</v>
      </c>
      <c r="BA235">
        <v>2</v>
      </c>
      <c r="BB235">
        <v>0</v>
      </c>
      <c r="BC235">
        <v>0</v>
      </c>
      <c r="BE235">
        <v>0</v>
      </c>
      <c r="BF235" s="16">
        <v>2</v>
      </c>
      <c r="BG235">
        <v>0</v>
      </c>
      <c r="BH235">
        <v>0</v>
      </c>
      <c r="BI235">
        <v>0</v>
      </c>
      <c r="BJ235">
        <v>12</v>
      </c>
      <c r="BK235">
        <v>0</v>
      </c>
      <c r="BL235">
        <v>1</v>
      </c>
      <c r="BN235">
        <v>0</v>
      </c>
      <c r="BO235" s="16">
        <v>13</v>
      </c>
      <c r="BP235">
        <v>0</v>
      </c>
      <c r="BQ235">
        <v>0</v>
      </c>
      <c r="BR235">
        <v>0</v>
      </c>
      <c r="BS235">
        <v>10</v>
      </c>
      <c r="BT235">
        <v>0</v>
      </c>
      <c r="BU235">
        <v>2</v>
      </c>
      <c r="BW235">
        <v>1</v>
      </c>
      <c r="BX235" s="16">
        <v>13</v>
      </c>
      <c r="BY235">
        <v>0</v>
      </c>
      <c r="BZ235">
        <v>0</v>
      </c>
      <c r="CA235">
        <v>1</v>
      </c>
      <c r="CB235">
        <v>33</v>
      </c>
      <c r="CC235">
        <v>0</v>
      </c>
      <c r="CD235">
        <v>3</v>
      </c>
      <c r="CF235">
        <v>6</v>
      </c>
      <c r="CG235" s="16">
        <v>43</v>
      </c>
      <c r="CH235">
        <v>0</v>
      </c>
      <c r="CI235">
        <v>0</v>
      </c>
      <c r="CJ235">
        <v>0</v>
      </c>
      <c r="CK235">
        <v>7</v>
      </c>
      <c r="CL235">
        <v>0</v>
      </c>
      <c r="CM235">
        <v>1</v>
      </c>
      <c r="CO235">
        <v>1</v>
      </c>
      <c r="CP235" s="16">
        <v>9</v>
      </c>
      <c r="CQ235">
        <v>0</v>
      </c>
      <c r="CR235">
        <v>1</v>
      </c>
      <c r="CS235">
        <v>0</v>
      </c>
      <c r="CT235">
        <v>26</v>
      </c>
      <c r="CU235">
        <v>0</v>
      </c>
      <c r="CV235">
        <v>0</v>
      </c>
      <c r="CX235">
        <v>2</v>
      </c>
      <c r="CY235" s="16">
        <v>29</v>
      </c>
      <c r="CZ235">
        <v>0</v>
      </c>
      <c r="DA235">
        <v>0</v>
      </c>
      <c r="DB235">
        <v>0</v>
      </c>
      <c r="DC235">
        <v>14</v>
      </c>
      <c r="DD235">
        <v>0</v>
      </c>
      <c r="DE235">
        <v>6</v>
      </c>
      <c r="DG235">
        <v>0</v>
      </c>
      <c r="DH235" s="16">
        <v>20</v>
      </c>
      <c r="DI235">
        <v>0</v>
      </c>
      <c r="DJ235">
        <v>0</v>
      </c>
      <c r="DK235">
        <v>2</v>
      </c>
      <c r="DL235">
        <v>40</v>
      </c>
      <c r="DM235">
        <v>0</v>
      </c>
      <c r="DN235">
        <v>9</v>
      </c>
      <c r="DP235">
        <v>2</v>
      </c>
      <c r="DQ235" s="16">
        <v>53</v>
      </c>
      <c r="DZ235" s="16">
        <v>0</v>
      </c>
      <c r="EI235" s="16">
        <v>0</v>
      </c>
      <c r="ER235" s="16">
        <v>0</v>
      </c>
      <c r="FA235" s="16">
        <v>0</v>
      </c>
      <c r="FB235">
        <v>18</v>
      </c>
      <c r="FC235">
        <v>3.33</v>
      </c>
      <c r="FF235">
        <v>107</v>
      </c>
      <c r="FG235">
        <v>24</v>
      </c>
      <c r="FI235">
        <v>92</v>
      </c>
      <c r="FJ235">
        <v>19</v>
      </c>
      <c r="FK235">
        <v>3.15</v>
      </c>
      <c r="FN235">
        <v>533</v>
      </c>
      <c r="FO235">
        <v>136</v>
      </c>
      <c r="FQ235">
        <v>471</v>
      </c>
      <c r="FS235">
        <v>8</v>
      </c>
      <c r="FT235">
        <v>26</v>
      </c>
      <c r="FU235">
        <v>7</v>
      </c>
      <c r="FV235">
        <v>3</v>
      </c>
      <c r="FW235">
        <v>44</v>
      </c>
      <c r="GA235">
        <v>12</v>
      </c>
      <c r="GB235">
        <v>96</v>
      </c>
      <c r="GC235">
        <v>18</v>
      </c>
      <c r="GD235">
        <v>12</v>
      </c>
      <c r="GE235">
        <v>138</v>
      </c>
      <c r="GH235">
        <v>3.05</v>
      </c>
      <c r="GI235">
        <v>1</v>
      </c>
      <c r="GJ235">
        <v>1</v>
      </c>
      <c r="GK235">
        <v>0</v>
      </c>
      <c r="GL235">
        <v>0</v>
      </c>
      <c r="GM235">
        <v>2</v>
      </c>
      <c r="GO235">
        <v>2</v>
      </c>
      <c r="GP235">
        <v>2.5299999999999998</v>
      </c>
      <c r="GQ235">
        <v>0</v>
      </c>
      <c r="GR235">
        <v>12</v>
      </c>
      <c r="GS235">
        <v>0</v>
      </c>
      <c r="GT235">
        <v>1</v>
      </c>
      <c r="GU235">
        <v>13</v>
      </c>
      <c r="GW235">
        <v>11</v>
      </c>
      <c r="GX235">
        <v>2.87</v>
      </c>
      <c r="GY235">
        <v>2</v>
      </c>
      <c r="GZ235">
        <v>9</v>
      </c>
      <c r="HA235">
        <v>0</v>
      </c>
      <c r="HB235">
        <v>2</v>
      </c>
      <c r="HC235">
        <v>13</v>
      </c>
      <c r="HE235">
        <v>11</v>
      </c>
      <c r="HF235">
        <v>2.65</v>
      </c>
      <c r="HG235">
        <v>9</v>
      </c>
      <c r="HH235">
        <v>26</v>
      </c>
      <c r="HI235">
        <v>0</v>
      </c>
      <c r="HJ235">
        <v>8</v>
      </c>
      <c r="HK235">
        <v>43</v>
      </c>
      <c r="HM235">
        <v>39</v>
      </c>
      <c r="HN235">
        <v>3.02</v>
      </c>
      <c r="HO235">
        <v>3</v>
      </c>
      <c r="HP235">
        <v>5</v>
      </c>
      <c r="HQ235">
        <v>0</v>
      </c>
      <c r="HR235">
        <v>1</v>
      </c>
      <c r="HS235">
        <v>9</v>
      </c>
      <c r="HU235">
        <v>6</v>
      </c>
      <c r="HV235">
        <v>2.81</v>
      </c>
      <c r="HW235">
        <v>3</v>
      </c>
      <c r="HX235">
        <v>23</v>
      </c>
      <c r="HY235">
        <v>0</v>
      </c>
      <c r="HZ235">
        <v>3</v>
      </c>
      <c r="IA235">
        <v>29</v>
      </c>
      <c r="IC235">
        <v>27</v>
      </c>
      <c r="ID235">
        <v>2.86</v>
      </c>
      <c r="IE235">
        <v>2</v>
      </c>
      <c r="IF235">
        <v>11</v>
      </c>
      <c r="IG235">
        <v>7</v>
      </c>
      <c r="IH235">
        <v>0</v>
      </c>
      <c r="II235">
        <v>20</v>
      </c>
      <c r="IK235">
        <v>14</v>
      </c>
      <c r="IL235">
        <v>2.92</v>
      </c>
      <c r="IM235">
        <v>0</v>
      </c>
      <c r="IN235">
        <v>35</v>
      </c>
      <c r="IO235">
        <v>18</v>
      </c>
      <c r="IP235">
        <v>0</v>
      </c>
      <c r="IQ235">
        <v>53</v>
      </c>
      <c r="IS235">
        <v>43</v>
      </c>
      <c r="JV235" s="15">
        <f>BF235+BX235+CP235+DH235+DZ235</f>
        <v>44</v>
      </c>
      <c r="JW235" s="15">
        <f>BO235+CG235+CY235+DQ235+EI235</f>
        <v>138</v>
      </c>
      <c r="JX235" s="15">
        <f>JV235+JW235</f>
        <v>182</v>
      </c>
      <c r="JY235" s="17">
        <f>V235</f>
        <v>107</v>
      </c>
      <c r="JZ235" s="17">
        <f>AE235</f>
        <v>533</v>
      </c>
      <c r="KA235" s="17">
        <f>AN235</f>
        <v>0</v>
      </c>
      <c r="KB235" s="17">
        <f>AW235</f>
        <v>0</v>
      </c>
      <c r="KC235" s="18">
        <f>IF((KA235-JV235)&lt;0,JV235-KA235,"match")</f>
        <v>44</v>
      </c>
      <c r="KD235" s="19">
        <f>IF(KC235="match","match",IF((JV235&gt;KA235),KC235/JV235,KC235/KA235))</f>
        <v>1</v>
      </c>
      <c r="KE235" s="18">
        <f>IF((KB235-JW235)&lt;0,JW235-KB235,"match")</f>
        <v>138</v>
      </c>
      <c r="KF235" s="19">
        <f>IF(KE235="match","match",IF((JW235&gt;KB235),KE235/JW235,KE235/KB235))</f>
        <v>1</v>
      </c>
      <c r="KG235" s="20">
        <f>ROUND(FC235,1)</f>
        <v>3.3</v>
      </c>
      <c r="KH235" s="20">
        <f>ROUND(FK235,1)</f>
        <v>3.2</v>
      </c>
      <c r="KI235" s="21">
        <f>KA235-JY235</f>
        <v>-107</v>
      </c>
      <c r="KJ235">
        <f>GL235</f>
        <v>0</v>
      </c>
      <c r="KK235">
        <f>BF235</f>
        <v>2</v>
      </c>
      <c r="KL235" s="22">
        <f>IFERROR(KJ235/KK235,"N/A")</f>
        <v>0</v>
      </c>
      <c r="KM235" s="19" t="str">
        <f>IF((KJ235&lt;&gt;0)*AND(KK235=0),"bad data","ok")</f>
        <v>ok</v>
      </c>
      <c r="KN235">
        <f>GK235</f>
        <v>0</v>
      </c>
      <c r="KO235" s="23">
        <f>IFERROR(KN235/KK235,"N/A")</f>
        <v>0</v>
      </c>
      <c r="KP235">
        <f>HB235</f>
        <v>2</v>
      </c>
      <c r="KQ235">
        <f>BX235</f>
        <v>13</v>
      </c>
      <c r="KR235" s="22">
        <f>IFERROR(KP235/KQ235,"N/A")</f>
        <v>0.15384615384615385</v>
      </c>
      <c r="KS235" s="19" t="str">
        <f>IF((KP235&lt;&gt;0)*AND(KQ235=0),"bad data","ok")</f>
        <v>ok</v>
      </c>
      <c r="KT235">
        <f>HA235</f>
        <v>0</v>
      </c>
      <c r="KU235" s="24">
        <f>IFERROR(KT235/KQ235,"N/A")</f>
        <v>0</v>
      </c>
      <c r="KV235">
        <f>HR235</f>
        <v>1</v>
      </c>
      <c r="KW235">
        <f>CP235</f>
        <v>9</v>
      </c>
      <c r="KX235" s="22">
        <f>IFERROR(KV235/KW235,"N/A")</f>
        <v>0.1111111111111111</v>
      </c>
      <c r="KY235" s="19" t="str">
        <f>IF((KV235&lt;&gt;0)*AND(KW235=0),"bad data","ok")</f>
        <v>ok</v>
      </c>
      <c r="KZ235">
        <f>HQ235</f>
        <v>0</v>
      </c>
      <c r="LA235" s="24">
        <f>IFERROR(KZ235/KW235,"N/A")</f>
        <v>0</v>
      </c>
      <c r="LB235">
        <f>IH235</f>
        <v>0</v>
      </c>
      <c r="LC235">
        <f>DH235</f>
        <v>20</v>
      </c>
      <c r="LD235" s="22">
        <f>IFERROR(LB235/LC235,"N/A")</f>
        <v>0</v>
      </c>
      <c r="LE235" s="19" t="str">
        <f>IF((LB235&lt;&gt;0)*AND(LC235=0),"bad data","ok")</f>
        <v>ok</v>
      </c>
      <c r="LF235">
        <f>IG235</f>
        <v>7</v>
      </c>
      <c r="LG235" s="24">
        <f>IFERROR(LF235/LC235,"N/A")</f>
        <v>0.35</v>
      </c>
      <c r="LH235">
        <f>IX235</f>
        <v>0</v>
      </c>
      <c r="LI235">
        <f>DZ235</f>
        <v>0</v>
      </c>
      <c r="LJ235" s="22" t="str">
        <f>IFERROR(LH235/LI235,"N/A")</f>
        <v>N/A</v>
      </c>
      <c r="LK235" s="19" t="str">
        <f>IF((LH235&lt;&gt;0)*AND(LI235=0),"bad data","ok")</f>
        <v>ok</v>
      </c>
      <c r="LL235">
        <f>IW235</f>
        <v>0</v>
      </c>
      <c r="LM235" s="24" t="str">
        <f>IFERROR(LL235/LI235,"N/A")</f>
        <v>N/A</v>
      </c>
      <c r="LN235">
        <f>GT235</f>
        <v>1</v>
      </c>
      <c r="LO235">
        <f>BO235</f>
        <v>13</v>
      </c>
      <c r="LP235" s="22">
        <f>IFERROR(LN235/LO235,"N/A")</f>
        <v>7.6923076923076927E-2</v>
      </c>
      <c r="LQ235" s="19" t="str">
        <f>IF((LN235&lt;&gt;0)*AND(LO235=0),"bad data","ok")</f>
        <v>ok</v>
      </c>
      <c r="LR235">
        <f>GS235</f>
        <v>0</v>
      </c>
      <c r="LS235" s="24">
        <f>IFERROR(LR235/LO235,"N/A")</f>
        <v>0</v>
      </c>
      <c r="LT235">
        <f>HJ235</f>
        <v>8</v>
      </c>
      <c r="LU235">
        <f>CG235</f>
        <v>43</v>
      </c>
      <c r="LV235" s="22">
        <f>IFERROR(LT235/LU235,"N/A")</f>
        <v>0.18604651162790697</v>
      </c>
      <c r="LW235" s="19" t="str">
        <f>IF((LT235&lt;&gt;0)*AND(LU235=0),"bad data","ok")</f>
        <v>ok</v>
      </c>
      <c r="LX235">
        <f>HI235</f>
        <v>0</v>
      </c>
      <c r="LY235" s="24">
        <f>IFERROR(LX235/LU235,"N/A")</f>
        <v>0</v>
      </c>
      <c r="LZ235">
        <f>HZ235</f>
        <v>3</v>
      </c>
      <c r="MA235">
        <f>CY235</f>
        <v>29</v>
      </c>
      <c r="MB235" s="22">
        <f>IFERROR(LZ235/MA235,"N/A")</f>
        <v>0.10344827586206896</v>
      </c>
      <c r="MC235" s="19" t="str">
        <f>IF((LZ235&lt;&gt;0)*AND(MA235=0),"bad data","ok")</f>
        <v>ok</v>
      </c>
      <c r="MD235">
        <f>HY235</f>
        <v>0</v>
      </c>
      <c r="ME235" s="24">
        <f>IFERROR(MD235/MA235,"N/A")</f>
        <v>0</v>
      </c>
      <c r="MF235">
        <f>IP235</f>
        <v>0</v>
      </c>
      <c r="MG235">
        <f>DQ235</f>
        <v>53</v>
      </c>
      <c r="MH235" s="22">
        <f>IFERROR(MF235/MG235,"N/A")</f>
        <v>0</v>
      </c>
      <c r="MI235" s="19" t="str">
        <f>IF((MF235&lt;&gt;0)*AND(MG235=0),"bad data","ok")</f>
        <v>ok</v>
      </c>
      <c r="MJ235">
        <f>IO235</f>
        <v>18</v>
      </c>
      <c r="MK235" s="24">
        <f>IFERROR(MJ235/MG235,"N/A")</f>
        <v>0.33962264150943394</v>
      </c>
      <c r="ML235">
        <f>JF235</f>
        <v>0</v>
      </c>
      <c r="MM235">
        <f>EI235</f>
        <v>0</v>
      </c>
      <c r="MN235" s="22" t="str">
        <f>IFERROR(ML235/MM235,"N/A")</f>
        <v>N/A</v>
      </c>
      <c r="MO235" s="19" t="str">
        <f>IF((ML235&lt;&gt;0)*AND(MM235=0),"bad data","ok")</f>
        <v>ok</v>
      </c>
      <c r="MP235">
        <f>JE235</f>
        <v>0</v>
      </c>
      <c r="MQ235" s="24" t="str">
        <f>IFERROR(MP235/MM235,"N/A")</f>
        <v>N/A</v>
      </c>
    </row>
    <row r="236" spans="1:355" x14ac:dyDescent="0.3">
      <c r="A236">
        <v>1607</v>
      </c>
      <c r="B236">
        <v>11.07</v>
      </c>
      <c r="C236" t="s">
        <v>387</v>
      </c>
      <c r="D236" s="15" t="s">
        <v>387</v>
      </c>
      <c r="E236" s="15">
        <v>116</v>
      </c>
      <c r="F236" t="s">
        <v>356</v>
      </c>
      <c r="G236" t="s">
        <v>357</v>
      </c>
      <c r="H236" s="15" t="s">
        <v>358</v>
      </c>
      <c r="I236">
        <v>287</v>
      </c>
      <c r="J236">
        <f>_xlfn.IFNA(VLOOKUP(I236,top15institutions,1,0),"no")</f>
        <v>287</v>
      </c>
      <c r="K236" t="s">
        <v>368</v>
      </c>
      <c r="L236" t="s">
        <v>371</v>
      </c>
      <c r="M236" t="s">
        <v>370</v>
      </c>
      <c r="N236">
        <v>0</v>
      </c>
      <c r="O236">
        <v>0</v>
      </c>
      <c r="P236">
        <v>1</v>
      </c>
      <c r="Q236">
        <v>113</v>
      </c>
      <c r="R236">
        <v>1</v>
      </c>
      <c r="S236">
        <v>20</v>
      </c>
      <c r="U236">
        <v>4</v>
      </c>
      <c r="V236" s="16">
        <v>139</v>
      </c>
      <c r="W236">
        <v>0</v>
      </c>
      <c r="X236">
        <v>6</v>
      </c>
      <c r="Y236">
        <v>19</v>
      </c>
      <c r="Z236">
        <v>466</v>
      </c>
      <c r="AA236">
        <v>1</v>
      </c>
      <c r="AB236">
        <v>51</v>
      </c>
      <c r="AD236">
        <v>43</v>
      </c>
      <c r="AE236" s="16">
        <v>586</v>
      </c>
      <c r="AN236" s="16">
        <v>0</v>
      </c>
      <c r="AW236" s="16">
        <v>0</v>
      </c>
      <c r="AX236">
        <v>0</v>
      </c>
      <c r="AY236">
        <v>0</v>
      </c>
      <c r="AZ236">
        <v>0</v>
      </c>
      <c r="BA236">
        <v>1</v>
      </c>
      <c r="BB236">
        <v>0</v>
      </c>
      <c r="BC236">
        <v>0</v>
      </c>
      <c r="BE236">
        <v>0</v>
      </c>
      <c r="BF236" s="16">
        <v>1</v>
      </c>
      <c r="BG236">
        <v>0</v>
      </c>
      <c r="BH236">
        <v>0</v>
      </c>
      <c r="BI236">
        <v>0</v>
      </c>
      <c r="BJ236">
        <v>6</v>
      </c>
      <c r="BK236">
        <v>0</v>
      </c>
      <c r="BL236">
        <v>2</v>
      </c>
      <c r="BN236">
        <v>1</v>
      </c>
      <c r="BO236" s="16">
        <v>9</v>
      </c>
      <c r="BP236">
        <v>0</v>
      </c>
      <c r="BQ236">
        <v>0</v>
      </c>
      <c r="BR236">
        <v>0</v>
      </c>
      <c r="BS236">
        <v>4</v>
      </c>
      <c r="BT236">
        <v>0</v>
      </c>
      <c r="BU236">
        <v>1</v>
      </c>
      <c r="BW236">
        <v>1</v>
      </c>
      <c r="BX236" s="16">
        <v>6</v>
      </c>
      <c r="BY236">
        <v>0</v>
      </c>
      <c r="BZ236">
        <v>0</v>
      </c>
      <c r="CA236">
        <v>0</v>
      </c>
      <c r="CB236">
        <v>25</v>
      </c>
      <c r="CC236">
        <v>0</v>
      </c>
      <c r="CD236">
        <v>4</v>
      </c>
      <c r="CF236">
        <v>0</v>
      </c>
      <c r="CG236" s="16">
        <v>29</v>
      </c>
      <c r="CH236">
        <v>0</v>
      </c>
      <c r="CI236">
        <v>0</v>
      </c>
      <c r="CJ236">
        <v>0</v>
      </c>
      <c r="CK236">
        <v>8</v>
      </c>
      <c r="CL236">
        <v>0</v>
      </c>
      <c r="CM236">
        <v>1</v>
      </c>
      <c r="CO236">
        <v>0</v>
      </c>
      <c r="CP236" s="16">
        <v>9</v>
      </c>
      <c r="CQ236">
        <v>0</v>
      </c>
      <c r="CR236">
        <v>0</v>
      </c>
      <c r="CS236">
        <v>1</v>
      </c>
      <c r="CT236">
        <v>29</v>
      </c>
      <c r="CU236">
        <v>0</v>
      </c>
      <c r="CV236">
        <v>4</v>
      </c>
      <c r="CX236">
        <v>3</v>
      </c>
      <c r="CY236" s="16">
        <v>37</v>
      </c>
      <c r="CZ236">
        <v>0</v>
      </c>
      <c r="DA236">
        <v>0</v>
      </c>
      <c r="DB236">
        <v>0</v>
      </c>
      <c r="DC236">
        <v>11</v>
      </c>
      <c r="DD236">
        <v>0</v>
      </c>
      <c r="DE236">
        <v>4</v>
      </c>
      <c r="DG236">
        <v>1</v>
      </c>
      <c r="DH236" s="16">
        <v>16</v>
      </c>
      <c r="DI236">
        <v>0</v>
      </c>
      <c r="DJ236">
        <v>1</v>
      </c>
      <c r="DK236">
        <v>2</v>
      </c>
      <c r="DL236">
        <v>51</v>
      </c>
      <c r="DM236">
        <v>0</v>
      </c>
      <c r="DN236">
        <v>3</v>
      </c>
      <c r="DP236">
        <v>7</v>
      </c>
      <c r="DQ236" s="16">
        <v>64</v>
      </c>
      <c r="DZ236" s="16">
        <v>0</v>
      </c>
      <c r="EI236" s="16">
        <v>0</v>
      </c>
      <c r="ER236" s="16">
        <v>0</v>
      </c>
      <c r="FA236" s="16">
        <v>0</v>
      </c>
      <c r="FB236">
        <v>19</v>
      </c>
      <c r="FC236">
        <v>3.4</v>
      </c>
      <c r="FF236">
        <v>139</v>
      </c>
      <c r="FG236">
        <v>35</v>
      </c>
      <c r="FI236">
        <v>121</v>
      </c>
      <c r="FJ236">
        <v>19</v>
      </c>
      <c r="FK236">
        <v>3.16</v>
      </c>
      <c r="FN236">
        <v>586</v>
      </c>
      <c r="FO236">
        <v>151</v>
      </c>
      <c r="FQ236">
        <v>519</v>
      </c>
      <c r="FU236">
        <v>12</v>
      </c>
      <c r="FW236">
        <v>32</v>
      </c>
      <c r="GC236">
        <v>34</v>
      </c>
      <c r="GE236">
        <v>139</v>
      </c>
      <c r="GH236">
        <v>2.5499999999999998</v>
      </c>
      <c r="GI236">
        <v>0</v>
      </c>
      <c r="GJ236">
        <v>0</v>
      </c>
      <c r="GK236">
        <v>0</v>
      </c>
      <c r="GM236">
        <v>1</v>
      </c>
      <c r="GO236">
        <v>1</v>
      </c>
      <c r="GP236">
        <v>3.08</v>
      </c>
      <c r="GQ236">
        <v>0</v>
      </c>
      <c r="GR236">
        <v>0</v>
      </c>
      <c r="GS236">
        <v>0</v>
      </c>
      <c r="GU236">
        <v>9</v>
      </c>
      <c r="GW236">
        <v>7</v>
      </c>
      <c r="GX236">
        <v>3.27</v>
      </c>
      <c r="GY236">
        <v>0</v>
      </c>
      <c r="GZ236">
        <v>0</v>
      </c>
      <c r="HA236">
        <v>0</v>
      </c>
      <c r="HC236">
        <v>6</v>
      </c>
      <c r="HE236">
        <v>4</v>
      </c>
      <c r="HF236">
        <v>2.89</v>
      </c>
      <c r="HG236">
        <v>0</v>
      </c>
      <c r="HH236">
        <v>0</v>
      </c>
      <c r="HI236">
        <v>0</v>
      </c>
      <c r="HK236">
        <v>29</v>
      </c>
      <c r="HM236">
        <v>24</v>
      </c>
      <c r="HN236">
        <v>3.01</v>
      </c>
      <c r="HO236">
        <v>0</v>
      </c>
      <c r="HP236">
        <v>0</v>
      </c>
      <c r="HQ236">
        <v>0</v>
      </c>
      <c r="HS236">
        <v>9</v>
      </c>
      <c r="HU236">
        <v>8</v>
      </c>
      <c r="HV236">
        <v>2.77</v>
      </c>
      <c r="HW236">
        <v>0</v>
      </c>
      <c r="HX236">
        <v>0</v>
      </c>
      <c r="HY236">
        <v>0</v>
      </c>
      <c r="IA236">
        <v>37</v>
      </c>
      <c r="IC236">
        <v>33</v>
      </c>
      <c r="ID236">
        <v>2.81</v>
      </c>
      <c r="IE236">
        <v>0</v>
      </c>
      <c r="IF236">
        <v>0</v>
      </c>
      <c r="IG236">
        <v>0</v>
      </c>
      <c r="II236">
        <v>16</v>
      </c>
      <c r="IK236">
        <v>9</v>
      </c>
      <c r="IL236">
        <v>2.83</v>
      </c>
      <c r="IM236">
        <v>0</v>
      </c>
      <c r="IN236">
        <v>0</v>
      </c>
      <c r="IO236">
        <v>0</v>
      </c>
      <c r="IQ236">
        <v>64</v>
      </c>
      <c r="IS236">
        <v>55</v>
      </c>
      <c r="JV236" s="15">
        <f>BF236+BX236+CP236+DH236+DZ236</f>
        <v>32</v>
      </c>
      <c r="JW236" s="15">
        <f>BO236+CG236+CY236+DQ236+EI236</f>
        <v>139</v>
      </c>
      <c r="JX236" s="15">
        <f>JV236+JW236</f>
        <v>171</v>
      </c>
      <c r="JY236" s="17">
        <f>V236</f>
        <v>139</v>
      </c>
      <c r="JZ236" s="17">
        <f>AE236</f>
        <v>586</v>
      </c>
      <c r="KA236" s="17">
        <f>AN236</f>
        <v>0</v>
      </c>
      <c r="KB236" s="17">
        <f>AW236</f>
        <v>0</v>
      </c>
      <c r="KC236" s="18">
        <f>IF((KA236-JV236)&lt;0,JV236-KA236,"match")</f>
        <v>32</v>
      </c>
      <c r="KD236" s="19">
        <f>IF(KC236="match","match",IF((JV236&gt;KA236),KC236/JV236,KC236/KA236))</f>
        <v>1</v>
      </c>
      <c r="KE236" s="18">
        <f>IF((KB236-JW236)&lt;0,JW236-KB236,"match")</f>
        <v>139</v>
      </c>
      <c r="KF236" s="19">
        <f>IF(KE236="match","match",IF((JW236&gt;KB236),KE236/JW236,KE236/KB236))</f>
        <v>1</v>
      </c>
      <c r="KG236" s="20">
        <f>ROUND(FC236,1)</f>
        <v>3.4</v>
      </c>
      <c r="KH236" s="20">
        <f>ROUND(FK236,1)</f>
        <v>3.2</v>
      </c>
      <c r="KI236" s="21">
        <f>KA236-JY236</f>
        <v>-139</v>
      </c>
      <c r="KJ236">
        <f>GL236</f>
        <v>0</v>
      </c>
      <c r="KK236">
        <f>BF236</f>
        <v>1</v>
      </c>
      <c r="KL236" s="22">
        <f>IFERROR(KJ236/KK236,"N/A")</f>
        <v>0</v>
      </c>
      <c r="KM236" s="19" t="str">
        <f>IF((KJ236&lt;&gt;0)*AND(KK236=0),"bad data","ok")</f>
        <v>ok</v>
      </c>
      <c r="KN236">
        <f>GK236</f>
        <v>0</v>
      </c>
      <c r="KO236" s="23">
        <f>IFERROR(KN236/KK236,"N/A")</f>
        <v>0</v>
      </c>
      <c r="KP236">
        <f>HB236</f>
        <v>0</v>
      </c>
      <c r="KQ236">
        <f>BX236</f>
        <v>6</v>
      </c>
      <c r="KR236" s="22">
        <f>IFERROR(KP236/KQ236,"N/A")</f>
        <v>0</v>
      </c>
      <c r="KS236" s="19" t="str">
        <f>IF((KP236&lt;&gt;0)*AND(KQ236=0),"bad data","ok")</f>
        <v>ok</v>
      </c>
      <c r="KT236">
        <f>HA236</f>
        <v>0</v>
      </c>
      <c r="KU236" s="24">
        <f>IFERROR(KT236/KQ236,"N/A")</f>
        <v>0</v>
      </c>
      <c r="KV236">
        <f>HR236</f>
        <v>0</v>
      </c>
      <c r="KW236">
        <f>CP236</f>
        <v>9</v>
      </c>
      <c r="KX236" s="22">
        <f>IFERROR(KV236/KW236,"N/A")</f>
        <v>0</v>
      </c>
      <c r="KY236" s="19" t="str">
        <f>IF((KV236&lt;&gt;0)*AND(KW236=0),"bad data","ok")</f>
        <v>ok</v>
      </c>
      <c r="KZ236">
        <f>HQ236</f>
        <v>0</v>
      </c>
      <c r="LA236" s="24">
        <f>IFERROR(KZ236/KW236,"N/A")</f>
        <v>0</v>
      </c>
      <c r="LB236">
        <f>IH236</f>
        <v>0</v>
      </c>
      <c r="LC236">
        <f>DH236</f>
        <v>16</v>
      </c>
      <c r="LD236" s="22">
        <f>IFERROR(LB236/LC236,"N/A")</f>
        <v>0</v>
      </c>
      <c r="LE236" s="19" t="str">
        <f>IF((LB236&lt;&gt;0)*AND(LC236=0),"bad data","ok")</f>
        <v>ok</v>
      </c>
      <c r="LF236">
        <f>IG236</f>
        <v>0</v>
      </c>
      <c r="LG236" s="24">
        <f>IFERROR(LF236/LC236,"N/A")</f>
        <v>0</v>
      </c>
      <c r="LH236">
        <f>IX236</f>
        <v>0</v>
      </c>
      <c r="LI236">
        <f>DZ236</f>
        <v>0</v>
      </c>
      <c r="LJ236" s="22" t="str">
        <f>IFERROR(LH236/LI236,"N/A")</f>
        <v>N/A</v>
      </c>
      <c r="LK236" s="19" t="str">
        <f>IF((LH236&lt;&gt;0)*AND(LI236=0),"bad data","ok")</f>
        <v>ok</v>
      </c>
      <c r="LL236">
        <f>IW236</f>
        <v>0</v>
      </c>
      <c r="LM236" s="24" t="str">
        <f>IFERROR(LL236/LI236,"N/A")</f>
        <v>N/A</v>
      </c>
      <c r="LN236">
        <f>GT236</f>
        <v>0</v>
      </c>
      <c r="LO236">
        <f>BO236</f>
        <v>9</v>
      </c>
      <c r="LP236" s="22">
        <f>IFERROR(LN236/LO236,"N/A")</f>
        <v>0</v>
      </c>
      <c r="LQ236" s="19" t="str">
        <f>IF((LN236&lt;&gt;0)*AND(LO236=0),"bad data","ok")</f>
        <v>ok</v>
      </c>
      <c r="LR236">
        <f>GS236</f>
        <v>0</v>
      </c>
      <c r="LS236" s="24">
        <f>IFERROR(LR236/LO236,"N/A")</f>
        <v>0</v>
      </c>
      <c r="LT236">
        <f>HJ236</f>
        <v>0</v>
      </c>
      <c r="LU236">
        <f>CG236</f>
        <v>29</v>
      </c>
      <c r="LV236" s="22">
        <f>IFERROR(LT236/LU236,"N/A")</f>
        <v>0</v>
      </c>
      <c r="LW236" s="19" t="str">
        <f>IF((LT236&lt;&gt;0)*AND(LU236=0),"bad data","ok")</f>
        <v>ok</v>
      </c>
      <c r="LX236">
        <f>HI236</f>
        <v>0</v>
      </c>
      <c r="LY236" s="24">
        <f>IFERROR(LX236/LU236,"N/A")</f>
        <v>0</v>
      </c>
      <c r="LZ236">
        <f>HZ236</f>
        <v>0</v>
      </c>
      <c r="MA236">
        <f>CY236</f>
        <v>37</v>
      </c>
      <c r="MB236" s="22">
        <f>IFERROR(LZ236/MA236,"N/A")</f>
        <v>0</v>
      </c>
      <c r="MC236" s="19" t="str">
        <f>IF((LZ236&lt;&gt;0)*AND(MA236=0),"bad data","ok")</f>
        <v>ok</v>
      </c>
      <c r="MD236">
        <f>HY236</f>
        <v>0</v>
      </c>
      <c r="ME236" s="24">
        <f>IFERROR(MD236/MA236,"N/A")</f>
        <v>0</v>
      </c>
      <c r="MF236">
        <f>IP236</f>
        <v>0</v>
      </c>
      <c r="MG236">
        <f>DQ236</f>
        <v>64</v>
      </c>
      <c r="MH236" s="22">
        <f>IFERROR(MF236/MG236,"N/A")</f>
        <v>0</v>
      </c>
      <c r="MI236" s="19" t="str">
        <f>IF((MF236&lt;&gt;0)*AND(MG236=0),"bad data","ok")</f>
        <v>ok</v>
      </c>
      <c r="MJ236">
        <f>IO236</f>
        <v>0</v>
      </c>
      <c r="MK236" s="24">
        <f>IFERROR(MJ236/MG236,"N/A")</f>
        <v>0</v>
      </c>
      <c r="ML236">
        <f>JF236</f>
        <v>0</v>
      </c>
      <c r="MM236">
        <f>EI236</f>
        <v>0</v>
      </c>
      <c r="MN236" s="22" t="str">
        <f>IFERROR(ML236/MM236,"N/A")</f>
        <v>N/A</v>
      </c>
      <c r="MO236" s="19" t="str">
        <f>IF((ML236&lt;&gt;0)*AND(MM236=0),"bad data","ok")</f>
        <v>ok</v>
      </c>
      <c r="MP236">
        <f>JE236</f>
        <v>0</v>
      </c>
      <c r="MQ236" s="24" t="str">
        <f>IFERROR(MP236/MM236,"N/A")</f>
        <v>N/A</v>
      </c>
    </row>
    <row r="237" spans="1:355" x14ac:dyDescent="0.3">
      <c r="A237">
        <v>2043</v>
      </c>
      <c r="B237">
        <v>11.07</v>
      </c>
      <c r="C237" t="s">
        <v>387</v>
      </c>
      <c r="D237" s="15" t="s">
        <v>387</v>
      </c>
      <c r="E237" s="15">
        <v>116</v>
      </c>
      <c r="F237" t="s">
        <v>356</v>
      </c>
      <c r="G237" t="s">
        <v>357</v>
      </c>
      <c r="H237" s="15" t="s">
        <v>358</v>
      </c>
      <c r="I237">
        <v>287</v>
      </c>
      <c r="J237">
        <f>_xlfn.IFNA(VLOOKUP(I237,top15institutions,1,0),"no")</f>
        <v>287</v>
      </c>
      <c r="K237" t="s">
        <v>368</v>
      </c>
      <c r="L237" t="s">
        <v>372</v>
      </c>
      <c r="M237" t="s">
        <v>370</v>
      </c>
      <c r="N237">
        <v>0</v>
      </c>
      <c r="O237">
        <v>1</v>
      </c>
      <c r="P237">
        <v>1</v>
      </c>
      <c r="Q237">
        <v>133</v>
      </c>
      <c r="R237">
        <v>0</v>
      </c>
      <c r="S237">
        <v>11</v>
      </c>
      <c r="U237">
        <v>6</v>
      </c>
      <c r="V237" s="16">
        <v>152</v>
      </c>
      <c r="W237">
        <v>1</v>
      </c>
      <c r="X237">
        <v>4</v>
      </c>
      <c r="Y237">
        <v>16</v>
      </c>
      <c r="Z237">
        <v>557</v>
      </c>
      <c r="AA237">
        <v>1</v>
      </c>
      <c r="AB237">
        <v>44</v>
      </c>
      <c r="AD237">
        <v>38</v>
      </c>
      <c r="AE237" s="16">
        <v>661</v>
      </c>
      <c r="AF237">
        <v>0</v>
      </c>
      <c r="AG237">
        <v>0</v>
      </c>
      <c r="AH237">
        <v>0</v>
      </c>
      <c r="AI237">
        <v>26</v>
      </c>
      <c r="AJ237">
        <v>1</v>
      </c>
      <c r="AK237">
        <v>7</v>
      </c>
      <c r="AM237">
        <v>1</v>
      </c>
      <c r="AN237" s="16">
        <v>35</v>
      </c>
      <c r="AO237">
        <v>1</v>
      </c>
      <c r="AP237">
        <v>0</v>
      </c>
      <c r="AQ237">
        <v>2</v>
      </c>
      <c r="AR237">
        <v>127</v>
      </c>
      <c r="AS237">
        <v>0</v>
      </c>
      <c r="AT237">
        <v>16</v>
      </c>
      <c r="AV237">
        <v>13</v>
      </c>
      <c r="AW237" s="16">
        <v>159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2</v>
      </c>
      <c r="BE237">
        <v>0</v>
      </c>
      <c r="BF237" s="16">
        <v>2</v>
      </c>
      <c r="BG237">
        <v>0</v>
      </c>
      <c r="BH237">
        <v>0</v>
      </c>
      <c r="BI237">
        <v>0</v>
      </c>
      <c r="BJ237">
        <v>2</v>
      </c>
      <c r="BK237">
        <v>0</v>
      </c>
      <c r="BL237">
        <v>1</v>
      </c>
      <c r="BN237">
        <v>2</v>
      </c>
      <c r="BO237" s="16">
        <v>5</v>
      </c>
      <c r="BP237">
        <v>0</v>
      </c>
      <c r="BQ237">
        <v>0</v>
      </c>
      <c r="BR237">
        <v>0</v>
      </c>
      <c r="BS237">
        <v>5</v>
      </c>
      <c r="BT237">
        <v>0</v>
      </c>
      <c r="BU237">
        <v>1</v>
      </c>
      <c r="BW237">
        <v>0</v>
      </c>
      <c r="BX237" s="16">
        <v>6</v>
      </c>
      <c r="BY237">
        <v>0</v>
      </c>
      <c r="BZ237">
        <v>0</v>
      </c>
      <c r="CA237">
        <v>1</v>
      </c>
      <c r="CB237">
        <v>33</v>
      </c>
      <c r="CC237">
        <v>0</v>
      </c>
      <c r="CD237">
        <v>4</v>
      </c>
      <c r="CF237">
        <v>1</v>
      </c>
      <c r="CG237" s="16">
        <v>39</v>
      </c>
      <c r="CH237">
        <v>0</v>
      </c>
      <c r="CI237">
        <v>0</v>
      </c>
      <c r="CJ237">
        <v>0</v>
      </c>
      <c r="CK237">
        <v>8</v>
      </c>
      <c r="CL237">
        <v>0</v>
      </c>
      <c r="CM237">
        <v>2</v>
      </c>
      <c r="CO237">
        <v>1</v>
      </c>
      <c r="CP237" s="16">
        <v>11</v>
      </c>
      <c r="CQ237">
        <v>1</v>
      </c>
      <c r="CR237">
        <v>0</v>
      </c>
      <c r="CS237">
        <v>0</v>
      </c>
      <c r="CT237">
        <v>32</v>
      </c>
      <c r="CU237">
        <v>0</v>
      </c>
      <c r="CV237">
        <v>5</v>
      </c>
      <c r="CX237">
        <v>2</v>
      </c>
      <c r="CY237" s="16">
        <v>40</v>
      </c>
      <c r="CZ237">
        <v>0</v>
      </c>
      <c r="DA237">
        <v>0</v>
      </c>
      <c r="DB237">
        <v>0</v>
      </c>
      <c r="DC237">
        <v>13</v>
      </c>
      <c r="DD237">
        <v>1</v>
      </c>
      <c r="DE237">
        <v>2</v>
      </c>
      <c r="DG237">
        <v>0</v>
      </c>
      <c r="DH237" s="16">
        <v>16</v>
      </c>
      <c r="DI237">
        <v>0</v>
      </c>
      <c r="DJ237">
        <v>0</v>
      </c>
      <c r="DK237">
        <v>1</v>
      </c>
      <c r="DL237">
        <v>60</v>
      </c>
      <c r="DM237">
        <v>0</v>
      </c>
      <c r="DN237">
        <v>6</v>
      </c>
      <c r="DP237">
        <v>8</v>
      </c>
      <c r="DQ237" s="16">
        <v>75</v>
      </c>
      <c r="DZ237" s="16">
        <v>0</v>
      </c>
      <c r="EI237" s="16">
        <v>0</v>
      </c>
      <c r="ER237" s="16">
        <v>0</v>
      </c>
      <c r="FA237" s="16">
        <v>0</v>
      </c>
      <c r="FB237">
        <v>19</v>
      </c>
      <c r="FC237">
        <v>3.39</v>
      </c>
      <c r="FD237">
        <v>21.6</v>
      </c>
      <c r="FE237">
        <v>972.7</v>
      </c>
      <c r="FF237">
        <v>152</v>
      </c>
      <c r="FG237">
        <v>40</v>
      </c>
      <c r="FI237">
        <v>130</v>
      </c>
      <c r="FJ237">
        <v>19</v>
      </c>
      <c r="FK237">
        <v>3.17</v>
      </c>
      <c r="FL237">
        <v>20</v>
      </c>
      <c r="FM237">
        <v>964.9</v>
      </c>
      <c r="FN237">
        <v>661</v>
      </c>
      <c r="FO237">
        <v>155</v>
      </c>
      <c r="FQ237">
        <v>592</v>
      </c>
      <c r="FR237">
        <v>3.16</v>
      </c>
      <c r="FS237">
        <v>4</v>
      </c>
      <c r="FT237">
        <v>20</v>
      </c>
      <c r="FU237">
        <v>9</v>
      </c>
      <c r="FV237">
        <v>2</v>
      </c>
      <c r="FW237">
        <v>35</v>
      </c>
      <c r="FY237">
        <v>25</v>
      </c>
      <c r="FZ237">
        <v>2.73</v>
      </c>
      <c r="GA237">
        <v>11</v>
      </c>
      <c r="GB237">
        <v>100</v>
      </c>
      <c r="GC237">
        <v>37</v>
      </c>
      <c r="GD237">
        <v>12</v>
      </c>
      <c r="GE237">
        <v>159</v>
      </c>
      <c r="GG237">
        <v>137</v>
      </c>
      <c r="GH237">
        <v>3.84</v>
      </c>
      <c r="GI237">
        <v>0</v>
      </c>
      <c r="GJ237">
        <v>2</v>
      </c>
      <c r="GK237">
        <v>0</v>
      </c>
      <c r="GL237">
        <v>0</v>
      </c>
      <c r="GM237">
        <v>2</v>
      </c>
      <c r="GO237">
        <v>0</v>
      </c>
      <c r="GP237">
        <v>2.2400000000000002</v>
      </c>
      <c r="GQ237">
        <v>0</v>
      </c>
      <c r="GR237">
        <v>3</v>
      </c>
      <c r="GS237">
        <v>0</v>
      </c>
      <c r="GT237">
        <v>2</v>
      </c>
      <c r="GU237">
        <v>5</v>
      </c>
      <c r="GW237">
        <v>4</v>
      </c>
      <c r="GX237">
        <v>2.79</v>
      </c>
      <c r="GY237">
        <v>1</v>
      </c>
      <c r="GZ237">
        <v>4</v>
      </c>
      <c r="HA237">
        <v>0</v>
      </c>
      <c r="HB237">
        <v>1</v>
      </c>
      <c r="HC237">
        <v>6</v>
      </c>
      <c r="HE237">
        <v>5</v>
      </c>
      <c r="HF237">
        <v>2.95</v>
      </c>
      <c r="HG237">
        <v>4</v>
      </c>
      <c r="HH237">
        <v>31</v>
      </c>
      <c r="HI237">
        <v>0</v>
      </c>
      <c r="HJ237">
        <v>4</v>
      </c>
      <c r="HK237">
        <v>39</v>
      </c>
      <c r="HM237">
        <v>34</v>
      </c>
      <c r="HN237">
        <v>2.99</v>
      </c>
      <c r="HO237">
        <v>2</v>
      </c>
      <c r="HP237">
        <v>8</v>
      </c>
      <c r="HQ237">
        <v>0</v>
      </c>
      <c r="HR237">
        <v>1</v>
      </c>
      <c r="HS237">
        <v>11</v>
      </c>
      <c r="HU237">
        <v>8</v>
      </c>
      <c r="HV237">
        <v>2.75</v>
      </c>
      <c r="HW237">
        <v>3</v>
      </c>
      <c r="HX237">
        <v>31</v>
      </c>
      <c r="HY237">
        <v>0</v>
      </c>
      <c r="HZ237">
        <v>6</v>
      </c>
      <c r="IA237">
        <v>40</v>
      </c>
      <c r="IC237">
        <v>33</v>
      </c>
      <c r="ID237">
        <v>3</v>
      </c>
      <c r="IE237">
        <v>1</v>
      </c>
      <c r="IF237">
        <v>6</v>
      </c>
      <c r="IG237">
        <v>9</v>
      </c>
      <c r="IH237">
        <v>0</v>
      </c>
      <c r="II237">
        <v>16</v>
      </c>
      <c r="IK237">
        <v>12</v>
      </c>
      <c r="IL237">
        <v>2.99</v>
      </c>
      <c r="IM237">
        <v>4</v>
      </c>
      <c r="IN237">
        <v>35</v>
      </c>
      <c r="IO237">
        <v>37</v>
      </c>
      <c r="IP237">
        <v>0</v>
      </c>
      <c r="IQ237">
        <v>75</v>
      </c>
      <c r="IS237">
        <v>66</v>
      </c>
      <c r="JV237" s="15">
        <f>BF237+BX237+CP237+DH237+DZ237</f>
        <v>35</v>
      </c>
      <c r="JW237" s="15">
        <f>BO237+CG237+CY237+DQ237+EI237</f>
        <v>159</v>
      </c>
      <c r="JX237" s="15">
        <f>JV237+JW237</f>
        <v>194</v>
      </c>
      <c r="JY237" s="17">
        <f>V237</f>
        <v>152</v>
      </c>
      <c r="JZ237" s="17">
        <f>AE237</f>
        <v>661</v>
      </c>
      <c r="KA237" s="17">
        <f>AN237</f>
        <v>35</v>
      </c>
      <c r="KB237" s="17">
        <f>AW237</f>
        <v>159</v>
      </c>
      <c r="KC237" s="18" t="str">
        <f>IF((KA237-JV237)&lt;0,JV237-KA237,"match")</f>
        <v>match</v>
      </c>
      <c r="KD237" s="19" t="str">
        <f>IF(KC237="match","match",IF((JV237&gt;KA237),KC237/JV237,KC237/KA237))</f>
        <v>match</v>
      </c>
      <c r="KE237" s="18" t="str">
        <f>IF((KB237-JW237)&lt;0,JW237-KB237,"match")</f>
        <v>match</v>
      </c>
      <c r="KF237" s="19" t="str">
        <f>IF(KE237="match","match",IF((JW237&gt;KB237),KE237/JW237,KE237/KB237))</f>
        <v>match</v>
      </c>
      <c r="KG237" s="20">
        <f>ROUND(FC237,1)</f>
        <v>3.4</v>
      </c>
      <c r="KH237" s="20">
        <f>ROUND(FK237,1)</f>
        <v>3.2</v>
      </c>
      <c r="KI237" s="21">
        <f>KA237-JY237</f>
        <v>-117</v>
      </c>
      <c r="KJ237">
        <f>GL237</f>
        <v>0</v>
      </c>
      <c r="KK237">
        <f>BF237</f>
        <v>2</v>
      </c>
      <c r="KL237" s="22">
        <f>IFERROR(KJ237/KK237,"N/A")</f>
        <v>0</v>
      </c>
      <c r="KM237" s="19" t="str">
        <f>IF((KJ237&lt;&gt;0)*AND(KK237=0),"bad data","ok")</f>
        <v>ok</v>
      </c>
      <c r="KN237">
        <f>GK237</f>
        <v>0</v>
      </c>
      <c r="KO237" s="23">
        <f>IFERROR(KN237/KK237,"N/A")</f>
        <v>0</v>
      </c>
      <c r="KP237">
        <f>HB237</f>
        <v>1</v>
      </c>
      <c r="KQ237">
        <f>BX237</f>
        <v>6</v>
      </c>
      <c r="KR237" s="22">
        <f>IFERROR(KP237/KQ237,"N/A")</f>
        <v>0.16666666666666666</v>
      </c>
      <c r="KS237" s="19" t="str">
        <f>IF((KP237&lt;&gt;0)*AND(KQ237=0),"bad data","ok")</f>
        <v>ok</v>
      </c>
      <c r="KT237">
        <f>HA237</f>
        <v>0</v>
      </c>
      <c r="KU237" s="24">
        <f>IFERROR(KT237/KQ237,"N/A")</f>
        <v>0</v>
      </c>
      <c r="KV237">
        <f>HR237</f>
        <v>1</v>
      </c>
      <c r="KW237">
        <f>CP237</f>
        <v>11</v>
      </c>
      <c r="KX237" s="22">
        <f>IFERROR(KV237/KW237,"N/A")</f>
        <v>9.0909090909090912E-2</v>
      </c>
      <c r="KY237" s="19" t="str">
        <f>IF((KV237&lt;&gt;0)*AND(KW237=0),"bad data","ok")</f>
        <v>ok</v>
      </c>
      <c r="KZ237">
        <f>HQ237</f>
        <v>0</v>
      </c>
      <c r="LA237" s="24">
        <f>IFERROR(KZ237/KW237,"N/A")</f>
        <v>0</v>
      </c>
      <c r="LB237">
        <f>IH237</f>
        <v>0</v>
      </c>
      <c r="LC237">
        <f>DH237</f>
        <v>16</v>
      </c>
      <c r="LD237" s="22">
        <f>IFERROR(LB237/LC237,"N/A")</f>
        <v>0</v>
      </c>
      <c r="LE237" s="19" t="str">
        <f>IF((LB237&lt;&gt;0)*AND(LC237=0),"bad data","ok")</f>
        <v>ok</v>
      </c>
      <c r="LF237">
        <f>IG237</f>
        <v>9</v>
      </c>
      <c r="LG237" s="24">
        <f>IFERROR(LF237/LC237,"N/A")</f>
        <v>0.5625</v>
      </c>
      <c r="LH237">
        <f>IX237</f>
        <v>0</v>
      </c>
      <c r="LI237">
        <f>DZ237</f>
        <v>0</v>
      </c>
      <c r="LJ237" s="22" t="str">
        <f>IFERROR(LH237/LI237,"N/A")</f>
        <v>N/A</v>
      </c>
      <c r="LK237" s="19" t="str">
        <f>IF((LH237&lt;&gt;0)*AND(LI237=0),"bad data","ok")</f>
        <v>ok</v>
      </c>
      <c r="LL237">
        <f>IW237</f>
        <v>0</v>
      </c>
      <c r="LM237" s="24" t="str">
        <f>IFERROR(LL237/LI237,"N/A")</f>
        <v>N/A</v>
      </c>
      <c r="LN237">
        <f>GT237</f>
        <v>2</v>
      </c>
      <c r="LO237">
        <f>BO237</f>
        <v>5</v>
      </c>
      <c r="LP237" s="22">
        <f>IFERROR(LN237/LO237,"N/A")</f>
        <v>0.4</v>
      </c>
      <c r="LQ237" s="19" t="str">
        <f>IF((LN237&lt;&gt;0)*AND(LO237=0),"bad data","ok")</f>
        <v>ok</v>
      </c>
      <c r="LR237">
        <f>GS237</f>
        <v>0</v>
      </c>
      <c r="LS237" s="24">
        <f>IFERROR(LR237/LO237,"N/A")</f>
        <v>0</v>
      </c>
      <c r="LT237">
        <f>HJ237</f>
        <v>4</v>
      </c>
      <c r="LU237">
        <f>CG237</f>
        <v>39</v>
      </c>
      <c r="LV237" s="22">
        <f>IFERROR(LT237/LU237,"N/A")</f>
        <v>0.10256410256410256</v>
      </c>
      <c r="LW237" s="19" t="str">
        <f>IF((LT237&lt;&gt;0)*AND(LU237=0),"bad data","ok")</f>
        <v>ok</v>
      </c>
      <c r="LX237">
        <f>HI237</f>
        <v>0</v>
      </c>
      <c r="LY237" s="24">
        <f>IFERROR(LX237/LU237,"N/A")</f>
        <v>0</v>
      </c>
      <c r="LZ237">
        <f>HZ237</f>
        <v>6</v>
      </c>
      <c r="MA237">
        <f>CY237</f>
        <v>40</v>
      </c>
      <c r="MB237" s="22">
        <f>IFERROR(LZ237/MA237,"N/A")</f>
        <v>0.15</v>
      </c>
      <c r="MC237" s="19" t="str">
        <f>IF((LZ237&lt;&gt;0)*AND(MA237=0),"bad data","ok")</f>
        <v>ok</v>
      </c>
      <c r="MD237">
        <f>HY237</f>
        <v>0</v>
      </c>
      <c r="ME237" s="24">
        <f>IFERROR(MD237/MA237,"N/A")</f>
        <v>0</v>
      </c>
      <c r="MF237">
        <f>IP237</f>
        <v>0</v>
      </c>
      <c r="MG237">
        <f>DQ237</f>
        <v>75</v>
      </c>
      <c r="MH237" s="22">
        <f>IFERROR(MF237/MG237,"N/A")</f>
        <v>0</v>
      </c>
      <c r="MI237" s="19" t="str">
        <f>IF((MF237&lt;&gt;0)*AND(MG237=0),"bad data","ok")</f>
        <v>ok</v>
      </c>
      <c r="MJ237">
        <f>IO237</f>
        <v>37</v>
      </c>
      <c r="MK237" s="24">
        <f>IFERROR(MJ237/MG237,"N/A")</f>
        <v>0.49333333333333335</v>
      </c>
      <c r="ML237">
        <f>JF237</f>
        <v>0</v>
      </c>
      <c r="MM237">
        <f>EI237</f>
        <v>0</v>
      </c>
      <c r="MN237" s="22" t="str">
        <f>IFERROR(ML237/MM237,"N/A")</f>
        <v>N/A</v>
      </c>
      <c r="MO237" s="19" t="str">
        <f>IF((ML237&lt;&gt;0)*AND(MM237=0),"bad data","ok")</f>
        <v>ok</v>
      </c>
      <c r="MP237">
        <f>JE237</f>
        <v>0</v>
      </c>
      <c r="MQ237" s="24" t="str">
        <f>IFERROR(MP237/MM237,"N/A")</f>
        <v>N/A</v>
      </c>
    </row>
    <row r="238" spans="1:355" x14ac:dyDescent="0.3">
      <c r="A238">
        <v>2044</v>
      </c>
      <c r="B238">
        <v>11.07</v>
      </c>
      <c r="C238" t="s">
        <v>387</v>
      </c>
      <c r="D238" s="15" t="s">
        <v>387</v>
      </c>
      <c r="E238" s="15">
        <v>116</v>
      </c>
      <c r="F238" t="s">
        <v>356</v>
      </c>
      <c r="G238" t="s">
        <v>357</v>
      </c>
      <c r="H238" s="15" t="s">
        <v>358</v>
      </c>
      <c r="I238">
        <v>287</v>
      </c>
      <c r="J238">
        <f>_xlfn.IFNA(VLOOKUP(I238,top15institutions,1,0),"no")</f>
        <v>287</v>
      </c>
      <c r="K238" t="s">
        <v>368</v>
      </c>
      <c r="L238" t="s">
        <v>373</v>
      </c>
      <c r="M238" t="s">
        <v>370</v>
      </c>
      <c r="N238">
        <v>0</v>
      </c>
      <c r="O238">
        <v>1</v>
      </c>
      <c r="P238">
        <v>7</v>
      </c>
      <c r="Q238">
        <v>153</v>
      </c>
      <c r="R238">
        <v>0</v>
      </c>
      <c r="T238">
        <v>16</v>
      </c>
      <c r="U238">
        <v>12</v>
      </c>
      <c r="V238" s="16">
        <v>189</v>
      </c>
      <c r="W238">
        <v>0</v>
      </c>
      <c r="X238">
        <v>7</v>
      </c>
      <c r="Y238">
        <v>12</v>
      </c>
      <c r="Z238">
        <v>557</v>
      </c>
      <c r="AA238">
        <v>1</v>
      </c>
      <c r="AC238">
        <v>75</v>
      </c>
      <c r="AD238">
        <v>44</v>
      </c>
      <c r="AE238" s="16">
        <v>696</v>
      </c>
      <c r="AF238">
        <v>0</v>
      </c>
      <c r="AG238">
        <v>0</v>
      </c>
      <c r="AH238">
        <v>0</v>
      </c>
      <c r="AI238">
        <v>27</v>
      </c>
      <c r="AJ238">
        <v>1</v>
      </c>
      <c r="AK238">
        <v>0</v>
      </c>
      <c r="AL238">
        <v>6</v>
      </c>
      <c r="AM238">
        <v>1</v>
      </c>
      <c r="AN238" s="16">
        <v>35</v>
      </c>
      <c r="AO238">
        <v>0</v>
      </c>
      <c r="AP238">
        <v>1</v>
      </c>
      <c r="AQ238">
        <v>3</v>
      </c>
      <c r="AR238">
        <v>148</v>
      </c>
      <c r="AS238">
        <v>0</v>
      </c>
      <c r="AT238">
        <v>0</v>
      </c>
      <c r="AU238">
        <v>19</v>
      </c>
      <c r="AV238">
        <v>9</v>
      </c>
      <c r="AW238" s="16">
        <v>180</v>
      </c>
      <c r="AX238">
        <v>0</v>
      </c>
      <c r="AY238">
        <v>0</v>
      </c>
      <c r="AZ238">
        <v>0</v>
      </c>
      <c r="BA238">
        <v>3</v>
      </c>
      <c r="BB238">
        <v>0</v>
      </c>
      <c r="BD238">
        <v>0</v>
      </c>
      <c r="BE238">
        <v>0</v>
      </c>
      <c r="BF238" s="16">
        <v>3</v>
      </c>
      <c r="BG238">
        <v>0</v>
      </c>
      <c r="BH238">
        <v>0</v>
      </c>
      <c r="BI238">
        <v>0</v>
      </c>
      <c r="BJ238">
        <v>11</v>
      </c>
      <c r="BK238">
        <v>0</v>
      </c>
      <c r="BM238">
        <v>0</v>
      </c>
      <c r="BN238">
        <v>0</v>
      </c>
      <c r="BO238" s="16">
        <v>11</v>
      </c>
      <c r="BP238">
        <v>0</v>
      </c>
      <c r="BQ238">
        <v>0</v>
      </c>
      <c r="BR238">
        <v>0</v>
      </c>
      <c r="BS238">
        <v>4</v>
      </c>
      <c r="BT238">
        <v>0</v>
      </c>
      <c r="BV238">
        <v>1</v>
      </c>
      <c r="BW238">
        <v>0</v>
      </c>
      <c r="BX238" s="16">
        <v>5</v>
      </c>
      <c r="BY238">
        <v>0</v>
      </c>
      <c r="BZ238">
        <v>1</v>
      </c>
      <c r="CA238">
        <v>1</v>
      </c>
      <c r="CB238">
        <v>28</v>
      </c>
      <c r="CC238">
        <v>0</v>
      </c>
      <c r="CE238">
        <v>1</v>
      </c>
      <c r="CF238">
        <v>4</v>
      </c>
      <c r="CG238" s="16">
        <v>35</v>
      </c>
      <c r="CH238">
        <v>0</v>
      </c>
      <c r="CI238">
        <v>0</v>
      </c>
      <c r="CJ238">
        <v>0</v>
      </c>
      <c r="CK238">
        <v>9</v>
      </c>
      <c r="CL238">
        <v>0</v>
      </c>
      <c r="CN238">
        <v>2</v>
      </c>
      <c r="CO238">
        <v>0</v>
      </c>
      <c r="CP238" s="16">
        <v>11</v>
      </c>
      <c r="CQ238">
        <v>0</v>
      </c>
      <c r="CR238">
        <v>0</v>
      </c>
      <c r="CS238">
        <v>2</v>
      </c>
      <c r="CT238">
        <v>44</v>
      </c>
      <c r="CU238">
        <v>0</v>
      </c>
      <c r="CW238">
        <v>8</v>
      </c>
      <c r="CX238">
        <v>3</v>
      </c>
      <c r="CY238" s="16">
        <v>57</v>
      </c>
      <c r="CZ238">
        <v>0</v>
      </c>
      <c r="DA238">
        <v>0</v>
      </c>
      <c r="DB238">
        <v>0</v>
      </c>
      <c r="DC238">
        <v>11</v>
      </c>
      <c r="DD238">
        <v>1</v>
      </c>
      <c r="DF238">
        <v>3</v>
      </c>
      <c r="DG238">
        <v>1</v>
      </c>
      <c r="DH238" s="16">
        <v>16</v>
      </c>
      <c r="DI238">
        <v>0</v>
      </c>
      <c r="DJ238">
        <v>0</v>
      </c>
      <c r="DK238">
        <v>0</v>
      </c>
      <c r="DL238">
        <v>65</v>
      </c>
      <c r="DM238">
        <v>0</v>
      </c>
      <c r="DO238">
        <v>10</v>
      </c>
      <c r="DP238">
        <v>2</v>
      </c>
      <c r="DQ238" s="16">
        <v>77</v>
      </c>
      <c r="DZ238" s="16">
        <v>0</v>
      </c>
      <c r="EI238" s="16">
        <v>0</v>
      </c>
      <c r="ER238" s="16">
        <v>0</v>
      </c>
      <c r="FA238" s="16">
        <v>0</v>
      </c>
      <c r="FB238">
        <v>18</v>
      </c>
      <c r="FC238">
        <v>3.45</v>
      </c>
      <c r="FD238">
        <v>21</v>
      </c>
      <c r="FE238">
        <v>991.9</v>
      </c>
      <c r="FF238">
        <v>189</v>
      </c>
      <c r="FG238">
        <v>43</v>
      </c>
      <c r="FI238">
        <v>147</v>
      </c>
      <c r="FJ238">
        <v>19</v>
      </c>
      <c r="FK238">
        <v>3.24</v>
      </c>
      <c r="FL238">
        <v>21.3</v>
      </c>
      <c r="FM238">
        <v>981.3</v>
      </c>
      <c r="FN238">
        <v>696</v>
      </c>
      <c r="FO238">
        <v>187</v>
      </c>
      <c r="FQ238">
        <v>540</v>
      </c>
      <c r="FR238">
        <v>3.13</v>
      </c>
      <c r="FS238">
        <v>3</v>
      </c>
      <c r="FT238">
        <v>27</v>
      </c>
      <c r="FU238">
        <v>5</v>
      </c>
      <c r="FW238">
        <v>35</v>
      </c>
      <c r="FX238">
        <v>0</v>
      </c>
      <c r="FY238">
        <v>28</v>
      </c>
      <c r="FZ238">
        <v>2.78</v>
      </c>
      <c r="GA238">
        <v>18</v>
      </c>
      <c r="GB238">
        <v>116</v>
      </c>
      <c r="GC238">
        <v>28</v>
      </c>
      <c r="GE238">
        <v>180</v>
      </c>
      <c r="GF238">
        <v>0</v>
      </c>
      <c r="GG238">
        <v>154</v>
      </c>
      <c r="GH238">
        <v>2.96</v>
      </c>
      <c r="GI238">
        <v>2</v>
      </c>
      <c r="GJ238">
        <v>1</v>
      </c>
      <c r="GK238">
        <v>0</v>
      </c>
      <c r="GM238">
        <v>3</v>
      </c>
      <c r="GO238">
        <v>3</v>
      </c>
      <c r="GP238">
        <v>2.62</v>
      </c>
      <c r="GQ238">
        <v>2</v>
      </c>
      <c r="GR238">
        <v>6</v>
      </c>
      <c r="GS238">
        <v>0</v>
      </c>
      <c r="GU238">
        <v>11</v>
      </c>
      <c r="GW238">
        <v>9</v>
      </c>
      <c r="GX238">
        <v>3.36</v>
      </c>
      <c r="GY238">
        <v>0</v>
      </c>
      <c r="GZ238">
        <v>5</v>
      </c>
      <c r="HA238">
        <v>0</v>
      </c>
      <c r="HC238">
        <v>5</v>
      </c>
      <c r="HE238">
        <v>4</v>
      </c>
      <c r="HF238">
        <v>2.81</v>
      </c>
      <c r="HG238">
        <v>5</v>
      </c>
      <c r="HH238">
        <v>27</v>
      </c>
      <c r="HI238">
        <v>0</v>
      </c>
      <c r="HK238">
        <v>35</v>
      </c>
      <c r="HM238">
        <v>34</v>
      </c>
      <c r="HN238">
        <v>3.04</v>
      </c>
      <c r="HO238">
        <v>1</v>
      </c>
      <c r="HP238">
        <v>9</v>
      </c>
      <c r="HQ238">
        <v>0</v>
      </c>
      <c r="HS238">
        <v>11</v>
      </c>
      <c r="HU238">
        <v>9</v>
      </c>
      <c r="HV238">
        <v>2.87</v>
      </c>
      <c r="HW238">
        <v>3</v>
      </c>
      <c r="HX238">
        <v>44</v>
      </c>
      <c r="HY238">
        <v>0</v>
      </c>
      <c r="IA238">
        <v>57</v>
      </c>
      <c r="IC238">
        <v>50</v>
      </c>
      <c r="ID238">
        <v>3.14</v>
      </c>
      <c r="IE238">
        <v>0</v>
      </c>
      <c r="IF238">
        <v>12</v>
      </c>
      <c r="IG238">
        <v>5</v>
      </c>
      <c r="II238">
        <v>16</v>
      </c>
      <c r="IK238">
        <v>12</v>
      </c>
      <c r="IL238">
        <v>2.82</v>
      </c>
      <c r="IM238">
        <v>8</v>
      </c>
      <c r="IN238">
        <v>39</v>
      </c>
      <c r="IO238">
        <v>28</v>
      </c>
      <c r="IQ238">
        <v>77</v>
      </c>
      <c r="IS238">
        <v>61</v>
      </c>
      <c r="JR238">
        <v>27</v>
      </c>
      <c r="JS238">
        <v>100</v>
      </c>
      <c r="JT238">
        <v>27</v>
      </c>
      <c r="JU238">
        <v>104</v>
      </c>
      <c r="JV238" s="15">
        <f>BF238+BX238+CP238+DH238+DZ238</f>
        <v>35</v>
      </c>
      <c r="JW238" s="15">
        <f>BO238+CG238+CY238+DQ238+EI238</f>
        <v>180</v>
      </c>
      <c r="JX238" s="15">
        <f>JV238+JW238</f>
        <v>215</v>
      </c>
      <c r="JY238" s="17">
        <f>V238</f>
        <v>189</v>
      </c>
      <c r="JZ238" s="17">
        <f>AE238</f>
        <v>696</v>
      </c>
      <c r="KA238" s="17">
        <f>AN238</f>
        <v>35</v>
      </c>
      <c r="KB238" s="17">
        <f>AW238</f>
        <v>180</v>
      </c>
      <c r="KC238" s="18" t="str">
        <f>IF((KA238-JV238)&lt;0,JV238-KA238,"match")</f>
        <v>match</v>
      </c>
      <c r="KD238" s="19" t="str">
        <f>IF(KC238="match","match",IF((JV238&gt;KA238),KC238/JV238,KC238/KA238))</f>
        <v>match</v>
      </c>
      <c r="KE238" s="18" t="str">
        <f>IF((KB238-JW238)&lt;0,JW238-KB238,"match")</f>
        <v>match</v>
      </c>
      <c r="KF238" s="19" t="str">
        <f>IF(KE238="match","match",IF((JW238&gt;KB238),KE238/JW238,KE238/KB238))</f>
        <v>match</v>
      </c>
      <c r="KG238" s="20">
        <f>ROUND(FC238,1)</f>
        <v>3.5</v>
      </c>
      <c r="KH238" s="20">
        <f>ROUND(FK238,1)</f>
        <v>3.2</v>
      </c>
      <c r="KI238" s="21">
        <f>KA238-JY238</f>
        <v>-154</v>
      </c>
      <c r="KJ238">
        <f>GL238</f>
        <v>0</v>
      </c>
      <c r="KK238">
        <f>BF238</f>
        <v>3</v>
      </c>
      <c r="KL238" s="22">
        <f>IFERROR(KJ238/KK238,"N/A")</f>
        <v>0</v>
      </c>
      <c r="KM238" s="19" t="str">
        <f>IF((KJ238&lt;&gt;0)*AND(KK238=0),"bad data","ok")</f>
        <v>ok</v>
      </c>
      <c r="KN238">
        <f>GK238</f>
        <v>0</v>
      </c>
      <c r="KO238" s="23">
        <f>IFERROR(KN238/KK238,"N/A")</f>
        <v>0</v>
      </c>
      <c r="KP238">
        <f>HB238</f>
        <v>0</v>
      </c>
      <c r="KQ238">
        <f>BX238</f>
        <v>5</v>
      </c>
      <c r="KR238" s="22">
        <f>IFERROR(KP238/KQ238,"N/A")</f>
        <v>0</v>
      </c>
      <c r="KS238" s="19" t="str">
        <f>IF((KP238&lt;&gt;0)*AND(KQ238=0),"bad data","ok")</f>
        <v>ok</v>
      </c>
      <c r="KT238">
        <f>HA238</f>
        <v>0</v>
      </c>
      <c r="KU238" s="24">
        <f>IFERROR(KT238/KQ238,"N/A")</f>
        <v>0</v>
      </c>
      <c r="KV238">
        <f>HR238</f>
        <v>0</v>
      </c>
      <c r="KW238">
        <f>CP238</f>
        <v>11</v>
      </c>
      <c r="KX238" s="22">
        <f>IFERROR(KV238/KW238,"N/A")</f>
        <v>0</v>
      </c>
      <c r="KY238" s="19" t="str">
        <f>IF((KV238&lt;&gt;0)*AND(KW238=0),"bad data","ok")</f>
        <v>ok</v>
      </c>
      <c r="KZ238">
        <f>HQ238</f>
        <v>0</v>
      </c>
      <c r="LA238" s="24">
        <f>IFERROR(KZ238/KW238,"N/A")</f>
        <v>0</v>
      </c>
      <c r="LB238">
        <f>IH238</f>
        <v>0</v>
      </c>
      <c r="LC238">
        <f>DH238</f>
        <v>16</v>
      </c>
      <c r="LD238" s="22">
        <f>IFERROR(LB238/LC238,"N/A")</f>
        <v>0</v>
      </c>
      <c r="LE238" s="19" t="str">
        <f>IF((LB238&lt;&gt;0)*AND(LC238=0),"bad data","ok")</f>
        <v>ok</v>
      </c>
      <c r="LF238">
        <f>IG238</f>
        <v>5</v>
      </c>
      <c r="LG238" s="24">
        <f>IFERROR(LF238/LC238,"N/A")</f>
        <v>0.3125</v>
      </c>
      <c r="LH238">
        <f>IX238</f>
        <v>0</v>
      </c>
      <c r="LI238">
        <f>DZ238</f>
        <v>0</v>
      </c>
      <c r="LJ238" s="22" t="str">
        <f>IFERROR(LH238/LI238,"N/A")</f>
        <v>N/A</v>
      </c>
      <c r="LK238" s="19" t="str">
        <f>IF((LH238&lt;&gt;0)*AND(LI238=0),"bad data","ok")</f>
        <v>ok</v>
      </c>
      <c r="LL238">
        <f>IW238</f>
        <v>0</v>
      </c>
      <c r="LM238" s="24" t="str">
        <f>IFERROR(LL238/LI238,"N/A")</f>
        <v>N/A</v>
      </c>
      <c r="LN238">
        <f>GT238</f>
        <v>0</v>
      </c>
      <c r="LO238">
        <f>BO238</f>
        <v>11</v>
      </c>
      <c r="LP238" s="22">
        <f>IFERROR(LN238/LO238,"N/A")</f>
        <v>0</v>
      </c>
      <c r="LQ238" s="19" t="str">
        <f>IF((LN238&lt;&gt;0)*AND(LO238=0),"bad data","ok")</f>
        <v>ok</v>
      </c>
      <c r="LR238">
        <f>GS238</f>
        <v>0</v>
      </c>
      <c r="LS238" s="24">
        <f>IFERROR(LR238/LO238,"N/A")</f>
        <v>0</v>
      </c>
      <c r="LT238">
        <f>HJ238</f>
        <v>0</v>
      </c>
      <c r="LU238">
        <f>CG238</f>
        <v>35</v>
      </c>
      <c r="LV238" s="22">
        <f>IFERROR(LT238/LU238,"N/A")</f>
        <v>0</v>
      </c>
      <c r="LW238" s="19" t="str">
        <f>IF((LT238&lt;&gt;0)*AND(LU238=0),"bad data","ok")</f>
        <v>ok</v>
      </c>
      <c r="LX238">
        <f>HI238</f>
        <v>0</v>
      </c>
      <c r="LY238" s="24">
        <f>IFERROR(LX238/LU238,"N/A")</f>
        <v>0</v>
      </c>
      <c r="LZ238">
        <f>HZ238</f>
        <v>0</v>
      </c>
      <c r="MA238">
        <f>CY238</f>
        <v>57</v>
      </c>
      <c r="MB238" s="22">
        <f>IFERROR(LZ238/MA238,"N/A")</f>
        <v>0</v>
      </c>
      <c r="MC238" s="19" t="str">
        <f>IF((LZ238&lt;&gt;0)*AND(MA238=0),"bad data","ok")</f>
        <v>ok</v>
      </c>
      <c r="MD238">
        <f>HY238</f>
        <v>0</v>
      </c>
      <c r="ME238" s="24">
        <f>IFERROR(MD238/MA238,"N/A")</f>
        <v>0</v>
      </c>
      <c r="MF238">
        <f>IP238</f>
        <v>0</v>
      </c>
      <c r="MG238">
        <f>DQ238</f>
        <v>77</v>
      </c>
      <c r="MH238" s="22">
        <f>IFERROR(MF238/MG238,"N/A")</f>
        <v>0</v>
      </c>
      <c r="MI238" s="19" t="str">
        <f>IF((MF238&lt;&gt;0)*AND(MG238=0),"bad data","ok")</f>
        <v>ok</v>
      </c>
      <c r="MJ238">
        <f>IO238</f>
        <v>28</v>
      </c>
      <c r="MK238" s="24">
        <f>IFERROR(MJ238/MG238,"N/A")</f>
        <v>0.36363636363636365</v>
      </c>
      <c r="ML238">
        <f>JF238</f>
        <v>0</v>
      </c>
      <c r="MM238">
        <f>EI238</f>
        <v>0</v>
      </c>
      <c r="MN238" s="22" t="str">
        <f>IFERROR(ML238/MM238,"N/A")</f>
        <v>N/A</v>
      </c>
      <c r="MO238" s="19" t="str">
        <f>IF((ML238&lt;&gt;0)*AND(MM238=0),"bad data","ok")</f>
        <v>ok</v>
      </c>
      <c r="MP238">
        <f>JE238</f>
        <v>0</v>
      </c>
      <c r="MQ238" s="24" t="str">
        <f>IFERROR(MP238/MM238,"N/A")</f>
        <v>N/A</v>
      </c>
    </row>
    <row r="239" spans="1:355" x14ac:dyDescent="0.3">
      <c r="A239">
        <v>4932</v>
      </c>
      <c r="B239">
        <v>11.07</v>
      </c>
      <c r="C239" t="s">
        <v>387</v>
      </c>
      <c r="D239" s="15" t="s">
        <v>387</v>
      </c>
      <c r="E239" s="15">
        <v>116</v>
      </c>
      <c r="F239" t="s">
        <v>356</v>
      </c>
      <c r="G239" t="s">
        <v>357</v>
      </c>
      <c r="H239" s="15" t="s">
        <v>358</v>
      </c>
      <c r="I239">
        <v>287</v>
      </c>
      <c r="J239">
        <f>_xlfn.IFNA(VLOOKUP(I239,top15institutions,1,0),"no")</f>
        <v>287</v>
      </c>
      <c r="K239" t="s">
        <v>368</v>
      </c>
      <c r="L239" t="s">
        <v>378</v>
      </c>
      <c r="M239" t="s">
        <v>370</v>
      </c>
      <c r="N239">
        <v>0</v>
      </c>
      <c r="O239">
        <v>1</v>
      </c>
      <c r="P239">
        <v>5</v>
      </c>
      <c r="Q239">
        <v>162</v>
      </c>
      <c r="R239">
        <v>0</v>
      </c>
      <c r="T239">
        <v>18</v>
      </c>
      <c r="U239">
        <v>14</v>
      </c>
      <c r="V239" s="16">
        <v>200</v>
      </c>
      <c r="W239">
        <v>1</v>
      </c>
      <c r="X239">
        <v>1</v>
      </c>
      <c r="Y239">
        <v>15</v>
      </c>
      <c r="Z239">
        <v>558</v>
      </c>
      <c r="AA239">
        <v>1</v>
      </c>
      <c r="AC239">
        <v>76</v>
      </c>
      <c r="AD239">
        <v>33</v>
      </c>
      <c r="AE239" s="16">
        <v>685</v>
      </c>
      <c r="AF239">
        <v>0</v>
      </c>
      <c r="AG239">
        <v>0</v>
      </c>
      <c r="AH239">
        <v>2</v>
      </c>
      <c r="AI239">
        <v>35</v>
      </c>
      <c r="AJ239">
        <v>0</v>
      </c>
      <c r="AK239">
        <v>0</v>
      </c>
      <c r="AL239">
        <v>9</v>
      </c>
      <c r="AM239">
        <v>3</v>
      </c>
      <c r="AN239" s="16">
        <v>49</v>
      </c>
      <c r="AO239">
        <v>1</v>
      </c>
      <c r="AP239">
        <v>4</v>
      </c>
      <c r="AQ239">
        <v>3</v>
      </c>
      <c r="AR239">
        <v>169</v>
      </c>
      <c r="AS239">
        <v>0</v>
      </c>
      <c r="AT239">
        <v>0</v>
      </c>
      <c r="AU239">
        <v>31</v>
      </c>
      <c r="AV239">
        <v>17</v>
      </c>
      <c r="AW239" s="16">
        <v>225</v>
      </c>
      <c r="AX239">
        <v>0</v>
      </c>
      <c r="AY239">
        <v>0</v>
      </c>
      <c r="AZ239">
        <v>2</v>
      </c>
      <c r="BA239">
        <v>2</v>
      </c>
      <c r="BB239">
        <v>0</v>
      </c>
      <c r="BD239">
        <v>2</v>
      </c>
      <c r="BE239">
        <v>1</v>
      </c>
      <c r="BF239" s="16">
        <v>7</v>
      </c>
      <c r="BG239">
        <v>0</v>
      </c>
      <c r="BH239">
        <v>1</v>
      </c>
      <c r="BI239">
        <v>0</v>
      </c>
      <c r="BJ239">
        <v>12</v>
      </c>
      <c r="BK239">
        <v>0</v>
      </c>
      <c r="BM239">
        <v>7</v>
      </c>
      <c r="BN239">
        <v>0</v>
      </c>
      <c r="BO239" s="16">
        <v>20</v>
      </c>
      <c r="BP239">
        <v>0</v>
      </c>
      <c r="BQ239">
        <v>0</v>
      </c>
      <c r="BR239">
        <v>0</v>
      </c>
      <c r="BS239">
        <v>10</v>
      </c>
      <c r="BT239">
        <v>0</v>
      </c>
      <c r="BV239">
        <v>2</v>
      </c>
      <c r="BW239">
        <v>0</v>
      </c>
      <c r="BX239" s="16">
        <v>12</v>
      </c>
      <c r="BY239">
        <v>0</v>
      </c>
      <c r="BZ239">
        <v>2</v>
      </c>
      <c r="CA239">
        <v>0</v>
      </c>
      <c r="CB239">
        <v>40</v>
      </c>
      <c r="CC239">
        <v>0</v>
      </c>
      <c r="CE239">
        <v>9</v>
      </c>
      <c r="CF239">
        <v>4</v>
      </c>
      <c r="CG239" s="16">
        <v>55</v>
      </c>
      <c r="CH239">
        <v>0</v>
      </c>
      <c r="CI239">
        <v>0</v>
      </c>
      <c r="CJ239">
        <v>0</v>
      </c>
      <c r="CK239">
        <v>4</v>
      </c>
      <c r="CL239">
        <v>0</v>
      </c>
      <c r="CN239">
        <v>3</v>
      </c>
      <c r="CO239">
        <v>0</v>
      </c>
      <c r="CP239" s="16">
        <v>7</v>
      </c>
      <c r="CQ239">
        <v>0</v>
      </c>
      <c r="CR239">
        <v>1</v>
      </c>
      <c r="CS239">
        <v>0</v>
      </c>
      <c r="CT239">
        <v>42</v>
      </c>
      <c r="CU239">
        <v>0</v>
      </c>
      <c r="CW239">
        <v>4</v>
      </c>
      <c r="CX239">
        <v>6</v>
      </c>
      <c r="CY239" s="16">
        <v>53</v>
      </c>
      <c r="CZ239">
        <v>0</v>
      </c>
      <c r="DA239">
        <v>0</v>
      </c>
      <c r="DB239">
        <v>0</v>
      </c>
      <c r="DC239">
        <v>19</v>
      </c>
      <c r="DD239">
        <v>0</v>
      </c>
      <c r="DF239">
        <v>2</v>
      </c>
      <c r="DG239">
        <v>2</v>
      </c>
      <c r="DH239" s="16">
        <v>23</v>
      </c>
      <c r="DI239">
        <v>1</v>
      </c>
      <c r="DJ239">
        <v>0</v>
      </c>
      <c r="DK239">
        <v>3</v>
      </c>
      <c r="DL239">
        <v>75</v>
      </c>
      <c r="DM239">
        <v>0</v>
      </c>
      <c r="DO239">
        <v>11</v>
      </c>
      <c r="DP239">
        <v>7</v>
      </c>
      <c r="DQ239" s="16">
        <v>97</v>
      </c>
      <c r="DZ239" s="16">
        <v>0</v>
      </c>
      <c r="EI239" s="16">
        <v>0</v>
      </c>
      <c r="ER239" s="16">
        <v>0</v>
      </c>
      <c r="FA239" s="16">
        <v>0</v>
      </c>
      <c r="FB239">
        <v>19</v>
      </c>
      <c r="FC239">
        <v>3.47</v>
      </c>
      <c r="FD239">
        <v>20.399999999999999</v>
      </c>
      <c r="FE239">
        <v>994.1</v>
      </c>
      <c r="FF239">
        <v>200</v>
      </c>
      <c r="FG239">
        <v>40</v>
      </c>
      <c r="FJ239">
        <v>19</v>
      </c>
      <c r="FK239">
        <v>3.23</v>
      </c>
      <c r="FL239">
        <v>20.7</v>
      </c>
      <c r="FM239">
        <v>983.7</v>
      </c>
      <c r="FN239">
        <v>685</v>
      </c>
      <c r="FO239">
        <v>179</v>
      </c>
      <c r="FR239">
        <v>3.3</v>
      </c>
      <c r="FS239">
        <v>3</v>
      </c>
      <c r="FT239">
        <v>33</v>
      </c>
      <c r="FU239">
        <v>12</v>
      </c>
      <c r="FW239">
        <v>49</v>
      </c>
      <c r="FX239">
        <v>0</v>
      </c>
      <c r="FZ239">
        <v>2.95</v>
      </c>
      <c r="GA239">
        <v>27</v>
      </c>
      <c r="GB239">
        <v>147</v>
      </c>
      <c r="GC239">
        <v>33</v>
      </c>
      <c r="GE239">
        <v>225</v>
      </c>
      <c r="GF239">
        <v>0</v>
      </c>
      <c r="GH239">
        <v>3.45</v>
      </c>
      <c r="GI239">
        <v>0</v>
      </c>
      <c r="GJ239">
        <v>7</v>
      </c>
      <c r="GK239">
        <v>0</v>
      </c>
      <c r="GM239">
        <v>7</v>
      </c>
      <c r="GP239">
        <v>3.07</v>
      </c>
      <c r="GQ239">
        <v>2</v>
      </c>
      <c r="GR239">
        <v>16</v>
      </c>
      <c r="GS239">
        <v>0</v>
      </c>
      <c r="GU239">
        <v>20</v>
      </c>
      <c r="GX239">
        <v>3.32</v>
      </c>
      <c r="GY239">
        <v>1</v>
      </c>
      <c r="GZ239">
        <v>10</v>
      </c>
      <c r="HA239">
        <v>0</v>
      </c>
      <c r="HC239">
        <v>12</v>
      </c>
      <c r="HF239">
        <v>2.97</v>
      </c>
      <c r="HG239">
        <v>10</v>
      </c>
      <c r="HH239">
        <v>36</v>
      </c>
      <c r="HI239">
        <v>0</v>
      </c>
      <c r="HK239">
        <v>55</v>
      </c>
      <c r="HN239">
        <v>3.31</v>
      </c>
      <c r="HO239">
        <v>0</v>
      </c>
      <c r="HP239">
        <v>7</v>
      </c>
      <c r="HQ239">
        <v>0</v>
      </c>
      <c r="HS239">
        <v>7</v>
      </c>
      <c r="HV239">
        <v>2.8</v>
      </c>
      <c r="HW239">
        <v>2</v>
      </c>
      <c r="HX239">
        <v>47</v>
      </c>
      <c r="HY239">
        <v>0</v>
      </c>
      <c r="IA239">
        <v>53</v>
      </c>
      <c r="ID239">
        <v>3.13</v>
      </c>
      <c r="IE239">
        <v>2</v>
      </c>
      <c r="IF239">
        <v>9</v>
      </c>
      <c r="IG239">
        <v>12</v>
      </c>
      <c r="II239">
        <v>23</v>
      </c>
      <c r="IL239">
        <v>2.95</v>
      </c>
      <c r="IM239">
        <v>13</v>
      </c>
      <c r="IN239">
        <v>48</v>
      </c>
      <c r="IO239">
        <v>33</v>
      </c>
      <c r="IQ239">
        <v>97</v>
      </c>
      <c r="JR239">
        <v>25</v>
      </c>
      <c r="JS239">
        <v>9</v>
      </c>
      <c r="JT239">
        <v>25</v>
      </c>
      <c r="JU239">
        <v>103</v>
      </c>
      <c r="JV239" s="15">
        <f>BF239+BX239+CP239+DH239+DZ239</f>
        <v>49</v>
      </c>
      <c r="JW239" s="15">
        <f>BO239+CG239+CY239+DQ239+EI239</f>
        <v>225</v>
      </c>
      <c r="JX239" s="15">
        <f>JV239+JW239</f>
        <v>274</v>
      </c>
      <c r="JY239" s="17">
        <f>V239</f>
        <v>200</v>
      </c>
      <c r="JZ239" s="17">
        <f>AE239</f>
        <v>685</v>
      </c>
      <c r="KA239" s="17">
        <f>AN239</f>
        <v>49</v>
      </c>
      <c r="KB239" s="17">
        <f>AW239</f>
        <v>225</v>
      </c>
      <c r="KC239" s="18" t="str">
        <f>IF((KA239-JV239)&lt;0,JV239-KA239,"match")</f>
        <v>match</v>
      </c>
      <c r="KD239" s="19" t="str">
        <f>IF(KC239="match","match",IF((JV239&gt;KA239),KC239/JV239,KC239/KA239))</f>
        <v>match</v>
      </c>
      <c r="KE239" s="18" t="str">
        <f>IF((KB239-JW239)&lt;0,JW239-KB239,"match")</f>
        <v>match</v>
      </c>
      <c r="KF239" s="19" t="str">
        <f>IF(KE239="match","match",IF((JW239&gt;KB239),KE239/JW239,KE239/KB239))</f>
        <v>match</v>
      </c>
      <c r="KG239" s="20">
        <f>ROUND(FC239,1)</f>
        <v>3.5</v>
      </c>
      <c r="KH239" s="20">
        <f>ROUND(FK239,1)</f>
        <v>3.2</v>
      </c>
      <c r="KI239" s="21">
        <f>KA239-JY239</f>
        <v>-151</v>
      </c>
      <c r="KJ239">
        <f>GL239</f>
        <v>0</v>
      </c>
      <c r="KK239">
        <f>BF239</f>
        <v>7</v>
      </c>
      <c r="KL239" s="22">
        <f>IFERROR(KJ239/KK239,"N/A")</f>
        <v>0</v>
      </c>
      <c r="KM239" s="19" t="str">
        <f>IF((KJ239&lt;&gt;0)*AND(KK239=0),"bad data","ok")</f>
        <v>ok</v>
      </c>
      <c r="KN239">
        <f>GK239</f>
        <v>0</v>
      </c>
      <c r="KO239" s="23">
        <f>IFERROR(KN239/KK239,"N/A")</f>
        <v>0</v>
      </c>
      <c r="KP239">
        <f>HB239</f>
        <v>0</v>
      </c>
      <c r="KQ239">
        <f>BX239</f>
        <v>12</v>
      </c>
      <c r="KR239" s="22">
        <f>IFERROR(KP239/KQ239,"N/A")</f>
        <v>0</v>
      </c>
      <c r="KS239" s="19" t="str">
        <f>IF((KP239&lt;&gt;0)*AND(KQ239=0),"bad data","ok")</f>
        <v>ok</v>
      </c>
      <c r="KT239">
        <f>HA239</f>
        <v>0</v>
      </c>
      <c r="KU239" s="24">
        <f>IFERROR(KT239/KQ239,"N/A")</f>
        <v>0</v>
      </c>
      <c r="KV239">
        <f>HR239</f>
        <v>0</v>
      </c>
      <c r="KW239">
        <f>CP239</f>
        <v>7</v>
      </c>
      <c r="KX239" s="22">
        <f>IFERROR(KV239/KW239,"N/A")</f>
        <v>0</v>
      </c>
      <c r="KY239" s="19" t="str">
        <f>IF((KV239&lt;&gt;0)*AND(KW239=0),"bad data","ok")</f>
        <v>ok</v>
      </c>
      <c r="KZ239">
        <f>HQ239</f>
        <v>0</v>
      </c>
      <c r="LA239" s="24">
        <f>IFERROR(KZ239/KW239,"N/A")</f>
        <v>0</v>
      </c>
      <c r="LB239">
        <f>IH239</f>
        <v>0</v>
      </c>
      <c r="LC239">
        <f>DH239</f>
        <v>23</v>
      </c>
      <c r="LD239" s="22">
        <f>IFERROR(LB239/LC239,"N/A")</f>
        <v>0</v>
      </c>
      <c r="LE239" s="19" t="str">
        <f>IF((LB239&lt;&gt;0)*AND(LC239=0),"bad data","ok")</f>
        <v>ok</v>
      </c>
      <c r="LF239">
        <f>IG239</f>
        <v>12</v>
      </c>
      <c r="LG239" s="24">
        <f>IFERROR(LF239/LC239,"N/A")</f>
        <v>0.52173913043478259</v>
      </c>
      <c r="LH239">
        <f>IX239</f>
        <v>0</v>
      </c>
      <c r="LI239">
        <f>DZ239</f>
        <v>0</v>
      </c>
      <c r="LJ239" s="22" t="str">
        <f>IFERROR(LH239/LI239,"N/A")</f>
        <v>N/A</v>
      </c>
      <c r="LK239" s="19" t="str">
        <f>IF((LH239&lt;&gt;0)*AND(LI239=0),"bad data","ok")</f>
        <v>ok</v>
      </c>
      <c r="LL239">
        <f>IW239</f>
        <v>0</v>
      </c>
      <c r="LM239" s="24" t="str">
        <f>IFERROR(LL239/LI239,"N/A")</f>
        <v>N/A</v>
      </c>
      <c r="LN239">
        <f>GT239</f>
        <v>0</v>
      </c>
      <c r="LO239">
        <f>BO239</f>
        <v>20</v>
      </c>
      <c r="LP239" s="22">
        <f>IFERROR(LN239/LO239,"N/A")</f>
        <v>0</v>
      </c>
      <c r="LQ239" s="19" t="str">
        <f>IF((LN239&lt;&gt;0)*AND(LO239=0),"bad data","ok")</f>
        <v>ok</v>
      </c>
      <c r="LR239">
        <f>GS239</f>
        <v>0</v>
      </c>
      <c r="LS239" s="24">
        <f>IFERROR(LR239/LO239,"N/A")</f>
        <v>0</v>
      </c>
      <c r="LT239">
        <f>HJ239</f>
        <v>0</v>
      </c>
      <c r="LU239">
        <f>CG239</f>
        <v>55</v>
      </c>
      <c r="LV239" s="22">
        <f>IFERROR(LT239/LU239,"N/A")</f>
        <v>0</v>
      </c>
      <c r="LW239" s="19" t="str">
        <f>IF((LT239&lt;&gt;0)*AND(LU239=0),"bad data","ok")</f>
        <v>ok</v>
      </c>
      <c r="LX239">
        <f>HI239</f>
        <v>0</v>
      </c>
      <c r="LY239" s="24">
        <f>IFERROR(LX239/LU239,"N/A")</f>
        <v>0</v>
      </c>
      <c r="LZ239">
        <f>HZ239</f>
        <v>0</v>
      </c>
      <c r="MA239">
        <f>CY239</f>
        <v>53</v>
      </c>
      <c r="MB239" s="22">
        <f>IFERROR(LZ239/MA239,"N/A")</f>
        <v>0</v>
      </c>
      <c r="MC239" s="19" t="str">
        <f>IF((LZ239&lt;&gt;0)*AND(MA239=0),"bad data","ok")</f>
        <v>ok</v>
      </c>
      <c r="MD239">
        <f>HY239</f>
        <v>0</v>
      </c>
      <c r="ME239" s="24">
        <f>IFERROR(MD239/MA239,"N/A")</f>
        <v>0</v>
      </c>
      <c r="MF239">
        <f>IP239</f>
        <v>0</v>
      </c>
      <c r="MG239">
        <f>DQ239</f>
        <v>97</v>
      </c>
      <c r="MH239" s="22">
        <f>IFERROR(MF239/MG239,"N/A")</f>
        <v>0</v>
      </c>
      <c r="MI239" s="19" t="str">
        <f>IF((MF239&lt;&gt;0)*AND(MG239=0),"bad data","ok")</f>
        <v>ok</v>
      </c>
      <c r="MJ239">
        <f>IO239</f>
        <v>33</v>
      </c>
      <c r="MK239" s="24">
        <f>IFERROR(MJ239/MG239,"N/A")</f>
        <v>0.34020618556701032</v>
      </c>
      <c r="ML239">
        <f>JF239</f>
        <v>0</v>
      </c>
      <c r="MM239">
        <f>EI239</f>
        <v>0</v>
      </c>
      <c r="MN239" s="22" t="str">
        <f>IFERROR(ML239/MM239,"N/A")</f>
        <v>N/A</v>
      </c>
      <c r="MO239" s="19" t="str">
        <f>IF((ML239&lt;&gt;0)*AND(MM239=0),"bad data","ok")</f>
        <v>ok</v>
      </c>
      <c r="MP239">
        <f>JE239</f>
        <v>0</v>
      </c>
      <c r="MQ239" s="24" t="str">
        <f>IFERROR(MP239/MM239,"N/A")</f>
        <v>N/A</v>
      </c>
    </row>
    <row r="240" spans="1:355" x14ac:dyDescent="0.3">
      <c r="A240">
        <v>4933</v>
      </c>
      <c r="B240">
        <v>11.07</v>
      </c>
      <c r="C240" t="s">
        <v>387</v>
      </c>
      <c r="D240" s="15" t="s">
        <v>387</v>
      </c>
      <c r="E240" s="15">
        <v>116</v>
      </c>
      <c r="F240" t="s">
        <v>356</v>
      </c>
      <c r="G240" t="s">
        <v>357</v>
      </c>
      <c r="H240" s="15" t="s">
        <v>358</v>
      </c>
      <c r="I240">
        <v>287</v>
      </c>
      <c r="J240">
        <f>_xlfn.IFNA(VLOOKUP(I240,top15institutions,1,0),"no")</f>
        <v>287</v>
      </c>
      <c r="K240" t="s">
        <v>368</v>
      </c>
      <c r="L240" t="s">
        <v>381</v>
      </c>
      <c r="M240" t="s">
        <v>370</v>
      </c>
      <c r="N240">
        <v>0</v>
      </c>
      <c r="O240">
        <v>1</v>
      </c>
      <c r="P240">
        <v>4</v>
      </c>
      <c r="Q240">
        <v>146</v>
      </c>
      <c r="R240">
        <v>0</v>
      </c>
      <c r="T240">
        <v>13</v>
      </c>
      <c r="U240">
        <v>9</v>
      </c>
      <c r="V240" s="16">
        <v>173</v>
      </c>
      <c r="W240">
        <v>0</v>
      </c>
      <c r="X240">
        <v>5</v>
      </c>
      <c r="Y240">
        <v>9</v>
      </c>
      <c r="Z240">
        <v>621</v>
      </c>
      <c r="AA240">
        <v>2</v>
      </c>
      <c r="AC240">
        <v>91</v>
      </c>
      <c r="AD240">
        <v>38</v>
      </c>
      <c r="AE240" s="16">
        <v>766</v>
      </c>
      <c r="AF240">
        <v>0</v>
      </c>
      <c r="AG240">
        <v>0</v>
      </c>
      <c r="AH240">
        <v>2</v>
      </c>
      <c r="AI240">
        <v>45</v>
      </c>
      <c r="AJ240">
        <v>0</v>
      </c>
      <c r="AK240">
        <v>0</v>
      </c>
      <c r="AL240">
        <v>9</v>
      </c>
      <c r="AM240">
        <v>1</v>
      </c>
      <c r="AN240" s="16">
        <v>57</v>
      </c>
      <c r="AO240">
        <v>1</v>
      </c>
      <c r="AP240">
        <v>3</v>
      </c>
      <c r="AQ240">
        <v>3</v>
      </c>
      <c r="AR240">
        <v>188</v>
      </c>
      <c r="AS240">
        <v>0</v>
      </c>
      <c r="AT240">
        <v>0</v>
      </c>
      <c r="AU240">
        <v>25</v>
      </c>
      <c r="AV240">
        <v>22</v>
      </c>
      <c r="AW240" s="16">
        <v>242</v>
      </c>
      <c r="AX240">
        <v>0</v>
      </c>
      <c r="AY240">
        <v>0</v>
      </c>
      <c r="AZ240">
        <v>0</v>
      </c>
      <c r="BA240">
        <v>5</v>
      </c>
      <c r="BB240">
        <v>0</v>
      </c>
      <c r="BD240">
        <v>1</v>
      </c>
      <c r="BE240">
        <v>0</v>
      </c>
      <c r="BF240" s="16">
        <v>6</v>
      </c>
      <c r="BG240">
        <v>0</v>
      </c>
      <c r="BH240">
        <v>0</v>
      </c>
      <c r="BI240">
        <v>0</v>
      </c>
      <c r="BJ240">
        <v>25</v>
      </c>
      <c r="BK240">
        <v>0</v>
      </c>
      <c r="BM240">
        <v>4</v>
      </c>
      <c r="BN240">
        <v>1</v>
      </c>
      <c r="BO240" s="16">
        <v>30</v>
      </c>
      <c r="BP240">
        <v>0</v>
      </c>
      <c r="BQ240">
        <v>0</v>
      </c>
      <c r="BR240">
        <v>2</v>
      </c>
      <c r="BS240">
        <v>14</v>
      </c>
      <c r="BT240">
        <v>0</v>
      </c>
      <c r="BV240">
        <v>3</v>
      </c>
      <c r="BW240">
        <v>0</v>
      </c>
      <c r="BX240" s="16">
        <v>19</v>
      </c>
      <c r="BY240">
        <v>0</v>
      </c>
      <c r="BZ240">
        <v>1</v>
      </c>
      <c r="CA240">
        <v>2</v>
      </c>
      <c r="CB240">
        <v>49</v>
      </c>
      <c r="CC240">
        <v>0</v>
      </c>
      <c r="CE240">
        <v>8</v>
      </c>
      <c r="CF240">
        <v>7</v>
      </c>
      <c r="CG240" s="16">
        <v>67</v>
      </c>
      <c r="CH240">
        <v>0</v>
      </c>
      <c r="CI240">
        <v>0</v>
      </c>
      <c r="CJ240">
        <v>0</v>
      </c>
      <c r="CK240">
        <v>13</v>
      </c>
      <c r="CL240">
        <v>0</v>
      </c>
      <c r="CN240">
        <v>2</v>
      </c>
      <c r="CO240">
        <v>0</v>
      </c>
      <c r="CP240" s="16">
        <v>15</v>
      </c>
      <c r="CQ240">
        <v>0</v>
      </c>
      <c r="CR240">
        <v>2</v>
      </c>
      <c r="CS240">
        <v>0</v>
      </c>
      <c r="CT240">
        <v>44</v>
      </c>
      <c r="CU240">
        <v>0</v>
      </c>
      <c r="CW240">
        <v>7</v>
      </c>
      <c r="CX240">
        <v>8</v>
      </c>
      <c r="CY240" s="16">
        <v>61</v>
      </c>
      <c r="CZ240">
        <v>0</v>
      </c>
      <c r="DA240">
        <v>0</v>
      </c>
      <c r="DB240">
        <v>0</v>
      </c>
      <c r="DC240">
        <v>13</v>
      </c>
      <c r="DD240">
        <v>0</v>
      </c>
      <c r="DF240">
        <v>3</v>
      </c>
      <c r="DG240">
        <v>1</v>
      </c>
      <c r="DH240" s="16">
        <v>17</v>
      </c>
      <c r="DI240">
        <v>1</v>
      </c>
      <c r="DJ240">
        <v>0</v>
      </c>
      <c r="DK240">
        <v>1</v>
      </c>
      <c r="DL240">
        <v>70</v>
      </c>
      <c r="DM240">
        <v>0</v>
      </c>
      <c r="DO240">
        <v>6</v>
      </c>
      <c r="DP240">
        <v>6</v>
      </c>
      <c r="DQ240" s="16">
        <v>84</v>
      </c>
      <c r="DZ240" s="16">
        <v>0</v>
      </c>
      <c r="EI240" s="16">
        <v>0</v>
      </c>
      <c r="ER240" s="16">
        <v>0</v>
      </c>
      <c r="FA240" s="16">
        <v>0</v>
      </c>
      <c r="FB240">
        <v>19</v>
      </c>
      <c r="FC240">
        <v>3.42</v>
      </c>
      <c r="FD240">
        <v>20.7</v>
      </c>
      <c r="FE240">
        <v>961.6</v>
      </c>
      <c r="FF240">
        <v>173</v>
      </c>
      <c r="FG240">
        <v>41</v>
      </c>
      <c r="FJ240">
        <v>19</v>
      </c>
      <c r="FK240">
        <v>3.24</v>
      </c>
      <c r="FL240">
        <v>20.399999999999999</v>
      </c>
      <c r="FM240">
        <v>992</v>
      </c>
      <c r="FN240">
        <v>766</v>
      </c>
      <c r="FO240">
        <v>225</v>
      </c>
      <c r="FR240">
        <v>3.12</v>
      </c>
      <c r="FW240">
        <v>57</v>
      </c>
      <c r="FX240">
        <v>0</v>
      </c>
      <c r="FZ240">
        <v>3.04</v>
      </c>
      <c r="GE240">
        <v>242</v>
      </c>
      <c r="GF240">
        <v>0</v>
      </c>
      <c r="GH240">
        <v>3.1</v>
      </c>
      <c r="GM240">
        <v>6</v>
      </c>
      <c r="GP240">
        <v>3.01</v>
      </c>
      <c r="GU240">
        <v>30</v>
      </c>
      <c r="GX240">
        <v>3.19</v>
      </c>
      <c r="HC240">
        <v>19</v>
      </c>
      <c r="HF240">
        <v>3.0169999999999999</v>
      </c>
      <c r="HK240">
        <v>67</v>
      </c>
      <c r="HN240">
        <v>3.25</v>
      </c>
      <c r="HS240">
        <v>15</v>
      </c>
      <c r="HV240">
        <v>3.1</v>
      </c>
      <c r="IA240">
        <v>61</v>
      </c>
      <c r="ID240">
        <v>2.95</v>
      </c>
      <c r="II240">
        <v>17</v>
      </c>
      <c r="IL240">
        <v>3.03</v>
      </c>
      <c r="IQ240">
        <v>84</v>
      </c>
      <c r="JR240">
        <v>20</v>
      </c>
      <c r="JS240">
        <v>135</v>
      </c>
      <c r="JT240">
        <v>20</v>
      </c>
      <c r="JU240">
        <v>140</v>
      </c>
      <c r="JV240" s="15">
        <f>BF240+BX240+CP240+DH240+DZ240</f>
        <v>57</v>
      </c>
      <c r="JW240" s="15">
        <f>BO240+CG240+CY240+DQ240+EI240</f>
        <v>242</v>
      </c>
      <c r="JX240" s="15">
        <f>JV240+JW240</f>
        <v>299</v>
      </c>
      <c r="JY240" s="17">
        <f>V240</f>
        <v>173</v>
      </c>
      <c r="JZ240" s="17">
        <f>AE240</f>
        <v>766</v>
      </c>
      <c r="KA240" s="17">
        <f>AN240</f>
        <v>57</v>
      </c>
      <c r="KB240" s="17">
        <f>AW240</f>
        <v>242</v>
      </c>
      <c r="KC240" s="18" t="str">
        <f>IF((KA240-JV240)&lt;0,JV240-KA240,"match")</f>
        <v>match</v>
      </c>
      <c r="KD240" s="19" t="str">
        <f>IF(KC240="match","match",IF((JV240&gt;KA240),KC240/JV240,KC240/KA240))</f>
        <v>match</v>
      </c>
      <c r="KE240" s="18" t="str">
        <f>IF((KB240-JW240)&lt;0,JW240-KB240,"match")</f>
        <v>match</v>
      </c>
      <c r="KF240" s="19" t="str">
        <f>IF(KE240="match","match",IF((JW240&gt;KB240),KE240/JW240,KE240/KB240))</f>
        <v>match</v>
      </c>
      <c r="KG240" s="20">
        <f>ROUND(FC240,1)</f>
        <v>3.4</v>
      </c>
      <c r="KH240" s="20">
        <f>ROUND(FK240,1)</f>
        <v>3.2</v>
      </c>
      <c r="KI240" s="21">
        <f>KA240-JY240</f>
        <v>-116</v>
      </c>
      <c r="KJ240">
        <f>GL240</f>
        <v>0</v>
      </c>
      <c r="KK240">
        <f>BF240</f>
        <v>6</v>
      </c>
      <c r="KL240" s="22">
        <f>IFERROR(KJ240/KK240,"N/A")</f>
        <v>0</v>
      </c>
      <c r="KM240" s="19" t="str">
        <f>IF((KJ240&lt;&gt;0)*AND(KK240=0),"bad data","ok")</f>
        <v>ok</v>
      </c>
      <c r="KN240">
        <f>GK240</f>
        <v>0</v>
      </c>
      <c r="KO240" s="23">
        <f>IFERROR(KN240/KK240,"N/A")</f>
        <v>0</v>
      </c>
      <c r="KP240">
        <f>HB240</f>
        <v>0</v>
      </c>
      <c r="KQ240">
        <f>BX240</f>
        <v>19</v>
      </c>
      <c r="KR240" s="22">
        <f>IFERROR(KP240/KQ240,"N/A")</f>
        <v>0</v>
      </c>
      <c r="KS240" s="19" t="str">
        <f>IF((KP240&lt;&gt;0)*AND(KQ240=0),"bad data","ok")</f>
        <v>ok</v>
      </c>
      <c r="KT240">
        <f>HA240</f>
        <v>0</v>
      </c>
      <c r="KU240" s="24">
        <f>IFERROR(KT240/KQ240,"N/A")</f>
        <v>0</v>
      </c>
      <c r="KV240">
        <f>HR240</f>
        <v>0</v>
      </c>
      <c r="KW240">
        <f>CP240</f>
        <v>15</v>
      </c>
      <c r="KX240" s="22">
        <f>IFERROR(KV240/KW240,"N/A")</f>
        <v>0</v>
      </c>
      <c r="KY240" s="19" t="str">
        <f>IF((KV240&lt;&gt;0)*AND(KW240=0),"bad data","ok")</f>
        <v>ok</v>
      </c>
      <c r="KZ240">
        <f>HQ240</f>
        <v>0</v>
      </c>
      <c r="LA240" s="24">
        <f>IFERROR(KZ240/KW240,"N/A")</f>
        <v>0</v>
      </c>
      <c r="LB240">
        <f>IH240</f>
        <v>0</v>
      </c>
      <c r="LC240">
        <f>DH240</f>
        <v>17</v>
      </c>
      <c r="LD240" s="22">
        <f>IFERROR(LB240/LC240,"N/A")</f>
        <v>0</v>
      </c>
      <c r="LE240" s="19" t="str">
        <f>IF((LB240&lt;&gt;0)*AND(LC240=0),"bad data","ok")</f>
        <v>ok</v>
      </c>
      <c r="LF240">
        <f>IG240</f>
        <v>0</v>
      </c>
      <c r="LG240" s="24">
        <f>IFERROR(LF240/LC240,"N/A")</f>
        <v>0</v>
      </c>
      <c r="LH240">
        <f>IX240</f>
        <v>0</v>
      </c>
      <c r="LI240">
        <f>DZ240</f>
        <v>0</v>
      </c>
      <c r="LJ240" s="22" t="str">
        <f>IFERROR(LH240/LI240,"N/A")</f>
        <v>N/A</v>
      </c>
      <c r="LK240" s="19" t="str">
        <f>IF((LH240&lt;&gt;0)*AND(LI240=0),"bad data","ok")</f>
        <v>ok</v>
      </c>
      <c r="LL240">
        <f>IW240</f>
        <v>0</v>
      </c>
      <c r="LM240" s="24" t="str">
        <f>IFERROR(LL240/LI240,"N/A")</f>
        <v>N/A</v>
      </c>
      <c r="LN240">
        <f>GT240</f>
        <v>0</v>
      </c>
      <c r="LO240">
        <f>BO240</f>
        <v>30</v>
      </c>
      <c r="LP240" s="22">
        <f>IFERROR(LN240/LO240,"N/A")</f>
        <v>0</v>
      </c>
      <c r="LQ240" s="19" t="str">
        <f>IF((LN240&lt;&gt;0)*AND(LO240=0),"bad data","ok")</f>
        <v>ok</v>
      </c>
      <c r="LR240">
        <f>GS240</f>
        <v>0</v>
      </c>
      <c r="LS240" s="24">
        <f>IFERROR(LR240/LO240,"N/A")</f>
        <v>0</v>
      </c>
      <c r="LT240">
        <f>HJ240</f>
        <v>0</v>
      </c>
      <c r="LU240">
        <f>CG240</f>
        <v>67</v>
      </c>
      <c r="LV240" s="22">
        <f>IFERROR(LT240/LU240,"N/A")</f>
        <v>0</v>
      </c>
      <c r="LW240" s="19" t="str">
        <f>IF((LT240&lt;&gt;0)*AND(LU240=0),"bad data","ok")</f>
        <v>ok</v>
      </c>
      <c r="LX240">
        <f>HI240</f>
        <v>0</v>
      </c>
      <c r="LY240" s="24">
        <f>IFERROR(LX240/LU240,"N/A")</f>
        <v>0</v>
      </c>
      <c r="LZ240">
        <f>HZ240</f>
        <v>0</v>
      </c>
      <c r="MA240">
        <f>CY240</f>
        <v>61</v>
      </c>
      <c r="MB240" s="22">
        <f>IFERROR(LZ240/MA240,"N/A")</f>
        <v>0</v>
      </c>
      <c r="MC240" s="19" t="str">
        <f>IF((LZ240&lt;&gt;0)*AND(MA240=0),"bad data","ok")</f>
        <v>ok</v>
      </c>
      <c r="MD240">
        <f>HY240</f>
        <v>0</v>
      </c>
      <c r="ME240" s="24">
        <f>IFERROR(MD240/MA240,"N/A")</f>
        <v>0</v>
      </c>
      <c r="MF240">
        <f>IP240</f>
        <v>0</v>
      </c>
      <c r="MG240">
        <f>DQ240</f>
        <v>84</v>
      </c>
      <c r="MH240" s="22">
        <f>IFERROR(MF240/MG240,"N/A")</f>
        <v>0</v>
      </c>
      <c r="MI240" s="19" t="str">
        <f>IF((MF240&lt;&gt;0)*AND(MG240=0),"bad data","ok")</f>
        <v>ok</v>
      </c>
      <c r="MJ240">
        <f>IO240</f>
        <v>0</v>
      </c>
      <c r="MK240" s="24">
        <f>IFERROR(MJ240/MG240,"N/A")</f>
        <v>0</v>
      </c>
      <c r="ML240">
        <f>JF240</f>
        <v>0</v>
      </c>
      <c r="MM240">
        <f>EI240</f>
        <v>0</v>
      </c>
      <c r="MN240" s="22" t="str">
        <f>IFERROR(ML240/MM240,"N/A")</f>
        <v>N/A</v>
      </c>
      <c r="MO240" s="19" t="str">
        <f>IF((ML240&lt;&gt;0)*AND(MM240=0),"bad data","ok")</f>
        <v>ok</v>
      </c>
      <c r="MP240">
        <f>JE240</f>
        <v>0</v>
      </c>
      <c r="MQ240" s="24" t="str">
        <f>IFERROR(MP240/MM240,"N/A")</f>
        <v>N/A</v>
      </c>
    </row>
    <row r="241" spans="1:355" x14ac:dyDescent="0.3">
      <c r="A241">
        <v>1588</v>
      </c>
      <c r="B241">
        <v>14.08</v>
      </c>
      <c r="C241" t="s">
        <v>396</v>
      </c>
      <c r="D241" s="15" t="s">
        <v>396</v>
      </c>
      <c r="E241" s="15">
        <v>108</v>
      </c>
      <c r="F241" t="s">
        <v>356</v>
      </c>
      <c r="G241" t="s">
        <v>357</v>
      </c>
      <c r="H241" s="15" t="s">
        <v>358</v>
      </c>
      <c r="I241">
        <v>287</v>
      </c>
      <c r="J241">
        <f>_xlfn.IFNA(VLOOKUP(I241,top15institutions,1,0),"no")</f>
        <v>287</v>
      </c>
      <c r="K241" t="s">
        <v>368</v>
      </c>
      <c r="L241" t="s">
        <v>377</v>
      </c>
      <c r="M241" t="s">
        <v>370</v>
      </c>
      <c r="N241">
        <v>0</v>
      </c>
      <c r="O241">
        <v>1</v>
      </c>
      <c r="P241">
        <v>3</v>
      </c>
      <c r="Q241">
        <v>64</v>
      </c>
      <c r="R241">
        <v>0</v>
      </c>
      <c r="S241">
        <v>13</v>
      </c>
      <c r="U241">
        <v>4</v>
      </c>
      <c r="V241" s="16">
        <v>85</v>
      </c>
      <c r="W241">
        <v>4</v>
      </c>
      <c r="X241">
        <v>1</v>
      </c>
      <c r="Y241">
        <v>9</v>
      </c>
      <c r="Z241">
        <v>240</v>
      </c>
      <c r="AA241">
        <v>0</v>
      </c>
      <c r="AB241">
        <v>42</v>
      </c>
      <c r="AD241">
        <v>26</v>
      </c>
      <c r="AE241" s="16">
        <v>322</v>
      </c>
      <c r="AN241" s="16">
        <v>0</v>
      </c>
      <c r="AW241" s="16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E241">
        <v>0</v>
      </c>
      <c r="BF241" s="16">
        <v>0</v>
      </c>
      <c r="BG241">
        <v>0</v>
      </c>
      <c r="BH241">
        <v>0</v>
      </c>
      <c r="BI241">
        <v>0</v>
      </c>
      <c r="BJ241">
        <v>3</v>
      </c>
      <c r="BK241">
        <v>0</v>
      </c>
      <c r="BL241">
        <v>2</v>
      </c>
      <c r="BN241">
        <v>0</v>
      </c>
      <c r="BO241" s="16">
        <v>5</v>
      </c>
      <c r="BP241">
        <v>0</v>
      </c>
      <c r="BQ241">
        <v>0</v>
      </c>
      <c r="BR241">
        <v>0</v>
      </c>
      <c r="BS241">
        <v>6</v>
      </c>
      <c r="BT241">
        <v>0</v>
      </c>
      <c r="BU241">
        <v>0</v>
      </c>
      <c r="BW241">
        <v>0</v>
      </c>
      <c r="BX241" s="16">
        <v>6</v>
      </c>
      <c r="BY241">
        <v>1</v>
      </c>
      <c r="BZ241">
        <v>0</v>
      </c>
      <c r="CA241">
        <v>0</v>
      </c>
      <c r="CB241">
        <v>17</v>
      </c>
      <c r="CC241">
        <v>0</v>
      </c>
      <c r="CD241">
        <v>1</v>
      </c>
      <c r="CF241">
        <v>2</v>
      </c>
      <c r="CG241" s="16">
        <v>21</v>
      </c>
      <c r="CH241">
        <v>0</v>
      </c>
      <c r="CI241">
        <v>1</v>
      </c>
      <c r="CJ241">
        <v>0</v>
      </c>
      <c r="CK241">
        <v>9</v>
      </c>
      <c r="CL241">
        <v>0</v>
      </c>
      <c r="CM241">
        <v>1</v>
      </c>
      <c r="CO241">
        <v>1</v>
      </c>
      <c r="CP241" s="16">
        <v>12</v>
      </c>
      <c r="CQ241">
        <v>0</v>
      </c>
      <c r="CR241">
        <v>0</v>
      </c>
      <c r="CS241">
        <v>0</v>
      </c>
      <c r="CT241">
        <v>11</v>
      </c>
      <c r="CU241">
        <v>0</v>
      </c>
      <c r="CV241">
        <v>4</v>
      </c>
      <c r="CX241">
        <v>3</v>
      </c>
      <c r="CY241" s="16">
        <v>18</v>
      </c>
      <c r="CZ241">
        <v>0</v>
      </c>
      <c r="DA241">
        <v>0</v>
      </c>
      <c r="DB241">
        <v>0</v>
      </c>
      <c r="DC241">
        <v>9</v>
      </c>
      <c r="DD241">
        <v>0</v>
      </c>
      <c r="DE241">
        <v>2</v>
      </c>
      <c r="DG241">
        <v>0</v>
      </c>
      <c r="DH241" s="16">
        <v>11</v>
      </c>
      <c r="DI241">
        <v>0</v>
      </c>
      <c r="DJ241">
        <v>0</v>
      </c>
      <c r="DK241">
        <v>0</v>
      </c>
      <c r="DL241">
        <v>12</v>
      </c>
      <c r="DM241">
        <v>0</v>
      </c>
      <c r="DN241">
        <v>9</v>
      </c>
      <c r="DP241">
        <v>1</v>
      </c>
      <c r="DQ241" s="16">
        <v>22</v>
      </c>
      <c r="DZ241" s="16">
        <v>0</v>
      </c>
      <c r="EI241" s="16">
        <v>0</v>
      </c>
      <c r="ER241" s="16">
        <v>0</v>
      </c>
      <c r="FA241" s="16">
        <v>0</v>
      </c>
      <c r="FB241">
        <v>19</v>
      </c>
      <c r="FC241">
        <v>3.43</v>
      </c>
      <c r="FF241">
        <v>85</v>
      </c>
      <c r="FG241">
        <v>17</v>
      </c>
      <c r="FI241">
        <v>68</v>
      </c>
      <c r="FJ241">
        <v>19</v>
      </c>
      <c r="FK241">
        <v>3.27</v>
      </c>
      <c r="FN241">
        <v>322</v>
      </c>
      <c r="FO241">
        <v>71</v>
      </c>
      <c r="FQ241">
        <v>249</v>
      </c>
      <c r="FS241">
        <v>9</v>
      </c>
      <c r="FT241">
        <v>17</v>
      </c>
      <c r="FU241">
        <v>2</v>
      </c>
      <c r="FV241">
        <v>1</v>
      </c>
      <c r="FW241">
        <v>29</v>
      </c>
      <c r="GA241">
        <v>18</v>
      </c>
      <c r="GB241">
        <v>37</v>
      </c>
      <c r="GC241">
        <v>3</v>
      </c>
      <c r="GD241">
        <v>8</v>
      </c>
      <c r="GE241">
        <v>66</v>
      </c>
      <c r="GI241">
        <v>0</v>
      </c>
      <c r="GJ241">
        <v>0</v>
      </c>
      <c r="GK241">
        <v>0</v>
      </c>
      <c r="GL241">
        <v>0</v>
      </c>
      <c r="GM241">
        <v>0</v>
      </c>
      <c r="GO241">
        <v>0</v>
      </c>
      <c r="GP241">
        <v>3.09</v>
      </c>
      <c r="GQ241">
        <v>1</v>
      </c>
      <c r="GR241">
        <v>4</v>
      </c>
      <c r="GS241">
        <v>0</v>
      </c>
      <c r="GT241">
        <v>0</v>
      </c>
      <c r="GU241">
        <v>5</v>
      </c>
      <c r="GW241">
        <v>3</v>
      </c>
      <c r="GX241">
        <v>3.23</v>
      </c>
      <c r="GY241">
        <v>2</v>
      </c>
      <c r="GZ241">
        <v>4</v>
      </c>
      <c r="HA241">
        <v>0</v>
      </c>
      <c r="HB241">
        <v>0</v>
      </c>
      <c r="HC241">
        <v>6</v>
      </c>
      <c r="HE241">
        <v>5</v>
      </c>
      <c r="HF241">
        <v>2.82</v>
      </c>
      <c r="HG241">
        <v>6</v>
      </c>
      <c r="HH241">
        <v>13</v>
      </c>
      <c r="HI241">
        <v>0</v>
      </c>
      <c r="HJ241">
        <v>2</v>
      </c>
      <c r="HK241">
        <v>21</v>
      </c>
      <c r="HM241">
        <v>18</v>
      </c>
      <c r="HN241">
        <v>2.96</v>
      </c>
      <c r="HO241">
        <v>3</v>
      </c>
      <c r="HP241">
        <v>8</v>
      </c>
      <c r="HQ241">
        <v>0</v>
      </c>
      <c r="HR241">
        <v>1</v>
      </c>
      <c r="HS241">
        <v>12</v>
      </c>
      <c r="HU241">
        <v>9</v>
      </c>
      <c r="HV241">
        <v>2.67</v>
      </c>
      <c r="HW241">
        <v>7</v>
      </c>
      <c r="HX241">
        <v>8</v>
      </c>
      <c r="HY241">
        <v>0</v>
      </c>
      <c r="HZ241">
        <v>3</v>
      </c>
      <c r="IA241">
        <v>18</v>
      </c>
      <c r="IC241">
        <v>11</v>
      </c>
      <c r="ID241">
        <v>2.81</v>
      </c>
      <c r="IE241">
        <v>4</v>
      </c>
      <c r="IF241">
        <v>5</v>
      </c>
      <c r="IG241">
        <v>2</v>
      </c>
      <c r="IH241">
        <v>0</v>
      </c>
      <c r="II241">
        <v>11</v>
      </c>
      <c r="IK241">
        <v>7</v>
      </c>
      <c r="IL241">
        <v>2.5</v>
      </c>
      <c r="IM241">
        <v>4</v>
      </c>
      <c r="IN241">
        <v>12</v>
      </c>
      <c r="IO241">
        <v>3</v>
      </c>
      <c r="IP241">
        <v>3</v>
      </c>
      <c r="IQ241">
        <v>22</v>
      </c>
      <c r="IS241">
        <v>8</v>
      </c>
      <c r="JV241" s="15">
        <f>BF241+BX241+CP241+DH241+DZ241</f>
        <v>29</v>
      </c>
      <c r="JW241" s="15">
        <f>BO241+CG241+CY241+DQ241+EI241</f>
        <v>66</v>
      </c>
      <c r="JX241" s="15">
        <f>JV241+JW241</f>
        <v>95</v>
      </c>
      <c r="JY241" s="17">
        <f>V241</f>
        <v>85</v>
      </c>
      <c r="JZ241" s="17">
        <f>AE241</f>
        <v>322</v>
      </c>
      <c r="KA241" s="17">
        <f>AN241</f>
        <v>0</v>
      </c>
      <c r="KB241" s="17">
        <f>AW241</f>
        <v>0</v>
      </c>
      <c r="KC241" s="18">
        <f>IF((KA241-JV241)&lt;0,JV241-KA241,"match")</f>
        <v>29</v>
      </c>
      <c r="KD241" s="19">
        <f>IF(KC241="match","match",IF((JV241&gt;KA241),KC241/JV241,KC241/KA241))</f>
        <v>1</v>
      </c>
      <c r="KE241" s="18">
        <f>IF((KB241-JW241)&lt;0,JW241-KB241,"match")</f>
        <v>66</v>
      </c>
      <c r="KF241" s="19">
        <f>IF(KE241="match","match",IF((JW241&gt;KB241),KE241/JW241,KE241/KB241))</f>
        <v>1</v>
      </c>
      <c r="KG241" s="20">
        <f>ROUND(FC241,1)</f>
        <v>3.4</v>
      </c>
      <c r="KH241" s="20">
        <f>ROUND(FK241,1)</f>
        <v>3.3</v>
      </c>
      <c r="KI241" s="21">
        <f>KA241-JY241</f>
        <v>-85</v>
      </c>
      <c r="KJ241">
        <f>GL241</f>
        <v>0</v>
      </c>
      <c r="KK241">
        <f>BF241</f>
        <v>0</v>
      </c>
      <c r="KL241" s="22" t="str">
        <f>IFERROR(KJ241/KK241,"N/A")</f>
        <v>N/A</v>
      </c>
      <c r="KM241" s="19" t="str">
        <f>IF((KJ241&lt;&gt;0)*AND(KK241=0),"bad data","ok")</f>
        <v>ok</v>
      </c>
      <c r="KN241">
        <f>GK241</f>
        <v>0</v>
      </c>
      <c r="KO241" s="23" t="str">
        <f>IFERROR(KN241/KK241,"N/A")</f>
        <v>N/A</v>
      </c>
      <c r="KP241">
        <f>HB241</f>
        <v>0</v>
      </c>
      <c r="KQ241">
        <f>BX241</f>
        <v>6</v>
      </c>
      <c r="KR241" s="22">
        <f>IFERROR(KP241/KQ241,"N/A")</f>
        <v>0</v>
      </c>
      <c r="KS241" s="19" t="str">
        <f>IF((KP241&lt;&gt;0)*AND(KQ241=0),"bad data","ok")</f>
        <v>ok</v>
      </c>
      <c r="KT241">
        <f>HA241</f>
        <v>0</v>
      </c>
      <c r="KU241" s="24">
        <f>IFERROR(KT241/KQ241,"N/A")</f>
        <v>0</v>
      </c>
      <c r="KV241">
        <f>HR241</f>
        <v>1</v>
      </c>
      <c r="KW241">
        <f>CP241</f>
        <v>12</v>
      </c>
      <c r="KX241" s="22">
        <f>IFERROR(KV241/KW241,"N/A")</f>
        <v>8.3333333333333329E-2</v>
      </c>
      <c r="KY241" s="19" t="str">
        <f>IF((KV241&lt;&gt;0)*AND(KW241=0),"bad data","ok")</f>
        <v>ok</v>
      </c>
      <c r="KZ241">
        <f>HQ241</f>
        <v>0</v>
      </c>
      <c r="LA241" s="24">
        <f>IFERROR(KZ241/KW241,"N/A")</f>
        <v>0</v>
      </c>
      <c r="LB241">
        <f>IH241</f>
        <v>0</v>
      </c>
      <c r="LC241">
        <f>DH241</f>
        <v>11</v>
      </c>
      <c r="LD241" s="22">
        <f>IFERROR(LB241/LC241,"N/A")</f>
        <v>0</v>
      </c>
      <c r="LE241" s="19" t="str">
        <f>IF((LB241&lt;&gt;0)*AND(LC241=0),"bad data","ok")</f>
        <v>ok</v>
      </c>
      <c r="LF241">
        <f>IG241</f>
        <v>2</v>
      </c>
      <c r="LG241" s="24">
        <f>IFERROR(LF241/LC241,"N/A")</f>
        <v>0.18181818181818182</v>
      </c>
      <c r="LH241">
        <f>IX241</f>
        <v>0</v>
      </c>
      <c r="LI241">
        <f>DZ241</f>
        <v>0</v>
      </c>
      <c r="LJ241" s="22" t="str">
        <f>IFERROR(LH241/LI241,"N/A")</f>
        <v>N/A</v>
      </c>
      <c r="LK241" s="19" t="str">
        <f>IF((LH241&lt;&gt;0)*AND(LI241=0),"bad data","ok")</f>
        <v>ok</v>
      </c>
      <c r="LL241">
        <f>IW241</f>
        <v>0</v>
      </c>
      <c r="LM241" s="24" t="str">
        <f>IFERROR(LL241/LI241,"N/A")</f>
        <v>N/A</v>
      </c>
      <c r="LN241">
        <f>GT241</f>
        <v>0</v>
      </c>
      <c r="LO241">
        <f>BO241</f>
        <v>5</v>
      </c>
      <c r="LP241" s="22">
        <f>IFERROR(LN241/LO241,"N/A")</f>
        <v>0</v>
      </c>
      <c r="LQ241" s="19" t="str">
        <f>IF((LN241&lt;&gt;0)*AND(LO241=0),"bad data","ok")</f>
        <v>ok</v>
      </c>
      <c r="LR241">
        <f>GS241</f>
        <v>0</v>
      </c>
      <c r="LS241" s="24">
        <f>IFERROR(LR241/LO241,"N/A")</f>
        <v>0</v>
      </c>
      <c r="LT241">
        <f>HJ241</f>
        <v>2</v>
      </c>
      <c r="LU241">
        <f>CG241</f>
        <v>21</v>
      </c>
      <c r="LV241" s="22">
        <f>IFERROR(LT241/LU241,"N/A")</f>
        <v>9.5238095238095233E-2</v>
      </c>
      <c r="LW241" s="19" t="str">
        <f>IF((LT241&lt;&gt;0)*AND(LU241=0),"bad data","ok")</f>
        <v>ok</v>
      </c>
      <c r="LX241">
        <f>HI241</f>
        <v>0</v>
      </c>
      <c r="LY241" s="24">
        <f>IFERROR(LX241/LU241,"N/A")</f>
        <v>0</v>
      </c>
      <c r="LZ241">
        <f>HZ241</f>
        <v>3</v>
      </c>
      <c r="MA241">
        <f>CY241</f>
        <v>18</v>
      </c>
      <c r="MB241" s="22">
        <f>IFERROR(LZ241/MA241,"N/A")</f>
        <v>0.16666666666666666</v>
      </c>
      <c r="MC241" s="19" t="str">
        <f>IF((LZ241&lt;&gt;0)*AND(MA241=0),"bad data","ok")</f>
        <v>ok</v>
      </c>
      <c r="MD241">
        <f>HY241</f>
        <v>0</v>
      </c>
      <c r="ME241" s="24">
        <f>IFERROR(MD241/MA241,"N/A")</f>
        <v>0</v>
      </c>
      <c r="MF241">
        <f>IP241</f>
        <v>3</v>
      </c>
      <c r="MG241">
        <f>DQ241</f>
        <v>22</v>
      </c>
      <c r="MH241" s="22">
        <f>IFERROR(MF241/MG241,"N/A")</f>
        <v>0.13636363636363635</v>
      </c>
      <c r="MI241" s="19" t="str">
        <f>IF((MF241&lt;&gt;0)*AND(MG241=0),"bad data","ok")</f>
        <v>ok</v>
      </c>
      <c r="MJ241">
        <f>IO241</f>
        <v>3</v>
      </c>
      <c r="MK241" s="24">
        <f>IFERROR(MJ241/MG241,"N/A")</f>
        <v>0.13636363636363635</v>
      </c>
      <c r="ML241">
        <f>JF241</f>
        <v>0</v>
      </c>
      <c r="MM241">
        <f>EI241</f>
        <v>0</v>
      </c>
      <c r="MN241" s="22" t="str">
        <f>IFERROR(ML241/MM241,"N/A")</f>
        <v>N/A</v>
      </c>
      <c r="MO241" s="19" t="str">
        <f>IF((ML241&lt;&gt;0)*AND(MM241=0),"bad data","ok")</f>
        <v>ok</v>
      </c>
      <c r="MP241">
        <f>JE241</f>
        <v>0</v>
      </c>
      <c r="MQ241" s="24" t="str">
        <f>IFERROR(MP241/MM241,"N/A")</f>
        <v>N/A</v>
      </c>
    </row>
    <row r="242" spans="1:355" x14ac:dyDescent="0.3">
      <c r="A242">
        <v>1589</v>
      </c>
      <c r="B242">
        <v>14.08</v>
      </c>
      <c r="C242" t="s">
        <v>396</v>
      </c>
      <c r="D242" s="15" t="s">
        <v>396</v>
      </c>
      <c r="E242" s="15">
        <v>108</v>
      </c>
      <c r="F242" t="s">
        <v>356</v>
      </c>
      <c r="G242" t="s">
        <v>357</v>
      </c>
      <c r="H242" s="15" t="s">
        <v>358</v>
      </c>
      <c r="I242">
        <v>287</v>
      </c>
      <c r="J242">
        <f>_xlfn.IFNA(VLOOKUP(I242,top15institutions,1,0),"no")</f>
        <v>287</v>
      </c>
      <c r="K242" t="s">
        <v>368</v>
      </c>
      <c r="L242" t="s">
        <v>369</v>
      </c>
      <c r="M242" t="s">
        <v>370</v>
      </c>
      <c r="N242">
        <v>1</v>
      </c>
      <c r="O242">
        <v>3</v>
      </c>
      <c r="P242">
        <v>1</v>
      </c>
      <c r="Q242">
        <v>54</v>
      </c>
      <c r="R242">
        <v>0</v>
      </c>
      <c r="S242">
        <v>12</v>
      </c>
      <c r="U242">
        <v>4</v>
      </c>
      <c r="V242" s="16">
        <v>75</v>
      </c>
      <c r="W242">
        <v>0</v>
      </c>
      <c r="X242">
        <v>3</v>
      </c>
      <c r="Y242">
        <v>5</v>
      </c>
      <c r="Z242">
        <v>261</v>
      </c>
      <c r="AA242">
        <v>0</v>
      </c>
      <c r="AB242">
        <v>52</v>
      </c>
      <c r="AD242">
        <v>29</v>
      </c>
      <c r="AE242" s="16">
        <v>350</v>
      </c>
      <c r="AN242" s="16">
        <v>0</v>
      </c>
      <c r="AW242" s="16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E242">
        <v>0</v>
      </c>
      <c r="BF242" s="16">
        <v>0</v>
      </c>
      <c r="BG242">
        <v>0</v>
      </c>
      <c r="BH242">
        <v>0</v>
      </c>
      <c r="BI242">
        <v>0</v>
      </c>
      <c r="BJ242">
        <v>6</v>
      </c>
      <c r="BK242">
        <v>0</v>
      </c>
      <c r="BL242">
        <v>3</v>
      </c>
      <c r="BN242">
        <v>0</v>
      </c>
      <c r="BO242" s="16">
        <v>9</v>
      </c>
      <c r="BP242">
        <v>0</v>
      </c>
      <c r="BQ242">
        <v>0</v>
      </c>
      <c r="BR242">
        <v>0</v>
      </c>
      <c r="BS242">
        <v>5</v>
      </c>
      <c r="BT242">
        <v>0</v>
      </c>
      <c r="BU242">
        <v>1</v>
      </c>
      <c r="BW242">
        <v>1</v>
      </c>
      <c r="BX242" s="16">
        <v>7</v>
      </c>
      <c r="BY242">
        <v>0</v>
      </c>
      <c r="BZ242">
        <v>0</v>
      </c>
      <c r="CA242">
        <v>0</v>
      </c>
      <c r="CB242">
        <v>16</v>
      </c>
      <c r="CC242">
        <v>0</v>
      </c>
      <c r="CD242">
        <v>0</v>
      </c>
      <c r="CF242">
        <v>1</v>
      </c>
      <c r="CG242" s="16">
        <v>17</v>
      </c>
      <c r="CH242">
        <v>0</v>
      </c>
      <c r="CI242">
        <v>0</v>
      </c>
      <c r="CJ242">
        <v>0</v>
      </c>
      <c r="CK242">
        <v>10</v>
      </c>
      <c r="CL242">
        <v>0</v>
      </c>
      <c r="CM242">
        <v>0</v>
      </c>
      <c r="CO242">
        <v>1</v>
      </c>
      <c r="CP242" s="16">
        <v>11</v>
      </c>
      <c r="CQ242">
        <v>0</v>
      </c>
      <c r="CR242">
        <v>0</v>
      </c>
      <c r="CS242">
        <v>0</v>
      </c>
      <c r="CT242">
        <v>12</v>
      </c>
      <c r="CU242">
        <v>0</v>
      </c>
      <c r="CV242">
        <v>6</v>
      </c>
      <c r="CX242">
        <v>3</v>
      </c>
      <c r="CY242" s="16">
        <v>21</v>
      </c>
      <c r="CZ242">
        <v>0</v>
      </c>
      <c r="DA242">
        <v>0</v>
      </c>
      <c r="DB242">
        <v>0</v>
      </c>
      <c r="DC242">
        <v>11</v>
      </c>
      <c r="DD242">
        <v>0</v>
      </c>
      <c r="DE242">
        <v>1</v>
      </c>
      <c r="DG242">
        <v>1</v>
      </c>
      <c r="DH242" s="16">
        <v>13</v>
      </c>
      <c r="DI242">
        <v>1</v>
      </c>
      <c r="DJ242">
        <v>0</v>
      </c>
      <c r="DK242">
        <v>0</v>
      </c>
      <c r="DL242">
        <v>23</v>
      </c>
      <c r="DM242">
        <v>0</v>
      </c>
      <c r="DN242">
        <v>7</v>
      </c>
      <c r="DP242">
        <v>2</v>
      </c>
      <c r="DQ242" s="16">
        <v>33</v>
      </c>
      <c r="DZ242" s="16">
        <v>0</v>
      </c>
      <c r="EI242" s="16">
        <v>0</v>
      </c>
      <c r="ER242" s="16">
        <v>0</v>
      </c>
      <c r="FA242" s="16">
        <v>0</v>
      </c>
      <c r="FB242">
        <v>17</v>
      </c>
      <c r="FC242">
        <v>3.43</v>
      </c>
      <c r="FF242">
        <v>75</v>
      </c>
      <c r="FG242">
        <v>23</v>
      </c>
      <c r="FI242">
        <v>54</v>
      </c>
      <c r="FJ242">
        <v>18</v>
      </c>
      <c r="FK242">
        <v>3.18</v>
      </c>
      <c r="FN242">
        <v>350</v>
      </c>
      <c r="FO242">
        <v>90</v>
      </c>
      <c r="FQ242">
        <v>273</v>
      </c>
      <c r="FS242">
        <v>6</v>
      </c>
      <c r="FT242">
        <v>17</v>
      </c>
      <c r="FU242">
        <v>5</v>
      </c>
      <c r="FV242">
        <v>3</v>
      </c>
      <c r="FW242">
        <v>31</v>
      </c>
      <c r="GA242">
        <v>13</v>
      </c>
      <c r="GB242">
        <v>48</v>
      </c>
      <c r="GC242">
        <v>11</v>
      </c>
      <c r="GD242">
        <v>8</v>
      </c>
      <c r="GE242">
        <v>80</v>
      </c>
      <c r="GI242">
        <v>0</v>
      </c>
      <c r="GJ242">
        <v>0</v>
      </c>
      <c r="GK242">
        <v>0</v>
      </c>
      <c r="GL242">
        <v>0</v>
      </c>
      <c r="GM242">
        <v>0</v>
      </c>
      <c r="GO242">
        <v>0</v>
      </c>
      <c r="GP242">
        <v>2.91</v>
      </c>
      <c r="GQ242">
        <v>0</v>
      </c>
      <c r="GR242">
        <v>6</v>
      </c>
      <c r="GS242">
        <v>0</v>
      </c>
      <c r="GT242">
        <v>3</v>
      </c>
      <c r="GU242">
        <v>9</v>
      </c>
      <c r="GW242">
        <v>5</v>
      </c>
      <c r="GX242">
        <v>2.78</v>
      </c>
      <c r="GY242">
        <v>2</v>
      </c>
      <c r="GZ242">
        <v>4</v>
      </c>
      <c r="HA242">
        <v>0</v>
      </c>
      <c r="HB242">
        <v>1</v>
      </c>
      <c r="HC242">
        <v>7</v>
      </c>
      <c r="HE242">
        <v>6</v>
      </c>
      <c r="HF242">
        <v>2.75</v>
      </c>
      <c r="HG242">
        <v>3</v>
      </c>
      <c r="HH242">
        <v>10</v>
      </c>
      <c r="HI242">
        <v>0</v>
      </c>
      <c r="HJ242">
        <v>4</v>
      </c>
      <c r="HK242">
        <v>17</v>
      </c>
      <c r="HM242">
        <v>13</v>
      </c>
      <c r="HN242">
        <v>2.9</v>
      </c>
      <c r="HO242">
        <v>4</v>
      </c>
      <c r="HP242">
        <v>5</v>
      </c>
      <c r="HQ242">
        <v>0</v>
      </c>
      <c r="HR242">
        <v>2</v>
      </c>
      <c r="HS242">
        <v>11</v>
      </c>
      <c r="HU242">
        <v>7</v>
      </c>
      <c r="HV242">
        <v>2.75</v>
      </c>
      <c r="HW242">
        <v>8</v>
      </c>
      <c r="HX242">
        <v>12</v>
      </c>
      <c r="HY242">
        <v>0</v>
      </c>
      <c r="HZ242">
        <v>1</v>
      </c>
      <c r="IA242">
        <v>21</v>
      </c>
      <c r="IC242">
        <v>14</v>
      </c>
      <c r="ID242">
        <v>3.09</v>
      </c>
      <c r="IE242">
        <v>0</v>
      </c>
      <c r="IF242">
        <v>8</v>
      </c>
      <c r="IG242">
        <v>5</v>
      </c>
      <c r="IH242">
        <v>0</v>
      </c>
      <c r="II242">
        <v>13</v>
      </c>
      <c r="IK242">
        <v>10</v>
      </c>
      <c r="IL242">
        <v>2.66</v>
      </c>
      <c r="IM242">
        <v>2</v>
      </c>
      <c r="IN242">
        <v>20</v>
      </c>
      <c r="IO242">
        <v>11</v>
      </c>
      <c r="IP242">
        <v>0</v>
      </c>
      <c r="IQ242">
        <v>33</v>
      </c>
      <c r="IS242">
        <v>20</v>
      </c>
      <c r="JV242" s="15">
        <f>BF242+BX242+CP242+DH242+DZ242</f>
        <v>31</v>
      </c>
      <c r="JW242" s="15">
        <f>BO242+CG242+CY242+DQ242+EI242</f>
        <v>80</v>
      </c>
      <c r="JX242" s="15">
        <f>JV242+JW242</f>
        <v>111</v>
      </c>
      <c r="JY242" s="17">
        <f>V242</f>
        <v>75</v>
      </c>
      <c r="JZ242" s="17">
        <f>AE242</f>
        <v>350</v>
      </c>
      <c r="KA242" s="17">
        <f>AN242</f>
        <v>0</v>
      </c>
      <c r="KB242" s="17">
        <f>AW242</f>
        <v>0</v>
      </c>
      <c r="KC242" s="18">
        <f>IF((KA242-JV242)&lt;0,JV242-KA242,"match")</f>
        <v>31</v>
      </c>
      <c r="KD242" s="19">
        <f>IF(KC242="match","match",IF((JV242&gt;KA242),KC242/JV242,KC242/KA242))</f>
        <v>1</v>
      </c>
      <c r="KE242" s="18">
        <f>IF((KB242-JW242)&lt;0,JW242-KB242,"match")</f>
        <v>80</v>
      </c>
      <c r="KF242" s="19">
        <f>IF(KE242="match","match",IF((JW242&gt;KB242),KE242/JW242,KE242/KB242))</f>
        <v>1</v>
      </c>
      <c r="KG242" s="20">
        <f>ROUND(FC242,1)</f>
        <v>3.4</v>
      </c>
      <c r="KH242" s="20">
        <f>ROUND(FK242,1)</f>
        <v>3.2</v>
      </c>
      <c r="KI242" s="21">
        <f>KA242-JY242</f>
        <v>-75</v>
      </c>
      <c r="KJ242">
        <f>GL242</f>
        <v>0</v>
      </c>
      <c r="KK242">
        <f>BF242</f>
        <v>0</v>
      </c>
      <c r="KL242" s="22" t="str">
        <f>IFERROR(KJ242/KK242,"N/A")</f>
        <v>N/A</v>
      </c>
      <c r="KM242" s="19" t="str">
        <f>IF((KJ242&lt;&gt;0)*AND(KK242=0),"bad data","ok")</f>
        <v>ok</v>
      </c>
      <c r="KN242">
        <f>GK242</f>
        <v>0</v>
      </c>
      <c r="KO242" s="23" t="str">
        <f>IFERROR(KN242/KK242,"N/A")</f>
        <v>N/A</v>
      </c>
      <c r="KP242">
        <f>HB242</f>
        <v>1</v>
      </c>
      <c r="KQ242">
        <f>BX242</f>
        <v>7</v>
      </c>
      <c r="KR242" s="22">
        <f>IFERROR(KP242/KQ242,"N/A")</f>
        <v>0.14285714285714285</v>
      </c>
      <c r="KS242" s="19" t="str">
        <f>IF((KP242&lt;&gt;0)*AND(KQ242=0),"bad data","ok")</f>
        <v>ok</v>
      </c>
      <c r="KT242">
        <f>HA242</f>
        <v>0</v>
      </c>
      <c r="KU242" s="24">
        <f>IFERROR(KT242/KQ242,"N/A")</f>
        <v>0</v>
      </c>
      <c r="KV242">
        <f>HR242</f>
        <v>2</v>
      </c>
      <c r="KW242">
        <f>CP242</f>
        <v>11</v>
      </c>
      <c r="KX242" s="22">
        <f>IFERROR(KV242/KW242,"N/A")</f>
        <v>0.18181818181818182</v>
      </c>
      <c r="KY242" s="19" t="str">
        <f>IF((KV242&lt;&gt;0)*AND(KW242=0),"bad data","ok")</f>
        <v>ok</v>
      </c>
      <c r="KZ242">
        <f>HQ242</f>
        <v>0</v>
      </c>
      <c r="LA242" s="24">
        <f>IFERROR(KZ242/KW242,"N/A")</f>
        <v>0</v>
      </c>
      <c r="LB242">
        <f>IH242</f>
        <v>0</v>
      </c>
      <c r="LC242">
        <f>DH242</f>
        <v>13</v>
      </c>
      <c r="LD242" s="22">
        <f>IFERROR(LB242/LC242,"N/A")</f>
        <v>0</v>
      </c>
      <c r="LE242" s="19" t="str">
        <f>IF((LB242&lt;&gt;0)*AND(LC242=0),"bad data","ok")</f>
        <v>ok</v>
      </c>
      <c r="LF242">
        <f>IG242</f>
        <v>5</v>
      </c>
      <c r="LG242" s="24">
        <f>IFERROR(LF242/LC242,"N/A")</f>
        <v>0.38461538461538464</v>
      </c>
      <c r="LH242">
        <f>IX242</f>
        <v>0</v>
      </c>
      <c r="LI242">
        <f>DZ242</f>
        <v>0</v>
      </c>
      <c r="LJ242" s="22" t="str">
        <f>IFERROR(LH242/LI242,"N/A")</f>
        <v>N/A</v>
      </c>
      <c r="LK242" s="19" t="str">
        <f>IF((LH242&lt;&gt;0)*AND(LI242=0),"bad data","ok")</f>
        <v>ok</v>
      </c>
      <c r="LL242">
        <f>IW242</f>
        <v>0</v>
      </c>
      <c r="LM242" s="24" t="str">
        <f>IFERROR(LL242/LI242,"N/A")</f>
        <v>N/A</v>
      </c>
      <c r="LN242">
        <f>GT242</f>
        <v>3</v>
      </c>
      <c r="LO242">
        <f>BO242</f>
        <v>9</v>
      </c>
      <c r="LP242" s="22">
        <f>IFERROR(LN242/LO242,"N/A")</f>
        <v>0.33333333333333331</v>
      </c>
      <c r="LQ242" s="19" t="str">
        <f>IF((LN242&lt;&gt;0)*AND(LO242=0),"bad data","ok")</f>
        <v>ok</v>
      </c>
      <c r="LR242">
        <f>GS242</f>
        <v>0</v>
      </c>
      <c r="LS242" s="24">
        <f>IFERROR(LR242/LO242,"N/A")</f>
        <v>0</v>
      </c>
      <c r="LT242">
        <f>HJ242</f>
        <v>4</v>
      </c>
      <c r="LU242">
        <f>CG242</f>
        <v>17</v>
      </c>
      <c r="LV242" s="22">
        <f>IFERROR(LT242/LU242,"N/A")</f>
        <v>0.23529411764705882</v>
      </c>
      <c r="LW242" s="19" t="str">
        <f>IF((LT242&lt;&gt;0)*AND(LU242=0),"bad data","ok")</f>
        <v>ok</v>
      </c>
      <c r="LX242">
        <f>HI242</f>
        <v>0</v>
      </c>
      <c r="LY242" s="24">
        <f>IFERROR(LX242/LU242,"N/A")</f>
        <v>0</v>
      </c>
      <c r="LZ242">
        <f>HZ242</f>
        <v>1</v>
      </c>
      <c r="MA242">
        <f>CY242</f>
        <v>21</v>
      </c>
      <c r="MB242" s="22">
        <f>IFERROR(LZ242/MA242,"N/A")</f>
        <v>4.7619047619047616E-2</v>
      </c>
      <c r="MC242" s="19" t="str">
        <f>IF((LZ242&lt;&gt;0)*AND(MA242=0),"bad data","ok")</f>
        <v>ok</v>
      </c>
      <c r="MD242">
        <f>HY242</f>
        <v>0</v>
      </c>
      <c r="ME242" s="24">
        <f>IFERROR(MD242/MA242,"N/A")</f>
        <v>0</v>
      </c>
      <c r="MF242">
        <f>IP242</f>
        <v>0</v>
      </c>
      <c r="MG242">
        <f>DQ242</f>
        <v>33</v>
      </c>
      <c r="MH242" s="22">
        <f>IFERROR(MF242/MG242,"N/A")</f>
        <v>0</v>
      </c>
      <c r="MI242" s="19" t="str">
        <f>IF((MF242&lt;&gt;0)*AND(MG242=0),"bad data","ok")</f>
        <v>ok</v>
      </c>
      <c r="MJ242">
        <f>IO242</f>
        <v>11</v>
      </c>
      <c r="MK242" s="24">
        <f>IFERROR(MJ242/MG242,"N/A")</f>
        <v>0.33333333333333331</v>
      </c>
      <c r="ML242">
        <f>JF242</f>
        <v>0</v>
      </c>
      <c r="MM242">
        <f>EI242</f>
        <v>0</v>
      </c>
      <c r="MN242" s="22" t="str">
        <f>IFERROR(ML242/MM242,"N/A")</f>
        <v>N/A</v>
      </c>
      <c r="MO242" s="19" t="str">
        <f>IF((ML242&lt;&gt;0)*AND(MM242=0),"bad data","ok")</f>
        <v>ok</v>
      </c>
      <c r="MP242">
        <f>JE242</f>
        <v>0</v>
      </c>
      <c r="MQ242" s="24" t="str">
        <f>IFERROR(MP242/MM242,"N/A")</f>
        <v>N/A</v>
      </c>
    </row>
    <row r="243" spans="1:355" x14ac:dyDescent="0.3">
      <c r="A243">
        <v>1590</v>
      </c>
      <c r="B243">
        <v>14.08</v>
      </c>
      <c r="C243" t="s">
        <v>396</v>
      </c>
      <c r="D243" s="15" t="s">
        <v>396</v>
      </c>
      <c r="E243" s="15">
        <v>108</v>
      </c>
      <c r="F243" t="s">
        <v>356</v>
      </c>
      <c r="G243" t="s">
        <v>357</v>
      </c>
      <c r="H243" s="15" t="s">
        <v>358</v>
      </c>
      <c r="I243">
        <v>287</v>
      </c>
      <c r="J243">
        <f>_xlfn.IFNA(VLOOKUP(I243,top15institutions,1,0),"no")</f>
        <v>287</v>
      </c>
      <c r="K243" t="s">
        <v>368</v>
      </c>
      <c r="L243" t="s">
        <v>360</v>
      </c>
      <c r="M243" t="s">
        <v>370</v>
      </c>
      <c r="N243">
        <v>1</v>
      </c>
      <c r="O243">
        <v>0</v>
      </c>
      <c r="P243">
        <v>2</v>
      </c>
      <c r="Q243">
        <v>60</v>
      </c>
      <c r="R243">
        <v>0</v>
      </c>
      <c r="S243">
        <v>9</v>
      </c>
      <c r="U243">
        <v>1</v>
      </c>
      <c r="V243" s="16">
        <v>73</v>
      </c>
      <c r="W243">
        <v>2</v>
      </c>
      <c r="X243">
        <v>3</v>
      </c>
      <c r="Y243">
        <v>7</v>
      </c>
      <c r="Z243">
        <v>290</v>
      </c>
      <c r="AA243">
        <v>0</v>
      </c>
      <c r="AB243">
        <v>39</v>
      </c>
      <c r="AD243">
        <v>32</v>
      </c>
      <c r="AE243" s="16">
        <v>373</v>
      </c>
      <c r="AN243" s="16">
        <v>0</v>
      </c>
      <c r="AW243" s="16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E243">
        <v>0</v>
      </c>
      <c r="BF243" s="16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1</v>
      </c>
      <c r="BN243">
        <v>0</v>
      </c>
      <c r="BO243" s="16">
        <v>1</v>
      </c>
      <c r="BP243">
        <v>1</v>
      </c>
      <c r="BQ243">
        <v>0</v>
      </c>
      <c r="BR243">
        <v>0</v>
      </c>
      <c r="BS243">
        <v>3</v>
      </c>
      <c r="BT243">
        <v>0</v>
      </c>
      <c r="BU243">
        <v>0</v>
      </c>
      <c r="BW243">
        <v>0</v>
      </c>
      <c r="BX243" s="16">
        <v>4</v>
      </c>
      <c r="BY243">
        <v>0</v>
      </c>
      <c r="BZ243">
        <v>0</v>
      </c>
      <c r="CA243">
        <v>0</v>
      </c>
      <c r="CB243">
        <v>14</v>
      </c>
      <c r="CC243">
        <v>0</v>
      </c>
      <c r="CD243">
        <v>4</v>
      </c>
      <c r="CF243">
        <v>2</v>
      </c>
      <c r="CG243" s="16">
        <v>20</v>
      </c>
      <c r="CH243">
        <v>0</v>
      </c>
      <c r="CI243">
        <v>0</v>
      </c>
      <c r="CJ243">
        <v>0</v>
      </c>
      <c r="CK243">
        <v>6</v>
      </c>
      <c r="CL243">
        <v>0</v>
      </c>
      <c r="CM243">
        <v>2</v>
      </c>
      <c r="CO243">
        <v>0</v>
      </c>
      <c r="CP243" s="16">
        <v>8</v>
      </c>
      <c r="CQ243">
        <v>0</v>
      </c>
      <c r="CR243">
        <v>1</v>
      </c>
      <c r="CS243">
        <v>0</v>
      </c>
      <c r="CT243">
        <v>14</v>
      </c>
      <c r="CU243">
        <v>0</v>
      </c>
      <c r="CV243">
        <v>6</v>
      </c>
      <c r="CX243">
        <v>2</v>
      </c>
      <c r="CY243" s="16">
        <v>23</v>
      </c>
      <c r="CZ243">
        <v>0</v>
      </c>
      <c r="DA243">
        <v>0</v>
      </c>
      <c r="DB243">
        <v>0</v>
      </c>
      <c r="DC243">
        <v>22</v>
      </c>
      <c r="DD243">
        <v>0</v>
      </c>
      <c r="DE243">
        <v>1</v>
      </c>
      <c r="DG243">
        <v>2</v>
      </c>
      <c r="DH243" s="16">
        <v>25</v>
      </c>
      <c r="DI243">
        <v>2</v>
      </c>
      <c r="DJ243">
        <v>0</v>
      </c>
      <c r="DK243">
        <v>0</v>
      </c>
      <c r="DL243">
        <v>25</v>
      </c>
      <c r="DM243">
        <v>0</v>
      </c>
      <c r="DN243">
        <v>4</v>
      </c>
      <c r="DP243">
        <v>5</v>
      </c>
      <c r="DQ243" s="16">
        <v>36</v>
      </c>
      <c r="DZ243" s="16">
        <v>0</v>
      </c>
      <c r="EI243" s="16">
        <v>0</v>
      </c>
      <c r="ER243" s="16">
        <v>0</v>
      </c>
      <c r="FA243" s="16">
        <v>0</v>
      </c>
      <c r="FB243">
        <v>19</v>
      </c>
      <c r="FC243">
        <v>3.42</v>
      </c>
      <c r="FF243">
        <v>73</v>
      </c>
      <c r="FG243">
        <v>15</v>
      </c>
      <c r="FI243">
        <v>59</v>
      </c>
      <c r="FJ243">
        <v>19</v>
      </c>
      <c r="FK243">
        <v>3.2</v>
      </c>
      <c r="FN243">
        <v>373</v>
      </c>
      <c r="FO243">
        <v>87</v>
      </c>
      <c r="FQ243">
        <v>309</v>
      </c>
      <c r="FS243">
        <v>11</v>
      </c>
      <c r="FT243">
        <v>18</v>
      </c>
      <c r="FU243">
        <v>7</v>
      </c>
      <c r="FV243">
        <v>1</v>
      </c>
      <c r="FW243">
        <v>37</v>
      </c>
      <c r="GA243">
        <v>26</v>
      </c>
      <c r="GB243">
        <v>37</v>
      </c>
      <c r="GC243">
        <v>13</v>
      </c>
      <c r="GD243">
        <v>4</v>
      </c>
      <c r="GE243">
        <v>80</v>
      </c>
      <c r="GI243">
        <v>0</v>
      </c>
      <c r="GJ243">
        <v>0</v>
      </c>
      <c r="GK243">
        <v>0</v>
      </c>
      <c r="GL243">
        <v>0</v>
      </c>
      <c r="GM243">
        <v>0</v>
      </c>
      <c r="GO243">
        <v>0</v>
      </c>
      <c r="GP243">
        <v>3.15</v>
      </c>
      <c r="GQ243">
        <v>0</v>
      </c>
      <c r="GR243">
        <v>0</v>
      </c>
      <c r="GS243">
        <v>0</v>
      </c>
      <c r="GT243">
        <v>1</v>
      </c>
      <c r="GU243">
        <v>1</v>
      </c>
      <c r="GW243">
        <v>0</v>
      </c>
      <c r="GX243">
        <v>3.26</v>
      </c>
      <c r="GY243">
        <v>1</v>
      </c>
      <c r="GZ243">
        <v>3</v>
      </c>
      <c r="HA243">
        <v>0</v>
      </c>
      <c r="HB243">
        <v>0</v>
      </c>
      <c r="HC243">
        <v>4</v>
      </c>
      <c r="HE243">
        <v>4</v>
      </c>
      <c r="HF243">
        <v>2.84</v>
      </c>
      <c r="HG243">
        <v>6</v>
      </c>
      <c r="HH243">
        <v>12</v>
      </c>
      <c r="HI243">
        <v>0</v>
      </c>
      <c r="HJ243">
        <v>2</v>
      </c>
      <c r="HK243">
        <v>20</v>
      </c>
      <c r="HM243">
        <v>15</v>
      </c>
      <c r="HN243">
        <v>2.92</v>
      </c>
      <c r="HO243">
        <v>5</v>
      </c>
      <c r="HP243">
        <v>2</v>
      </c>
      <c r="HQ243">
        <v>0</v>
      </c>
      <c r="HR243">
        <v>1</v>
      </c>
      <c r="HS243">
        <v>8</v>
      </c>
      <c r="HU243">
        <v>6</v>
      </c>
      <c r="HV243">
        <v>2.73</v>
      </c>
      <c r="HW243">
        <v>11</v>
      </c>
      <c r="HX243">
        <v>11</v>
      </c>
      <c r="HY243">
        <v>0</v>
      </c>
      <c r="HZ243">
        <v>1</v>
      </c>
      <c r="IA243">
        <v>23</v>
      </c>
      <c r="IC243">
        <v>15</v>
      </c>
      <c r="ID243">
        <v>2.91</v>
      </c>
      <c r="IE243">
        <v>5</v>
      </c>
      <c r="IF243">
        <v>13</v>
      </c>
      <c r="IG243">
        <v>7</v>
      </c>
      <c r="IH243">
        <v>0</v>
      </c>
      <c r="II243">
        <v>25</v>
      </c>
      <c r="IK243">
        <v>20</v>
      </c>
      <c r="IL243">
        <v>2.63</v>
      </c>
      <c r="IM243">
        <v>9</v>
      </c>
      <c r="IN243">
        <v>14</v>
      </c>
      <c r="IO243">
        <v>13</v>
      </c>
      <c r="IP243">
        <v>0</v>
      </c>
      <c r="IQ243">
        <v>36</v>
      </c>
      <c r="IS243">
        <v>28</v>
      </c>
      <c r="JV243" s="15">
        <f>BF243+BX243+CP243+DH243+DZ243</f>
        <v>37</v>
      </c>
      <c r="JW243" s="15">
        <f>BO243+CG243+CY243+DQ243+EI243</f>
        <v>80</v>
      </c>
      <c r="JX243" s="15">
        <f>JV243+JW243</f>
        <v>117</v>
      </c>
      <c r="JY243" s="17">
        <f>V243</f>
        <v>73</v>
      </c>
      <c r="JZ243" s="17">
        <f>AE243</f>
        <v>373</v>
      </c>
      <c r="KA243" s="17">
        <f>AN243</f>
        <v>0</v>
      </c>
      <c r="KB243" s="17">
        <f>AW243</f>
        <v>0</v>
      </c>
      <c r="KC243" s="18">
        <f>IF((KA243-JV243)&lt;0,JV243-KA243,"match")</f>
        <v>37</v>
      </c>
      <c r="KD243" s="19">
        <f>IF(KC243="match","match",IF((JV243&gt;KA243),KC243/JV243,KC243/KA243))</f>
        <v>1</v>
      </c>
      <c r="KE243" s="18">
        <f>IF((KB243-JW243)&lt;0,JW243-KB243,"match")</f>
        <v>80</v>
      </c>
      <c r="KF243" s="19">
        <f>IF(KE243="match","match",IF((JW243&gt;KB243),KE243/JW243,KE243/KB243))</f>
        <v>1</v>
      </c>
      <c r="KG243" s="20">
        <f>ROUND(FC243,1)</f>
        <v>3.4</v>
      </c>
      <c r="KH243" s="20">
        <f>ROUND(FK243,1)</f>
        <v>3.2</v>
      </c>
      <c r="KI243" s="21">
        <f>KA243-JY243</f>
        <v>-73</v>
      </c>
      <c r="KJ243">
        <f>GL243</f>
        <v>0</v>
      </c>
      <c r="KK243">
        <f>BF243</f>
        <v>0</v>
      </c>
      <c r="KL243" s="22" t="str">
        <f>IFERROR(KJ243/KK243,"N/A")</f>
        <v>N/A</v>
      </c>
      <c r="KM243" s="19" t="str">
        <f>IF((KJ243&lt;&gt;0)*AND(KK243=0),"bad data","ok")</f>
        <v>ok</v>
      </c>
      <c r="KN243">
        <f>GK243</f>
        <v>0</v>
      </c>
      <c r="KO243" s="23" t="str">
        <f>IFERROR(KN243/KK243,"N/A")</f>
        <v>N/A</v>
      </c>
      <c r="KP243">
        <f>HB243</f>
        <v>0</v>
      </c>
      <c r="KQ243">
        <f>BX243</f>
        <v>4</v>
      </c>
      <c r="KR243" s="22">
        <f>IFERROR(KP243/KQ243,"N/A")</f>
        <v>0</v>
      </c>
      <c r="KS243" s="19" t="str">
        <f>IF((KP243&lt;&gt;0)*AND(KQ243=0),"bad data","ok")</f>
        <v>ok</v>
      </c>
      <c r="KT243">
        <f>HA243</f>
        <v>0</v>
      </c>
      <c r="KU243" s="24">
        <f>IFERROR(KT243/KQ243,"N/A")</f>
        <v>0</v>
      </c>
      <c r="KV243">
        <f>HR243</f>
        <v>1</v>
      </c>
      <c r="KW243">
        <f>CP243</f>
        <v>8</v>
      </c>
      <c r="KX243" s="22">
        <f>IFERROR(KV243/KW243,"N/A")</f>
        <v>0.125</v>
      </c>
      <c r="KY243" s="19" t="str">
        <f>IF((KV243&lt;&gt;0)*AND(KW243=0),"bad data","ok")</f>
        <v>ok</v>
      </c>
      <c r="KZ243">
        <f>HQ243</f>
        <v>0</v>
      </c>
      <c r="LA243" s="24">
        <f>IFERROR(KZ243/KW243,"N/A")</f>
        <v>0</v>
      </c>
      <c r="LB243">
        <f>IH243</f>
        <v>0</v>
      </c>
      <c r="LC243">
        <f>DH243</f>
        <v>25</v>
      </c>
      <c r="LD243" s="22">
        <f>IFERROR(LB243/LC243,"N/A")</f>
        <v>0</v>
      </c>
      <c r="LE243" s="19" t="str">
        <f>IF((LB243&lt;&gt;0)*AND(LC243=0),"bad data","ok")</f>
        <v>ok</v>
      </c>
      <c r="LF243">
        <f>IG243</f>
        <v>7</v>
      </c>
      <c r="LG243" s="24">
        <f>IFERROR(LF243/LC243,"N/A")</f>
        <v>0.28000000000000003</v>
      </c>
      <c r="LH243">
        <f>IX243</f>
        <v>0</v>
      </c>
      <c r="LI243">
        <f>DZ243</f>
        <v>0</v>
      </c>
      <c r="LJ243" s="22" t="str">
        <f>IFERROR(LH243/LI243,"N/A")</f>
        <v>N/A</v>
      </c>
      <c r="LK243" s="19" t="str">
        <f>IF((LH243&lt;&gt;0)*AND(LI243=0),"bad data","ok")</f>
        <v>ok</v>
      </c>
      <c r="LL243">
        <f>IW243</f>
        <v>0</v>
      </c>
      <c r="LM243" s="24" t="str">
        <f>IFERROR(LL243/LI243,"N/A")</f>
        <v>N/A</v>
      </c>
      <c r="LN243">
        <f>GT243</f>
        <v>1</v>
      </c>
      <c r="LO243">
        <f>BO243</f>
        <v>1</v>
      </c>
      <c r="LP243" s="22">
        <f>IFERROR(LN243/LO243,"N/A")</f>
        <v>1</v>
      </c>
      <c r="LQ243" s="19" t="str">
        <f>IF((LN243&lt;&gt;0)*AND(LO243=0),"bad data","ok")</f>
        <v>ok</v>
      </c>
      <c r="LR243">
        <f>GS243</f>
        <v>0</v>
      </c>
      <c r="LS243" s="24">
        <f>IFERROR(LR243/LO243,"N/A")</f>
        <v>0</v>
      </c>
      <c r="LT243">
        <f>HJ243</f>
        <v>2</v>
      </c>
      <c r="LU243">
        <f>CG243</f>
        <v>20</v>
      </c>
      <c r="LV243" s="22">
        <f>IFERROR(LT243/LU243,"N/A")</f>
        <v>0.1</v>
      </c>
      <c r="LW243" s="19" t="str">
        <f>IF((LT243&lt;&gt;0)*AND(LU243=0),"bad data","ok")</f>
        <v>ok</v>
      </c>
      <c r="LX243">
        <f>HI243</f>
        <v>0</v>
      </c>
      <c r="LY243" s="24">
        <f>IFERROR(LX243/LU243,"N/A")</f>
        <v>0</v>
      </c>
      <c r="LZ243">
        <f>HZ243</f>
        <v>1</v>
      </c>
      <c r="MA243">
        <f>CY243</f>
        <v>23</v>
      </c>
      <c r="MB243" s="22">
        <f>IFERROR(LZ243/MA243,"N/A")</f>
        <v>4.3478260869565216E-2</v>
      </c>
      <c r="MC243" s="19" t="str">
        <f>IF((LZ243&lt;&gt;0)*AND(MA243=0),"bad data","ok")</f>
        <v>ok</v>
      </c>
      <c r="MD243">
        <f>HY243</f>
        <v>0</v>
      </c>
      <c r="ME243" s="24">
        <f>IFERROR(MD243/MA243,"N/A")</f>
        <v>0</v>
      </c>
      <c r="MF243">
        <f>IP243</f>
        <v>0</v>
      </c>
      <c r="MG243">
        <f>DQ243</f>
        <v>36</v>
      </c>
      <c r="MH243" s="22">
        <f>IFERROR(MF243/MG243,"N/A")</f>
        <v>0</v>
      </c>
      <c r="MI243" s="19" t="str">
        <f>IF((MF243&lt;&gt;0)*AND(MG243=0),"bad data","ok")</f>
        <v>ok</v>
      </c>
      <c r="MJ243">
        <f>IO243</f>
        <v>13</v>
      </c>
      <c r="MK243" s="24">
        <f>IFERROR(MJ243/MG243,"N/A")</f>
        <v>0.3611111111111111</v>
      </c>
      <c r="ML243">
        <f>JF243</f>
        <v>0</v>
      </c>
      <c r="MM243">
        <f>EI243</f>
        <v>0</v>
      </c>
      <c r="MN243" s="22" t="str">
        <f>IFERROR(ML243/MM243,"N/A")</f>
        <v>N/A</v>
      </c>
      <c r="MO243" s="19" t="str">
        <f>IF((ML243&lt;&gt;0)*AND(MM243=0),"bad data","ok")</f>
        <v>ok</v>
      </c>
      <c r="MP243">
        <f>JE243</f>
        <v>0</v>
      </c>
      <c r="MQ243" s="24" t="str">
        <f>IFERROR(MP243/MM243,"N/A")</f>
        <v>N/A</v>
      </c>
    </row>
    <row r="244" spans="1:355" x14ac:dyDescent="0.3">
      <c r="A244">
        <v>1591</v>
      </c>
      <c r="B244">
        <v>14.08</v>
      </c>
      <c r="C244" t="s">
        <v>396</v>
      </c>
      <c r="D244" s="15" t="s">
        <v>396</v>
      </c>
      <c r="E244" s="15">
        <v>108</v>
      </c>
      <c r="F244" t="s">
        <v>356</v>
      </c>
      <c r="G244" t="s">
        <v>357</v>
      </c>
      <c r="H244" s="15" t="s">
        <v>358</v>
      </c>
      <c r="I244">
        <v>287</v>
      </c>
      <c r="J244">
        <f>_xlfn.IFNA(VLOOKUP(I244,top15institutions,1,0),"no")</f>
        <v>287</v>
      </c>
      <c r="K244" t="s">
        <v>368</v>
      </c>
      <c r="L244" t="s">
        <v>362</v>
      </c>
      <c r="M244" t="s">
        <v>370</v>
      </c>
      <c r="N244">
        <v>0</v>
      </c>
      <c r="O244">
        <v>1</v>
      </c>
      <c r="P244">
        <v>2</v>
      </c>
      <c r="Q244">
        <v>76</v>
      </c>
      <c r="R244">
        <v>0</v>
      </c>
      <c r="S244">
        <v>12</v>
      </c>
      <c r="U244">
        <v>8</v>
      </c>
      <c r="V244" s="16">
        <v>99</v>
      </c>
      <c r="W244">
        <v>0</v>
      </c>
      <c r="X244">
        <v>7</v>
      </c>
      <c r="Y244">
        <v>11</v>
      </c>
      <c r="Z244">
        <v>269</v>
      </c>
      <c r="AA244">
        <v>0</v>
      </c>
      <c r="AB244">
        <v>52</v>
      </c>
      <c r="AD244">
        <v>29</v>
      </c>
      <c r="AE244" s="16">
        <v>368</v>
      </c>
      <c r="AN244" s="16">
        <v>0</v>
      </c>
      <c r="AW244" s="16">
        <v>0</v>
      </c>
      <c r="AX244">
        <v>0</v>
      </c>
      <c r="AY244">
        <v>0</v>
      </c>
      <c r="AZ244">
        <v>0</v>
      </c>
      <c r="BA244">
        <v>1</v>
      </c>
      <c r="BB244">
        <v>0</v>
      </c>
      <c r="BC244">
        <v>0</v>
      </c>
      <c r="BE244">
        <v>0</v>
      </c>
      <c r="BF244" s="16">
        <v>1</v>
      </c>
      <c r="BG244">
        <v>0</v>
      </c>
      <c r="BH244">
        <v>1</v>
      </c>
      <c r="BI244">
        <v>1</v>
      </c>
      <c r="BJ244">
        <v>2</v>
      </c>
      <c r="BK244">
        <v>0</v>
      </c>
      <c r="BL244">
        <v>1</v>
      </c>
      <c r="BN244">
        <v>2</v>
      </c>
      <c r="BO244" s="16">
        <v>7</v>
      </c>
      <c r="BP244">
        <v>0</v>
      </c>
      <c r="BQ244">
        <v>0</v>
      </c>
      <c r="BR244">
        <v>0</v>
      </c>
      <c r="BS244">
        <v>6</v>
      </c>
      <c r="BT244">
        <v>0</v>
      </c>
      <c r="BU244">
        <v>0</v>
      </c>
      <c r="BW244">
        <v>0</v>
      </c>
      <c r="BX244" s="16">
        <v>6</v>
      </c>
      <c r="BY244">
        <v>0</v>
      </c>
      <c r="BZ244">
        <v>0</v>
      </c>
      <c r="CA244">
        <v>0</v>
      </c>
      <c r="CB244">
        <v>23</v>
      </c>
      <c r="CC244">
        <v>0</v>
      </c>
      <c r="CD244">
        <v>1</v>
      </c>
      <c r="CF244">
        <v>2</v>
      </c>
      <c r="CG244" s="16">
        <v>26</v>
      </c>
      <c r="CH244">
        <v>1</v>
      </c>
      <c r="CI244">
        <v>0</v>
      </c>
      <c r="CJ244">
        <v>0</v>
      </c>
      <c r="CK244">
        <v>12</v>
      </c>
      <c r="CL244">
        <v>0</v>
      </c>
      <c r="CM244">
        <v>0</v>
      </c>
      <c r="CO244">
        <v>0</v>
      </c>
      <c r="CP244" s="16">
        <v>13</v>
      </c>
      <c r="CQ244">
        <v>0</v>
      </c>
      <c r="CR244">
        <v>0</v>
      </c>
      <c r="CS244">
        <v>0</v>
      </c>
      <c r="CT244">
        <v>14</v>
      </c>
      <c r="CU244">
        <v>0</v>
      </c>
      <c r="CV244">
        <v>8</v>
      </c>
      <c r="CX244">
        <v>4</v>
      </c>
      <c r="CY244" s="16">
        <v>26</v>
      </c>
      <c r="CZ244">
        <v>0</v>
      </c>
      <c r="DA244">
        <v>0</v>
      </c>
      <c r="DB244">
        <v>0</v>
      </c>
      <c r="DC244">
        <v>15</v>
      </c>
      <c r="DD244">
        <v>0</v>
      </c>
      <c r="DE244">
        <v>3</v>
      </c>
      <c r="DG244">
        <v>3</v>
      </c>
      <c r="DH244" s="16">
        <v>21</v>
      </c>
      <c r="DI244">
        <v>1</v>
      </c>
      <c r="DJ244">
        <v>1</v>
      </c>
      <c r="DK244">
        <v>0</v>
      </c>
      <c r="DL244">
        <v>30</v>
      </c>
      <c r="DM244">
        <v>0</v>
      </c>
      <c r="DN244">
        <v>12</v>
      </c>
      <c r="DP244">
        <v>6</v>
      </c>
      <c r="DQ244" s="16">
        <v>50</v>
      </c>
      <c r="DZ244" s="16">
        <v>0</v>
      </c>
      <c r="EI244" s="16">
        <v>0</v>
      </c>
      <c r="ER244" s="16">
        <v>0</v>
      </c>
      <c r="FA244" s="16">
        <v>0</v>
      </c>
      <c r="FB244">
        <v>19</v>
      </c>
      <c r="FC244">
        <v>3.45</v>
      </c>
      <c r="FE244">
        <v>5</v>
      </c>
      <c r="FF244">
        <v>99</v>
      </c>
      <c r="FG244">
        <v>29</v>
      </c>
      <c r="FI244">
        <v>73</v>
      </c>
      <c r="FJ244">
        <v>19</v>
      </c>
      <c r="FK244">
        <v>3.27</v>
      </c>
      <c r="FM244">
        <v>3</v>
      </c>
      <c r="FN244">
        <v>368</v>
      </c>
      <c r="FO244">
        <v>91</v>
      </c>
      <c r="FQ244">
        <v>304</v>
      </c>
      <c r="FS244">
        <v>10</v>
      </c>
      <c r="FT244">
        <v>18</v>
      </c>
      <c r="FU244">
        <v>11</v>
      </c>
      <c r="FV244">
        <v>2</v>
      </c>
      <c r="FW244">
        <v>41</v>
      </c>
      <c r="GA244">
        <v>32</v>
      </c>
      <c r="GB244">
        <v>49</v>
      </c>
      <c r="GC244">
        <v>17</v>
      </c>
      <c r="GD244">
        <v>11</v>
      </c>
      <c r="GE244">
        <v>109</v>
      </c>
      <c r="GH244">
        <v>1.98</v>
      </c>
      <c r="GI244">
        <v>0</v>
      </c>
      <c r="GJ244">
        <v>1</v>
      </c>
      <c r="GK244">
        <v>0</v>
      </c>
      <c r="GL244">
        <v>0</v>
      </c>
      <c r="GM244">
        <v>1</v>
      </c>
      <c r="GO244">
        <v>1</v>
      </c>
      <c r="GP244">
        <v>2.2799999999999998</v>
      </c>
      <c r="GQ244">
        <v>3</v>
      </c>
      <c r="GR244">
        <v>1</v>
      </c>
      <c r="GS244">
        <v>0</v>
      </c>
      <c r="GT244">
        <v>3</v>
      </c>
      <c r="GU244">
        <v>7</v>
      </c>
      <c r="GW244">
        <v>5</v>
      </c>
      <c r="GX244">
        <v>3.16</v>
      </c>
      <c r="GY244">
        <v>1</v>
      </c>
      <c r="GZ244">
        <v>4</v>
      </c>
      <c r="HA244">
        <v>0</v>
      </c>
      <c r="HB244">
        <v>1</v>
      </c>
      <c r="HC244">
        <v>6</v>
      </c>
      <c r="HE244">
        <v>5</v>
      </c>
      <c r="HF244">
        <v>2.7</v>
      </c>
      <c r="HG244">
        <v>7</v>
      </c>
      <c r="HH244">
        <v>15</v>
      </c>
      <c r="HI244">
        <v>0</v>
      </c>
      <c r="HJ244">
        <v>4</v>
      </c>
      <c r="HK244">
        <v>26</v>
      </c>
      <c r="HM244">
        <v>23</v>
      </c>
      <c r="HN244">
        <v>2.95</v>
      </c>
      <c r="HO244">
        <v>6</v>
      </c>
      <c r="HP244">
        <v>6</v>
      </c>
      <c r="HQ244">
        <v>0</v>
      </c>
      <c r="HR244">
        <v>1</v>
      </c>
      <c r="HS244">
        <v>13</v>
      </c>
      <c r="HU244">
        <v>12</v>
      </c>
      <c r="HV244">
        <v>2.73</v>
      </c>
      <c r="HW244">
        <v>15</v>
      </c>
      <c r="HX244">
        <v>8</v>
      </c>
      <c r="HY244">
        <v>0</v>
      </c>
      <c r="HZ244">
        <v>3</v>
      </c>
      <c r="IA244">
        <v>26</v>
      </c>
      <c r="IC244">
        <v>17</v>
      </c>
      <c r="ID244">
        <v>2.95</v>
      </c>
      <c r="IE244">
        <v>3</v>
      </c>
      <c r="IF244">
        <v>7</v>
      </c>
      <c r="IG244">
        <v>11</v>
      </c>
      <c r="IH244">
        <v>0</v>
      </c>
      <c r="II244">
        <v>21</v>
      </c>
      <c r="IK244">
        <v>17</v>
      </c>
      <c r="IL244">
        <v>2.73</v>
      </c>
      <c r="IM244">
        <v>7</v>
      </c>
      <c r="IN244">
        <v>25</v>
      </c>
      <c r="IO244">
        <v>17</v>
      </c>
      <c r="IP244">
        <v>1</v>
      </c>
      <c r="IQ244">
        <v>50</v>
      </c>
      <c r="IS244">
        <v>30</v>
      </c>
      <c r="JV244" s="15">
        <f>BF244+BX244+CP244+DH244+DZ244</f>
        <v>41</v>
      </c>
      <c r="JW244" s="15">
        <f>BO244+CG244+CY244+DQ244+EI244</f>
        <v>109</v>
      </c>
      <c r="JX244" s="15">
        <f>JV244+JW244</f>
        <v>150</v>
      </c>
      <c r="JY244" s="17">
        <f>V244</f>
        <v>99</v>
      </c>
      <c r="JZ244" s="17">
        <f>AE244</f>
        <v>368</v>
      </c>
      <c r="KA244" s="17">
        <f>AN244</f>
        <v>0</v>
      </c>
      <c r="KB244" s="17">
        <f>AW244</f>
        <v>0</v>
      </c>
      <c r="KC244" s="18">
        <f>IF((KA244-JV244)&lt;0,JV244-KA244,"match")</f>
        <v>41</v>
      </c>
      <c r="KD244" s="19">
        <f>IF(KC244="match","match",IF((JV244&gt;KA244),KC244/JV244,KC244/KA244))</f>
        <v>1</v>
      </c>
      <c r="KE244" s="18">
        <f>IF((KB244-JW244)&lt;0,JW244-KB244,"match")</f>
        <v>109</v>
      </c>
      <c r="KF244" s="19">
        <f>IF(KE244="match","match",IF((JW244&gt;KB244),KE244/JW244,KE244/KB244))</f>
        <v>1</v>
      </c>
      <c r="KG244" s="20">
        <f>ROUND(FC244,1)</f>
        <v>3.5</v>
      </c>
      <c r="KH244" s="20">
        <f>ROUND(FK244,1)</f>
        <v>3.3</v>
      </c>
      <c r="KI244" s="21">
        <f>KA244-JY244</f>
        <v>-99</v>
      </c>
      <c r="KJ244">
        <f>GL244</f>
        <v>0</v>
      </c>
      <c r="KK244">
        <f>BF244</f>
        <v>1</v>
      </c>
      <c r="KL244" s="22">
        <f>IFERROR(KJ244/KK244,"N/A")</f>
        <v>0</v>
      </c>
      <c r="KM244" s="19" t="str">
        <f>IF((KJ244&lt;&gt;0)*AND(KK244=0),"bad data","ok")</f>
        <v>ok</v>
      </c>
      <c r="KN244">
        <f>GK244</f>
        <v>0</v>
      </c>
      <c r="KO244" s="23">
        <f>IFERROR(KN244/KK244,"N/A")</f>
        <v>0</v>
      </c>
      <c r="KP244">
        <f>HB244</f>
        <v>1</v>
      </c>
      <c r="KQ244">
        <f>BX244</f>
        <v>6</v>
      </c>
      <c r="KR244" s="22">
        <f>IFERROR(KP244/KQ244,"N/A")</f>
        <v>0.16666666666666666</v>
      </c>
      <c r="KS244" s="19" t="str">
        <f>IF((KP244&lt;&gt;0)*AND(KQ244=0),"bad data","ok")</f>
        <v>ok</v>
      </c>
      <c r="KT244">
        <f>HA244</f>
        <v>0</v>
      </c>
      <c r="KU244" s="24">
        <f>IFERROR(KT244/KQ244,"N/A")</f>
        <v>0</v>
      </c>
      <c r="KV244">
        <f>HR244</f>
        <v>1</v>
      </c>
      <c r="KW244">
        <f>CP244</f>
        <v>13</v>
      </c>
      <c r="KX244" s="22">
        <f>IFERROR(KV244/KW244,"N/A")</f>
        <v>7.6923076923076927E-2</v>
      </c>
      <c r="KY244" s="19" t="str">
        <f>IF((KV244&lt;&gt;0)*AND(KW244=0),"bad data","ok")</f>
        <v>ok</v>
      </c>
      <c r="KZ244">
        <f>HQ244</f>
        <v>0</v>
      </c>
      <c r="LA244" s="24">
        <f>IFERROR(KZ244/KW244,"N/A")</f>
        <v>0</v>
      </c>
      <c r="LB244">
        <f>IH244</f>
        <v>0</v>
      </c>
      <c r="LC244">
        <f>DH244</f>
        <v>21</v>
      </c>
      <c r="LD244" s="22">
        <f>IFERROR(LB244/LC244,"N/A")</f>
        <v>0</v>
      </c>
      <c r="LE244" s="19" t="str">
        <f>IF((LB244&lt;&gt;0)*AND(LC244=0),"bad data","ok")</f>
        <v>ok</v>
      </c>
      <c r="LF244">
        <f>IG244</f>
        <v>11</v>
      </c>
      <c r="LG244" s="24">
        <f>IFERROR(LF244/LC244,"N/A")</f>
        <v>0.52380952380952384</v>
      </c>
      <c r="LH244">
        <f>IX244</f>
        <v>0</v>
      </c>
      <c r="LI244">
        <f>DZ244</f>
        <v>0</v>
      </c>
      <c r="LJ244" s="22" t="str">
        <f>IFERROR(LH244/LI244,"N/A")</f>
        <v>N/A</v>
      </c>
      <c r="LK244" s="19" t="str">
        <f>IF((LH244&lt;&gt;0)*AND(LI244=0),"bad data","ok")</f>
        <v>ok</v>
      </c>
      <c r="LL244">
        <f>IW244</f>
        <v>0</v>
      </c>
      <c r="LM244" s="24" t="str">
        <f>IFERROR(LL244/LI244,"N/A")</f>
        <v>N/A</v>
      </c>
      <c r="LN244">
        <f>GT244</f>
        <v>3</v>
      </c>
      <c r="LO244">
        <f>BO244</f>
        <v>7</v>
      </c>
      <c r="LP244" s="22">
        <f>IFERROR(LN244/LO244,"N/A")</f>
        <v>0.42857142857142855</v>
      </c>
      <c r="LQ244" s="19" t="str">
        <f>IF((LN244&lt;&gt;0)*AND(LO244=0),"bad data","ok")</f>
        <v>ok</v>
      </c>
      <c r="LR244">
        <f>GS244</f>
        <v>0</v>
      </c>
      <c r="LS244" s="24">
        <f>IFERROR(LR244/LO244,"N/A")</f>
        <v>0</v>
      </c>
      <c r="LT244">
        <f>HJ244</f>
        <v>4</v>
      </c>
      <c r="LU244">
        <f>CG244</f>
        <v>26</v>
      </c>
      <c r="LV244" s="22">
        <f>IFERROR(LT244/LU244,"N/A")</f>
        <v>0.15384615384615385</v>
      </c>
      <c r="LW244" s="19" t="str">
        <f>IF((LT244&lt;&gt;0)*AND(LU244=0),"bad data","ok")</f>
        <v>ok</v>
      </c>
      <c r="LX244">
        <f>HI244</f>
        <v>0</v>
      </c>
      <c r="LY244" s="24">
        <f>IFERROR(LX244/LU244,"N/A")</f>
        <v>0</v>
      </c>
      <c r="LZ244">
        <f>HZ244</f>
        <v>3</v>
      </c>
      <c r="MA244">
        <f>CY244</f>
        <v>26</v>
      </c>
      <c r="MB244" s="22">
        <f>IFERROR(LZ244/MA244,"N/A")</f>
        <v>0.11538461538461539</v>
      </c>
      <c r="MC244" s="19" t="str">
        <f>IF((LZ244&lt;&gt;0)*AND(MA244=0),"bad data","ok")</f>
        <v>ok</v>
      </c>
      <c r="MD244">
        <f>HY244</f>
        <v>0</v>
      </c>
      <c r="ME244" s="24">
        <f>IFERROR(MD244/MA244,"N/A")</f>
        <v>0</v>
      </c>
      <c r="MF244">
        <f>IP244</f>
        <v>1</v>
      </c>
      <c r="MG244">
        <f>DQ244</f>
        <v>50</v>
      </c>
      <c r="MH244" s="22">
        <f>IFERROR(MF244/MG244,"N/A")</f>
        <v>0.02</v>
      </c>
      <c r="MI244" s="19" t="str">
        <f>IF((MF244&lt;&gt;0)*AND(MG244=0),"bad data","ok")</f>
        <v>ok</v>
      </c>
      <c r="MJ244">
        <f>IO244</f>
        <v>17</v>
      </c>
      <c r="MK244" s="24">
        <f>IFERROR(MJ244/MG244,"N/A")</f>
        <v>0.34</v>
      </c>
      <c r="ML244">
        <f>JF244</f>
        <v>0</v>
      </c>
      <c r="MM244">
        <f>EI244</f>
        <v>0</v>
      </c>
      <c r="MN244" s="22" t="str">
        <f>IFERROR(ML244/MM244,"N/A")</f>
        <v>N/A</v>
      </c>
      <c r="MO244" s="19" t="str">
        <f>IF((ML244&lt;&gt;0)*AND(MM244=0),"bad data","ok")</f>
        <v>ok</v>
      </c>
      <c r="MP244">
        <f>JE244</f>
        <v>0</v>
      </c>
      <c r="MQ244" s="24" t="str">
        <f>IFERROR(MP244/MM244,"N/A")</f>
        <v>N/A</v>
      </c>
    </row>
    <row r="245" spans="1:355" x14ac:dyDescent="0.3">
      <c r="A245">
        <v>1592</v>
      </c>
      <c r="B245">
        <v>14.08</v>
      </c>
      <c r="C245" t="s">
        <v>396</v>
      </c>
      <c r="D245" s="15" t="s">
        <v>396</v>
      </c>
      <c r="E245" s="15">
        <v>108</v>
      </c>
      <c r="F245" t="s">
        <v>356</v>
      </c>
      <c r="G245" t="s">
        <v>357</v>
      </c>
      <c r="H245" s="15" t="s">
        <v>358</v>
      </c>
      <c r="I245">
        <v>287</v>
      </c>
      <c r="J245">
        <f>_xlfn.IFNA(VLOOKUP(I245,top15institutions,1,0),"no")</f>
        <v>287</v>
      </c>
      <c r="K245" t="s">
        <v>368</v>
      </c>
      <c r="L245" t="s">
        <v>363</v>
      </c>
      <c r="M245" t="s">
        <v>370</v>
      </c>
      <c r="N245">
        <v>0</v>
      </c>
      <c r="O245">
        <v>3</v>
      </c>
      <c r="P245">
        <v>5</v>
      </c>
      <c r="Q245">
        <v>73</v>
      </c>
      <c r="R245">
        <v>0</v>
      </c>
      <c r="S245">
        <v>6</v>
      </c>
      <c r="U245">
        <v>5</v>
      </c>
      <c r="V245" s="16">
        <v>92</v>
      </c>
      <c r="W245">
        <v>1</v>
      </c>
      <c r="X245">
        <v>3</v>
      </c>
      <c r="Y245">
        <v>8</v>
      </c>
      <c r="Z245">
        <v>279</v>
      </c>
      <c r="AA245">
        <v>0</v>
      </c>
      <c r="AB245">
        <v>50</v>
      </c>
      <c r="AD245">
        <v>25</v>
      </c>
      <c r="AE245" s="16">
        <v>366</v>
      </c>
      <c r="AN245" s="16">
        <v>0</v>
      </c>
      <c r="AW245" s="16">
        <v>0</v>
      </c>
      <c r="AX245">
        <v>0</v>
      </c>
      <c r="AY245">
        <v>0</v>
      </c>
      <c r="AZ245">
        <v>0</v>
      </c>
      <c r="BA245">
        <v>1</v>
      </c>
      <c r="BB245">
        <v>0</v>
      </c>
      <c r="BC245">
        <v>1</v>
      </c>
      <c r="BE245">
        <v>0</v>
      </c>
      <c r="BF245" s="16">
        <v>2</v>
      </c>
      <c r="BG245">
        <v>0</v>
      </c>
      <c r="BH245">
        <v>0</v>
      </c>
      <c r="BI245">
        <v>0</v>
      </c>
      <c r="BJ245">
        <v>6</v>
      </c>
      <c r="BK245">
        <v>0</v>
      </c>
      <c r="BL245">
        <v>0</v>
      </c>
      <c r="BN245">
        <v>0</v>
      </c>
      <c r="BO245" s="16">
        <v>6</v>
      </c>
      <c r="BP245">
        <v>0</v>
      </c>
      <c r="BQ245">
        <v>0</v>
      </c>
      <c r="BR245">
        <v>0</v>
      </c>
      <c r="BS245">
        <v>9</v>
      </c>
      <c r="BT245">
        <v>0</v>
      </c>
      <c r="BU245">
        <v>2</v>
      </c>
      <c r="BW245">
        <v>1</v>
      </c>
      <c r="BX245" s="16">
        <v>12</v>
      </c>
      <c r="BY245">
        <v>0</v>
      </c>
      <c r="BZ245">
        <v>0</v>
      </c>
      <c r="CA245">
        <v>0</v>
      </c>
      <c r="CB245">
        <v>16</v>
      </c>
      <c r="CC245">
        <v>0</v>
      </c>
      <c r="CD245">
        <v>8</v>
      </c>
      <c r="CF245">
        <v>2</v>
      </c>
      <c r="CG245" s="16">
        <v>26</v>
      </c>
      <c r="CH245">
        <v>0</v>
      </c>
      <c r="CI245">
        <v>0</v>
      </c>
      <c r="CJ245">
        <v>0</v>
      </c>
      <c r="CK245">
        <v>16</v>
      </c>
      <c r="CL245">
        <v>0</v>
      </c>
      <c r="CM245">
        <v>2</v>
      </c>
      <c r="CO245">
        <v>0</v>
      </c>
      <c r="CP245" s="16">
        <v>18</v>
      </c>
      <c r="CQ245">
        <v>0</v>
      </c>
      <c r="CR245">
        <v>0</v>
      </c>
      <c r="CS245">
        <v>0</v>
      </c>
      <c r="CT245">
        <v>21</v>
      </c>
      <c r="CU245">
        <v>0</v>
      </c>
      <c r="CV245">
        <v>12</v>
      </c>
      <c r="CX245">
        <v>2</v>
      </c>
      <c r="CY245" s="16">
        <v>35</v>
      </c>
      <c r="CZ245">
        <v>0</v>
      </c>
      <c r="DA245">
        <v>0</v>
      </c>
      <c r="DB245">
        <v>0</v>
      </c>
      <c r="DC245">
        <v>12</v>
      </c>
      <c r="DD245">
        <v>0</v>
      </c>
      <c r="DE245">
        <v>5</v>
      </c>
      <c r="DG245">
        <v>3</v>
      </c>
      <c r="DH245" s="16">
        <v>20</v>
      </c>
      <c r="DI245">
        <v>0</v>
      </c>
      <c r="DJ245">
        <v>1</v>
      </c>
      <c r="DK245">
        <v>0</v>
      </c>
      <c r="DL245">
        <v>33</v>
      </c>
      <c r="DM245">
        <v>0</v>
      </c>
      <c r="DN245">
        <v>11</v>
      </c>
      <c r="DP245">
        <v>4</v>
      </c>
      <c r="DQ245" s="16">
        <v>49</v>
      </c>
      <c r="DZ245" s="16">
        <v>0</v>
      </c>
      <c r="EI245" s="16">
        <v>0</v>
      </c>
      <c r="ER245" s="16">
        <v>0</v>
      </c>
      <c r="FA245" s="16">
        <v>0</v>
      </c>
      <c r="FB245">
        <v>18</v>
      </c>
      <c r="FC245">
        <v>3.4</v>
      </c>
      <c r="FE245">
        <v>2</v>
      </c>
      <c r="FF245">
        <v>92</v>
      </c>
      <c r="FG245">
        <v>24</v>
      </c>
      <c r="FI245">
        <v>80</v>
      </c>
      <c r="FJ245">
        <v>18</v>
      </c>
      <c r="FK245">
        <v>3.29</v>
      </c>
      <c r="FM245">
        <v>3</v>
      </c>
      <c r="FN245">
        <v>366</v>
      </c>
      <c r="FO245">
        <v>81</v>
      </c>
      <c r="FQ245">
        <v>303</v>
      </c>
      <c r="FS245">
        <v>16</v>
      </c>
      <c r="FT245">
        <v>28</v>
      </c>
      <c r="FU245">
        <v>6</v>
      </c>
      <c r="FV245">
        <v>2</v>
      </c>
      <c r="FW245">
        <v>52</v>
      </c>
      <c r="GA245">
        <v>33</v>
      </c>
      <c r="GB245">
        <v>59</v>
      </c>
      <c r="GC245">
        <v>18</v>
      </c>
      <c r="GD245">
        <v>6</v>
      </c>
      <c r="GE245">
        <v>116</v>
      </c>
      <c r="GH245">
        <v>3.2</v>
      </c>
      <c r="GI245">
        <v>0</v>
      </c>
      <c r="GJ245">
        <v>2</v>
      </c>
      <c r="GK245">
        <v>0</v>
      </c>
      <c r="GL245">
        <v>0</v>
      </c>
      <c r="GM245">
        <v>2</v>
      </c>
      <c r="GO245">
        <v>1</v>
      </c>
      <c r="GP245">
        <v>2.85</v>
      </c>
      <c r="GQ245">
        <v>1</v>
      </c>
      <c r="GR245">
        <v>5</v>
      </c>
      <c r="GS245">
        <v>0</v>
      </c>
      <c r="GT245">
        <v>0</v>
      </c>
      <c r="GU245">
        <v>6</v>
      </c>
      <c r="GW245">
        <v>6</v>
      </c>
      <c r="GX245">
        <v>3</v>
      </c>
      <c r="GY245">
        <v>4</v>
      </c>
      <c r="GZ245">
        <v>7</v>
      </c>
      <c r="HA245">
        <v>0</v>
      </c>
      <c r="HB245">
        <v>1</v>
      </c>
      <c r="HC245">
        <v>12</v>
      </c>
      <c r="HE245">
        <v>9</v>
      </c>
      <c r="HF245">
        <v>3.04</v>
      </c>
      <c r="HG245">
        <v>8</v>
      </c>
      <c r="HH245">
        <v>16</v>
      </c>
      <c r="HI245">
        <v>0</v>
      </c>
      <c r="HJ245">
        <v>2</v>
      </c>
      <c r="HK245">
        <v>26</v>
      </c>
      <c r="HM245">
        <v>18</v>
      </c>
      <c r="HN245">
        <v>3.04</v>
      </c>
      <c r="HO245">
        <v>10</v>
      </c>
      <c r="HP245">
        <v>7</v>
      </c>
      <c r="HQ245">
        <v>0</v>
      </c>
      <c r="HR245">
        <v>1</v>
      </c>
      <c r="HS245">
        <v>18</v>
      </c>
      <c r="HU245">
        <v>16</v>
      </c>
      <c r="HV245">
        <v>2.75</v>
      </c>
      <c r="HW245">
        <v>19</v>
      </c>
      <c r="HX245">
        <v>12</v>
      </c>
      <c r="HY245">
        <v>0</v>
      </c>
      <c r="HZ245">
        <v>4</v>
      </c>
      <c r="IA245">
        <v>35</v>
      </c>
      <c r="IC245">
        <v>22</v>
      </c>
      <c r="ID245">
        <v>2.86</v>
      </c>
      <c r="IE245">
        <v>2</v>
      </c>
      <c r="IF245">
        <v>12</v>
      </c>
      <c r="IG245">
        <v>6</v>
      </c>
      <c r="IH245">
        <v>0</v>
      </c>
      <c r="II245">
        <v>20</v>
      </c>
      <c r="IK245">
        <v>12</v>
      </c>
      <c r="IL245">
        <v>2.84</v>
      </c>
      <c r="IM245">
        <v>5</v>
      </c>
      <c r="IN245">
        <v>26</v>
      </c>
      <c r="IO245">
        <v>18</v>
      </c>
      <c r="IP245">
        <v>0</v>
      </c>
      <c r="IQ245">
        <v>49</v>
      </c>
      <c r="IS245">
        <v>31</v>
      </c>
      <c r="JV245" s="15">
        <f>BF245+BX245+CP245+DH245+DZ245</f>
        <v>52</v>
      </c>
      <c r="JW245" s="15">
        <f>BO245+CG245+CY245+DQ245+EI245</f>
        <v>116</v>
      </c>
      <c r="JX245" s="15">
        <f>JV245+JW245</f>
        <v>168</v>
      </c>
      <c r="JY245" s="17">
        <f>V245</f>
        <v>92</v>
      </c>
      <c r="JZ245" s="17">
        <f>AE245</f>
        <v>366</v>
      </c>
      <c r="KA245" s="17">
        <f>AN245</f>
        <v>0</v>
      </c>
      <c r="KB245" s="17">
        <f>AW245</f>
        <v>0</v>
      </c>
      <c r="KC245" s="18">
        <f>IF((KA245-JV245)&lt;0,JV245-KA245,"match")</f>
        <v>52</v>
      </c>
      <c r="KD245" s="19">
        <f>IF(KC245="match","match",IF((JV245&gt;KA245),KC245/JV245,KC245/KA245))</f>
        <v>1</v>
      </c>
      <c r="KE245" s="18">
        <f>IF((KB245-JW245)&lt;0,JW245-KB245,"match")</f>
        <v>116</v>
      </c>
      <c r="KF245" s="19">
        <f>IF(KE245="match","match",IF((JW245&gt;KB245),KE245/JW245,KE245/KB245))</f>
        <v>1</v>
      </c>
      <c r="KG245" s="20">
        <f>ROUND(FC245,1)</f>
        <v>3.4</v>
      </c>
      <c r="KH245" s="20">
        <f>ROUND(FK245,1)</f>
        <v>3.3</v>
      </c>
      <c r="KI245" s="21">
        <f>KA245-JY245</f>
        <v>-92</v>
      </c>
      <c r="KJ245">
        <f>GL245</f>
        <v>0</v>
      </c>
      <c r="KK245">
        <f>BF245</f>
        <v>2</v>
      </c>
      <c r="KL245" s="22">
        <f>IFERROR(KJ245/KK245,"N/A")</f>
        <v>0</v>
      </c>
      <c r="KM245" s="19" t="str">
        <f>IF((KJ245&lt;&gt;0)*AND(KK245=0),"bad data","ok")</f>
        <v>ok</v>
      </c>
      <c r="KN245">
        <f>GK245</f>
        <v>0</v>
      </c>
      <c r="KO245" s="23">
        <f>IFERROR(KN245/KK245,"N/A")</f>
        <v>0</v>
      </c>
      <c r="KP245">
        <f>HB245</f>
        <v>1</v>
      </c>
      <c r="KQ245">
        <f>BX245</f>
        <v>12</v>
      </c>
      <c r="KR245" s="22">
        <f>IFERROR(KP245/KQ245,"N/A")</f>
        <v>8.3333333333333329E-2</v>
      </c>
      <c r="KS245" s="19" t="str">
        <f>IF((KP245&lt;&gt;0)*AND(KQ245=0),"bad data","ok")</f>
        <v>ok</v>
      </c>
      <c r="KT245">
        <f>HA245</f>
        <v>0</v>
      </c>
      <c r="KU245" s="24">
        <f>IFERROR(KT245/KQ245,"N/A")</f>
        <v>0</v>
      </c>
      <c r="KV245">
        <f>HR245</f>
        <v>1</v>
      </c>
      <c r="KW245">
        <f>CP245</f>
        <v>18</v>
      </c>
      <c r="KX245" s="22">
        <f>IFERROR(KV245/KW245,"N/A")</f>
        <v>5.5555555555555552E-2</v>
      </c>
      <c r="KY245" s="19" t="str">
        <f>IF((KV245&lt;&gt;0)*AND(KW245=0),"bad data","ok")</f>
        <v>ok</v>
      </c>
      <c r="KZ245">
        <f>HQ245</f>
        <v>0</v>
      </c>
      <c r="LA245" s="24">
        <f>IFERROR(KZ245/KW245,"N/A")</f>
        <v>0</v>
      </c>
      <c r="LB245">
        <f>IH245</f>
        <v>0</v>
      </c>
      <c r="LC245">
        <f>DH245</f>
        <v>20</v>
      </c>
      <c r="LD245" s="22">
        <f>IFERROR(LB245/LC245,"N/A")</f>
        <v>0</v>
      </c>
      <c r="LE245" s="19" t="str">
        <f>IF((LB245&lt;&gt;0)*AND(LC245=0),"bad data","ok")</f>
        <v>ok</v>
      </c>
      <c r="LF245">
        <f>IG245</f>
        <v>6</v>
      </c>
      <c r="LG245" s="24">
        <f>IFERROR(LF245/LC245,"N/A")</f>
        <v>0.3</v>
      </c>
      <c r="LH245">
        <f>IX245</f>
        <v>0</v>
      </c>
      <c r="LI245">
        <f>DZ245</f>
        <v>0</v>
      </c>
      <c r="LJ245" s="22" t="str">
        <f>IFERROR(LH245/LI245,"N/A")</f>
        <v>N/A</v>
      </c>
      <c r="LK245" s="19" t="str">
        <f>IF((LH245&lt;&gt;0)*AND(LI245=0),"bad data","ok")</f>
        <v>ok</v>
      </c>
      <c r="LL245">
        <f>IW245</f>
        <v>0</v>
      </c>
      <c r="LM245" s="24" t="str">
        <f>IFERROR(LL245/LI245,"N/A")</f>
        <v>N/A</v>
      </c>
      <c r="LN245">
        <f>GT245</f>
        <v>0</v>
      </c>
      <c r="LO245">
        <f>BO245</f>
        <v>6</v>
      </c>
      <c r="LP245" s="22">
        <f>IFERROR(LN245/LO245,"N/A")</f>
        <v>0</v>
      </c>
      <c r="LQ245" s="19" t="str">
        <f>IF((LN245&lt;&gt;0)*AND(LO245=0),"bad data","ok")</f>
        <v>ok</v>
      </c>
      <c r="LR245">
        <f>GS245</f>
        <v>0</v>
      </c>
      <c r="LS245" s="24">
        <f>IFERROR(LR245/LO245,"N/A")</f>
        <v>0</v>
      </c>
      <c r="LT245">
        <f>HJ245</f>
        <v>2</v>
      </c>
      <c r="LU245">
        <f>CG245</f>
        <v>26</v>
      </c>
      <c r="LV245" s="22">
        <f>IFERROR(LT245/LU245,"N/A")</f>
        <v>7.6923076923076927E-2</v>
      </c>
      <c r="LW245" s="19" t="str">
        <f>IF((LT245&lt;&gt;0)*AND(LU245=0),"bad data","ok")</f>
        <v>ok</v>
      </c>
      <c r="LX245">
        <f>HI245</f>
        <v>0</v>
      </c>
      <c r="LY245" s="24">
        <f>IFERROR(LX245/LU245,"N/A")</f>
        <v>0</v>
      </c>
      <c r="LZ245">
        <f>HZ245</f>
        <v>4</v>
      </c>
      <c r="MA245">
        <f>CY245</f>
        <v>35</v>
      </c>
      <c r="MB245" s="22">
        <f>IFERROR(LZ245/MA245,"N/A")</f>
        <v>0.11428571428571428</v>
      </c>
      <c r="MC245" s="19" t="str">
        <f>IF((LZ245&lt;&gt;0)*AND(MA245=0),"bad data","ok")</f>
        <v>ok</v>
      </c>
      <c r="MD245">
        <f>HY245</f>
        <v>0</v>
      </c>
      <c r="ME245" s="24">
        <f>IFERROR(MD245/MA245,"N/A")</f>
        <v>0</v>
      </c>
      <c r="MF245">
        <f>IP245</f>
        <v>0</v>
      </c>
      <c r="MG245">
        <f>DQ245</f>
        <v>49</v>
      </c>
      <c r="MH245" s="22">
        <f>IFERROR(MF245/MG245,"N/A")</f>
        <v>0</v>
      </c>
      <c r="MI245" s="19" t="str">
        <f>IF((MF245&lt;&gt;0)*AND(MG245=0),"bad data","ok")</f>
        <v>ok</v>
      </c>
      <c r="MJ245">
        <f>IO245</f>
        <v>18</v>
      </c>
      <c r="MK245" s="24">
        <f>IFERROR(MJ245/MG245,"N/A")</f>
        <v>0.36734693877551022</v>
      </c>
      <c r="ML245">
        <f>JF245</f>
        <v>0</v>
      </c>
      <c r="MM245">
        <f>EI245</f>
        <v>0</v>
      </c>
      <c r="MN245" s="22" t="str">
        <f>IFERROR(ML245/MM245,"N/A")</f>
        <v>N/A</v>
      </c>
      <c r="MO245" s="19" t="str">
        <f>IF((ML245&lt;&gt;0)*AND(MM245=0),"bad data","ok")</f>
        <v>ok</v>
      </c>
      <c r="MP245">
        <f>JE245</f>
        <v>0</v>
      </c>
      <c r="MQ245" s="24" t="str">
        <f>IFERROR(MP245/MM245,"N/A")</f>
        <v>N/A</v>
      </c>
    </row>
    <row r="246" spans="1:355" x14ac:dyDescent="0.3">
      <c r="A246">
        <v>1593</v>
      </c>
      <c r="B246">
        <v>14.08</v>
      </c>
      <c r="C246" t="s">
        <v>396</v>
      </c>
      <c r="D246" s="15" t="s">
        <v>396</v>
      </c>
      <c r="E246" s="15">
        <v>108</v>
      </c>
      <c r="F246" t="s">
        <v>356</v>
      </c>
      <c r="G246" t="s">
        <v>357</v>
      </c>
      <c r="H246" s="15" t="s">
        <v>358</v>
      </c>
      <c r="I246">
        <v>287</v>
      </c>
      <c r="J246">
        <f>_xlfn.IFNA(VLOOKUP(I246,top15institutions,1,0),"no")</f>
        <v>287</v>
      </c>
      <c r="K246" t="s">
        <v>368</v>
      </c>
      <c r="L246" t="s">
        <v>364</v>
      </c>
      <c r="M246" t="s">
        <v>370</v>
      </c>
      <c r="N246">
        <v>0</v>
      </c>
      <c r="O246">
        <v>3</v>
      </c>
      <c r="P246">
        <v>2</v>
      </c>
      <c r="Q246">
        <v>72</v>
      </c>
      <c r="R246">
        <v>0</v>
      </c>
      <c r="S246">
        <v>11</v>
      </c>
      <c r="U246">
        <v>5</v>
      </c>
      <c r="V246" s="16">
        <v>93</v>
      </c>
      <c r="W246">
        <v>0</v>
      </c>
      <c r="X246">
        <v>7</v>
      </c>
      <c r="Y246">
        <v>8</v>
      </c>
      <c r="Z246">
        <v>284</v>
      </c>
      <c r="AA246">
        <v>0</v>
      </c>
      <c r="AB246">
        <v>44</v>
      </c>
      <c r="AD246">
        <v>24</v>
      </c>
      <c r="AE246" s="16">
        <v>367</v>
      </c>
      <c r="AN246" s="16">
        <v>0</v>
      </c>
      <c r="AW246" s="16">
        <v>0</v>
      </c>
      <c r="AX246">
        <v>0</v>
      </c>
      <c r="AY246">
        <v>0</v>
      </c>
      <c r="AZ246">
        <v>0</v>
      </c>
      <c r="BA246">
        <v>1</v>
      </c>
      <c r="BB246">
        <v>0</v>
      </c>
      <c r="BC246">
        <v>0</v>
      </c>
      <c r="BE246">
        <v>0</v>
      </c>
      <c r="BF246" s="16">
        <v>1</v>
      </c>
      <c r="BG246">
        <v>0</v>
      </c>
      <c r="BH246">
        <v>0</v>
      </c>
      <c r="BI246">
        <v>0</v>
      </c>
      <c r="BJ246">
        <v>6</v>
      </c>
      <c r="BK246">
        <v>0</v>
      </c>
      <c r="BL246">
        <v>1</v>
      </c>
      <c r="BN246">
        <v>1</v>
      </c>
      <c r="BO246" s="16">
        <v>8</v>
      </c>
      <c r="BP246">
        <v>0</v>
      </c>
      <c r="BQ246">
        <v>0</v>
      </c>
      <c r="BR246">
        <v>0</v>
      </c>
      <c r="BS246">
        <v>9</v>
      </c>
      <c r="BT246">
        <v>0</v>
      </c>
      <c r="BU246">
        <v>1</v>
      </c>
      <c r="BW246">
        <v>0</v>
      </c>
      <c r="BX246" s="16">
        <v>10</v>
      </c>
      <c r="BY246">
        <v>0</v>
      </c>
      <c r="BZ246">
        <v>0</v>
      </c>
      <c r="CA246">
        <v>0</v>
      </c>
      <c r="CB246">
        <v>24</v>
      </c>
      <c r="CC246">
        <v>0</v>
      </c>
      <c r="CD246">
        <v>12</v>
      </c>
      <c r="CF246">
        <v>0</v>
      </c>
      <c r="CG246" s="16">
        <v>36</v>
      </c>
      <c r="CH246">
        <v>0</v>
      </c>
      <c r="CI246">
        <v>0</v>
      </c>
      <c r="CJ246">
        <v>0</v>
      </c>
      <c r="CK246">
        <v>13</v>
      </c>
      <c r="CL246">
        <v>0</v>
      </c>
      <c r="CM246">
        <v>2</v>
      </c>
      <c r="CO246">
        <v>1</v>
      </c>
      <c r="CP246" s="16">
        <v>16</v>
      </c>
      <c r="CQ246">
        <v>0</v>
      </c>
      <c r="CR246">
        <v>0</v>
      </c>
      <c r="CS246">
        <v>1</v>
      </c>
      <c r="CT246">
        <v>22</v>
      </c>
      <c r="CU246">
        <v>0</v>
      </c>
      <c r="CV246">
        <v>12</v>
      </c>
      <c r="CX246">
        <v>3</v>
      </c>
      <c r="CY246" s="16">
        <v>38</v>
      </c>
      <c r="CZ246">
        <v>0</v>
      </c>
      <c r="DA246">
        <v>0</v>
      </c>
      <c r="DB246">
        <v>1</v>
      </c>
      <c r="DC246">
        <v>17</v>
      </c>
      <c r="DD246">
        <v>0</v>
      </c>
      <c r="DE246">
        <v>3</v>
      </c>
      <c r="DG246">
        <v>1</v>
      </c>
      <c r="DH246" s="16">
        <v>22</v>
      </c>
      <c r="DI246">
        <v>0</v>
      </c>
      <c r="DJ246">
        <v>0</v>
      </c>
      <c r="DK246">
        <v>0</v>
      </c>
      <c r="DL246">
        <v>39</v>
      </c>
      <c r="DM246">
        <v>0</v>
      </c>
      <c r="DN246">
        <v>18</v>
      </c>
      <c r="DP246">
        <v>2</v>
      </c>
      <c r="DQ246" s="16">
        <v>59</v>
      </c>
      <c r="DZ246" s="16">
        <v>0</v>
      </c>
      <c r="EI246" s="16">
        <v>0</v>
      </c>
      <c r="ER246" s="16">
        <v>0</v>
      </c>
      <c r="FA246" s="16">
        <v>0</v>
      </c>
      <c r="FB246">
        <v>19</v>
      </c>
      <c r="FC246">
        <v>3.47</v>
      </c>
      <c r="FE246">
        <v>3</v>
      </c>
      <c r="FF246">
        <v>93</v>
      </c>
      <c r="FG246">
        <v>17</v>
      </c>
      <c r="FI246">
        <v>76</v>
      </c>
      <c r="FJ246">
        <v>19</v>
      </c>
      <c r="FK246">
        <v>3.28</v>
      </c>
      <c r="FM246">
        <v>3</v>
      </c>
      <c r="FN246">
        <v>367</v>
      </c>
      <c r="FO246">
        <v>84</v>
      </c>
      <c r="FQ246">
        <v>308</v>
      </c>
      <c r="FS246">
        <v>6</v>
      </c>
      <c r="FT246">
        <v>33</v>
      </c>
      <c r="FU246">
        <v>6</v>
      </c>
      <c r="FV246">
        <v>4</v>
      </c>
      <c r="FW246">
        <v>49</v>
      </c>
      <c r="GA246">
        <v>41</v>
      </c>
      <c r="GB246">
        <v>74</v>
      </c>
      <c r="GC246">
        <v>16</v>
      </c>
      <c r="GD246">
        <v>10</v>
      </c>
      <c r="GE246">
        <v>141</v>
      </c>
      <c r="GH246">
        <v>2.41</v>
      </c>
      <c r="GI246">
        <v>0</v>
      </c>
      <c r="GJ246">
        <v>1</v>
      </c>
      <c r="GK246">
        <v>0</v>
      </c>
      <c r="GL246">
        <v>0</v>
      </c>
      <c r="GM246">
        <v>1</v>
      </c>
      <c r="GO246">
        <v>1</v>
      </c>
      <c r="GP246">
        <v>2.82</v>
      </c>
      <c r="GQ246">
        <v>1</v>
      </c>
      <c r="GR246">
        <v>6</v>
      </c>
      <c r="GS246">
        <v>0</v>
      </c>
      <c r="GT246">
        <v>1</v>
      </c>
      <c r="GU246">
        <v>8</v>
      </c>
      <c r="GW246">
        <v>6</v>
      </c>
      <c r="GX246">
        <v>2.98</v>
      </c>
      <c r="GY246">
        <v>1</v>
      </c>
      <c r="GZ246">
        <v>8</v>
      </c>
      <c r="HA246">
        <v>0</v>
      </c>
      <c r="HB246">
        <v>1</v>
      </c>
      <c r="HC246">
        <v>10</v>
      </c>
      <c r="HE246">
        <v>7</v>
      </c>
      <c r="HF246">
        <v>2.72</v>
      </c>
      <c r="HG246">
        <v>13</v>
      </c>
      <c r="HH246">
        <v>18</v>
      </c>
      <c r="HI246">
        <v>0</v>
      </c>
      <c r="HJ246">
        <v>5</v>
      </c>
      <c r="HK246">
        <v>36</v>
      </c>
      <c r="HM246">
        <v>23</v>
      </c>
      <c r="HN246">
        <v>2.76</v>
      </c>
      <c r="HO246">
        <v>5</v>
      </c>
      <c r="HP246">
        <v>8</v>
      </c>
      <c r="HQ246">
        <v>0</v>
      </c>
      <c r="HR246">
        <v>3</v>
      </c>
      <c r="HS246">
        <v>16</v>
      </c>
      <c r="HU246">
        <v>11</v>
      </c>
      <c r="HV246">
        <v>2.63</v>
      </c>
      <c r="HW246">
        <v>19</v>
      </c>
      <c r="HX246">
        <v>15</v>
      </c>
      <c r="HY246">
        <v>0</v>
      </c>
      <c r="HZ246">
        <v>4</v>
      </c>
      <c r="IA246">
        <v>38</v>
      </c>
      <c r="IC246">
        <v>26</v>
      </c>
      <c r="ID246">
        <v>2.8</v>
      </c>
      <c r="IE246">
        <v>0</v>
      </c>
      <c r="IF246">
        <v>16</v>
      </c>
      <c r="IG246">
        <v>6</v>
      </c>
      <c r="IH246">
        <v>0</v>
      </c>
      <c r="II246">
        <v>22</v>
      </c>
      <c r="IK246">
        <v>18</v>
      </c>
      <c r="IL246">
        <v>2.66</v>
      </c>
      <c r="IM246">
        <v>8</v>
      </c>
      <c r="IN246">
        <v>35</v>
      </c>
      <c r="IO246">
        <v>16</v>
      </c>
      <c r="IP246">
        <v>0</v>
      </c>
      <c r="IQ246">
        <v>59</v>
      </c>
      <c r="IS246">
        <v>37</v>
      </c>
      <c r="JV246" s="15">
        <f>BF246+BX246+CP246+DH246+DZ246</f>
        <v>49</v>
      </c>
      <c r="JW246" s="15">
        <f>BO246+CG246+CY246+DQ246+EI246</f>
        <v>141</v>
      </c>
      <c r="JX246" s="15">
        <f>JV246+JW246</f>
        <v>190</v>
      </c>
      <c r="JY246" s="17">
        <f>V246</f>
        <v>93</v>
      </c>
      <c r="JZ246" s="17">
        <f>AE246</f>
        <v>367</v>
      </c>
      <c r="KA246" s="17">
        <f>AN246</f>
        <v>0</v>
      </c>
      <c r="KB246" s="17">
        <f>AW246</f>
        <v>0</v>
      </c>
      <c r="KC246" s="18">
        <f>IF((KA246-JV246)&lt;0,JV246-KA246,"match")</f>
        <v>49</v>
      </c>
      <c r="KD246" s="19">
        <f>IF(KC246="match","match",IF((JV246&gt;KA246),KC246/JV246,KC246/KA246))</f>
        <v>1</v>
      </c>
      <c r="KE246" s="18">
        <f>IF((KB246-JW246)&lt;0,JW246-KB246,"match")</f>
        <v>141</v>
      </c>
      <c r="KF246" s="19">
        <f>IF(KE246="match","match",IF((JW246&gt;KB246),KE246/JW246,KE246/KB246))</f>
        <v>1</v>
      </c>
      <c r="KG246" s="20">
        <f>ROUND(FC246,1)</f>
        <v>3.5</v>
      </c>
      <c r="KH246" s="20">
        <f>ROUND(FK246,1)</f>
        <v>3.3</v>
      </c>
      <c r="KI246" s="21">
        <f>KA246-JY246</f>
        <v>-93</v>
      </c>
      <c r="KJ246">
        <f>GL246</f>
        <v>0</v>
      </c>
      <c r="KK246">
        <f>BF246</f>
        <v>1</v>
      </c>
      <c r="KL246" s="22">
        <f>IFERROR(KJ246/KK246,"N/A")</f>
        <v>0</v>
      </c>
      <c r="KM246" s="19" t="str">
        <f>IF((KJ246&lt;&gt;0)*AND(KK246=0),"bad data","ok")</f>
        <v>ok</v>
      </c>
      <c r="KN246">
        <f>GK246</f>
        <v>0</v>
      </c>
      <c r="KO246" s="23">
        <f>IFERROR(KN246/KK246,"N/A")</f>
        <v>0</v>
      </c>
      <c r="KP246">
        <f>HB246</f>
        <v>1</v>
      </c>
      <c r="KQ246">
        <f>BX246</f>
        <v>10</v>
      </c>
      <c r="KR246" s="22">
        <f>IFERROR(KP246/KQ246,"N/A")</f>
        <v>0.1</v>
      </c>
      <c r="KS246" s="19" t="str">
        <f>IF((KP246&lt;&gt;0)*AND(KQ246=0),"bad data","ok")</f>
        <v>ok</v>
      </c>
      <c r="KT246">
        <f>HA246</f>
        <v>0</v>
      </c>
      <c r="KU246" s="24">
        <f>IFERROR(KT246/KQ246,"N/A")</f>
        <v>0</v>
      </c>
      <c r="KV246">
        <f>HR246</f>
        <v>3</v>
      </c>
      <c r="KW246">
        <f>CP246</f>
        <v>16</v>
      </c>
      <c r="KX246" s="22">
        <f>IFERROR(KV246/KW246,"N/A")</f>
        <v>0.1875</v>
      </c>
      <c r="KY246" s="19" t="str">
        <f>IF((KV246&lt;&gt;0)*AND(KW246=0),"bad data","ok")</f>
        <v>ok</v>
      </c>
      <c r="KZ246">
        <f>HQ246</f>
        <v>0</v>
      </c>
      <c r="LA246" s="24">
        <f>IFERROR(KZ246/KW246,"N/A")</f>
        <v>0</v>
      </c>
      <c r="LB246">
        <f>IH246</f>
        <v>0</v>
      </c>
      <c r="LC246">
        <f>DH246</f>
        <v>22</v>
      </c>
      <c r="LD246" s="22">
        <f>IFERROR(LB246/LC246,"N/A")</f>
        <v>0</v>
      </c>
      <c r="LE246" s="19" t="str">
        <f>IF((LB246&lt;&gt;0)*AND(LC246=0),"bad data","ok")</f>
        <v>ok</v>
      </c>
      <c r="LF246">
        <f>IG246</f>
        <v>6</v>
      </c>
      <c r="LG246" s="24">
        <f>IFERROR(LF246/LC246,"N/A")</f>
        <v>0.27272727272727271</v>
      </c>
      <c r="LH246">
        <f>IX246</f>
        <v>0</v>
      </c>
      <c r="LI246">
        <f>DZ246</f>
        <v>0</v>
      </c>
      <c r="LJ246" s="22" t="str">
        <f>IFERROR(LH246/LI246,"N/A")</f>
        <v>N/A</v>
      </c>
      <c r="LK246" s="19" t="str">
        <f>IF((LH246&lt;&gt;0)*AND(LI246=0),"bad data","ok")</f>
        <v>ok</v>
      </c>
      <c r="LL246">
        <f>IW246</f>
        <v>0</v>
      </c>
      <c r="LM246" s="24" t="str">
        <f>IFERROR(LL246/LI246,"N/A")</f>
        <v>N/A</v>
      </c>
      <c r="LN246">
        <f>GT246</f>
        <v>1</v>
      </c>
      <c r="LO246">
        <f>BO246</f>
        <v>8</v>
      </c>
      <c r="LP246" s="22">
        <f>IFERROR(LN246/LO246,"N/A")</f>
        <v>0.125</v>
      </c>
      <c r="LQ246" s="19" t="str">
        <f>IF((LN246&lt;&gt;0)*AND(LO246=0),"bad data","ok")</f>
        <v>ok</v>
      </c>
      <c r="LR246">
        <f>GS246</f>
        <v>0</v>
      </c>
      <c r="LS246" s="24">
        <f>IFERROR(LR246/LO246,"N/A")</f>
        <v>0</v>
      </c>
      <c r="LT246">
        <f>HJ246</f>
        <v>5</v>
      </c>
      <c r="LU246">
        <f>CG246</f>
        <v>36</v>
      </c>
      <c r="LV246" s="22">
        <f>IFERROR(LT246/LU246,"N/A")</f>
        <v>0.1388888888888889</v>
      </c>
      <c r="LW246" s="19" t="str">
        <f>IF((LT246&lt;&gt;0)*AND(LU246=0),"bad data","ok")</f>
        <v>ok</v>
      </c>
      <c r="LX246">
        <f>HI246</f>
        <v>0</v>
      </c>
      <c r="LY246" s="24">
        <f>IFERROR(LX246/LU246,"N/A")</f>
        <v>0</v>
      </c>
      <c r="LZ246">
        <f>HZ246</f>
        <v>4</v>
      </c>
      <c r="MA246">
        <f>CY246</f>
        <v>38</v>
      </c>
      <c r="MB246" s="22">
        <f>IFERROR(LZ246/MA246,"N/A")</f>
        <v>0.10526315789473684</v>
      </c>
      <c r="MC246" s="19" t="str">
        <f>IF((LZ246&lt;&gt;0)*AND(MA246=0),"bad data","ok")</f>
        <v>ok</v>
      </c>
      <c r="MD246">
        <f>HY246</f>
        <v>0</v>
      </c>
      <c r="ME246" s="24">
        <f>IFERROR(MD246/MA246,"N/A")</f>
        <v>0</v>
      </c>
      <c r="MF246">
        <f>IP246</f>
        <v>0</v>
      </c>
      <c r="MG246">
        <f>DQ246</f>
        <v>59</v>
      </c>
      <c r="MH246" s="22">
        <f>IFERROR(MF246/MG246,"N/A")</f>
        <v>0</v>
      </c>
      <c r="MI246" s="19" t="str">
        <f>IF((MF246&lt;&gt;0)*AND(MG246=0),"bad data","ok")</f>
        <v>ok</v>
      </c>
      <c r="MJ246">
        <f>IO246</f>
        <v>16</v>
      </c>
      <c r="MK246" s="24">
        <f>IFERROR(MJ246/MG246,"N/A")</f>
        <v>0.2711864406779661</v>
      </c>
      <c r="ML246">
        <f>JF246</f>
        <v>0</v>
      </c>
      <c r="MM246">
        <f>EI246</f>
        <v>0</v>
      </c>
      <c r="MN246" s="22" t="str">
        <f>IFERROR(ML246/MM246,"N/A")</f>
        <v>N/A</v>
      </c>
      <c r="MO246" s="19" t="str">
        <f>IF((ML246&lt;&gt;0)*AND(MM246=0),"bad data","ok")</f>
        <v>ok</v>
      </c>
      <c r="MP246">
        <f>JE246</f>
        <v>0</v>
      </c>
      <c r="MQ246" s="24" t="str">
        <f>IFERROR(MP246/MM246,"N/A")</f>
        <v>N/A</v>
      </c>
    </row>
    <row r="247" spans="1:355" x14ac:dyDescent="0.3">
      <c r="A247">
        <v>1594</v>
      </c>
      <c r="B247">
        <v>14.08</v>
      </c>
      <c r="C247" t="s">
        <v>396</v>
      </c>
      <c r="D247" s="15" t="s">
        <v>396</v>
      </c>
      <c r="E247" s="15">
        <v>108</v>
      </c>
      <c r="F247" t="s">
        <v>356</v>
      </c>
      <c r="G247" t="s">
        <v>357</v>
      </c>
      <c r="H247" s="15" t="s">
        <v>358</v>
      </c>
      <c r="I247">
        <v>287</v>
      </c>
      <c r="J247">
        <f>_xlfn.IFNA(VLOOKUP(I247,top15institutions,1,0),"no")</f>
        <v>287</v>
      </c>
      <c r="K247" t="s">
        <v>368</v>
      </c>
      <c r="L247" t="s">
        <v>365</v>
      </c>
      <c r="M247" t="s">
        <v>370</v>
      </c>
      <c r="N247">
        <v>2</v>
      </c>
      <c r="O247">
        <v>1</v>
      </c>
      <c r="P247">
        <v>2</v>
      </c>
      <c r="Q247">
        <v>91</v>
      </c>
      <c r="R247">
        <v>0</v>
      </c>
      <c r="S247">
        <v>9</v>
      </c>
      <c r="U247">
        <v>7</v>
      </c>
      <c r="V247" s="16">
        <v>112</v>
      </c>
      <c r="W247">
        <v>1</v>
      </c>
      <c r="X247">
        <v>9</v>
      </c>
      <c r="Y247">
        <v>13</v>
      </c>
      <c r="Z247">
        <v>391</v>
      </c>
      <c r="AA247">
        <v>0</v>
      </c>
      <c r="AB247">
        <v>35</v>
      </c>
      <c r="AD247">
        <v>38</v>
      </c>
      <c r="AE247" s="16">
        <v>487</v>
      </c>
      <c r="AN247" s="16">
        <v>0</v>
      </c>
      <c r="AW247" s="16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E247">
        <v>0</v>
      </c>
      <c r="BF247" s="16">
        <v>0</v>
      </c>
      <c r="BG247">
        <v>0</v>
      </c>
      <c r="BH247">
        <v>0</v>
      </c>
      <c r="BI247">
        <v>0</v>
      </c>
      <c r="BJ247">
        <v>6</v>
      </c>
      <c r="BK247">
        <v>0</v>
      </c>
      <c r="BL247">
        <v>1</v>
      </c>
      <c r="BN247">
        <v>0</v>
      </c>
      <c r="BO247" s="16">
        <v>7</v>
      </c>
      <c r="BP247">
        <v>0</v>
      </c>
      <c r="BQ247">
        <v>0</v>
      </c>
      <c r="BR247">
        <v>0</v>
      </c>
      <c r="BS247">
        <v>7</v>
      </c>
      <c r="BT247">
        <v>0</v>
      </c>
      <c r="BU247">
        <v>2</v>
      </c>
      <c r="BW247">
        <v>2</v>
      </c>
      <c r="BX247" s="16">
        <v>11</v>
      </c>
      <c r="BY247">
        <v>0</v>
      </c>
      <c r="BZ247">
        <v>1</v>
      </c>
      <c r="CA247">
        <v>0</v>
      </c>
      <c r="CB247">
        <v>20</v>
      </c>
      <c r="CC247">
        <v>0</v>
      </c>
      <c r="CD247">
        <v>12</v>
      </c>
      <c r="CF247">
        <v>2</v>
      </c>
      <c r="CG247" s="16">
        <v>35</v>
      </c>
      <c r="CH247">
        <v>0</v>
      </c>
      <c r="CI247">
        <v>0</v>
      </c>
      <c r="CJ247">
        <v>0</v>
      </c>
      <c r="CK247">
        <v>13</v>
      </c>
      <c r="CL247">
        <v>0</v>
      </c>
      <c r="CM247">
        <v>2</v>
      </c>
      <c r="CO247">
        <v>0</v>
      </c>
      <c r="CP247" s="16">
        <v>15</v>
      </c>
      <c r="CQ247">
        <v>0</v>
      </c>
      <c r="CR247">
        <v>0</v>
      </c>
      <c r="CS247">
        <v>0</v>
      </c>
      <c r="CT247">
        <v>35</v>
      </c>
      <c r="CU247">
        <v>0</v>
      </c>
      <c r="CV247">
        <v>13</v>
      </c>
      <c r="CX247">
        <v>0</v>
      </c>
      <c r="CY247" s="16">
        <v>48</v>
      </c>
      <c r="CZ247">
        <v>0</v>
      </c>
      <c r="DA247">
        <v>0</v>
      </c>
      <c r="DB247">
        <v>0</v>
      </c>
      <c r="DC247">
        <v>19</v>
      </c>
      <c r="DD247">
        <v>0</v>
      </c>
      <c r="DE247">
        <v>6</v>
      </c>
      <c r="DG247">
        <v>1</v>
      </c>
      <c r="DH247" s="16">
        <v>26</v>
      </c>
      <c r="DI247">
        <v>0</v>
      </c>
      <c r="DJ247">
        <v>0</v>
      </c>
      <c r="DK247">
        <v>1</v>
      </c>
      <c r="DL247">
        <v>48</v>
      </c>
      <c r="DM247">
        <v>0</v>
      </c>
      <c r="DN247">
        <v>19</v>
      </c>
      <c r="DP247">
        <v>5</v>
      </c>
      <c r="DQ247" s="16">
        <v>73</v>
      </c>
      <c r="DZ247" s="16">
        <v>0</v>
      </c>
      <c r="EI247" s="16">
        <v>0</v>
      </c>
      <c r="ER247" s="16">
        <v>0</v>
      </c>
      <c r="FA247" s="16">
        <v>0</v>
      </c>
      <c r="FB247">
        <v>19</v>
      </c>
      <c r="FC247">
        <v>3.48</v>
      </c>
      <c r="FE247">
        <v>4</v>
      </c>
      <c r="FF247">
        <v>112</v>
      </c>
      <c r="FG247">
        <v>35</v>
      </c>
      <c r="FI247">
        <v>93</v>
      </c>
      <c r="FJ247">
        <v>19</v>
      </c>
      <c r="FK247">
        <v>3.18</v>
      </c>
      <c r="FM247">
        <v>3</v>
      </c>
      <c r="FN247">
        <v>487</v>
      </c>
      <c r="FO247">
        <v>136</v>
      </c>
      <c r="FQ247">
        <v>427</v>
      </c>
      <c r="FS247">
        <v>17</v>
      </c>
      <c r="FT247">
        <v>20</v>
      </c>
      <c r="FU247">
        <v>14</v>
      </c>
      <c r="FV247">
        <v>1</v>
      </c>
      <c r="FW247">
        <v>52</v>
      </c>
      <c r="GA247">
        <v>37</v>
      </c>
      <c r="GB247">
        <v>95</v>
      </c>
      <c r="GC247">
        <v>22</v>
      </c>
      <c r="GE247">
        <v>163</v>
      </c>
      <c r="GI247">
        <v>0</v>
      </c>
      <c r="GJ247">
        <v>0</v>
      </c>
      <c r="GK247">
        <v>0</v>
      </c>
      <c r="GL247">
        <v>0</v>
      </c>
      <c r="GM247">
        <v>0</v>
      </c>
      <c r="GO247">
        <v>0</v>
      </c>
      <c r="GP247">
        <v>2.74</v>
      </c>
      <c r="GQ247">
        <v>1</v>
      </c>
      <c r="GR247">
        <v>5</v>
      </c>
      <c r="GS247">
        <v>0</v>
      </c>
      <c r="GT247">
        <v>1</v>
      </c>
      <c r="GU247">
        <v>7</v>
      </c>
      <c r="GW247">
        <v>6</v>
      </c>
      <c r="GX247">
        <v>2.95</v>
      </c>
      <c r="GY247">
        <v>5</v>
      </c>
      <c r="GZ247">
        <v>6</v>
      </c>
      <c r="HA247">
        <v>0</v>
      </c>
      <c r="HB247">
        <v>0</v>
      </c>
      <c r="HC247">
        <v>11</v>
      </c>
      <c r="HE247">
        <v>8</v>
      </c>
      <c r="HF247">
        <v>2.75</v>
      </c>
      <c r="HG247">
        <v>7</v>
      </c>
      <c r="HH247">
        <v>25</v>
      </c>
      <c r="HI247">
        <v>0</v>
      </c>
      <c r="HJ247">
        <v>3</v>
      </c>
      <c r="HK247">
        <v>35</v>
      </c>
      <c r="HM247">
        <v>22</v>
      </c>
      <c r="HN247">
        <v>2.87</v>
      </c>
      <c r="HO247">
        <v>9</v>
      </c>
      <c r="HP247">
        <v>5</v>
      </c>
      <c r="HQ247">
        <v>0</v>
      </c>
      <c r="HR247">
        <v>1</v>
      </c>
      <c r="HS247">
        <v>15</v>
      </c>
      <c r="HU247">
        <v>11</v>
      </c>
      <c r="HV247">
        <v>2.62</v>
      </c>
      <c r="HW247">
        <v>22</v>
      </c>
      <c r="HX247">
        <v>21</v>
      </c>
      <c r="HY247">
        <v>0</v>
      </c>
      <c r="HZ247">
        <v>5</v>
      </c>
      <c r="IA247">
        <v>48</v>
      </c>
      <c r="IC247">
        <v>32</v>
      </c>
      <c r="ID247">
        <v>2.84</v>
      </c>
      <c r="IE247">
        <v>3</v>
      </c>
      <c r="IF247">
        <v>9</v>
      </c>
      <c r="IG247">
        <v>14</v>
      </c>
      <c r="IH247">
        <v>0</v>
      </c>
      <c r="II247">
        <v>26</v>
      </c>
      <c r="IK247">
        <v>16</v>
      </c>
      <c r="IL247">
        <v>2.63</v>
      </c>
      <c r="IM247">
        <v>7</v>
      </c>
      <c r="IN247">
        <v>44</v>
      </c>
      <c r="IO247">
        <v>22</v>
      </c>
      <c r="IP247">
        <v>0</v>
      </c>
      <c r="IQ247">
        <v>73</v>
      </c>
      <c r="IS247">
        <v>51</v>
      </c>
      <c r="JV247" s="15">
        <f>BF247+BX247+CP247+DH247+DZ247</f>
        <v>52</v>
      </c>
      <c r="JW247" s="15">
        <f>BO247+CG247+CY247+DQ247+EI247</f>
        <v>163</v>
      </c>
      <c r="JX247" s="15">
        <f>JV247+JW247</f>
        <v>215</v>
      </c>
      <c r="JY247" s="17">
        <f>V247</f>
        <v>112</v>
      </c>
      <c r="JZ247" s="17">
        <f>AE247</f>
        <v>487</v>
      </c>
      <c r="KA247" s="17">
        <f>AN247</f>
        <v>0</v>
      </c>
      <c r="KB247" s="17">
        <f>AW247</f>
        <v>0</v>
      </c>
      <c r="KC247" s="18">
        <f>IF((KA247-JV247)&lt;0,JV247-KA247,"match")</f>
        <v>52</v>
      </c>
      <c r="KD247" s="19">
        <f>IF(KC247="match","match",IF((JV247&gt;KA247),KC247/JV247,KC247/KA247))</f>
        <v>1</v>
      </c>
      <c r="KE247" s="18">
        <f>IF((KB247-JW247)&lt;0,JW247-KB247,"match")</f>
        <v>163</v>
      </c>
      <c r="KF247" s="19">
        <f>IF(KE247="match","match",IF((JW247&gt;KB247),KE247/JW247,KE247/KB247))</f>
        <v>1</v>
      </c>
      <c r="KG247" s="20">
        <f>ROUND(FC247,1)</f>
        <v>3.5</v>
      </c>
      <c r="KH247" s="20">
        <f>ROUND(FK247,1)</f>
        <v>3.2</v>
      </c>
      <c r="KI247" s="21">
        <f>KA247-JY247</f>
        <v>-112</v>
      </c>
      <c r="KJ247">
        <f>GL247</f>
        <v>0</v>
      </c>
      <c r="KK247">
        <f>BF247</f>
        <v>0</v>
      </c>
      <c r="KL247" s="22" t="str">
        <f>IFERROR(KJ247/KK247,"N/A")</f>
        <v>N/A</v>
      </c>
      <c r="KM247" s="19" t="str">
        <f>IF((KJ247&lt;&gt;0)*AND(KK247=0),"bad data","ok")</f>
        <v>ok</v>
      </c>
      <c r="KN247">
        <f>GK247</f>
        <v>0</v>
      </c>
      <c r="KO247" s="23" t="str">
        <f>IFERROR(KN247/KK247,"N/A")</f>
        <v>N/A</v>
      </c>
      <c r="KP247">
        <f>HB247</f>
        <v>0</v>
      </c>
      <c r="KQ247">
        <f>BX247</f>
        <v>11</v>
      </c>
      <c r="KR247" s="22">
        <f>IFERROR(KP247/KQ247,"N/A")</f>
        <v>0</v>
      </c>
      <c r="KS247" s="19" t="str">
        <f>IF((KP247&lt;&gt;0)*AND(KQ247=0),"bad data","ok")</f>
        <v>ok</v>
      </c>
      <c r="KT247">
        <f>HA247</f>
        <v>0</v>
      </c>
      <c r="KU247" s="24">
        <f>IFERROR(KT247/KQ247,"N/A")</f>
        <v>0</v>
      </c>
      <c r="KV247">
        <f>HR247</f>
        <v>1</v>
      </c>
      <c r="KW247">
        <f>CP247</f>
        <v>15</v>
      </c>
      <c r="KX247" s="22">
        <f>IFERROR(KV247/KW247,"N/A")</f>
        <v>6.6666666666666666E-2</v>
      </c>
      <c r="KY247" s="19" t="str">
        <f>IF((KV247&lt;&gt;0)*AND(KW247=0),"bad data","ok")</f>
        <v>ok</v>
      </c>
      <c r="KZ247">
        <f>HQ247</f>
        <v>0</v>
      </c>
      <c r="LA247" s="24">
        <f>IFERROR(KZ247/KW247,"N/A")</f>
        <v>0</v>
      </c>
      <c r="LB247">
        <f>IH247</f>
        <v>0</v>
      </c>
      <c r="LC247">
        <f>DH247</f>
        <v>26</v>
      </c>
      <c r="LD247" s="22">
        <f>IFERROR(LB247/LC247,"N/A")</f>
        <v>0</v>
      </c>
      <c r="LE247" s="19" t="str">
        <f>IF((LB247&lt;&gt;0)*AND(LC247=0),"bad data","ok")</f>
        <v>ok</v>
      </c>
      <c r="LF247">
        <f>IG247</f>
        <v>14</v>
      </c>
      <c r="LG247" s="24">
        <f>IFERROR(LF247/LC247,"N/A")</f>
        <v>0.53846153846153844</v>
      </c>
      <c r="LH247">
        <f>IX247</f>
        <v>0</v>
      </c>
      <c r="LI247">
        <f>DZ247</f>
        <v>0</v>
      </c>
      <c r="LJ247" s="22" t="str">
        <f>IFERROR(LH247/LI247,"N/A")</f>
        <v>N/A</v>
      </c>
      <c r="LK247" s="19" t="str">
        <f>IF((LH247&lt;&gt;0)*AND(LI247=0),"bad data","ok")</f>
        <v>ok</v>
      </c>
      <c r="LL247">
        <f>IW247</f>
        <v>0</v>
      </c>
      <c r="LM247" s="24" t="str">
        <f>IFERROR(LL247/LI247,"N/A")</f>
        <v>N/A</v>
      </c>
      <c r="LN247">
        <f>GT247</f>
        <v>1</v>
      </c>
      <c r="LO247">
        <f>BO247</f>
        <v>7</v>
      </c>
      <c r="LP247" s="22">
        <f>IFERROR(LN247/LO247,"N/A")</f>
        <v>0.14285714285714285</v>
      </c>
      <c r="LQ247" s="19" t="str">
        <f>IF((LN247&lt;&gt;0)*AND(LO247=0),"bad data","ok")</f>
        <v>ok</v>
      </c>
      <c r="LR247">
        <f>GS247</f>
        <v>0</v>
      </c>
      <c r="LS247" s="24">
        <f>IFERROR(LR247/LO247,"N/A")</f>
        <v>0</v>
      </c>
      <c r="LT247">
        <f>HJ247</f>
        <v>3</v>
      </c>
      <c r="LU247">
        <f>CG247</f>
        <v>35</v>
      </c>
      <c r="LV247" s="22">
        <f>IFERROR(LT247/LU247,"N/A")</f>
        <v>8.5714285714285715E-2</v>
      </c>
      <c r="LW247" s="19" t="str">
        <f>IF((LT247&lt;&gt;0)*AND(LU247=0),"bad data","ok")</f>
        <v>ok</v>
      </c>
      <c r="LX247">
        <f>HI247</f>
        <v>0</v>
      </c>
      <c r="LY247" s="24">
        <f>IFERROR(LX247/LU247,"N/A")</f>
        <v>0</v>
      </c>
      <c r="LZ247">
        <f>HZ247</f>
        <v>5</v>
      </c>
      <c r="MA247">
        <f>CY247</f>
        <v>48</v>
      </c>
      <c r="MB247" s="22">
        <f>IFERROR(LZ247/MA247,"N/A")</f>
        <v>0.10416666666666667</v>
      </c>
      <c r="MC247" s="19" t="str">
        <f>IF((LZ247&lt;&gt;0)*AND(MA247=0),"bad data","ok")</f>
        <v>ok</v>
      </c>
      <c r="MD247">
        <f>HY247</f>
        <v>0</v>
      </c>
      <c r="ME247" s="24">
        <f>IFERROR(MD247/MA247,"N/A")</f>
        <v>0</v>
      </c>
      <c r="MF247">
        <f>IP247</f>
        <v>0</v>
      </c>
      <c r="MG247">
        <f>DQ247</f>
        <v>73</v>
      </c>
      <c r="MH247" s="22">
        <f>IFERROR(MF247/MG247,"N/A")</f>
        <v>0</v>
      </c>
      <c r="MI247" s="19" t="str">
        <f>IF((MF247&lt;&gt;0)*AND(MG247=0),"bad data","ok")</f>
        <v>ok</v>
      </c>
      <c r="MJ247">
        <f>IO247</f>
        <v>22</v>
      </c>
      <c r="MK247" s="24">
        <f>IFERROR(MJ247/MG247,"N/A")</f>
        <v>0.30136986301369861</v>
      </c>
      <c r="ML247">
        <f>JF247</f>
        <v>0</v>
      </c>
      <c r="MM247">
        <f>EI247</f>
        <v>0</v>
      </c>
      <c r="MN247" s="22" t="str">
        <f>IFERROR(ML247/MM247,"N/A")</f>
        <v>N/A</v>
      </c>
      <c r="MO247" s="19" t="str">
        <f>IF((ML247&lt;&gt;0)*AND(MM247=0),"bad data","ok")</f>
        <v>ok</v>
      </c>
      <c r="MP247">
        <f>JE247</f>
        <v>0</v>
      </c>
      <c r="MQ247" s="24" t="str">
        <f>IFERROR(MP247/MM247,"N/A")</f>
        <v>N/A</v>
      </c>
    </row>
    <row r="248" spans="1:355" x14ac:dyDescent="0.3">
      <c r="A248">
        <v>1595</v>
      </c>
      <c r="B248">
        <v>14.08</v>
      </c>
      <c r="C248" t="s">
        <v>396</v>
      </c>
      <c r="D248" s="15" t="s">
        <v>396</v>
      </c>
      <c r="E248" s="15">
        <v>108</v>
      </c>
      <c r="F248" t="s">
        <v>356</v>
      </c>
      <c r="G248" t="s">
        <v>357</v>
      </c>
      <c r="H248" s="15" t="s">
        <v>358</v>
      </c>
      <c r="I248">
        <v>287</v>
      </c>
      <c r="J248">
        <f>_xlfn.IFNA(VLOOKUP(I248,top15institutions,1,0),"no")</f>
        <v>287</v>
      </c>
      <c r="K248" t="s">
        <v>368</v>
      </c>
      <c r="L248" t="s">
        <v>366</v>
      </c>
      <c r="M248" t="s">
        <v>370</v>
      </c>
      <c r="N248">
        <v>1</v>
      </c>
      <c r="O248">
        <v>0</v>
      </c>
      <c r="P248">
        <v>0</v>
      </c>
      <c r="Q248">
        <v>101</v>
      </c>
      <c r="R248">
        <v>0</v>
      </c>
      <c r="S248">
        <v>12</v>
      </c>
      <c r="U248">
        <v>13</v>
      </c>
      <c r="V248" s="16">
        <v>127</v>
      </c>
      <c r="W248">
        <v>0</v>
      </c>
      <c r="X248">
        <v>4</v>
      </c>
      <c r="Y248">
        <v>9</v>
      </c>
      <c r="Z248">
        <v>371</v>
      </c>
      <c r="AA248">
        <v>0</v>
      </c>
      <c r="AB248">
        <v>52</v>
      </c>
      <c r="AD248">
        <v>42</v>
      </c>
      <c r="AE248" s="16">
        <v>478</v>
      </c>
      <c r="AN248" s="16">
        <v>0</v>
      </c>
      <c r="AW248" s="16">
        <v>0</v>
      </c>
      <c r="AX248">
        <v>0</v>
      </c>
      <c r="AY248">
        <v>0</v>
      </c>
      <c r="AZ248">
        <v>0</v>
      </c>
      <c r="BA248">
        <v>1</v>
      </c>
      <c r="BB248">
        <v>0</v>
      </c>
      <c r="BC248">
        <v>0</v>
      </c>
      <c r="BE248">
        <v>0</v>
      </c>
      <c r="BF248" s="16">
        <v>1</v>
      </c>
      <c r="BG248">
        <v>0</v>
      </c>
      <c r="BH248">
        <v>0</v>
      </c>
      <c r="BI248">
        <v>0</v>
      </c>
      <c r="BJ248">
        <v>5</v>
      </c>
      <c r="BK248">
        <v>0</v>
      </c>
      <c r="BL248">
        <v>1</v>
      </c>
      <c r="BN248">
        <v>2</v>
      </c>
      <c r="BO248" s="16">
        <v>8</v>
      </c>
      <c r="BP248">
        <v>0</v>
      </c>
      <c r="BQ248">
        <v>1</v>
      </c>
      <c r="BR248">
        <v>1</v>
      </c>
      <c r="BS248">
        <v>10</v>
      </c>
      <c r="BT248">
        <v>0</v>
      </c>
      <c r="BU248">
        <v>0</v>
      </c>
      <c r="BW248">
        <v>0</v>
      </c>
      <c r="BX248" s="16">
        <v>12</v>
      </c>
      <c r="BY248">
        <v>0</v>
      </c>
      <c r="BZ248">
        <v>1</v>
      </c>
      <c r="CA248">
        <v>0</v>
      </c>
      <c r="CB248">
        <v>23</v>
      </c>
      <c r="CC248">
        <v>0</v>
      </c>
      <c r="CD248">
        <v>12</v>
      </c>
      <c r="CF248">
        <v>0</v>
      </c>
      <c r="CG248" s="16">
        <v>36</v>
      </c>
      <c r="CH248">
        <v>0</v>
      </c>
      <c r="CI248">
        <v>0</v>
      </c>
      <c r="CJ248">
        <v>0</v>
      </c>
      <c r="CK248">
        <v>13</v>
      </c>
      <c r="CL248">
        <v>0</v>
      </c>
      <c r="CM248">
        <v>1</v>
      </c>
      <c r="CO248">
        <v>1</v>
      </c>
      <c r="CP248" s="16">
        <v>15</v>
      </c>
      <c r="CQ248">
        <v>0</v>
      </c>
      <c r="CR248">
        <v>1</v>
      </c>
      <c r="CS248">
        <v>0</v>
      </c>
      <c r="CT248">
        <v>29</v>
      </c>
      <c r="CU248">
        <v>0</v>
      </c>
      <c r="CV248">
        <v>13</v>
      </c>
      <c r="CX248">
        <v>1</v>
      </c>
      <c r="CY248" s="16">
        <v>44</v>
      </c>
      <c r="CZ248">
        <v>0</v>
      </c>
      <c r="DA248">
        <v>0</v>
      </c>
      <c r="DB248">
        <v>0</v>
      </c>
      <c r="DC248">
        <v>20</v>
      </c>
      <c r="DD248">
        <v>0</v>
      </c>
      <c r="DE248">
        <v>2</v>
      </c>
      <c r="DG248">
        <v>0</v>
      </c>
      <c r="DH248" s="16">
        <v>22</v>
      </c>
      <c r="DI248">
        <v>0</v>
      </c>
      <c r="DJ248">
        <v>0</v>
      </c>
      <c r="DK248">
        <v>1</v>
      </c>
      <c r="DL248">
        <v>53</v>
      </c>
      <c r="DM248">
        <v>0</v>
      </c>
      <c r="DN248">
        <v>24</v>
      </c>
      <c r="DP248">
        <v>3</v>
      </c>
      <c r="DQ248" s="16">
        <v>81</v>
      </c>
      <c r="DZ248" s="16">
        <v>0</v>
      </c>
      <c r="EI248" s="16">
        <v>0</v>
      </c>
      <c r="ER248" s="16">
        <v>0</v>
      </c>
      <c r="FA248" s="16">
        <v>0</v>
      </c>
      <c r="FB248">
        <v>19</v>
      </c>
      <c r="FC248">
        <v>3.4</v>
      </c>
      <c r="FE248">
        <v>5</v>
      </c>
      <c r="FF248">
        <v>127</v>
      </c>
      <c r="FG248">
        <v>30</v>
      </c>
      <c r="FI248">
        <v>106</v>
      </c>
      <c r="FJ248">
        <v>19</v>
      </c>
      <c r="FK248">
        <v>3.15</v>
      </c>
      <c r="FM248">
        <v>3</v>
      </c>
      <c r="FN248">
        <v>478</v>
      </c>
      <c r="FO248">
        <v>131</v>
      </c>
      <c r="FQ248">
        <v>404</v>
      </c>
      <c r="FS248">
        <v>19</v>
      </c>
      <c r="FT248">
        <v>23</v>
      </c>
      <c r="FU248">
        <v>7</v>
      </c>
      <c r="FV248">
        <v>1</v>
      </c>
      <c r="FW248">
        <v>50</v>
      </c>
      <c r="GA248">
        <v>35</v>
      </c>
      <c r="GB248">
        <v>90</v>
      </c>
      <c r="GC248">
        <v>28</v>
      </c>
      <c r="GD248">
        <v>16</v>
      </c>
      <c r="GE248">
        <v>169</v>
      </c>
      <c r="GH248">
        <v>2.85</v>
      </c>
      <c r="GI248">
        <v>0</v>
      </c>
      <c r="GJ248">
        <v>1</v>
      </c>
      <c r="GK248">
        <v>0</v>
      </c>
      <c r="GL248">
        <v>0</v>
      </c>
      <c r="GM248">
        <v>1</v>
      </c>
      <c r="GO248">
        <v>1</v>
      </c>
      <c r="GP248">
        <v>2.36</v>
      </c>
      <c r="GQ248">
        <v>0</v>
      </c>
      <c r="GR248">
        <v>6</v>
      </c>
      <c r="GS248">
        <v>0</v>
      </c>
      <c r="GT248">
        <v>2</v>
      </c>
      <c r="GU248">
        <v>8</v>
      </c>
      <c r="GW248">
        <v>7</v>
      </c>
      <c r="GX248">
        <v>3.02</v>
      </c>
      <c r="GY248">
        <v>5</v>
      </c>
      <c r="GZ248">
        <v>6</v>
      </c>
      <c r="HA248">
        <v>0</v>
      </c>
      <c r="HB248">
        <v>1</v>
      </c>
      <c r="HC248">
        <v>12</v>
      </c>
      <c r="HE248">
        <v>10</v>
      </c>
      <c r="HF248">
        <v>2.59</v>
      </c>
      <c r="HG248">
        <v>7</v>
      </c>
      <c r="HH248">
        <v>21</v>
      </c>
      <c r="HI248">
        <v>0</v>
      </c>
      <c r="HJ248">
        <v>8</v>
      </c>
      <c r="HK248">
        <v>36</v>
      </c>
      <c r="HM248">
        <v>23</v>
      </c>
      <c r="HN248">
        <v>2.77</v>
      </c>
      <c r="HO248">
        <v>9</v>
      </c>
      <c r="HP248">
        <v>6</v>
      </c>
      <c r="HQ248">
        <v>0</v>
      </c>
      <c r="HR248">
        <v>0</v>
      </c>
      <c r="HS248">
        <v>15</v>
      </c>
      <c r="HU248">
        <v>12</v>
      </c>
      <c r="HV248">
        <v>2.5</v>
      </c>
      <c r="HW248">
        <v>21</v>
      </c>
      <c r="HX248">
        <v>17</v>
      </c>
      <c r="HY248">
        <v>0</v>
      </c>
      <c r="HZ248">
        <v>6</v>
      </c>
      <c r="IA248">
        <v>44</v>
      </c>
      <c r="IC248">
        <v>30</v>
      </c>
      <c r="ID248">
        <v>2.82</v>
      </c>
      <c r="IE248">
        <v>5</v>
      </c>
      <c r="IF248">
        <v>10</v>
      </c>
      <c r="IG248">
        <v>7</v>
      </c>
      <c r="IH248">
        <v>0</v>
      </c>
      <c r="II248">
        <v>22</v>
      </c>
      <c r="IK248">
        <v>16</v>
      </c>
      <c r="IL248">
        <v>2.66</v>
      </c>
      <c r="IM248">
        <v>7</v>
      </c>
      <c r="IN248">
        <v>46</v>
      </c>
      <c r="IO248">
        <v>28</v>
      </c>
      <c r="IP248">
        <v>0</v>
      </c>
      <c r="IQ248">
        <v>81</v>
      </c>
      <c r="IS248">
        <v>48</v>
      </c>
      <c r="JV248" s="15">
        <f>BF248+BX248+CP248+DH248+DZ248</f>
        <v>50</v>
      </c>
      <c r="JW248" s="15">
        <f>BO248+CG248+CY248+DQ248+EI248</f>
        <v>169</v>
      </c>
      <c r="JX248" s="15">
        <f>JV248+JW248</f>
        <v>219</v>
      </c>
      <c r="JY248" s="17">
        <f>V248</f>
        <v>127</v>
      </c>
      <c r="JZ248" s="17">
        <f>AE248</f>
        <v>478</v>
      </c>
      <c r="KA248" s="17">
        <f>AN248</f>
        <v>0</v>
      </c>
      <c r="KB248" s="17">
        <f>AW248</f>
        <v>0</v>
      </c>
      <c r="KC248" s="18">
        <f>IF((KA248-JV248)&lt;0,JV248-KA248,"match")</f>
        <v>50</v>
      </c>
      <c r="KD248" s="19">
        <f>IF(KC248="match","match",IF((JV248&gt;KA248),KC248/JV248,KC248/KA248))</f>
        <v>1</v>
      </c>
      <c r="KE248" s="18">
        <f>IF((KB248-JW248)&lt;0,JW248-KB248,"match")</f>
        <v>169</v>
      </c>
      <c r="KF248" s="19">
        <f>IF(KE248="match","match",IF((JW248&gt;KB248),KE248/JW248,KE248/KB248))</f>
        <v>1</v>
      </c>
      <c r="KG248" s="20">
        <f>ROUND(FC248,1)</f>
        <v>3.4</v>
      </c>
      <c r="KH248" s="20">
        <f>ROUND(FK248,1)</f>
        <v>3.2</v>
      </c>
      <c r="KI248" s="21">
        <f>KA248-JY248</f>
        <v>-127</v>
      </c>
      <c r="KJ248">
        <f>GL248</f>
        <v>0</v>
      </c>
      <c r="KK248">
        <f>BF248</f>
        <v>1</v>
      </c>
      <c r="KL248" s="22">
        <f>IFERROR(KJ248/KK248,"N/A")</f>
        <v>0</v>
      </c>
      <c r="KM248" s="19" t="str">
        <f>IF((KJ248&lt;&gt;0)*AND(KK248=0),"bad data","ok")</f>
        <v>ok</v>
      </c>
      <c r="KN248">
        <f>GK248</f>
        <v>0</v>
      </c>
      <c r="KO248" s="23">
        <f>IFERROR(KN248/KK248,"N/A")</f>
        <v>0</v>
      </c>
      <c r="KP248">
        <f>HB248</f>
        <v>1</v>
      </c>
      <c r="KQ248">
        <f>BX248</f>
        <v>12</v>
      </c>
      <c r="KR248" s="22">
        <f>IFERROR(KP248/KQ248,"N/A")</f>
        <v>8.3333333333333329E-2</v>
      </c>
      <c r="KS248" s="19" t="str">
        <f>IF((KP248&lt;&gt;0)*AND(KQ248=0),"bad data","ok")</f>
        <v>ok</v>
      </c>
      <c r="KT248">
        <f>HA248</f>
        <v>0</v>
      </c>
      <c r="KU248" s="24">
        <f>IFERROR(KT248/KQ248,"N/A")</f>
        <v>0</v>
      </c>
      <c r="KV248">
        <f>HR248</f>
        <v>0</v>
      </c>
      <c r="KW248">
        <f>CP248</f>
        <v>15</v>
      </c>
      <c r="KX248" s="22">
        <f>IFERROR(KV248/KW248,"N/A")</f>
        <v>0</v>
      </c>
      <c r="KY248" s="19" t="str">
        <f>IF((KV248&lt;&gt;0)*AND(KW248=0),"bad data","ok")</f>
        <v>ok</v>
      </c>
      <c r="KZ248">
        <f>HQ248</f>
        <v>0</v>
      </c>
      <c r="LA248" s="24">
        <f>IFERROR(KZ248/KW248,"N/A")</f>
        <v>0</v>
      </c>
      <c r="LB248">
        <f>IH248</f>
        <v>0</v>
      </c>
      <c r="LC248">
        <f>DH248</f>
        <v>22</v>
      </c>
      <c r="LD248" s="22">
        <f>IFERROR(LB248/LC248,"N/A")</f>
        <v>0</v>
      </c>
      <c r="LE248" s="19" t="str">
        <f>IF((LB248&lt;&gt;0)*AND(LC248=0),"bad data","ok")</f>
        <v>ok</v>
      </c>
      <c r="LF248">
        <f>IG248</f>
        <v>7</v>
      </c>
      <c r="LG248" s="24">
        <f>IFERROR(LF248/LC248,"N/A")</f>
        <v>0.31818181818181818</v>
      </c>
      <c r="LH248">
        <f>IX248</f>
        <v>0</v>
      </c>
      <c r="LI248">
        <f>DZ248</f>
        <v>0</v>
      </c>
      <c r="LJ248" s="22" t="str">
        <f>IFERROR(LH248/LI248,"N/A")</f>
        <v>N/A</v>
      </c>
      <c r="LK248" s="19" t="str">
        <f>IF((LH248&lt;&gt;0)*AND(LI248=0),"bad data","ok")</f>
        <v>ok</v>
      </c>
      <c r="LL248">
        <f>IW248</f>
        <v>0</v>
      </c>
      <c r="LM248" s="24" t="str">
        <f>IFERROR(LL248/LI248,"N/A")</f>
        <v>N/A</v>
      </c>
      <c r="LN248">
        <f>GT248</f>
        <v>2</v>
      </c>
      <c r="LO248">
        <f>BO248</f>
        <v>8</v>
      </c>
      <c r="LP248" s="22">
        <f>IFERROR(LN248/LO248,"N/A")</f>
        <v>0.25</v>
      </c>
      <c r="LQ248" s="19" t="str">
        <f>IF((LN248&lt;&gt;0)*AND(LO248=0),"bad data","ok")</f>
        <v>ok</v>
      </c>
      <c r="LR248">
        <f>GS248</f>
        <v>0</v>
      </c>
      <c r="LS248" s="24">
        <f>IFERROR(LR248/LO248,"N/A")</f>
        <v>0</v>
      </c>
      <c r="LT248">
        <f>HJ248</f>
        <v>8</v>
      </c>
      <c r="LU248">
        <f>CG248</f>
        <v>36</v>
      </c>
      <c r="LV248" s="22">
        <f>IFERROR(LT248/LU248,"N/A")</f>
        <v>0.22222222222222221</v>
      </c>
      <c r="LW248" s="19" t="str">
        <f>IF((LT248&lt;&gt;0)*AND(LU248=0),"bad data","ok")</f>
        <v>ok</v>
      </c>
      <c r="LX248">
        <f>HI248</f>
        <v>0</v>
      </c>
      <c r="LY248" s="24">
        <f>IFERROR(LX248/LU248,"N/A")</f>
        <v>0</v>
      </c>
      <c r="LZ248">
        <f>HZ248</f>
        <v>6</v>
      </c>
      <c r="MA248">
        <f>CY248</f>
        <v>44</v>
      </c>
      <c r="MB248" s="22">
        <f>IFERROR(LZ248/MA248,"N/A")</f>
        <v>0.13636363636363635</v>
      </c>
      <c r="MC248" s="19" t="str">
        <f>IF((LZ248&lt;&gt;0)*AND(MA248=0),"bad data","ok")</f>
        <v>ok</v>
      </c>
      <c r="MD248">
        <f>HY248</f>
        <v>0</v>
      </c>
      <c r="ME248" s="24">
        <f>IFERROR(MD248/MA248,"N/A")</f>
        <v>0</v>
      </c>
      <c r="MF248">
        <f>IP248</f>
        <v>0</v>
      </c>
      <c r="MG248">
        <f>DQ248</f>
        <v>81</v>
      </c>
      <c r="MH248" s="22">
        <f>IFERROR(MF248/MG248,"N/A")</f>
        <v>0</v>
      </c>
      <c r="MI248" s="19" t="str">
        <f>IF((MF248&lt;&gt;0)*AND(MG248=0),"bad data","ok")</f>
        <v>ok</v>
      </c>
      <c r="MJ248">
        <f>IO248</f>
        <v>28</v>
      </c>
      <c r="MK248" s="24">
        <f>IFERROR(MJ248/MG248,"N/A")</f>
        <v>0.34567901234567899</v>
      </c>
      <c r="ML248">
        <f>JF248</f>
        <v>0</v>
      </c>
      <c r="MM248">
        <f>EI248</f>
        <v>0</v>
      </c>
      <c r="MN248" s="22" t="str">
        <f>IFERROR(ML248/MM248,"N/A")</f>
        <v>N/A</v>
      </c>
      <c r="MO248" s="19" t="str">
        <f>IF((ML248&lt;&gt;0)*AND(MM248=0),"bad data","ok")</f>
        <v>ok</v>
      </c>
      <c r="MP248">
        <f>JE248</f>
        <v>0</v>
      </c>
      <c r="MQ248" s="24" t="str">
        <f>IFERROR(MP248/MM248,"N/A")</f>
        <v>N/A</v>
      </c>
    </row>
    <row r="249" spans="1:355" x14ac:dyDescent="0.3">
      <c r="A249">
        <v>1596</v>
      </c>
      <c r="B249">
        <v>14.08</v>
      </c>
      <c r="C249" t="s">
        <v>396</v>
      </c>
      <c r="D249" s="15" t="s">
        <v>396</v>
      </c>
      <c r="E249" s="15">
        <v>108</v>
      </c>
      <c r="F249" t="s">
        <v>356</v>
      </c>
      <c r="G249" t="s">
        <v>357</v>
      </c>
      <c r="H249" s="15" t="s">
        <v>358</v>
      </c>
      <c r="I249">
        <v>287</v>
      </c>
      <c r="J249">
        <f>_xlfn.IFNA(VLOOKUP(I249,top15institutions,1,0),"no")</f>
        <v>287</v>
      </c>
      <c r="K249" t="s">
        <v>368</v>
      </c>
      <c r="L249" t="s">
        <v>367</v>
      </c>
      <c r="M249" t="s">
        <v>370</v>
      </c>
      <c r="N249">
        <v>0</v>
      </c>
      <c r="O249">
        <v>0</v>
      </c>
      <c r="P249">
        <v>1</v>
      </c>
      <c r="Q249">
        <v>92</v>
      </c>
      <c r="R249">
        <v>0</v>
      </c>
      <c r="S249">
        <v>11</v>
      </c>
      <c r="U249">
        <v>3</v>
      </c>
      <c r="V249" s="16">
        <v>107</v>
      </c>
      <c r="W249">
        <v>2</v>
      </c>
      <c r="X249">
        <v>1</v>
      </c>
      <c r="Y249">
        <v>12</v>
      </c>
      <c r="Z249">
        <v>449</v>
      </c>
      <c r="AA249">
        <v>0</v>
      </c>
      <c r="AB249">
        <v>47</v>
      </c>
      <c r="AD249">
        <v>22</v>
      </c>
      <c r="AE249" s="16">
        <v>533</v>
      </c>
      <c r="AN249" s="16">
        <v>0</v>
      </c>
      <c r="AW249" s="16">
        <v>0</v>
      </c>
      <c r="AX249">
        <v>0</v>
      </c>
      <c r="AY249">
        <v>0</v>
      </c>
      <c r="AZ249">
        <v>0</v>
      </c>
      <c r="BA249">
        <v>5</v>
      </c>
      <c r="BB249">
        <v>0</v>
      </c>
      <c r="BC249">
        <v>0</v>
      </c>
      <c r="BE249">
        <v>1</v>
      </c>
      <c r="BF249" s="16">
        <v>6</v>
      </c>
      <c r="BG249">
        <v>0</v>
      </c>
      <c r="BH249">
        <v>0</v>
      </c>
      <c r="BI249">
        <v>0</v>
      </c>
      <c r="BJ249">
        <v>8</v>
      </c>
      <c r="BK249">
        <v>0</v>
      </c>
      <c r="BL249">
        <v>0</v>
      </c>
      <c r="BN249">
        <v>0</v>
      </c>
      <c r="BO249" s="16">
        <v>8</v>
      </c>
      <c r="BP249">
        <v>0</v>
      </c>
      <c r="BQ249">
        <v>0</v>
      </c>
      <c r="BR249">
        <v>0</v>
      </c>
      <c r="BS249">
        <v>17</v>
      </c>
      <c r="BT249">
        <v>0</v>
      </c>
      <c r="BU249">
        <v>0</v>
      </c>
      <c r="BW249">
        <v>0</v>
      </c>
      <c r="BX249" s="16">
        <v>17</v>
      </c>
      <c r="BY249">
        <v>0</v>
      </c>
      <c r="BZ249">
        <v>0</v>
      </c>
      <c r="CA249">
        <v>0</v>
      </c>
      <c r="CB249">
        <v>27</v>
      </c>
      <c r="CC249">
        <v>0</v>
      </c>
      <c r="CD249">
        <v>14</v>
      </c>
      <c r="CF249">
        <v>2</v>
      </c>
      <c r="CG249" s="16">
        <v>43</v>
      </c>
      <c r="CH249">
        <v>0</v>
      </c>
      <c r="CI249">
        <v>1</v>
      </c>
      <c r="CJ249">
        <v>1</v>
      </c>
      <c r="CK249">
        <v>13</v>
      </c>
      <c r="CL249">
        <v>0</v>
      </c>
      <c r="CM249">
        <v>0</v>
      </c>
      <c r="CO249">
        <v>0</v>
      </c>
      <c r="CP249" s="16">
        <v>15</v>
      </c>
      <c r="CQ249">
        <v>0</v>
      </c>
      <c r="CR249">
        <v>1</v>
      </c>
      <c r="CS249">
        <v>0</v>
      </c>
      <c r="CT249">
        <v>31</v>
      </c>
      <c r="CU249">
        <v>0</v>
      </c>
      <c r="CV249">
        <v>7</v>
      </c>
      <c r="CX249">
        <v>0</v>
      </c>
      <c r="CY249" s="16">
        <v>39</v>
      </c>
      <c r="CZ249">
        <v>0</v>
      </c>
      <c r="DA249">
        <v>0</v>
      </c>
      <c r="DB249">
        <v>0</v>
      </c>
      <c r="DC249">
        <v>21</v>
      </c>
      <c r="DD249">
        <v>0</v>
      </c>
      <c r="DE249">
        <v>1</v>
      </c>
      <c r="DG249">
        <v>1</v>
      </c>
      <c r="DH249" s="16">
        <v>23</v>
      </c>
      <c r="DI249">
        <v>0</v>
      </c>
      <c r="DJ249">
        <v>0</v>
      </c>
      <c r="DK249">
        <v>1</v>
      </c>
      <c r="DL249">
        <v>56</v>
      </c>
      <c r="DM249">
        <v>1</v>
      </c>
      <c r="DN249">
        <v>21</v>
      </c>
      <c r="DP249">
        <v>0</v>
      </c>
      <c r="DQ249" s="16">
        <v>79</v>
      </c>
      <c r="DZ249" s="16">
        <v>0</v>
      </c>
      <c r="EI249" s="16">
        <v>0</v>
      </c>
      <c r="ER249" s="16">
        <v>0</v>
      </c>
      <c r="FA249" s="16">
        <v>0</v>
      </c>
      <c r="FB249">
        <v>18</v>
      </c>
      <c r="FC249">
        <v>3.33</v>
      </c>
      <c r="FE249">
        <v>5</v>
      </c>
      <c r="FF249">
        <v>107</v>
      </c>
      <c r="FG249">
        <v>24</v>
      </c>
      <c r="FI249">
        <v>92</v>
      </c>
      <c r="FJ249">
        <v>19</v>
      </c>
      <c r="FK249">
        <v>3.15</v>
      </c>
      <c r="FM249">
        <v>4</v>
      </c>
      <c r="FN249">
        <v>533</v>
      </c>
      <c r="FO249">
        <v>136</v>
      </c>
      <c r="FQ249">
        <v>471</v>
      </c>
      <c r="FS249">
        <v>20</v>
      </c>
      <c r="FT249">
        <v>32</v>
      </c>
      <c r="FU249">
        <v>7</v>
      </c>
      <c r="FV249">
        <v>2</v>
      </c>
      <c r="FW249">
        <v>61</v>
      </c>
      <c r="GA249">
        <v>46</v>
      </c>
      <c r="GB249">
        <v>75</v>
      </c>
      <c r="GC249">
        <v>27</v>
      </c>
      <c r="GD249">
        <v>21</v>
      </c>
      <c r="GE249">
        <v>169</v>
      </c>
      <c r="GH249">
        <v>2.42</v>
      </c>
      <c r="GI249">
        <v>3</v>
      </c>
      <c r="GJ249">
        <v>2</v>
      </c>
      <c r="GK249">
        <v>0</v>
      </c>
      <c r="GL249">
        <v>1</v>
      </c>
      <c r="GM249">
        <v>6</v>
      </c>
      <c r="GO249">
        <v>6</v>
      </c>
      <c r="GP249">
        <v>2.42</v>
      </c>
      <c r="GQ249">
        <v>2</v>
      </c>
      <c r="GR249">
        <v>3</v>
      </c>
      <c r="GS249">
        <v>0</v>
      </c>
      <c r="GT249">
        <v>3</v>
      </c>
      <c r="GU249">
        <v>8</v>
      </c>
      <c r="GW249">
        <v>8</v>
      </c>
      <c r="GX249">
        <v>2.8</v>
      </c>
      <c r="GY249">
        <v>8</v>
      </c>
      <c r="GZ249">
        <v>8</v>
      </c>
      <c r="HA249">
        <v>0</v>
      </c>
      <c r="HB249">
        <v>1</v>
      </c>
      <c r="HC249">
        <v>17</v>
      </c>
      <c r="HE249">
        <v>17</v>
      </c>
      <c r="HF249">
        <v>2.72</v>
      </c>
      <c r="HG249">
        <v>13</v>
      </c>
      <c r="HH249">
        <v>20</v>
      </c>
      <c r="HI249">
        <v>0</v>
      </c>
      <c r="HJ249">
        <v>10</v>
      </c>
      <c r="HK249">
        <v>43</v>
      </c>
      <c r="HM249">
        <v>27</v>
      </c>
      <c r="HN249">
        <v>3.01</v>
      </c>
      <c r="HO249">
        <v>7</v>
      </c>
      <c r="HP249">
        <v>8</v>
      </c>
      <c r="HQ249">
        <v>0</v>
      </c>
      <c r="HR249">
        <v>0</v>
      </c>
      <c r="HS249">
        <v>15</v>
      </c>
      <c r="HU249">
        <v>12</v>
      </c>
      <c r="HV249">
        <v>2.4900000000000002</v>
      </c>
      <c r="HW249">
        <v>13</v>
      </c>
      <c r="HX249">
        <v>18</v>
      </c>
      <c r="HY249">
        <v>0</v>
      </c>
      <c r="HZ249">
        <v>8</v>
      </c>
      <c r="IA249">
        <v>39</v>
      </c>
      <c r="IC249">
        <v>29</v>
      </c>
      <c r="ID249">
        <v>2.86</v>
      </c>
      <c r="IE249">
        <v>2</v>
      </c>
      <c r="IF249">
        <v>14</v>
      </c>
      <c r="IG249">
        <v>7</v>
      </c>
      <c r="IH249">
        <v>0</v>
      </c>
      <c r="II249">
        <v>23</v>
      </c>
      <c r="IK249">
        <v>18</v>
      </c>
      <c r="IL249">
        <v>2.59</v>
      </c>
      <c r="IM249">
        <v>18</v>
      </c>
      <c r="IN249">
        <v>34</v>
      </c>
      <c r="IO249">
        <v>27</v>
      </c>
      <c r="IP249">
        <v>0</v>
      </c>
      <c r="IQ249">
        <v>79</v>
      </c>
      <c r="IS249">
        <v>52</v>
      </c>
      <c r="JV249" s="15">
        <f>BF249+BX249+CP249+DH249+DZ249</f>
        <v>61</v>
      </c>
      <c r="JW249" s="15">
        <f>BO249+CG249+CY249+DQ249+EI249</f>
        <v>169</v>
      </c>
      <c r="JX249" s="15">
        <f>JV249+JW249</f>
        <v>230</v>
      </c>
      <c r="JY249" s="17">
        <f>V249</f>
        <v>107</v>
      </c>
      <c r="JZ249" s="17">
        <f>AE249</f>
        <v>533</v>
      </c>
      <c r="KA249" s="17">
        <f>AN249</f>
        <v>0</v>
      </c>
      <c r="KB249" s="17">
        <f>AW249</f>
        <v>0</v>
      </c>
      <c r="KC249" s="18">
        <f>IF((KA249-JV249)&lt;0,JV249-KA249,"match")</f>
        <v>61</v>
      </c>
      <c r="KD249" s="19">
        <f>IF(KC249="match","match",IF((JV249&gt;KA249),KC249/JV249,KC249/KA249))</f>
        <v>1</v>
      </c>
      <c r="KE249" s="18">
        <f>IF((KB249-JW249)&lt;0,JW249-KB249,"match")</f>
        <v>169</v>
      </c>
      <c r="KF249" s="19">
        <f>IF(KE249="match","match",IF((JW249&gt;KB249),KE249/JW249,KE249/KB249))</f>
        <v>1</v>
      </c>
      <c r="KG249" s="20">
        <f>ROUND(FC249,1)</f>
        <v>3.3</v>
      </c>
      <c r="KH249" s="20">
        <f>ROUND(FK249,1)</f>
        <v>3.2</v>
      </c>
      <c r="KI249" s="21">
        <f>KA249-JY249</f>
        <v>-107</v>
      </c>
      <c r="KJ249">
        <f>GL249</f>
        <v>1</v>
      </c>
      <c r="KK249">
        <f>BF249</f>
        <v>6</v>
      </c>
      <c r="KL249" s="22">
        <f>IFERROR(KJ249/KK249,"N/A")</f>
        <v>0.16666666666666666</v>
      </c>
      <c r="KM249" s="19" t="str">
        <f>IF((KJ249&lt;&gt;0)*AND(KK249=0),"bad data","ok")</f>
        <v>ok</v>
      </c>
      <c r="KN249">
        <f>GK249</f>
        <v>0</v>
      </c>
      <c r="KO249" s="23">
        <f>IFERROR(KN249/KK249,"N/A")</f>
        <v>0</v>
      </c>
      <c r="KP249">
        <f>HB249</f>
        <v>1</v>
      </c>
      <c r="KQ249">
        <f>BX249</f>
        <v>17</v>
      </c>
      <c r="KR249" s="22">
        <f>IFERROR(KP249/KQ249,"N/A")</f>
        <v>5.8823529411764705E-2</v>
      </c>
      <c r="KS249" s="19" t="str">
        <f>IF((KP249&lt;&gt;0)*AND(KQ249=0),"bad data","ok")</f>
        <v>ok</v>
      </c>
      <c r="KT249">
        <f>HA249</f>
        <v>0</v>
      </c>
      <c r="KU249" s="24">
        <f>IFERROR(KT249/KQ249,"N/A")</f>
        <v>0</v>
      </c>
      <c r="KV249">
        <f>HR249</f>
        <v>0</v>
      </c>
      <c r="KW249">
        <f>CP249</f>
        <v>15</v>
      </c>
      <c r="KX249" s="22">
        <f>IFERROR(KV249/KW249,"N/A")</f>
        <v>0</v>
      </c>
      <c r="KY249" s="19" t="str">
        <f>IF((KV249&lt;&gt;0)*AND(KW249=0),"bad data","ok")</f>
        <v>ok</v>
      </c>
      <c r="KZ249">
        <f>HQ249</f>
        <v>0</v>
      </c>
      <c r="LA249" s="24">
        <f>IFERROR(KZ249/KW249,"N/A")</f>
        <v>0</v>
      </c>
      <c r="LB249">
        <f>IH249</f>
        <v>0</v>
      </c>
      <c r="LC249">
        <f>DH249</f>
        <v>23</v>
      </c>
      <c r="LD249" s="22">
        <f>IFERROR(LB249/LC249,"N/A")</f>
        <v>0</v>
      </c>
      <c r="LE249" s="19" t="str">
        <f>IF((LB249&lt;&gt;0)*AND(LC249=0),"bad data","ok")</f>
        <v>ok</v>
      </c>
      <c r="LF249">
        <f>IG249</f>
        <v>7</v>
      </c>
      <c r="LG249" s="24">
        <f>IFERROR(LF249/LC249,"N/A")</f>
        <v>0.30434782608695654</v>
      </c>
      <c r="LH249">
        <f>IX249</f>
        <v>0</v>
      </c>
      <c r="LI249">
        <f>DZ249</f>
        <v>0</v>
      </c>
      <c r="LJ249" s="22" t="str">
        <f>IFERROR(LH249/LI249,"N/A")</f>
        <v>N/A</v>
      </c>
      <c r="LK249" s="19" t="str">
        <f>IF((LH249&lt;&gt;0)*AND(LI249=0),"bad data","ok")</f>
        <v>ok</v>
      </c>
      <c r="LL249">
        <f>IW249</f>
        <v>0</v>
      </c>
      <c r="LM249" s="24" t="str">
        <f>IFERROR(LL249/LI249,"N/A")</f>
        <v>N/A</v>
      </c>
      <c r="LN249">
        <f>GT249</f>
        <v>3</v>
      </c>
      <c r="LO249">
        <f>BO249</f>
        <v>8</v>
      </c>
      <c r="LP249" s="22">
        <f>IFERROR(LN249/LO249,"N/A")</f>
        <v>0.375</v>
      </c>
      <c r="LQ249" s="19" t="str">
        <f>IF((LN249&lt;&gt;0)*AND(LO249=0),"bad data","ok")</f>
        <v>ok</v>
      </c>
      <c r="LR249">
        <f>GS249</f>
        <v>0</v>
      </c>
      <c r="LS249" s="24">
        <f>IFERROR(LR249/LO249,"N/A")</f>
        <v>0</v>
      </c>
      <c r="LT249">
        <f>HJ249</f>
        <v>10</v>
      </c>
      <c r="LU249">
        <f>CG249</f>
        <v>43</v>
      </c>
      <c r="LV249" s="22">
        <f>IFERROR(LT249/LU249,"N/A")</f>
        <v>0.23255813953488372</v>
      </c>
      <c r="LW249" s="19" t="str">
        <f>IF((LT249&lt;&gt;0)*AND(LU249=0),"bad data","ok")</f>
        <v>ok</v>
      </c>
      <c r="LX249">
        <f>HI249</f>
        <v>0</v>
      </c>
      <c r="LY249" s="24">
        <f>IFERROR(LX249/LU249,"N/A")</f>
        <v>0</v>
      </c>
      <c r="LZ249">
        <f>HZ249</f>
        <v>8</v>
      </c>
      <c r="MA249">
        <f>CY249</f>
        <v>39</v>
      </c>
      <c r="MB249" s="22">
        <f>IFERROR(LZ249/MA249,"N/A")</f>
        <v>0.20512820512820512</v>
      </c>
      <c r="MC249" s="19" t="str">
        <f>IF((LZ249&lt;&gt;0)*AND(MA249=0),"bad data","ok")</f>
        <v>ok</v>
      </c>
      <c r="MD249">
        <f>HY249</f>
        <v>0</v>
      </c>
      <c r="ME249" s="24">
        <f>IFERROR(MD249/MA249,"N/A")</f>
        <v>0</v>
      </c>
      <c r="MF249">
        <f>IP249</f>
        <v>0</v>
      </c>
      <c r="MG249">
        <f>DQ249</f>
        <v>79</v>
      </c>
      <c r="MH249" s="22">
        <f>IFERROR(MF249/MG249,"N/A")</f>
        <v>0</v>
      </c>
      <c r="MI249" s="19" t="str">
        <f>IF((MF249&lt;&gt;0)*AND(MG249=0),"bad data","ok")</f>
        <v>ok</v>
      </c>
      <c r="MJ249">
        <f>IO249</f>
        <v>27</v>
      </c>
      <c r="MK249" s="24">
        <f>IFERROR(MJ249/MG249,"N/A")</f>
        <v>0.34177215189873417</v>
      </c>
      <c r="ML249">
        <f>JF249</f>
        <v>0</v>
      </c>
      <c r="MM249">
        <f>EI249</f>
        <v>0</v>
      </c>
      <c r="MN249" s="22" t="str">
        <f>IFERROR(ML249/MM249,"N/A")</f>
        <v>N/A</v>
      </c>
      <c r="MO249" s="19" t="str">
        <f>IF((ML249&lt;&gt;0)*AND(MM249=0),"bad data","ok")</f>
        <v>ok</v>
      </c>
      <c r="MP249">
        <f>JE249</f>
        <v>0</v>
      </c>
      <c r="MQ249" s="24" t="str">
        <f>IFERROR(MP249/MM249,"N/A")</f>
        <v>N/A</v>
      </c>
    </row>
    <row r="250" spans="1:355" x14ac:dyDescent="0.3">
      <c r="A250">
        <v>1597</v>
      </c>
      <c r="B250">
        <v>14.08</v>
      </c>
      <c r="C250" t="s">
        <v>396</v>
      </c>
      <c r="D250" s="15" t="s">
        <v>396</v>
      </c>
      <c r="E250" s="15">
        <v>108</v>
      </c>
      <c r="F250" t="s">
        <v>356</v>
      </c>
      <c r="G250" t="s">
        <v>357</v>
      </c>
      <c r="H250" s="15" t="s">
        <v>358</v>
      </c>
      <c r="I250">
        <v>287</v>
      </c>
      <c r="J250">
        <f>_xlfn.IFNA(VLOOKUP(I250,top15institutions,1,0),"no")</f>
        <v>287</v>
      </c>
      <c r="K250" t="s">
        <v>368</v>
      </c>
      <c r="L250" t="s">
        <v>371</v>
      </c>
      <c r="M250" t="s">
        <v>370</v>
      </c>
      <c r="N250">
        <v>0</v>
      </c>
      <c r="O250">
        <v>0</v>
      </c>
      <c r="P250">
        <v>1</v>
      </c>
      <c r="Q250">
        <v>113</v>
      </c>
      <c r="R250">
        <v>1</v>
      </c>
      <c r="S250">
        <v>20</v>
      </c>
      <c r="U250">
        <v>4</v>
      </c>
      <c r="V250" s="16">
        <v>139</v>
      </c>
      <c r="W250">
        <v>0</v>
      </c>
      <c r="X250">
        <v>6</v>
      </c>
      <c r="Y250">
        <v>19</v>
      </c>
      <c r="Z250">
        <v>466</v>
      </c>
      <c r="AA250">
        <v>1</v>
      </c>
      <c r="AB250">
        <v>51</v>
      </c>
      <c r="AD250">
        <v>43</v>
      </c>
      <c r="AE250" s="16">
        <v>586</v>
      </c>
      <c r="AN250" s="16">
        <v>0</v>
      </c>
      <c r="AW250" s="16">
        <v>0</v>
      </c>
      <c r="AX250">
        <v>0</v>
      </c>
      <c r="AY250">
        <v>0</v>
      </c>
      <c r="AZ250">
        <v>0</v>
      </c>
      <c r="BA250">
        <v>3</v>
      </c>
      <c r="BB250">
        <v>0</v>
      </c>
      <c r="BC250">
        <v>0</v>
      </c>
      <c r="BE250">
        <v>0</v>
      </c>
      <c r="BF250" s="16">
        <v>3</v>
      </c>
      <c r="BG250">
        <v>0</v>
      </c>
      <c r="BH250">
        <v>0</v>
      </c>
      <c r="BI250">
        <v>0</v>
      </c>
      <c r="BJ250">
        <v>10</v>
      </c>
      <c r="BK250">
        <v>0</v>
      </c>
      <c r="BL250">
        <v>2</v>
      </c>
      <c r="BN250">
        <v>0</v>
      </c>
      <c r="BO250" s="16">
        <v>12</v>
      </c>
      <c r="BP250">
        <v>0</v>
      </c>
      <c r="BQ250">
        <v>0</v>
      </c>
      <c r="BR250">
        <v>0</v>
      </c>
      <c r="BS250">
        <v>8</v>
      </c>
      <c r="BT250">
        <v>0</v>
      </c>
      <c r="BU250">
        <v>1</v>
      </c>
      <c r="BW250">
        <v>1</v>
      </c>
      <c r="BX250" s="16">
        <v>10</v>
      </c>
      <c r="BY250">
        <v>0</v>
      </c>
      <c r="BZ250">
        <v>0</v>
      </c>
      <c r="CA250">
        <v>0</v>
      </c>
      <c r="CB250">
        <v>20</v>
      </c>
      <c r="CC250">
        <v>0</v>
      </c>
      <c r="CD250">
        <v>2</v>
      </c>
      <c r="CF250">
        <v>0</v>
      </c>
      <c r="CG250" s="16">
        <v>22</v>
      </c>
      <c r="CH250">
        <v>0</v>
      </c>
      <c r="CI250">
        <v>0</v>
      </c>
      <c r="CJ250">
        <v>0</v>
      </c>
      <c r="CK250">
        <v>15</v>
      </c>
      <c r="CL250">
        <v>0</v>
      </c>
      <c r="CM250">
        <v>0</v>
      </c>
      <c r="CO250">
        <v>1</v>
      </c>
      <c r="CP250" s="16">
        <v>16</v>
      </c>
      <c r="CQ250">
        <v>0</v>
      </c>
      <c r="CR250">
        <v>1</v>
      </c>
      <c r="CS250">
        <v>0</v>
      </c>
      <c r="CT250">
        <v>29</v>
      </c>
      <c r="CU250">
        <v>0</v>
      </c>
      <c r="CV250">
        <v>17</v>
      </c>
      <c r="CX250">
        <v>0</v>
      </c>
      <c r="CY250" s="16">
        <v>47</v>
      </c>
      <c r="CZ250">
        <v>0</v>
      </c>
      <c r="DA250">
        <v>1</v>
      </c>
      <c r="DB250">
        <v>1</v>
      </c>
      <c r="DC250">
        <v>29</v>
      </c>
      <c r="DD250">
        <v>0</v>
      </c>
      <c r="DE250">
        <v>2</v>
      </c>
      <c r="DG250">
        <v>1</v>
      </c>
      <c r="DH250" s="16">
        <v>34</v>
      </c>
      <c r="DI250">
        <v>0</v>
      </c>
      <c r="DJ250">
        <v>0</v>
      </c>
      <c r="DK250">
        <v>0</v>
      </c>
      <c r="DL250">
        <v>43</v>
      </c>
      <c r="DM250">
        <v>0</v>
      </c>
      <c r="DN250">
        <v>19</v>
      </c>
      <c r="DP250">
        <v>1</v>
      </c>
      <c r="DQ250" s="16">
        <v>63</v>
      </c>
      <c r="DZ250" s="16">
        <v>0</v>
      </c>
      <c r="EI250" s="16">
        <v>0</v>
      </c>
      <c r="ER250" s="16">
        <v>0</v>
      </c>
      <c r="FA250" s="16">
        <v>0</v>
      </c>
      <c r="FB250">
        <v>19</v>
      </c>
      <c r="FC250">
        <v>3.4</v>
      </c>
      <c r="FF250">
        <v>139</v>
      </c>
      <c r="FG250">
        <v>35</v>
      </c>
      <c r="FI250">
        <v>121</v>
      </c>
      <c r="FJ250">
        <v>19</v>
      </c>
      <c r="FK250">
        <v>3.16</v>
      </c>
      <c r="FN250">
        <v>586</v>
      </c>
      <c r="FO250">
        <v>151</v>
      </c>
      <c r="FQ250">
        <v>519</v>
      </c>
      <c r="FU250">
        <v>8</v>
      </c>
      <c r="FW250">
        <v>63</v>
      </c>
      <c r="GC250">
        <v>30</v>
      </c>
      <c r="GE250">
        <v>144</v>
      </c>
      <c r="GH250">
        <v>2.75</v>
      </c>
      <c r="GI250">
        <v>0</v>
      </c>
      <c r="GJ250">
        <v>0</v>
      </c>
      <c r="GK250">
        <v>0</v>
      </c>
      <c r="GM250">
        <v>3</v>
      </c>
      <c r="GO250">
        <v>3</v>
      </c>
      <c r="GP250">
        <v>2.95</v>
      </c>
      <c r="GQ250">
        <v>0</v>
      </c>
      <c r="GR250">
        <v>0</v>
      </c>
      <c r="GS250">
        <v>0</v>
      </c>
      <c r="GU250">
        <v>12</v>
      </c>
      <c r="GW250">
        <v>9</v>
      </c>
      <c r="GX250">
        <v>2.99</v>
      </c>
      <c r="GY250">
        <v>0</v>
      </c>
      <c r="GZ250">
        <v>0</v>
      </c>
      <c r="HA250">
        <v>0</v>
      </c>
      <c r="HC250">
        <v>10</v>
      </c>
      <c r="HE250">
        <v>9</v>
      </c>
      <c r="HF250">
        <v>3.03</v>
      </c>
      <c r="HG250">
        <v>0</v>
      </c>
      <c r="HH250">
        <v>0</v>
      </c>
      <c r="HI250">
        <v>0</v>
      </c>
      <c r="HK250">
        <v>22</v>
      </c>
      <c r="HM250">
        <v>17</v>
      </c>
      <c r="HN250">
        <v>2.84</v>
      </c>
      <c r="HO250">
        <v>0</v>
      </c>
      <c r="HP250">
        <v>0</v>
      </c>
      <c r="HQ250">
        <v>0</v>
      </c>
      <c r="HS250">
        <v>16</v>
      </c>
      <c r="HU250">
        <v>16</v>
      </c>
      <c r="HV250">
        <v>2.78</v>
      </c>
      <c r="HW250">
        <v>0</v>
      </c>
      <c r="HX250">
        <v>0</v>
      </c>
      <c r="HY250">
        <v>0</v>
      </c>
      <c r="IA250">
        <v>47</v>
      </c>
      <c r="IC250">
        <v>26</v>
      </c>
      <c r="ID250">
        <v>2.87</v>
      </c>
      <c r="IE250">
        <v>0</v>
      </c>
      <c r="IF250">
        <v>0</v>
      </c>
      <c r="IG250">
        <v>0</v>
      </c>
      <c r="II250">
        <v>34</v>
      </c>
      <c r="IK250">
        <v>27</v>
      </c>
      <c r="IL250">
        <v>2.71</v>
      </c>
      <c r="IM250">
        <v>0</v>
      </c>
      <c r="IN250">
        <v>0</v>
      </c>
      <c r="IO250">
        <v>0</v>
      </c>
      <c r="IQ250">
        <v>63</v>
      </c>
      <c r="IS250">
        <v>41</v>
      </c>
      <c r="JV250" s="15">
        <f>BF250+BX250+CP250+DH250+DZ250</f>
        <v>63</v>
      </c>
      <c r="JW250" s="15">
        <f>BO250+CG250+CY250+DQ250+EI250</f>
        <v>144</v>
      </c>
      <c r="JX250" s="15">
        <f>JV250+JW250</f>
        <v>207</v>
      </c>
      <c r="JY250" s="17">
        <f>V250</f>
        <v>139</v>
      </c>
      <c r="JZ250" s="17">
        <f>AE250</f>
        <v>586</v>
      </c>
      <c r="KA250" s="17">
        <f>AN250</f>
        <v>0</v>
      </c>
      <c r="KB250" s="17">
        <f>AW250</f>
        <v>0</v>
      </c>
      <c r="KC250" s="18">
        <f>IF((KA250-JV250)&lt;0,JV250-KA250,"match")</f>
        <v>63</v>
      </c>
      <c r="KD250" s="19">
        <f>IF(KC250="match","match",IF((JV250&gt;KA250),KC250/JV250,KC250/KA250))</f>
        <v>1</v>
      </c>
      <c r="KE250" s="18">
        <f>IF((KB250-JW250)&lt;0,JW250-KB250,"match")</f>
        <v>144</v>
      </c>
      <c r="KF250" s="19">
        <f>IF(KE250="match","match",IF((JW250&gt;KB250),KE250/JW250,KE250/KB250))</f>
        <v>1</v>
      </c>
      <c r="KG250" s="20">
        <f>ROUND(FC250,1)</f>
        <v>3.4</v>
      </c>
      <c r="KH250" s="20">
        <f>ROUND(FK250,1)</f>
        <v>3.2</v>
      </c>
      <c r="KI250" s="21">
        <f>KA250-JY250</f>
        <v>-139</v>
      </c>
      <c r="KJ250">
        <f>GL250</f>
        <v>0</v>
      </c>
      <c r="KK250">
        <f>BF250</f>
        <v>3</v>
      </c>
      <c r="KL250" s="22">
        <f>IFERROR(KJ250/KK250,"N/A")</f>
        <v>0</v>
      </c>
      <c r="KM250" s="19" t="str">
        <f>IF((KJ250&lt;&gt;0)*AND(KK250=0),"bad data","ok")</f>
        <v>ok</v>
      </c>
      <c r="KN250">
        <f>GK250</f>
        <v>0</v>
      </c>
      <c r="KO250" s="23">
        <f>IFERROR(KN250/KK250,"N/A")</f>
        <v>0</v>
      </c>
      <c r="KP250">
        <f>HB250</f>
        <v>0</v>
      </c>
      <c r="KQ250">
        <f>BX250</f>
        <v>10</v>
      </c>
      <c r="KR250" s="22">
        <f>IFERROR(KP250/KQ250,"N/A")</f>
        <v>0</v>
      </c>
      <c r="KS250" s="19" t="str">
        <f>IF((KP250&lt;&gt;0)*AND(KQ250=0),"bad data","ok")</f>
        <v>ok</v>
      </c>
      <c r="KT250">
        <f>HA250</f>
        <v>0</v>
      </c>
      <c r="KU250" s="24">
        <f>IFERROR(KT250/KQ250,"N/A")</f>
        <v>0</v>
      </c>
      <c r="KV250">
        <f>HR250</f>
        <v>0</v>
      </c>
      <c r="KW250">
        <f>CP250</f>
        <v>16</v>
      </c>
      <c r="KX250" s="22">
        <f>IFERROR(KV250/KW250,"N/A")</f>
        <v>0</v>
      </c>
      <c r="KY250" s="19" t="str">
        <f>IF((KV250&lt;&gt;0)*AND(KW250=0),"bad data","ok")</f>
        <v>ok</v>
      </c>
      <c r="KZ250">
        <f>HQ250</f>
        <v>0</v>
      </c>
      <c r="LA250" s="24">
        <f>IFERROR(KZ250/KW250,"N/A")</f>
        <v>0</v>
      </c>
      <c r="LB250">
        <f>IH250</f>
        <v>0</v>
      </c>
      <c r="LC250">
        <f>DH250</f>
        <v>34</v>
      </c>
      <c r="LD250" s="22">
        <f>IFERROR(LB250/LC250,"N/A")</f>
        <v>0</v>
      </c>
      <c r="LE250" s="19" t="str">
        <f>IF((LB250&lt;&gt;0)*AND(LC250=0),"bad data","ok")</f>
        <v>ok</v>
      </c>
      <c r="LF250">
        <f>IG250</f>
        <v>0</v>
      </c>
      <c r="LG250" s="24">
        <f>IFERROR(LF250/LC250,"N/A")</f>
        <v>0</v>
      </c>
      <c r="LH250">
        <f>IX250</f>
        <v>0</v>
      </c>
      <c r="LI250">
        <f>DZ250</f>
        <v>0</v>
      </c>
      <c r="LJ250" s="22" t="str">
        <f>IFERROR(LH250/LI250,"N/A")</f>
        <v>N/A</v>
      </c>
      <c r="LK250" s="19" t="str">
        <f>IF((LH250&lt;&gt;0)*AND(LI250=0),"bad data","ok")</f>
        <v>ok</v>
      </c>
      <c r="LL250">
        <f>IW250</f>
        <v>0</v>
      </c>
      <c r="LM250" s="24" t="str">
        <f>IFERROR(LL250/LI250,"N/A")</f>
        <v>N/A</v>
      </c>
      <c r="LN250">
        <f>GT250</f>
        <v>0</v>
      </c>
      <c r="LO250">
        <f>BO250</f>
        <v>12</v>
      </c>
      <c r="LP250" s="22">
        <f>IFERROR(LN250/LO250,"N/A")</f>
        <v>0</v>
      </c>
      <c r="LQ250" s="19" t="str">
        <f>IF((LN250&lt;&gt;0)*AND(LO250=0),"bad data","ok")</f>
        <v>ok</v>
      </c>
      <c r="LR250">
        <f>GS250</f>
        <v>0</v>
      </c>
      <c r="LS250" s="24">
        <f>IFERROR(LR250/LO250,"N/A")</f>
        <v>0</v>
      </c>
      <c r="LT250">
        <f>HJ250</f>
        <v>0</v>
      </c>
      <c r="LU250">
        <f>CG250</f>
        <v>22</v>
      </c>
      <c r="LV250" s="22">
        <f>IFERROR(LT250/LU250,"N/A")</f>
        <v>0</v>
      </c>
      <c r="LW250" s="19" t="str">
        <f>IF((LT250&lt;&gt;0)*AND(LU250=0),"bad data","ok")</f>
        <v>ok</v>
      </c>
      <c r="LX250">
        <f>HI250</f>
        <v>0</v>
      </c>
      <c r="LY250" s="24">
        <f>IFERROR(LX250/LU250,"N/A")</f>
        <v>0</v>
      </c>
      <c r="LZ250">
        <f>HZ250</f>
        <v>0</v>
      </c>
      <c r="MA250">
        <f>CY250</f>
        <v>47</v>
      </c>
      <c r="MB250" s="22">
        <f>IFERROR(LZ250/MA250,"N/A")</f>
        <v>0</v>
      </c>
      <c r="MC250" s="19" t="str">
        <f>IF((LZ250&lt;&gt;0)*AND(MA250=0),"bad data","ok")</f>
        <v>ok</v>
      </c>
      <c r="MD250">
        <f>HY250</f>
        <v>0</v>
      </c>
      <c r="ME250" s="24">
        <f>IFERROR(MD250/MA250,"N/A")</f>
        <v>0</v>
      </c>
      <c r="MF250">
        <f>IP250</f>
        <v>0</v>
      </c>
      <c r="MG250">
        <f>DQ250</f>
        <v>63</v>
      </c>
      <c r="MH250" s="22">
        <f>IFERROR(MF250/MG250,"N/A")</f>
        <v>0</v>
      </c>
      <c r="MI250" s="19" t="str">
        <f>IF((MF250&lt;&gt;0)*AND(MG250=0),"bad data","ok")</f>
        <v>ok</v>
      </c>
      <c r="MJ250">
        <f>IO250</f>
        <v>0</v>
      </c>
      <c r="MK250" s="24">
        <f>IFERROR(MJ250/MG250,"N/A")</f>
        <v>0</v>
      </c>
      <c r="ML250">
        <f>JF250</f>
        <v>0</v>
      </c>
      <c r="MM250">
        <f>EI250</f>
        <v>0</v>
      </c>
      <c r="MN250" s="22" t="str">
        <f>IFERROR(ML250/MM250,"N/A")</f>
        <v>N/A</v>
      </c>
      <c r="MO250" s="19" t="str">
        <f>IF((ML250&lt;&gt;0)*AND(MM250=0),"bad data","ok")</f>
        <v>ok</v>
      </c>
      <c r="MP250">
        <f>JE250</f>
        <v>0</v>
      </c>
      <c r="MQ250" s="24" t="str">
        <f>IFERROR(MP250/MM250,"N/A")</f>
        <v>N/A</v>
      </c>
    </row>
    <row r="251" spans="1:355" x14ac:dyDescent="0.3">
      <c r="A251">
        <v>2041</v>
      </c>
      <c r="B251">
        <v>14.08</v>
      </c>
      <c r="C251" t="s">
        <v>396</v>
      </c>
      <c r="D251" s="15" t="s">
        <v>396</v>
      </c>
      <c r="E251" s="15">
        <v>108</v>
      </c>
      <c r="F251" t="s">
        <v>356</v>
      </c>
      <c r="G251" t="s">
        <v>357</v>
      </c>
      <c r="H251" s="15" t="s">
        <v>358</v>
      </c>
      <c r="I251">
        <v>287</v>
      </c>
      <c r="J251">
        <f>_xlfn.IFNA(VLOOKUP(I251,top15institutions,1,0),"no")</f>
        <v>287</v>
      </c>
      <c r="K251" t="s">
        <v>368</v>
      </c>
      <c r="L251" t="s">
        <v>372</v>
      </c>
      <c r="M251" t="s">
        <v>370</v>
      </c>
      <c r="N251">
        <v>0</v>
      </c>
      <c r="O251">
        <v>1</v>
      </c>
      <c r="P251">
        <v>1</v>
      </c>
      <c r="Q251">
        <v>133</v>
      </c>
      <c r="R251">
        <v>0</v>
      </c>
      <c r="S251">
        <v>11</v>
      </c>
      <c r="U251">
        <v>6</v>
      </c>
      <c r="V251" s="16">
        <v>152</v>
      </c>
      <c r="W251">
        <v>1</v>
      </c>
      <c r="X251">
        <v>4</v>
      </c>
      <c r="Y251">
        <v>16</v>
      </c>
      <c r="Z251">
        <v>557</v>
      </c>
      <c r="AA251">
        <v>1</v>
      </c>
      <c r="AB251">
        <v>44</v>
      </c>
      <c r="AD251">
        <v>38</v>
      </c>
      <c r="AE251" s="16">
        <v>661</v>
      </c>
      <c r="AF251">
        <v>0</v>
      </c>
      <c r="AG251">
        <v>1</v>
      </c>
      <c r="AH251">
        <v>0</v>
      </c>
      <c r="AI251">
        <v>58</v>
      </c>
      <c r="AJ251">
        <v>0</v>
      </c>
      <c r="AK251">
        <v>5</v>
      </c>
      <c r="AM251">
        <v>0</v>
      </c>
      <c r="AN251" s="16">
        <v>64</v>
      </c>
      <c r="AO251">
        <v>0</v>
      </c>
      <c r="AP251">
        <v>1</v>
      </c>
      <c r="AQ251">
        <v>0</v>
      </c>
      <c r="AR251">
        <v>101</v>
      </c>
      <c r="AS251">
        <v>0</v>
      </c>
      <c r="AT251">
        <v>39</v>
      </c>
      <c r="AV251">
        <v>3</v>
      </c>
      <c r="AW251" s="16">
        <v>144</v>
      </c>
      <c r="AX251">
        <v>0</v>
      </c>
      <c r="AY251">
        <v>0</v>
      </c>
      <c r="AZ251">
        <v>0</v>
      </c>
      <c r="BA251">
        <v>3</v>
      </c>
      <c r="BB251">
        <v>0</v>
      </c>
      <c r="BC251">
        <v>0</v>
      </c>
      <c r="BE251">
        <v>0</v>
      </c>
      <c r="BF251" s="16">
        <v>3</v>
      </c>
      <c r="BG251">
        <v>0</v>
      </c>
      <c r="BH251">
        <v>0</v>
      </c>
      <c r="BI251">
        <v>0</v>
      </c>
      <c r="BJ251">
        <v>6</v>
      </c>
      <c r="BK251">
        <v>0</v>
      </c>
      <c r="BL251">
        <v>0</v>
      </c>
      <c r="BN251">
        <v>1</v>
      </c>
      <c r="BO251" s="16">
        <v>7</v>
      </c>
      <c r="BP251">
        <v>0</v>
      </c>
      <c r="BQ251">
        <v>0</v>
      </c>
      <c r="BR251">
        <v>0</v>
      </c>
      <c r="BS251">
        <v>14</v>
      </c>
      <c r="BT251">
        <v>0</v>
      </c>
      <c r="BU251">
        <v>2</v>
      </c>
      <c r="BW251">
        <v>0</v>
      </c>
      <c r="BX251" s="16">
        <v>16</v>
      </c>
      <c r="BY251">
        <v>0</v>
      </c>
      <c r="BZ251">
        <v>0</v>
      </c>
      <c r="CA251">
        <v>0</v>
      </c>
      <c r="CB251">
        <v>25</v>
      </c>
      <c r="CC251">
        <v>0</v>
      </c>
      <c r="CD251">
        <v>3</v>
      </c>
      <c r="CF251">
        <v>1</v>
      </c>
      <c r="CG251" s="16">
        <v>29</v>
      </c>
      <c r="CH251">
        <v>0</v>
      </c>
      <c r="CI251">
        <v>0</v>
      </c>
      <c r="CJ251">
        <v>0</v>
      </c>
      <c r="CK251">
        <v>17</v>
      </c>
      <c r="CL251">
        <v>0</v>
      </c>
      <c r="CM251">
        <v>1</v>
      </c>
      <c r="CO251">
        <v>0</v>
      </c>
      <c r="CP251" s="16">
        <v>18</v>
      </c>
      <c r="CQ251">
        <v>0</v>
      </c>
      <c r="CR251">
        <v>0</v>
      </c>
      <c r="CS251">
        <v>0</v>
      </c>
      <c r="CT251">
        <v>25</v>
      </c>
      <c r="CU251">
        <v>0</v>
      </c>
      <c r="CV251">
        <v>7</v>
      </c>
      <c r="CX251">
        <v>0</v>
      </c>
      <c r="CY251" s="16">
        <v>32</v>
      </c>
      <c r="CZ251">
        <v>0</v>
      </c>
      <c r="DA251">
        <v>1</v>
      </c>
      <c r="DB251">
        <v>0</v>
      </c>
      <c r="DC251">
        <v>24</v>
      </c>
      <c r="DD251">
        <v>0</v>
      </c>
      <c r="DE251">
        <v>2</v>
      </c>
      <c r="DG251">
        <v>0</v>
      </c>
      <c r="DH251" s="16">
        <v>27</v>
      </c>
      <c r="DI251">
        <v>0</v>
      </c>
      <c r="DJ251">
        <v>1</v>
      </c>
      <c r="DK251">
        <v>0</v>
      </c>
      <c r="DL251">
        <v>45</v>
      </c>
      <c r="DM251">
        <v>0</v>
      </c>
      <c r="DN251">
        <v>29</v>
      </c>
      <c r="DP251">
        <v>1</v>
      </c>
      <c r="DQ251" s="16">
        <v>76</v>
      </c>
      <c r="DZ251" s="16">
        <v>0</v>
      </c>
      <c r="EI251" s="16">
        <v>0</v>
      </c>
      <c r="ER251" s="16">
        <v>0</v>
      </c>
      <c r="FA251" s="16">
        <v>0</v>
      </c>
      <c r="FB251">
        <v>19</v>
      </c>
      <c r="FC251">
        <v>3.39</v>
      </c>
      <c r="FD251">
        <v>21.6</v>
      </c>
      <c r="FE251">
        <v>972.7</v>
      </c>
      <c r="FF251">
        <v>152</v>
      </c>
      <c r="FG251">
        <v>40</v>
      </c>
      <c r="FI251">
        <v>130</v>
      </c>
      <c r="FJ251">
        <v>19</v>
      </c>
      <c r="FK251">
        <v>3.17</v>
      </c>
      <c r="FL251">
        <v>20</v>
      </c>
      <c r="FM251">
        <v>964.9</v>
      </c>
      <c r="FN251">
        <v>661</v>
      </c>
      <c r="FO251">
        <v>155</v>
      </c>
      <c r="FQ251">
        <v>592</v>
      </c>
      <c r="FR251">
        <v>2.92</v>
      </c>
      <c r="FS251">
        <v>19</v>
      </c>
      <c r="FT251">
        <v>29</v>
      </c>
      <c r="FU251">
        <v>10</v>
      </c>
      <c r="FV251">
        <v>7</v>
      </c>
      <c r="FW251">
        <v>64</v>
      </c>
      <c r="FY251">
        <v>56</v>
      </c>
      <c r="FZ251">
        <v>2.8</v>
      </c>
      <c r="GA251">
        <v>29</v>
      </c>
      <c r="GB251">
        <v>75</v>
      </c>
      <c r="GC251">
        <v>24</v>
      </c>
      <c r="GD251">
        <v>16</v>
      </c>
      <c r="GE251">
        <v>144</v>
      </c>
      <c r="GG251">
        <v>96</v>
      </c>
      <c r="GH251">
        <v>2.72</v>
      </c>
      <c r="GI251">
        <v>0</v>
      </c>
      <c r="GJ251">
        <v>3</v>
      </c>
      <c r="GK251">
        <v>0</v>
      </c>
      <c r="GL251">
        <v>0</v>
      </c>
      <c r="GM251">
        <v>3</v>
      </c>
      <c r="GO251">
        <v>3</v>
      </c>
      <c r="GP251">
        <v>2.74</v>
      </c>
      <c r="GQ251">
        <v>1</v>
      </c>
      <c r="GR251">
        <v>5</v>
      </c>
      <c r="GS251">
        <v>0</v>
      </c>
      <c r="GT251">
        <v>1</v>
      </c>
      <c r="GU251">
        <v>7</v>
      </c>
      <c r="GW251">
        <v>7</v>
      </c>
      <c r="GX251">
        <v>2.82</v>
      </c>
      <c r="GY251">
        <v>6</v>
      </c>
      <c r="GZ251">
        <v>7</v>
      </c>
      <c r="HA251">
        <v>0</v>
      </c>
      <c r="HB251">
        <v>3</v>
      </c>
      <c r="HC251">
        <v>16</v>
      </c>
      <c r="HE251">
        <v>14</v>
      </c>
      <c r="HF251">
        <v>3</v>
      </c>
      <c r="HG251">
        <v>3</v>
      </c>
      <c r="HH251">
        <v>20</v>
      </c>
      <c r="HI251">
        <v>0</v>
      </c>
      <c r="HJ251">
        <v>6</v>
      </c>
      <c r="HK251">
        <v>29</v>
      </c>
      <c r="HM251">
        <v>23</v>
      </c>
      <c r="HN251">
        <v>3.09</v>
      </c>
      <c r="HO251">
        <v>9</v>
      </c>
      <c r="HP251">
        <v>8</v>
      </c>
      <c r="HQ251">
        <v>0</v>
      </c>
      <c r="HR251">
        <v>1</v>
      </c>
      <c r="HS251">
        <v>18</v>
      </c>
      <c r="HU251">
        <v>15</v>
      </c>
      <c r="HV251">
        <v>2.58</v>
      </c>
      <c r="HW251">
        <v>16</v>
      </c>
      <c r="HX251">
        <v>11</v>
      </c>
      <c r="HY251">
        <v>0</v>
      </c>
      <c r="HZ251">
        <v>5</v>
      </c>
      <c r="IA251">
        <v>32</v>
      </c>
      <c r="IC251">
        <v>23</v>
      </c>
      <c r="ID251">
        <v>3.06</v>
      </c>
      <c r="IE251">
        <v>4</v>
      </c>
      <c r="IF251">
        <v>11</v>
      </c>
      <c r="IG251">
        <v>10</v>
      </c>
      <c r="IH251">
        <v>3</v>
      </c>
      <c r="II251">
        <v>27</v>
      </c>
      <c r="IK251">
        <v>24</v>
      </c>
      <c r="IL251">
        <v>2.87</v>
      </c>
      <c r="IM251">
        <v>9</v>
      </c>
      <c r="IN251">
        <v>39</v>
      </c>
      <c r="IO251">
        <v>24</v>
      </c>
      <c r="IP251">
        <v>4</v>
      </c>
      <c r="IQ251">
        <v>76</v>
      </c>
      <c r="IS251">
        <v>43</v>
      </c>
      <c r="JV251" s="15">
        <f>BF251+BX251+CP251+DH251+DZ251</f>
        <v>64</v>
      </c>
      <c r="JW251" s="15">
        <f>BO251+CG251+CY251+DQ251+EI251</f>
        <v>144</v>
      </c>
      <c r="JX251" s="15">
        <f>JV251+JW251</f>
        <v>208</v>
      </c>
      <c r="JY251" s="17">
        <f>V251</f>
        <v>152</v>
      </c>
      <c r="JZ251" s="17">
        <f>AE251</f>
        <v>661</v>
      </c>
      <c r="KA251" s="17">
        <f>AN251</f>
        <v>64</v>
      </c>
      <c r="KB251" s="17">
        <f>AW251</f>
        <v>144</v>
      </c>
      <c r="KC251" s="18" t="str">
        <f>IF((KA251-JV251)&lt;0,JV251-KA251,"match")</f>
        <v>match</v>
      </c>
      <c r="KD251" s="19" t="str">
        <f>IF(KC251="match","match",IF((JV251&gt;KA251),KC251/JV251,KC251/KA251))</f>
        <v>match</v>
      </c>
      <c r="KE251" s="18" t="str">
        <f>IF((KB251-JW251)&lt;0,JW251-KB251,"match")</f>
        <v>match</v>
      </c>
      <c r="KF251" s="19" t="str">
        <f>IF(KE251="match","match",IF((JW251&gt;KB251),KE251/JW251,KE251/KB251))</f>
        <v>match</v>
      </c>
      <c r="KG251" s="20">
        <f>ROUND(FC251,1)</f>
        <v>3.4</v>
      </c>
      <c r="KH251" s="20">
        <f>ROUND(FK251,1)</f>
        <v>3.2</v>
      </c>
      <c r="KI251" s="21">
        <f>KA251-JY251</f>
        <v>-88</v>
      </c>
      <c r="KJ251">
        <f>GL251</f>
        <v>0</v>
      </c>
      <c r="KK251">
        <f>BF251</f>
        <v>3</v>
      </c>
      <c r="KL251" s="22">
        <f>IFERROR(KJ251/KK251,"N/A")</f>
        <v>0</v>
      </c>
      <c r="KM251" s="19" t="str">
        <f>IF((KJ251&lt;&gt;0)*AND(KK251=0),"bad data","ok")</f>
        <v>ok</v>
      </c>
      <c r="KN251">
        <f>GK251</f>
        <v>0</v>
      </c>
      <c r="KO251" s="23">
        <f>IFERROR(KN251/KK251,"N/A")</f>
        <v>0</v>
      </c>
      <c r="KP251">
        <f>HB251</f>
        <v>3</v>
      </c>
      <c r="KQ251">
        <f>BX251</f>
        <v>16</v>
      </c>
      <c r="KR251" s="22">
        <f>IFERROR(KP251/KQ251,"N/A")</f>
        <v>0.1875</v>
      </c>
      <c r="KS251" s="19" t="str">
        <f>IF((KP251&lt;&gt;0)*AND(KQ251=0),"bad data","ok")</f>
        <v>ok</v>
      </c>
      <c r="KT251">
        <f>HA251</f>
        <v>0</v>
      </c>
      <c r="KU251" s="24">
        <f>IFERROR(KT251/KQ251,"N/A")</f>
        <v>0</v>
      </c>
      <c r="KV251">
        <f>HR251</f>
        <v>1</v>
      </c>
      <c r="KW251">
        <f>CP251</f>
        <v>18</v>
      </c>
      <c r="KX251" s="22">
        <f>IFERROR(KV251/KW251,"N/A")</f>
        <v>5.5555555555555552E-2</v>
      </c>
      <c r="KY251" s="19" t="str">
        <f>IF((KV251&lt;&gt;0)*AND(KW251=0),"bad data","ok")</f>
        <v>ok</v>
      </c>
      <c r="KZ251">
        <f>HQ251</f>
        <v>0</v>
      </c>
      <c r="LA251" s="24">
        <f>IFERROR(KZ251/KW251,"N/A")</f>
        <v>0</v>
      </c>
      <c r="LB251">
        <f>IH251</f>
        <v>3</v>
      </c>
      <c r="LC251">
        <f>DH251</f>
        <v>27</v>
      </c>
      <c r="LD251" s="22">
        <f>IFERROR(LB251/LC251,"N/A")</f>
        <v>0.1111111111111111</v>
      </c>
      <c r="LE251" s="19" t="str">
        <f>IF((LB251&lt;&gt;0)*AND(LC251=0),"bad data","ok")</f>
        <v>ok</v>
      </c>
      <c r="LF251">
        <f>IG251</f>
        <v>10</v>
      </c>
      <c r="LG251" s="24">
        <f>IFERROR(LF251/LC251,"N/A")</f>
        <v>0.37037037037037035</v>
      </c>
      <c r="LH251">
        <f>IX251</f>
        <v>0</v>
      </c>
      <c r="LI251">
        <f>DZ251</f>
        <v>0</v>
      </c>
      <c r="LJ251" s="22" t="str">
        <f>IFERROR(LH251/LI251,"N/A")</f>
        <v>N/A</v>
      </c>
      <c r="LK251" s="19" t="str">
        <f>IF((LH251&lt;&gt;0)*AND(LI251=0),"bad data","ok")</f>
        <v>ok</v>
      </c>
      <c r="LL251">
        <f>IW251</f>
        <v>0</v>
      </c>
      <c r="LM251" s="24" t="str">
        <f>IFERROR(LL251/LI251,"N/A")</f>
        <v>N/A</v>
      </c>
      <c r="LN251">
        <f>GT251</f>
        <v>1</v>
      </c>
      <c r="LO251">
        <f>BO251</f>
        <v>7</v>
      </c>
      <c r="LP251" s="22">
        <f>IFERROR(LN251/LO251,"N/A")</f>
        <v>0.14285714285714285</v>
      </c>
      <c r="LQ251" s="19" t="str">
        <f>IF((LN251&lt;&gt;0)*AND(LO251=0),"bad data","ok")</f>
        <v>ok</v>
      </c>
      <c r="LR251">
        <f>GS251</f>
        <v>0</v>
      </c>
      <c r="LS251" s="24">
        <f>IFERROR(LR251/LO251,"N/A")</f>
        <v>0</v>
      </c>
      <c r="LT251">
        <f>HJ251</f>
        <v>6</v>
      </c>
      <c r="LU251">
        <f>CG251</f>
        <v>29</v>
      </c>
      <c r="LV251" s="22">
        <f>IFERROR(LT251/LU251,"N/A")</f>
        <v>0.20689655172413793</v>
      </c>
      <c r="LW251" s="19" t="str">
        <f>IF((LT251&lt;&gt;0)*AND(LU251=0),"bad data","ok")</f>
        <v>ok</v>
      </c>
      <c r="LX251">
        <f>HI251</f>
        <v>0</v>
      </c>
      <c r="LY251" s="24">
        <f>IFERROR(LX251/LU251,"N/A")</f>
        <v>0</v>
      </c>
      <c r="LZ251">
        <f>HZ251</f>
        <v>5</v>
      </c>
      <c r="MA251">
        <f>CY251</f>
        <v>32</v>
      </c>
      <c r="MB251" s="22">
        <f>IFERROR(LZ251/MA251,"N/A")</f>
        <v>0.15625</v>
      </c>
      <c r="MC251" s="19" t="str">
        <f>IF((LZ251&lt;&gt;0)*AND(MA251=0),"bad data","ok")</f>
        <v>ok</v>
      </c>
      <c r="MD251">
        <f>HY251</f>
        <v>0</v>
      </c>
      <c r="ME251" s="24">
        <f>IFERROR(MD251/MA251,"N/A")</f>
        <v>0</v>
      </c>
      <c r="MF251">
        <f>IP251</f>
        <v>4</v>
      </c>
      <c r="MG251">
        <f>DQ251</f>
        <v>76</v>
      </c>
      <c r="MH251" s="22">
        <f>IFERROR(MF251/MG251,"N/A")</f>
        <v>5.2631578947368418E-2</v>
      </c>
      <c r="MI251" s="19" t="str">
        <f>IF((MF251&lt;&gt;0)*AND(MG251=0),"bad data","ok")</f>
        <v>ok</v>
      </c>
      <c r="MJ251">
        <f>IO251</f>
        <v>24</v>
      </c>
      <c r="MK251" s="24">
        <f>IFERROR(MJ251/MG251,"N/A")</f>
        <v>0.31578947368421051</v>
      </c>
      <c r="ML251">
        <f>JF251</f>
        <v>0</v>
      </c>
      <c r="MM251">
        <f>EI251</f>
        <v>0</v>
      </c>
      <c r="MN251" s="22" t="str">
        <f>IFERROR(ML251/MM251,"N/A")</f>
        <v>N/A</v>
      </c>
      <c r="MO251" s="19" t="str">
        <f>IF((ML251&lt;&gt;0)*AND(MM251=0),"bad data","ok")</f>
        <v>ok</v>
      </c>
      <c r="MP251">
        <f>JE251</f>
        <v>0</v>
      </c>
      <c r="MQ251" s="24" t="str">
        <f>IFERROR(MP251/MM251,"N/A")</f>
        <v>N/A</v>
      </c>
    </row>
    <row r="252" spans="1:355" x14ac:dyDescent="0.3">
      <c r="A252">
        <v>2042</v>
      </c>
      <c r="B252">
        <v>14.08</v>
      </c>
      <c r="C252" t="s">
        <v>396</v>
      </c>
      <c r="D252" s="15" t="s">
        <v>396</v>
      </c>
      <c r="E252" s="15">
        <v>108</v>
      </c>
      <c r="F252" t="s">
        <v>356</v>
      </c>
      <c r="G252" t="s">
        <v>357</v>
      </c>
      <c r="H252" s="15" t="s">
        <v>358</v>
      </c>
      <c r="I252">
        <v>287</v>
      </c>
      <c r="J252">
        <f>_xlfn.IFNA(VLOOKUP(I252,top15institutions,1,0),"no")</f>
        <v>287</v>
      </c>
      <c r="K252" t="s">
        <v>368</v>
      </c>
      <c r="L252" t="s">
        <v>373</v>
      </c>
      <c r="M252" t="s">
        <v>370</v>
      </c>
      <c r="N252">
        <v>0</v>
      </c>
      <c r="O252">
        <v>1</v>
      </c>
      <c r="P252">
        <v>7</v>
      </c>
      <c r="Q252">
        <v>153</v>
      </c>
      <c r="R252">
        <v>0</v>
      </c>
      <c r="T252">
        <v>16</v>
      </c>
      <c r="U252">
        <v>12</v>
      </c>
      <c r="V252" s="16">
        <v>189</v>
      </c>
      <c r="W252">
        <v>0</v>
      </c>
      <c r="X252">
        <v>7</v>
      </c>
      <c r="Y252">
        <v>12</v>
      </c>
      <c r="Z252">
        <v>557</v>
      </c>
      <c r="AA252">
        <v>1</v>
      </c>
      <c r="AC252">
        <v>75</v>
      </c>
      <c r="AD252">
        <v>44</v>
      </c>
      <c r="AE252" s="16">
        <v>696</v>
      </c>
      <c r="AF252">
        <v>0</v>
      </c>
      <c r="AG252">
        <v>0</v>
      </c>
      <c r="AH252">
        <v>0</v>
      </c>
      <c r="AI252">
        <v>42</v>
      </c>
      <c r="AJ252">
        <v>0</v>
      </c>
      <c r="AK252">
        <v>0</v>
      </c>
      <c r="AL252">
        <v>3</v>
      </c>
      <c r="AM252">
        <v>3</v>
      </c>
      <c r="AN252" s="16">
        <v>48</v>
      </c>
      <c r="AO252">
        <v>0</v>
      </c>
      <c r="AP252">
        <v>0</v>
      </c>
      <c r="AQ252">
        <v>1</v>
      </c>
      <c r="AR252">
        <v>98</v>
      </c>
      <c r="AS252">
        <v>0</v>
      </c>
      <c r="AT252">
        <v>0</v>
      </c>
      <c r="AU252">
        <v>22</v>
      </c>
      <c r="AV252">
        <v>7</v>
      </c>
      <c r="AW252" s="16">
        <v>128</v>
      </c>
      <c r="AX252">
        <v>0</v>
      </c>
      <c r="AY252">
        <v>0</v>
      </c>
      <c r="AZ252">
        <v>0</v>
      </c>
      <c r="BA252">
        <v>2</v>
      </c>
      <c r="BB252">
        <v>0</v>
      </c>
      <c r="BC252">
        <v>0</v>
      </c>
      <c r="BE252">
        <v>0</v>
      </c>
      <c r="BF252" s="16">
        <v>2</v>
      </c>
      <c r="BG252">
        <v>0</v>
      </c>
      <c r="BH252">
        <v>0</v>
      </c>
      <c r="BI252">
        <v>0</v>
      </c>
      <c r="BJ252">
        <v>11</v>
      </c>
      <c r="BK252">
        <v>0</v>
      </c>
      <c r="BM252">
        <v>0</v>
      </c>
      <c r="BN252">
        <v>0</v>
      </c>
      <c r="BO252" s="16">
        <v>11</v>
      </c>
      <c r="BP252">
        <v>0</v>
      </c>
      <c r="BQ252">
        <v>0</v>
      </c>
      <c r="BR252">
        <v>0</v>
      </c>
      <c r="BS252">
        <v>6</v>
      </c>
      <c r="BT252">
        <v>0</v>
      </c>
      <c r="BV252">
        <v>1</v>
      </c>
      <c r="BW252">
        <v>1</v>
      </c>
      <c r="BX252" s="16">
        <v>8</v>
      </c>
      <c r="BY252">
        <v>0</v>
      </c>
      <c r="BZ252">
        <v>0</v>
      </c>
      <c r="CA252">
        <v>1</v>
      </c>
      <c r="CB252">
        <v>18</v>
      </c>
      <c r="CC252">
        <v>0</v>
      </c>
      <c r="CE252">
        <v>2</v>
      </c>
      <c r="CF252">
        <v>3</v>
      </c>
      <c r="CG252" s="16">
        <v>24</v>
      </c>
      <c r="CH252">
        <v>0</v>
      </c>
      <c r="CI252">
        <v>0</v>
      </c>
      <c r="CJ252">
        <v>0</v>
      </c>
      <c r="CK252">
        <v>14</v>
      </c>
      <c r="CL252">
        <v>0</v>
      </c>
      <c r="CN252">
        <v>1</v>
      </c>
      <c r="CO252">
        <v>1</v>
      </c>
      <c r="CP252" s="16">
        <v>16</v>
      </c>
      <c r="CQ252">
        <v>0</v>
      </c>
      <c r="CR252">
        <v>0</v>
      </c>
      <c r="CS252">
        <v>0</v>
      </c>
      <c r="CT252">
        <v>25</v>
      </c>
      <c r="CU252">
        <v>0</v>
      </c>
      <c r="CW252">
        <v>5</v>
      </c>
      <c r="CX252">
        <v>2</v>
      </c>
      <c r="CY252" s="16">
        <v>32</v>
      </c>
      <c r="CZ252">
        <v>0</v>
      </c>
      <c r="DA252">
        <v>0</v>
      </c>
      <c r="DB252">
        <v>0</v>
      </c>
      <c r="DC252">
        <v>20</v>
      </c>
      <c r="DD252">
        <v>0</v>
      </c>
      <c r="DF252">
        <v>1</v>
      </c>
      <c r="DG252">
        <v>1</v>
      </c>
      <c r="DH252" s="16">
        <v>22</v>
      </c>
      <c r="DI252">
        <v>0</v>
      </c>
      <c r="DJ252">
        <v>0</v>
      </c>
      <c r="DK252">
        <v>0</v>
      </c>
      <c r="DL252">
        <v>44</v>
      </c>
      <c r="DM252">
        <v>0</v>
      </c>
      <c r="DO252">
        <v>15</v>
      </c>
      <c r="DP252">
        <v>2</v>
      </c>
      <c r="DQ252" s="16">
        <v>61</v>
      </c>
      <c r="DZ252" s="16">
        <v>0</v>
      </c>
      <c r="EI252" s="16">
        <v>0</v>
      </c>
      <c r="ER252" s="16">
        <v>0</v>
      </c>
      <c r="FA252" s="16">
        <v>0</v>
      </c>
      <c r="FB252">
        <v>18</v>
      </c>
      <c r="FC252">
        <v>3.45</v>
      </c>
      <c r="FD252">
        <v>21</v>
      </c>
      <c r="FE252">
        <v>991.9</v>
      </c>
      <c r="FF252">
        <v>189</v>
      </c>
      <c r="FG252">
        <v>43</v>
      </c>
      <c r="FI252">
        <v>147</v>
      </c>
      <c r="FJ252">
        <v>19</v>
      </c>
      <c r="FK252">
        <v>3.24</v>
      </c>
      <c r="FL252">
        <v>21.3</v>
      </c>
      <c r="FM252">
        <v>981.3</v>
      </c>
      <c r="FN252">
        <v>696</v>
      </c>
      <c r="FO252">
        <v>187</v>
      </c>
      <c r="FQ252">
        <v>540</v>
      </c>
      <c r="FR252">
        <v>3.02</v>
      </c>
      <c r="FS252">
        <v>19</v>
      </c>
      <c r="FT252">
        <v>22</v>
      </c>
      <c r="FU252">
        <v>4</v>
      </c>
      <c r="FV252">
        <v>0</v>
      </c>
      <c r="FW252">
        <v>48</v>
      </c>
      <c r="FX252">
        <v>0</v>
      </c>
      <c r="FY252">
        <v>42</v>
      </c>
      <c r="FZ252">
        <v>2.93</v>
      </c>
      <c r="GA252">
        <v>40</v>
      </c>
      <c r="GB252">
        <v>60</v>
      </c>
      <c r="GC252">
        <v>18</v>
      </c>
      <c r="GD252">
        <v>0</v>
      </c>
      <c r="GE252">
        <v>128</v>
      </c>
      <c r="GF252">
        <v>0</v>
      </c>
      <c r="GG252">
        <v>99</v>
      </c>
      <c r="GH252">
        <v>2.75</v>
      </c>
      <c r="GI252">
        <v>0</v>
      </c>
      <c r="GJ252">
        <v>2</v>
      </c>
      <c r="GK252">
        <v>0</v>
      </c>
      <c r="GM252">
        <v>2</v>
      </c>
      <c r="GO252">
        <v>2</v>
      </c>
      <c r="GP252">
        <v>2.88</v>
      </c>
      <c r="GQ252">
        <v>1</v>
      </c>
      <c r="GR252">
        <v>7</v>
      </c>
      <c r="GS252">
        <v>0</v>
      </c>
      <c r="GU252">
        <v>11</v>
      </c>
      <c r="GW252">
        <v>9</v>
      </c>
      <c r="GX252">
        <v>3.09</v>
      </c>
      <c r="GY252">
        <v>5</v>
      </c>
      <c r="GZ252">
        <v>2</v>
      </c>
      <c r="HA252">
        <v>0</v>
      </c>
      <c r="HC252">
        <v>8</v>
      </c>
      <c r="HE252">
        <v>6</v>
      </c>
      <c r="HF252">
        <v>2.77</v>
      </c>
      <c r="HG252">
        <v>11</v>
      </c>
      <c r="HH252">
        <v>10</v>
      </c>
      <c r="HI252">
        <v>0</v>
      </c>
      <c r="HK252">
        <v>24</v>
      </c>
      <c r="HM252">
        <v>22</v>
      </c>
      <c r="HN252">
        <v>3.11</v>
      </c>
      <c r="HO252">
        <v>9</v>
      </c>
      <c r="HP252">
        <v>6</v>
      </c>
      <c r="HQ252">
        <v>0</v>
      </c>
      <c r="HS252">
        <v>16</v>
      </c>
      <c r="HU252">
        <v>14</v>
      </c>
      <c r="HV252">
        <v>3.18</v>
      </c>
      <c r="HW252">
        <v>21</v>
      </c>
      <c r="HX252">
        <v>9</v>
      </c>
      <c r="HY252">
        <v>0</v>
      </c>
      <c r="IA252">
        <v>32</v>
      </c>
      <c r="IC252">
        <v>25</v>
      </c>
      <c r="ID252">
        <v>3.12</v>
      </c>
      <c r="IE252">
        <v>5</v>
      </c>
      <c r="IF252">
        <v>12</v>
      </c>
      <c r="IG252">
        <v>4</v>
      </c>
      <c r="II252">
        <v>22</v>
      </c>
      <c r="IK252">
        <v>20</v>
      </c>
      <c r="IL252">
        <v>2.88</v>
      </c>
      <c r="IM252">
        <v>7</v>
      </c>
      <c r="IN252">
        <v>34</v>
      </c>
      <c r="IO252">
        <v>18</v>
      </c>
      <c r="IQ252">
        <v>61</v>
      </c>
      <c r="IS252">
        <v>43</v>
      </c>
      <c r="JR252">
        <v>27</v>
      </c>
      <c r="JS252">
        <v>100</v>
      </c>
      <c r="JT252">
        <v>27</v>
      </c>
      <c r="JU252">
        <v>104</v>
      </c>
      <c r="JV252" s="15">
        <f>BF252+BX252+CP252+DH252+DZ252</f>
        <v>48</v>
      </c>
      <c r="JW252" s="15">
        <f>BO252+CG252+CY252+DQ252+EI252</f>
        <v>128</v>
      </c>
      <c r="JX252" s="15">
        <f>JV252+JW252</f>
        <v>176</v>
      </c>
      <c r="JY252" s="17">
        <f>V252</f>
        <v>189</v>
      </c>
      <c r="JZ252" s="17">
        <f>AE252</f>
        <v>696</v>
      </c>
      <c r="KA252" s="17">
        <f>AN252</f>
        <v>48</v>
      </c>
      <c r="KB252" s="17">
        <f>AW252</f>
        <v>128</v>
      </c>
      <c r="KC252" s="18" t="str">
        <f>IF((KA252-JV252)&lt;0,JV252-KA252,"match")</f>
        <v>match</v>
      </c>
      <c r="KD252" s="19" t="str">
        <f>IF(KC252="match","match",IF((JV252&gt;KA252),KC252/JV252,KC252/KA252))</f>
        <v>match</v>
      </c>
      <c r="KE252" s="18" t="str">
        <f>IF((KB252-JW252)&lt;0,JW252-KB252,"match")</f>
        <v>match</v>
      </c>
      <c r="KF252" s="19" t="str">
        <f>IF(KE252="match","match",IF((JW252&gt;KB252),KE252/JW252,KE252/KB252))</f>
        <v>match</v>
      </c>
      <c r="KG252" s="20">
        <f>ROUND(FC252,1)</f>
        <v>3.5</v>
      </c>
      <c r="KH252" s="20">
        <f>ROUND(FK252,1)</f>
        <v>3.2</v>
      </c>
      <c r="KI252" s="21">
        <f>KA252-JY252</f>
        <v>-141</v>
      </c>
      <c r="KJ252">
        <f>GL252</f>
        <v>0</v>
      </c>
      <c r="KK252">
        <f>BF252</f>
        <v>2</v>
      </c>
      <c r="KL252" s="22">
        <f>IFERROR(KJ252/KK252,"N/A")</f>
        <v>0</v>
      </c>
      <c r="KM252" s="19" t="str">
        <f>IF((KJ252&lt;&gt;0)*AND(KK252=0),"bad data","ok")</f>
        <v>ok</v>
      </c>
      <c r="KN252">
        <f>GK252</f>
        <v>0</v>
      </c>
      <c r="KO252" s="23">
        <f>IFERROR(KN252/KK252,"N/A")</f>
        <v>0</v>
      </c>
      <c r="KP252">
        <f>HB252</f>
        <v>0</v>
      </c>
      <c r="KQ252">
        <f>BX252</f>
        <v>8</v>
      </c>
      <c r="KR252" s="22">
        <f>IFERROR(KP252/KQ252,"N/A")</f>
        <v>0</v>
      </c>
      <c r="KS252" s="19" t="str">
        <f>IF((KP252&lt;&gt;0)*AND(KQ252=0),"bad data","ok")</f>
        <v>ok</v>
      </c>
      <c r="KT252">
        <f>HA252</f>
        <v>0</v>
      </c>
      <c r="KU252" s="24">
        <f>IFERROR(KT252/KQ252,"N/A")</f>
        <v>0</v>
      </c>
      <c r="KV252">
        <f>HR252</f>
        <v>0</v>
      </c>
      <c r="KW252">
        <f>CP252</f>
        <v>16</v>
      </c>
      <c r="KX252" s="22">
        <f>IFERROR(KV252/KW252,"N/A")</f>
        <v>0</v>
      </c>
      <c r="KY252" s="19" t="str">
        <f>IF((KV252&lt;&gt;0)*AND(KW252=0),"bad data","ok")</f>
        <v>ok</v>
      </c>
      <c r="KZ252">
        <f>HQ252</f>
        <v>0</v>
      </c>
      <c r="LA252" s="24">
        <f>IFERROR(KZ252/KW252,"N/A")</f>
        <v>0</v>
      </c>
      <c r="LB252">
        <f>IH252</f>
        <v>0</v>
      </c>
      <c r="LC252">
        <f>DH252</f>
        <v>22</v>
      </c>
      <c r="LD252" s="22">
        <f>IFERROR(LB252/LC252,"N/A")</f>
        <v>0</v>
      </c>
      <c r="LE252" s="19" t="str">
        <f>IF((LB252&lt;&gt;0)*AND(LC252=0),"bad data","ok")</f>
        <v>ok</v>
      </c>
      <c r="LF252">
        <f>IG252</f>
        <v>4</v>
      </c>
      <c r="LG252" s="24">
        <f>IFERROR(LF252/LC252,"N/A")</f>
        <v>0.18181818181818182</v>
      </c>
      <c r="LH252">
        <f>IX252</f>
        <v>0</v>
      </c>
      <c r="LI252">
        <f>DZ252</f>
        <v>0</v>
      </c>
      <c r="LJ252" s="22" t="str">
        <f>IFERROR(LH252/LI252,"N/A")</f>
        <v>N/A</v>
      </c>
      <c r="LK252" s="19" t="str">
        <f>IF((LH252&lt;&gt;0)*AND(LI252=0),"bad data","ok")</f>
        <v>ok</v>
      </c>
      <c r="LL252">
        <f>IW252</f>
        <v>0</v>
      </c>
      <c r="LM252" s="24" t="str">
        <f>IFERROR(LL252/LI252,"N/A")</f>
        <v>N/A</v>
      </c>
      <c r="LN252">
        <f>GT252</f>
        <v>0</v>
      </c>
      <c r="LO252">
        <f>BO252</f>
        <v>11</v>
      </c>
      <c r="LP252" s="22">
        <f>IFERROR(LN252/LO252,"N/A")</f>
        <v>0</v>
      </c>
      <c r="LQ252" s="19" t="str">
        <f>IF((LN252&lt;&gt;0)*AND(LO252=0),"bad data","ok")</f>
        <v>ok</v>
      </c>
      <c r="LR252">
        <f>GS252</f>
        <v>0</v>
      </c>
      <c r="LS252" s="24">
        <f>IFERROR(LR252/LO252,"N/A")</f>
        <v>0</v>
      </c>
      <c r="LT252">
        <f>HJ252</f>
        <v>0</v>
      </c>
      <c r="LU252">
        <f>CG252</f>
        <v>24</v>
      </c>
      <c r="LV252" s="22">
        <f>IFERROR(LT252/LU252,"N/A")</f>
        <v>0</v>
      </c>
      <c r="LW252" s="19" t="str">
        <f>IF((LT252&lt;&gt;0)*AND(LU252=0),"bad data","ok")</f>
        <v>ok</v>
      </c>
      <c r="LX252">
        <f>HI252</f>
        <v>0</v>
      </c>
      <c r="LY252" s="24">
        <f>IFERROR(LX252/LU252,"N/A")</f>
        <v>0</v>
      </c>
      <c r="LZ252">
        <f>HZ252</f>
        <v>0</v>
      </c>
      <c r="MA252">
        <f>CY252</f>
        <v>32</v>
      </c>
      <c r="MB252" s="22">
        <f>IFERROR(LZ252/MA252,"N/A")</f>
        <v>0</v>
      </c>
      <c r="MC252" s="19" t="str">
        <f>IF((LZ252&lt;&gt;0)*AND(MA252=0),"bad data","ok")</f>
        <v>ok</v>
      </c>
      <c r="MD252">
        <f>HY252</f>
        <v>0</v>
      </c>
      <c r="ME252" s="24">
        <f>IFERROR(MD252/MA252,"N/A")</f>
        <v>0</v>
      </c>
      <c r="MF252">
        <f>IP252</f>
        <v>0</v>
      </c>
      <c r="MG252">
        <f>DQ252</f>
        <v>61</v>
      </c>
      <c r="MH252" s="22">
        <f>IFERROR(MF252/MG252,"N/A")</f>
        <v>0</v>
      </c>
      <c r="MI252" s="19" t="str">
        <f>IF((MF252&lt;&gt;0)*AND(MG252=0),"bad data","ok")</f>
        <v>ok</v>
      </c>
      <c r="MJ252">
        <f>IO252</f>
        <v>18</v>
      </c>
      <c r="MK252" s="24">
        <f>IFERROR(MJ252/MG252,"N/A")</f>
        <v>0.29508196721311475</v>
      </c>
      <c r="ML252">
        <f>JF252</f>
        <v>0</v>
      </c>
      <c r="MM252">
        <f>EI252</f>
        <v>0</v>
      </c>
      <c r="MN252" s="22" t="str">
        <f>IFERROR(ML252/MM252,"N/A")</f>
        <v>N/A</v>
      </c>
      <c r="MO252" s="19" t="str">
        <f>IF((ML252&lt;&gt;0)*AND(MM252=0),"bad data","ok")</f>
        <v>ok</v>
      </c>
      <c r="MP252">
        <f>JE252</f>
        <v>0</v>
      </c>
      <c r="MQ252" s="24" t="str">
        <f>IFERROR(MP252/MM252,"N/A")</f>
        <v>N/A</v>
      </c>
    </row>
    <row r="253" spans="1:355" x14ac:dyDescent="0.3">
      <c r="A253">
        <v>4930</v>
      </c>
      <c r="B253">
        <v>14.08</v>
      </c>
      <c r="C253" t="s">
        <v>396</v>
      </c>
      <c r="D253" s="15" t="s">
        <v>396</v>
      </c>
      <c r="E253" s="15">
        <v>108</v>
      </c>
      <c r="F253" t="s">
        <v>356</v>
      </c>
      <c r="G253" t="s">
        <v>357</v>
      </c>
      <c r="H253" s="15" t="s">
        <v>358</v>
      </c>
      <c r="I253">
        <v>287</v>
      </c>
      <c r="J253">
        <f>_xlfn.IFNA(VLOOKUP(I253,top15institutions,1,0),"no")</f>
        <v>287</v>
      </c>
      <c r="K253" t="s">
        <v>368</v>
      </c>
      <c r="L253" t="s">
        <v>378</v>
      </c>
      <c r="M253" t="s">
        <v>370</v>
      </c>
      <c r="N253">
        <v>0</v>
      </c>
      <c r="O253">
        <v>1</v>
      </c>
      <c r="P253">
        <v>5</v>
      </c>
      <c r="Q253">
        <v>162</v>
      </c>
      <c r="R253">
        <v>0</v>
      </c>
      <c r="T253">
        <v>18</v>
      </c>
      <c r="U253">
        <v>14</v>
      </c>
      <c r="V253" s="16">
        <v>200</v>
      </c>
      <c r="W253">
        <v>1</v>
      </c>
      <c r="X253">
        <v>1</v>
      </c>
      <c r="Y253">
        <v>15</v>
      </c>
      <c r="Z253">
        <v>558</v>
      </c>
      <c r="AA253">
        <v>1</v>
      </c>
      <c r="AC253">
        <v>76</v>
      </c>
      <c r="AD253">
        <v>33</v>
      </c>
      <c r="AE253" s="16">
        <v>685</v>
      </c>
      <c r="AF253">
        <v>0</v>
      </c>
      <c r="AG253">
        <v>0</v>
      </c>
      <c r="AH253">
        <v>1</v>
      </c>
      <c r="AI253">
        <v>50</v>
      </c>
      <c r="AJ253">
        <v>0</v>
      </c>
      <c r="AK253">
        <v>0</v>
      </c>
      <c r="AL253">
        <v>3</v>
      </c>
      <c r="AM253">
        <v>7</v>
      </c>
      <c r="AN253" s="16">
        <v>61</v>
      </c>
      <c r="AO253">
        <v>0</v>
      </c>
      <c r="AP253">
        <v>1</v>
      </c>
      <c r="AQ253">
        <v>2</v>
      </c>
      <c r="AR253">
        <v>109</v>
      </c>
      <c r="AS253">
        <v>0</v>
      </c>
      <c r="AT253">
        <v>0</v>
      </c>
      <c r="AU253">
        <v>22</v>
      </c>
      <c r="AV253">
        <v>10</v>
      </c>
      <c r="AW253" s="16">
        <v>144</v>
      </c>
      <c r="AX253">
        <v>0</v>
      </c>
      <c r="AY253">
        <v>0</v>
      </c>
      <c r="AZ253">
        <v>0</v>
      </c>
      <c r="BA253">
        <v>3</v>
      </c>
      <c r="BB253">
        <v>0</v>
      </c>
      <c r="BD253">
        <v>1</v>
      </c>
      <c r="BE253">
        <v>1</v>
      </c>
      <c r="BF253" s="16">
        <v>5</v>
      </c>
      <c r="BG253">
        <v>0</v>
      </c>
      <c r="BH253">
        <v>0</v>
      </c>
      <c r="BI253">
        <v>0</v>
      </c>
      <c r="BJ253">
        <v>12</v>
      </c>
      <c r="BK253">
        <v>0</v>
      </c>
      <c r="BM253">
        <v>0</v>
      </c>
      <c r="BN253">
        <v>0</v>
      </c>
      <c r="BO253" s="16">
        <v>12</v>
      </c>
      <c r="BP253">
        <v>0</v>
      </c>
      <c r="BQ253">
        <v>0</v>
      </c>
      <c r="BR253">
        <v>1</v>
      </c>
      <c r="BS253">
        <v>14</v>
      </c>
      <c r="BT253">
        <v>0</v>
      </c>
      <c r="BV253">
        <v>1</v>
      </c>
      <c r="BW253">
        <v>1</v>
      </c>
      <c r="BX253" s="16">
        <v>17</v>
      </c>
      <c r="BY253">
        <v>0</v>
      </c>
      <c r="BZ253">
        <v>0</v>
      </c>
      <c r="CA253">
        <v>0</v>
      </c>
      <c r="CB253">
        <v>24</v>
      </c>
      <c r="CC253">
        <v>0</v>
      </c>
      <c r="CE253">
        <v>3</v>
      </c>
      <c r="CF253">
        <v>2</v>
      </c>
      <c r="CG253" s="16">
        <v>29</v>
      </c>
      <c r="CH253">
        <v>0</v>
      </c>
      <c r="CI253">
        <v>0</v>
      </c>
      <c r="CJ253">
        <v>0</v>
      </c>
      <c r="CK253">
        <v>7</v>
      </c>
      <c r="CL253">
        <v>0</v>
      </c>
      <c r="CN253">
        <v>0</v>
      </c>
      <c r="CO253">
        <v>2</v>
      </c>
      <c r="CP253" s="16">
        <v>9</v>
      </c>
      <c r="CQ253">
        <v>0</v>
      </c>
      <c r="CR253">
        <v>0</v>
      </c>
      <c r="CS253">
        <v>1</v>
      </c>
      <c r="CT253">
        <v>22</v>
      </c>
      <c r="CU253">
        <v>0</v>
      </c>
      <c r="CW253">
        <v>4</v>
      </c>
      <c r="CX253">
        <v>3</v>
      </c>
      <c r="CY253" s="16">
        <v>30</v>
      </c>
      <c r="CZ253">
        <v>0</v>
      </c>
      <c r="DA253">
        <v>0</v>
      </c>
      <c r="DB253">
        <v>0</v>
      </c>
      <c r="DC253">
        <v>26</v>
      </c>
      <c r="DD253">
        <v>0</v>
      </c>
      <c r="DF253">
        <v>1</v>
      </c>
      <c r="DG253">
        <v>3</v>
      </c>
      <c r="DH253" s="16">
        <v>30</v>
      </c>
      <c r="DI253">
        <v>0</v>
      </c>
      <c r="DJ253">
        <v>1</v>
      </c>
      <c r="DK253">
        <v>1</v>
      </c>
      <c r="DL253">
        <v>51</v>
      </c>
      <c r="DM253">
        <v>0</v>
      </c>
      <c r="DO253">
        <v>15</v>
      </c>
      <c r="DP253">
        <v>5</v>
      </c>
      <c r="DQ253" s="16">
        <v>73</v>
      </c>
      <c r="DZ253" s="16">
        <v>0</v>
      </c>
      <c r="EI253" s="16">
        <v>0</v>
      </c>
      <c r="ER253" s="16">
        <v>0</v>
      </c>
      <c r="FA253" s="16">
        <v>0</v>
      </c>
      <c r="FB253">
        <v>19</v>
      </c>
      <c r="FC253">
        <v>3.47</v>
      </c>
      <c r="FD253">
        <v>20.399999999999999</v>
      </c>
      <c r="FE253">
        <v>994.1</v>
      </c>
      <c r="FF253">
        <v>200</v>
      </c>
      <c r="FG253">
        <v>40</v>
      </c>
      <c r="FJ253">
        <v>19</v>
      </c>
      <c r="FK253">
        <v>3.23</v>
      </c>
      <c r="FL253">
        <v>20.7</v>
      </c>
      <c r="FM253">
        <v>983.7</v>
      </c>
      <c r="FN253">
        <v>685</v>
      </c>
      <c r="FO253">
        <v>179</v>
      </c>
      <c r="FR253">
        <v>3.02</v>
      </c>
      <c r="FS253">
        <v>13</v>
      </c>
      <c r="FT253">
        <v>34</v>
      </c>
      <c r="FU253">
        <v>13</v>
      </c>
      <c r="FW253">
        <v>61</v>
      </c>
      <c r="FX253">
        <v>0</v>
      </c>
      <c r="FZ253">
        <v>2.93</v>
      </c>
      <c r="GA253">
        <v>38</v>
      </c>
      <c r="GB253">
        <v>81</v>
      </c>
      <c r="GC253">
        <v>24</v>
      </c>
      <c r="GE253">
        <v>144</v>
      </c>
      <c r="GF253">
        <v>0</v>
      </c>
      <c r="GH253">
        <v>2.99</v>
      </c>
      <c r="GI253">
        <v>2</v>
      </c>
      <c r="GJ253">
        <v>3</v>
      </c>
      <c r="GK253">
        <v>0</v>
      </c>
      <c r="GM253">
        <v>5</v>
      </c>
      <c r="GP253">
        <v>2.96</v>
      </c>
      <c r="GQ253">
        <v>5</v>
      </c>
      <c r="GR253">
        <v>5</v>
      </c>
      <c r="GS253">
        <v>0</v>
      </c>
      <c r="GU253">
        <v>12</v>
      </c>
      <c r="GX253">
        <v>2.93</v>
      </c>
      <c r="GY253">
        <v>4</v>
      </c>
      <c r="GZ253">
        <v>11</v>
      </c>
      <c r="HA253">
        <v>0</v>
      </c>
      <c r="HC253">
        <v>17</v>
      </c>
      <c r="HF253">
        <v>2.92</v>
      </c>
      <c r="HG253">
        <v>13</v>
      </c>
      <c r="HH253">
        <v>14</v>
      </c>
      <c r="HI253">
        <v>0</v>
      </c>
      <c r="HK253">
        <v>29</v>
      </c>
      <c r="HN253">
        <v>2.92</v>
      </c>
      <c r="HO253">
        <v>2</v>
      </c>
      <c r="HP253">
        <v>6</v>
      </c>
      <c r="HQ253">
        <v>0</v>
      </c>
      <c r="HS253">
        <v>9</v>
      </c>
      <c r="HV253">
        <v>2.94</v>
      </c>
      <c r="HW253">
        <v>11</v>
      </c>
      <c r="HX253">
        <v>18</v>
      </c>
      <c r="HY253">
        <v>0</v>
      </c>
      <c r="IA253">
        <v>30</v>
      </c>
      <c r="ID253">
        <v>3.22</v>
      </c>
      <c r="IE253">
        <v>5</v>
      </c>
      <c r="IF253">
        <v>14</v>
      </c>
      <c r="IG253">
        <v>13</v>
      </c>
      <c r="II253">
        <v>30</v>
      </c>
      <c r="IL253">
        <v>2.89</v>
      </c>
      <c r="IM253">
        <v>9</v>
      </c>
      <c r="IN253">
        <v>44</v>
      </c>
      <c r="IO253">
        <v>24</v>
      </c>
      <c r="IQ253">
        <v>73</v>
      </c>
      <c r="JR253">
        <v>25</v>
      </c>
      <c r="JS253">
        <v>99</v>
      </c>
      <c r="JT253">
        <v>25</v>
      </c>
      <c r="JU253">
        <v>103</v>
      </c>
      <c r="JV253" s="15">
        <f>BF253+BX253+CP253+DH253+DZ253</f>
        <v>61</v>
      </c>
      <c r="JW253" s="15">
        <f>BO253+CG253+CY253+DQ253+EI253</f>
        <v>144</v>
      </c>
      <c r="JX253" s="15">
        <f>JV253+JW253</f>
        <v>205</v>
      </c>
      <c r="JY253" s="17">
        <f>V253</f>
        <v>200</v>
      </c>
      <c r="JZ253" s="17">
        <f>AE253</f>
        <v>685</v>
      </c>
      <c r="KA253" s="17">
        <f>AN253</f>
        <v>61</v>
      </c>
      <c r="KB253" s="17">
        <f>AW253</f>
        <v>144</v>
      </c>
      <c r="KC253" s="18" t="str">
        <f>IF((KA253-JV253)&lt;0,JV253-KA253,"match")</f>
        <v>match</v>
      </c>
      <c r="KD253" s="19" t="str">
        <f>IF(KC253="match","match",IF((JV253&gt;KA253),KC253/JV253,KC253/KA253))</f>
        <v>match</v>
      </c>
      <c r="KE253" s="18" t="str">
        <f>IF((KB253-JW253)&lt;0,JW253-KB253,"match")</f>
        <v>match</v>
      </c>
      <c r="KF253" s="19" t="str">
        <f>IF(KE253="match","match",IF((JW253&gt;KB253),KE253/JW253,KE253/KB253))</f>
        <v>match</v>
      </c>
      <c r="KG253" s="20">
        <f>ROUND(FC253,1)</f>
        <v>3.5</v>
      </c>
      <c r="KH253" s="20">
        <f>ROUND(FK253,1)</f>
        <v>3.2</v>
      </c>
      <c r="KI253" s="21">
        <f>KA253-JY253</f>
        <v>-139</v>
      </c>
      <c r="KJ253">
        <f>GL253</f>
        <v>0</v>
      </c>
      <c r="KK253">
        <f>BF253</f>
        <v>5</v>
      </c>
      <c r="KL253" s="22">
        <f>IFERROR(KJ253/KK253,"N/A")</f>
        <v>0</v>
      </c>
      <c r="KM253" s="19" t="str">
        <f>IF((KJ253&lt;&gt;0)*AND(KK253=0),"bad data","ok")</f>
        <v>ok</v>
      </c>
      <c r="KN253">
        <f>GK253</f>
        <v>0</v>
      </c>
      <c r="KO253" s="23">
        <f>IFERROR(KN253/KK253,"N/A")</f>
        <v>0</v>
      </c>
      <c r="KP253">
        <f>HB253</f>
        <v>0</v>
      </c>
      <c r="KQ253">
        <f>BX253</f>
        <v>17</v>
      </c>
      <c r="KR253" s="22">
        <f>IFERROR(KP253/KQ253,"N/A")</f>
        <v>0</v>
      </c>
      <c r="KS253" s="19" t="str">
        <f>IF((KP253&lt;&gt;0)*AND(KQ253=0),"bad data","ok")</f>
        <v>ok</v>
      </c>
      <c r="KT253">
        <f>HA253</f>
        <v>0</v>
      </c>
      <c r="KU253" s="24">
        <f>IFERROR(KT253/KQ253,"N/A")</f>
        <v>0</v>
      </c>
      <c r="KV253">
        <f>HR253</f>
        <v>0</v>
      </c>
      <c r="KW253">
        <f>CP253</f>
        <v>9</v>
      </c>
      <c r="KX253" s="22">
        <f>IFERROR(KV253/KW253,"N/A")</f>
        <v>0</v>
      </c>
      <c r="KY253" s="19" t="str">
        <f>IF((KV253&lt;&gt;0)*AND(KW253=0),"bad data","ok")</f>
        <v>ok</v>
      </c>
      <c r="KZ253">
        <f>HQ253</f>
        <v>0</v>
      </c>
      <c r="LA253" s="24">
        <f>IFERROR(KZ253/KW253,"N/A")</f>
        <v>0</v>
      </c>
      <c r="LB253">
        <f>IH253</f>
        <v>0</v>
      </c>
      <c r="LC253">
        <f>DH253</f>
        <v>30</v>
      </c>
      <c r="LD253" s="22">
        <f>IFERROR(LB253/LC253,"N/A")</f>
        <v>0</v>
      </c>
      <c r="LE253" s="19" t="str">
        <f>IF((LB253&lt;&gt;0)*AND(LC253=0),"bad data","ok")</f>
        <v>ok</v>
      </c>
      <c r="LF253">
        <f>IG253</f>
        <v>13</v>
      </c>
      <c r="LG253" s="24">
        <f>IFERROR(LF253/LC253,"N/A")</f>
        <v>0.43333333333333335</v>
      </c>
      <c r="LH253">
        <f>IX253</f>
        <v>0</v>
      </c>
      <c r="LI253">
        <f>DZ253</f>
        <v>0</v>
      </c>
      <c r="LJ253" s="22" t="str">
        <f>IFERROR(LH253/LI253,"N/A")</f>
        <v>N/A</v>
      </c>
      <c r="LK253" s="19" t="str">
        <f>IF((LH253&lt;&gt;0)*AND(LI253=0),"bad data","ok")</f>
        <v>ok</v>
      </c>
      <c r="LL253">
        <f>IW253</f>
        <v>0</v>
      </c>
      <c r="LM253" s="24" t="str">
        <f>IFERROR(LL253/LI253,"N/A")</f>
        <v>N/A</v>
      </c>
      <c r="LN253">
        <f>GT253</f>
        <v>0</v>
      </c>
      <c r="LO253">
        <f>BO253</f>
        <v>12</v>
      </c>
      <c r="LP253" s="22">
        <f>IFERROR(LN253/LO253,"N/A")</f>
        <v>0</v>
      </c>
      <c r="LQ253" s="19" t="str">
        <f>IF((LN253&lt;&gt;0)*AND(LO253=0),"bad data","ok")</f>
        <v>ok</v>
      </c>
      <c r="LR253">
        <f>GS253</f>
        <v>0</v>
      </c>
      <c r="LS253" s="24">
        <f>IFERROR(LR253/LO253,"N/A")</f>
        <v>0</v>
      </c>
      <c r="LT253">
        <f>HJ253</f>
        <v>0</v>
      </c>
      <c r="LU253">
        <f>CG253</f>
        <v>29</v>
      </c>
      <c r="LV253" s="22">
        <f>IFERROR(LT253/LU253,"N/A")</f>
        <v>0</v>
      </c>
      <c r="LW253" s="19" t="str">
        <f>IF((LT253&lt;&gt;0)*AND(LU253=0),"bad data","ok")</f>
        <v>ok</v>
      </c>
      <c r="LX253">
        <f>HI253</f>
        <v>0</v>
      </c>
      <c r="LY253" s="24">
        <f>IFERROR(LX253/LU253,"N/A")</f>
        <v>0</v>
      </c>
      <c r="LZ253">
        <f>HZ253</f>
        <v>0</v>
      </c>
      <c r="MA253">
        <f>CY253</f>
        <v>30</v>
      </c>
      <c r="MB253" s="22">
        <f>IFERROR(LZ253/MA253,"N/A")</f>
        <v>0</v>
      </c>
      <c r="MC253" s="19" t="str">
        <f>IF((LZ253&lt;&gt;0)*AND(MA253=0),"bad data","ok")</f>
        <v>ok</v>
      </c>
      <c r="MD253">
        <f>HY253</f>
        <v>0</v>
      </c>
      <c r="ME253" s="24">
        <f>IFERROR(MD253/MA253,"N/A")</f>
        <v>0</v>
      </c>
      <c r="MF253">
        <f>IP253</f>
        <v>0</v>
      </c>
      <c r="MG253">
        <f>DQ253</f>
        <v>73</v>
      </c>
      <c r="MH253" s="22">
        <f>IFERROR(MF253/MG253,"N/A")</f>
        <v>0</v>
      </c>
      <c r="MI253" s="19" t="str">
        <f>IF((MF253&lt;&gt;0)*AND(MG253=0),"bad data","ok")</f>
        <v>ok</v>
      </c>
      <c r="MJ253">
        <f>IO253</f>
        <v>24</v>
      </c>
      <c r="MK253" s="24">
        <f>IFERROR(MJ253/MG253,"N/A")</f>
        <v>0.32876712328767121</v>
      </c>
      <c r="ML253">
        <f>JF253</f>
        <v>0</v>
      </c>
      <c r="MM253">
        <f>EI253</f>
        <v>0</v>
      </c>
      <c r="MN253" s="22" t="str">
        <f>IFERROR(ML253/MM253,"N/A")</f>
        <v>N/A</v>
      </c>
      <c r="MO253" s="19" t="str">
        <f>IF((ML253&lt;&gt;0)*AND(MM253=0),"bad data","ok")</f>
        <v>ok</v>
      </c>
      <c r="MP253">
        <f>JE253</f>
        <v>0</v>
      </c>
      <c r="MQ253" s="24" t="str">
        <f>IFERROR(MP253/MM253,"N/A")</f>
        <v>N/A</v>
      </c>
    </row>
    <row r="254" spans="1:355" x14ac:dyDescent="0.3">
      <c r="A254">
        <v>4931</v>
      </c>
      <c r="B254">
        <v>14.08</v>
      </c>
      <c r="C254" t="s">
        <v>396</v>
      </c>
      <c r="D254" s="15" t="s">
        <v>396</v>
      </c>
      <c r="E254" s="15">
        <v>108</v>
      </c>
      <c r="F254" t="s">
        <v>356</v>
      </c>
      <c r="G254" t="s">
        <v>357</v>
      </c>
      <c r="H254" s="15" t="s">
        <v>358</v>
      </c>
      <c r="I254">
        <v>287</v>
      </c>
      <c r="J254">
        <f>_xlfn.IFNA(VLOOKUP(I254,top15institutions,1,0),"no")</f>
        <v>287</v>
      </c>
      <c r="K254" t="s">
        <v>368</v>
      </c>
      <c r="L254" t="s">
        <v>381</v>
      </c>
      <c r="M254" t="s">
        <v>370</v>
      </c>
      <c r="N254">
        <v>0</v>
      </c>
      <c r="O254">
        <v>1</v>
      </c>
      <c r="P254">
        <v>4</v>
      </c>
      <c r="Q254">
        <v>146</v>
      </c>
      <c r="R254">
        <v>0</v>
      </c>
      <c r="T254">
        <v>13</v>
      </c>
      <c r="U254">
        <v>9</v>
      </c>
      <c r="V254" s="16">
        <v>173</v>
      </c>
      <c r="W254">
        <v>0</v>
      </c>
      <c r="X254">
        <v>5</v>
      </c>
      <c r="Y254">
        <v>9</v>
      </c>
      <c r="Z254">
        <v>621</v>
      </c>
      <c r="AA254">
        <v>2</v>
      </c>
      <c r="AC254">
        <v>91</v>
      </c>
      <c r="AD254">
        <v>38</v>
      </c>
      <c r="AE254" s="16">
        <v>766</v>
      </c>
      <c r="AF254">
        <v>0</v>
      </c>
      <c r="AG254">
        <v>1</v>
      </c>
      <c r="AH254">
        <v>2</v>
      </c>
      <c r="AI254">
        <v>75</v>
      </c>
      <c r="AJ254">
        <v>0</v>
      </c>
      <c r="AK254">
        <v>0</v>
      </c>
      <c r="AL254">
        <v>5</v>
      </c>
      <c r="AM254">
        <v>2</v>
      </c>
      <c r="AN254" s="16">
        <v>85</v>
      </c>
      <c r="AO254">
        <v>0</v>
      </c>
      <c r="AP254">
        <v>3</v>
      </c>
      <c r="AQ254">
        <v>0</v>
      </c>
      <c r="AR254">
        <v>134</v>
      </c>
      <c r="AS254">
        <v>0</v>
      </c>
      <c r="AT254">
        <v>0</v>
      </c>
      <c r="AU254">
        <v>21</v>
      </c>
      <c r="AV254">
        <v>6</v>
      </c>
      <c r="AW254" s="16">
        <v>164</v>
      </c>
      <c r="AX254">
        <v>0</v>
      </c>
      <c r="AY254">
        <v>0</v>
      </c>
      <c r="AZ254">
        <v>0</v>
      </c>
      <c r="BA254">
        <v>7</v>
      </c>
      <c r="BB254">
        <v>0</v>
      </c>
      <c r="BD254">
        <v>0</v>
      </c>
      <c r="BE254">
        <v>0</v>
      </c>
      <c r="BF254" s="16">
        <v>7</v>
      </c>
      <c r="BG254">
        <v>0</v>
      </c>
      <c r="BH254">
        <v>0</v>
      </c>
      <c r="BI254">
        <v>0</v>
      </c>
      <c r="BJ254">
        <v>17</v>
      </c>
      <c r="BK254">
        <v>0</v>
      </c>
      <c r="BM254">
        <v>1</v>
      </c>
      <c r="BN254">
        <v>1</v>
      </c>
      <c r="BO254" s="16">
        <v>19</v>
      </c>
      <c r="BP254">
        <v>0</v>
      </c>
      <c r="BQ254">
        <v>0</v>
      </c>
      <c r="BR254">
        <v>1</v>
      </c>
      <c r="BS254">
        <v>24</v>
      </c>
      <c r="BT254">
        <v>0</v>
      </c>
      <c r="BV254">
        <v>1</v>
      </c>
      <c r="BW254">
        <v>0</v>
      </c>
      <c r="BX254" s="16">
        <v>26</v>
      </c>
      <c r="BY254">
        <v>0</v>
      </c>
      <c r="BZ254">
        <v>0</v>
      </c>
      <c r="CA254">
        <v>0</v>
      </c>
      <c r="CB254">
        <v>34</v>
      </c>
      <c r="CC254">
        <v>0</v>
      </c>
      <c r="CE254">
        <v>3</v>
      </c>
      <c r="CF254">
        <v>0</v>
      </c>
      <c r="CG254" s="16">
        <v>37</v>
      </c>
      <c r="CH254">
        <v>0</v>
      </c>
      <c r="CI254">
        <v>0</v>
      </c>
      <c r="CJ254">
        <v>1</v>
      </c>
      <c r="CK254">
        <v>21</v>
      </c>
      <c r="CL254">
        <v>0</v>
      </c>
      <c r="CN254">
        <v>1</v>
      </c>
      <c r="CO254">
        <v>1</v>
      </c>
      <c r="CP254" s="16">
        <v>24</v>
      </c>
      <c r="CQ254">
        <v>0</v>
      </c>
      <c r="CR254">
        <v>1</v>
      </c>
      <c r="CS254">
        <v>0</v>
      </c>
      <c r="CT254">
        <v>37</v>
      </c>
      <c r="CU254">
        <v>0</v>
      </c>
      <c r="CW254">
        <v>7</v>
      </c>
      <c r="CX254">
        <v>0</v>
      </c>
      <c r="CY254" s="16">
        <v>45</v>
      </c>
      <c r="CZ254">
        <v>0</v>
      </c>
      <c r="DA254">
        <v>1</v>
      </c>
      <c r="DB254">
        <v>0</v>
      </c>
      <c r="DC254">
        <v>23</v>
      </c>
      <c r="DD254">
        <v>0</v>
      </c>
      <c r="DF254">
        <v>3</v>
      </c>
      <c r="DG254">
        <v>1</v>
      </c>
      <c r="DH254" s="16">
        <v>28</v>
      </c>
      <c r="DI254">
        <v>0</v>
      </c>
      <c r="DJ254">
        <v>2</v>
      </c>
      <c r="DK254">
        <v>0</v>
      </c>
      <c r="DL254">
        <v>46</v>
      </c>
      <c r="DM254">
        <v>0</v>
      </c>
      <c r="DO254">
        <v>10</v>
      </c>
      <c r="DP254">
        <v>5</v>
      </c>
      <c r="DQ254" s="16">
        <v>63</v>
      </c>
      <c r="DZ254" s="16">
        <v>0</v>
      </c>
      <c r="EI254" s="16">
        <v>0</v>
      </c>
      <c r="ER254" s="16">
        <v>0</v>
      </c>
      <c r="FA254" s="16">
        <v>0</v>
      </c>
      <c r="FB254">
        <v>19</v>
      </c>
      <c r="FC254">
        <v>3.42</v>
      </c>
      <c r="FD254">
        <v>20.7</v>
      </c>
      <c r="FE254">
        <v>961.6</v>
      </c>
      <c r="FF254">
        <v>173</v>
      </c>
      <c r="FG254">
        <v>41</v>
      </c>
      <c r="FJ254">
        <v>19</v>
      </c>
      <c r="FK254">
        <v>3.24</v>
      </c>
      <c r="FL254">
        <v>20.399999999999999</v>
      </c>
      <c r="FM254">
        <v>992</v>
      </c>
      <c r="FN254">
        <v>766</v>
      </c>
      <c r="FO254">
        <v>225</v>
      </c>
      <c r="FR254">
        <v>3.02</v>
      </c>
      <c r="FW254">
        <v>85</v>
      </c>
      <c r="FX254">
        <v>0</v>
      </c>
      <c r="FZ254">
        <v>2.95</v>
      </c>
      <c r="GE254">
        <v>164</v>
      </c>
      <c r="GF254">
        <v>0</v>
      </c>
      <c r="GH254">
        <v>2.96</v>
      </c>
      <c r="GM254">
        <v>7</v>
      </c>
      <c r="GP254">
        <v>2.86</v>
      </c>
      <c r="GU254">
        <v>19</v>
      </c>
      <c r="GX254">
        <v>3.27</v>
      </c>
      <c r="HC254">
        <v>26</v>
      </c>
      <c r="HF254">
        <v>2.99</v>
      </c>
      <c r="HK254">
        <v>37</v>
      </c>
      <c r="HN254">
        <v>2.7</v>
      </c>
      <c r="HS254">
        <v>24</v>
      </c>
      <c r="HV254">
        <v>3.01</v>
      </c>
      <c r="IA254">
        <v>45</v>
      </c>
      <c r="ID254">
        <v>3.14</v>
      </c>
      <c r="II254">
        <v>28</v>
      </c>
      <c r="IL254">
        <v>2.95</v>
      </c>
      <c r="IQ254">
        <v>63</v>
      </c>
      <c r="JR254">
        <v>20</v>
      </c>
      <c r="JS254">
        <v>135</v>
      </c>
      <c r="JT254">
        <v>20</v>
      </c>
      <c r="JU254">
        <v>140</v>
      </c>
      <c r="JV254" s="15">
        <f>BF254+BX254+CP254+DH254+DZ254</f>
        <v>85</v>
      </c>
      <c r="JW254" s="15">
        <f>BO254+CG254+CY254+DQ254+EI254</f>
        <v>164</v>
      </c>
      <c r="JX254" s="15">
        <f>JV254+JW254</f>
        <v>249</v>
      </c>
      <c r="JY254" s="17">
        <f>V254</f>
        <v>173</v>
      </c>
      <c r="JZ254" s="17">
        <f>AE254</f>
        <v>766</v>
      </c>
      <c r="KA254" s="17">
        <f>AN254</f>
        <v>85</v>
      </c>
      <c r="KB254" s="17">
        <f>AW254</f>
        <v>164</v>
      </c>
      <c r="KC254" s="18" t="str">
        <f>IF((KA254-JV254)&lt;0,JV254-KA254,"match")</f>
        <v>match</v>
      </c>
      <c r="KD254" s="19" t="str">
        <f>IF(KC254="match","match",IF((JV254&gt;KA254),KC254/JV254,KC254/KA254))</f>
        <v>match</v>
      </c>
      <c r="KE254" s="18" t="str">
        <f>IF((KB254-JW254)&lt;0,JW254-KB254,"match")</f>
        <v>match</v>
      </c>
      <c r="KF254" s="19" t="str">
        <f>IF(KE254="match","match",IF((JW254&gt;KB254),KE254/JW254,KE254/KB254))</f>
        <v>match</v>
      </c>
      <c r="KG254" s="20">
        <f>ROUND(FC254,1)</f>
        <v>3.4</v>
      </c>
      <c r="KH254" s="20">
        <f>ROUND(FK254,1)</f>
        <v>3.2</v>
      </c>
      <c r="KI254" s="21">
        <f>KA254-JY254</f>
        <v>-88</v>
      </c>
      <c r="KJ254">
        <f>GL254</f>
        <v>0</v>
      </c>
      <c r="KK254">
        <f>BF254</f>
        <v>7</v>
      </c>
      <c r="KL254" s="22">
        <f>IFERROR(KJ254/KK254,"N/A")</f>
        <v>0</v>
      </c>
      <c r="KM254" s="19" t="str">
        <f>IF((KJ254&lt;&gt;0)*AND(KK254=0),"bad data","ok")</f>
        <v>ok</v>
      </c>
      <c r="KN254">
        <f>GK254</f>
        <v>0</v>
      </c>
      <c r="KO254" s="23">
        <f>IFERROR(KN254/KK254,"N/A")</f>
        <v>0</v>
      </c>
      <c r="KP254">
        <f>HB254</f>
        <v>0</v>
      </c>
      <c r="KQ254">
        <f>BX254</f>
        <v>26</v>
      </c>
      <c r="KR254" s="22">
        <f>IFERROR(KP254/KQ254,"N/A")</f>
        <v>0</v>
      </c>
      <c r="KS254" s="19" t="str">
        <f>IF((KP254&lt;&gt;0)*AND(KQ254=0),"bad data","ok")</f>
        <v>ok</v>
      </c>
      <c r="KT254">
        <f>HA254</f>
        <v>0</v>
      </c>
      <c r="KU254" s="24">
        <f>IFERROR(KT254/KQ254,"N/A")</f>
        <v>0</v>
      </c>
      <c r="KV254">
        <f>HR254</f>
        <v>0</v>
      </c>
      <c r="KW254">
        <f>CP254</f>
        <v>24</v>
      </c>
      <c r="KX254" s="22">
        <f>IFERROR(KV254/KW254,"N/A")</f>
        <v>0</v>
      </c>
      <c r="KY254" s="19" t="str">
        <f>IF((KV254&lt;&gt;0)*AND(KW254=0),"bad data","ok")</f>
        <v>ok</v>
      </c>
      <c r="KZ254">
        <f>HQ254</f>
        <v>0</v>
      </c>
      <c r="LA254" s="24">
        <f>IFERROR(KZ254/KW254,"N/A")</f>
        <v>0</v>
      </c>
      <c r="LB254">
        <f>IH254</f>
        <v>0</v>
      </c>
      <c r="LC254">
        <f>DH254</f>
        <v>28</v>
      </c>
      <c r="LD254" s="22">
        <f>IFERROR(LB254/LC254,"N/A")</f>
        <v>0</v>
      </c>
      <c r="LE254" s="19" t="str">
        <f>IF((LB254&lt;&gt;0)*AND(LC254=0),"bad data","ok")</f>
        <v>ok</v>
      </c>
      <c r="LF254">
        <f>IG254</f>
        <v>0</v>
      </c>
      <c r="LG254" s="24">
        <f>IFERROR(LF254/LC254,"N/A")</f>
        <v>0</v>
      </c>
      <c r="LH254">
        <f>IX254</f>
        <v>0</v>
      </c>
      <c r="LI254">
        <f>DZ254</f>
        <v>0</v>
      </c>
      <c r="LJ254" s="22" t="str">
        <f>IFERROR(LH254/LI254,"N/A")</f>
        <v>N/A</v>
      </c>
      <c r="LK254" s="19" t="str">
        <f>IF((LH254&lt;&gt;0)*AND(LI254=0),"bad data","ok")</f>
        <v>ok</v>
      </c>
      <c r="LL254">
        <f>IW254</f>
        <v>0</v>
      </c>
      <c r="LM254" s="24" t="str">
        <f>IFERROR(LL254/LI254,"N/A")</f>
        <v>N/A</v>
      </c>
      <c r="LN254">
        <f>GT254</f>
        <v>0</v>
      </c>
      <c r="LO254">
        <f>BO254</f>
        <v>19</v>
      </c>
      <c r="LP254" s="22">
        <f>IFERROR(LN254/LO254,"N/A")</f>
        <v>0</v>
      </c>
      <c r="LQ254" s="19" t="str">
        <f>IF((LN254&lt;&gt;0)*AND(LO254=0),"bad data","ok")</f>
        <v>ok</v>
      </c>
      <c r="LR254">
        <f>GS254</f>
        <v>0</v>
      </c>
      <c r="LS254" s="24">
        <f>IFERROR(LR254/LO254,"N/A")</f>
        <v>0</v>
      </c>
      <c r="LT254">
        <f>HJ254</f>
        <v>0</v>
      </c>
      <c r="LU254">
        <f>CG254</f>
        <v>37</v>
      </c>
      <c r="LV254" s="22">
        <f>IFERROR(LT254/LU254,"N/A")</f>
        <v>0</v>
      </c>
      <c r="LW254" s="19" t="str">
        <f>IF((LT254&lt;&gt;0)*AND(LU254=0),"bad data","ok")</f>
        <v>ok</v>
      </c>
      <c r="LX254">
        <f>HI254</f>
        <v>0</v>
      </c>
      <c r="LY254" s="24">
        <f>IFERROR(LX254/LU254,"N/A")</f>
        <v>0</v>
      </c>
      <c r="LZ254">
        <f>HZ254</f>
        <v>0</v>
      </c>
      <c r="MA254">
        <f>CY254</f>
        <v>45</v>
      </c>
      <c r="MB254" s="22">
        <f>IFERROR(LZ254/MA254,"N/A")</f>
        <v>0</v>
      </c>
      <c r="MC254" s="19" t="str">
        <f>IF((LZ254&lt;&gt;0)*AND(MA254=0),"bad data","ok")</f>
        <v>ok</v>
      </c>
      <c r="MD254">
        <f>HY254</f>
        <v>0</v>
      </c>
      <c r="ME254" s="24">
        <f>IFERROR(MD254/MA254,"N/A")</f>
        <v>0</v>
      </c>
      <c r="MF254">
        <f>IP254</f>
        <v>0</v>
      </c>
      <c r="MG254">
        <f>DQ254</f>
        <v>63</v>
      </c>
      <c r="MH254" s="22">
        <f>IFERROR(MF254/MG254,"N/A")</f>
        <v>0</v>
      </c>
      <c r="MI254" s="19" t="str">
        <f>IF((MF254&lt;&gt;0)*AND(MG254=0),"bad data","ok")</f>
        <v>ok</v>
      </c>
      <c r="MJ254">
        <f>IO254</f>
        <v>0</v>
      </c>
      <c r="MK254" s="24">
        <f>IFERROR(MJ254/MG254,"N/A")</f>
        <v>0</v>
      </c>
      <c r="ML254">
        <f>JF254</f>
        <v>0</v>
      </c>
      <c r="MM254">
        <f>EI254</f>
        <v>0</v>
      </c>
      <c r="MN254" s="22" t="str">
        <f>IFERROR(ML254/MM254,"N/A")</f>
        <v>N/A</v>
      </c>
      <c r="MO254" s="19" t="str">
        <f>IF((ML254&lt;&gt;0)*AND(MM254=0),"bad data","ok")</f>
        <v>ok</v>
      </c>
      <c r="MP254">
        <f>JE254</f>
        <v>0</v>
      </c>
      <c r="MQ254" s="24" t="str">
        <f>IFERROR(MP254/MM254,"N/A")</f>
        <v>N/A</v>
      </c>
    </row>
    <row r="255" spans="1:355" x14ac:dyDescent="0.3">
      <c r="A255">
        <v>1608</v>
      </c>
      <c r="B255">
        <v>14.1</v>
      </c>
      <c r="C255" t="s">
        <v>400</v>
      </c>
      <c r="D255" s="15" t="s">
        <v>400</v>
      </c>
      <c r="E255" s="15">
        <v>129</v>
      </c>
      <c r="F255" t="s">
        <v>356</v>
      </c>
      <c r="G255" t="s">
        <v>357</v>
      </c>
      <c r="H255" s="15" t="s">
        <v>358</v>
      </c>
      <c r="I255">
        <v>287</v>
      </c>
      <c r="J255">
        <f>_xlfn.IFNA(VLOOKUP(I255,top15institutions,1,0),"no")</f>
        <v>287</v>
      </c>
      <c r="K255" t="s">
        <v>368</v>
      </c>
      <c r="L255" t="s">
        <v>377</v>
      </c>
      <c r="M255" t="s">
        <v>370</v>
      </c>
      <c r="N255">
        <v>0</v>
      </c>
      <c r="O255">
        <v>1</v>
      </c>
      <c r="P255">
        <v>3</v>
      </c>
      <c r="Q255">
        <v>64</v>
      </c>
      <c r="R255">
        <v>0</v>
      </c>
      <c r="S255">
        <v>13</v>
      </c>
      <c r="U255">
        <v>4</v>
      </c>
      <c r="V255" s="16">
        <v>85</v>
      </c>
      <c r="W255">
        <v>4</v>
      </c>
      <c r="X255">
        <v>1</v>
      </c>
      <c r="Y255">
        <v>9</v>
      </c>
      <c r="Z255">
        <v>240</v>
      </c>
      <c r="AA255">
        <v>0</v>
      </c>
      <c r="AB255">
        <v>42</v>
      </c>
      <c r="AD255">
        <v>26</v>
      </c>
      <c r="AE255" s="16">
        <v>322</v>
      </c>
      <c r="AN255" s="16">
        <v>0</v>
      </c>
      <c r="AW255" s="16">
        <v>0</v>
      </c>
      <c r="AX255">
        <v>0</v>
      </c>
      <c r="AY255">
        <v>0</v>
      </c>
      <c r="AZ255">
        <v>0</v>
      </c>
      <c r="BA255">
        <v>4</v>
      </c>
      <c r="BB255">
        <v>0</v>
      </c>
      <c r="BC255">
        <v>2</v>
      </c>
      <c r="BE255">
        <v>0</v>
      </c>
      <c r="BF255" s="16">
        <v>6</v>
      </c>
      <c r="BG255">
        <v>0</v>
      </c>
      <c r="BH255">
        <v>0</v>
      </c>
      <c r="BI255">
        <v>0</v>
      </c>
      <c r="BJ255">
        <v>17</v>
      </c>
      <c r="BK255">
        <v>0</v>
      </c>
      <c r="BL255">
        <v>2</v>
      </c>
      <c r="BN255">
        <v>1</v>
      </c>
      <c r="BO255" s="16">
        <v>20</v>
      </c>
      <c r="BP255">
        <v>0</v>
      </c>
      <c r="BQ255">
        <v>0</v>
      </c>
      <c r="BR255">
        <v>0</v>
      </c>
      <c r="BS255">
        <v>9</v>
      </c>
      <c r="BT255">
        <v>0</v>
      </c>
      <c r="BU255">
        <v>1</v>
      </c>
      <c r="BW255">
        <v>0</v>
      </c>
      <c r="BX255" s="16">
        <v>10</v>
      </c>
      <c r="BY255">
        <v>0</v>
      </c>
      <c r="BZ255">
        <v>1</v>
      </c>
      <c r="CA255">
        <v>0</v>
      </c>
      <c r="CB255">
        <v>40</v>
      </c>
      <c r="CC255">
        <v>0</v>
      </c>
      <c r="CD255">
        <v>4</v>
      </c>
      <c r="CF255">
        <v>2</v>
      </c>
      <c r="CG255" s="16">
        <v>47</v>
      </c>
      <c r="CH255">
        <v>0</v>
      </c>
      <c r="CI255">
        <v>0</v>
      </c>
      <c r="CJ255">
        <v>0</v>
      </c>
      <c r="CK255">
        <v>6</v>
      </c>
      <c r="CL255">
        <v>0</v>
      </c>
      <c r="CM255">
        <v>3</v>
      </c>
      <c r="CO255">
        <v>1</v>
      </c>
      <c r="CP255" s="16">
        <v>10</v>
      </c>
      <c r="CQ255">
        <v>0</v>
      </c>
      <c r="CR255">
        <v>1</v>
      </c>
      <c r="CS255">
        <v>1</v>
      </c>
      <c r="CT255">
        <v>40</v>
      </c>
      <c r="CU255">
        <v>0</v>
      </c>
      <c r="CV255">
        <v>24</v>
      </c>
      <c r="CX255">
        <v>4</v>
      </c>
      <c r="CY255" s="16">
        <v>70</v>
      </c>
      <c r="CZ255">
        <v>0</v>
      </c>
      <c r="DA255">
        <v>0</v>
      </c>
      <c r="DB255">
        <v>0</v>
      </c>
      <c r="DC255">
        <v>16</v>
      </c>
      <c r="DD255">
        <v>0</v>
      </c>
      <c r="DE255">
        <v>10</v>
      </c>
      <c r="DG255">
        <v>2</v>
      </c>
      <c r="DH255" s="16">
        <v>28</v>
      </c>
      <c r="DI255">
        <v>1</v>
      </c>
      <c r="DJ255">
        <v>0</v>
      </c>
      <c r="DK255">
        <v>4</v>
      </c>
      <c r="DL255">
        <v>69</v>
      </c>
      <c r="DM255">
        <v>0</v>
      </c>
      <c r="DN255">
        <v>35</v>
      </c>
      <c r="DP255">
        <v>10</v>
      </c>
      <c r="DQ255" s="16">
        <v>119</v>
      </c>
      <c r="DZ255" s="16">
        <v>0</v>
      </c>
      <c r="EI255" s="16">
        <v>0</v>
      </c>
      <c r="ER255" s="16">
        <v>0</v>
      </c>
      <c r="FA255" s="16">
        <v>0</v>
      </c>
      <c r="FB255">
        <v>19</v>
      </c>
      <c r="FC255">
        <v>3.43</v>
      </c>
      <c r="FF255">
        <v>85</v>
      </c>
      <c r="FG255">
        <v>17</v>
      </c>
      <c r="FI255">
        <v>68</v>
      </c>
      <c r="FJ255">
        <v>19</v>
      </c>
      <c r="FK255">
        <v>3.27</v>
      </c>
      <c r="FN255">
        <v>322</v>
      </c>
      <c r="FO255">
        <v>71</v>
      </c>
      <c r="FQ255">
        <v>249</v>
      </c>
      <c r="FS255">
        <v>8</v>
      </c>
      <c r="FT255">
        <v>33</v>
      </c>
      <c r="FU255">
        <v>10</v>
      </c>
      <c r="FV255">
        <v>3</v>
      </c>
      <c r="FW255">
        <v>54</v>
      </c>
      <c r="GA255">
        <v>48</v>
      </c>
      <c r="GB255">
        <v>152</v>
      </c>
      <c r="GC255">
        <v>48</v>
      </c>
      <c r="GD255">
        <v>8</v>
      </c>
      <c r="GE255">
        <v>256</v>
      </c>
      <c r="GH255">
        <v>3.22</v>
      </c>
      <c r="GI255">
        <v>2</v>
      </c>
      <c r="GJ255">
        <v>3</v>
      </c>
      <c r="GK255">
        <v>0</v>
      </c>
      <c r="GL255">
        <v>1</v>
      </c>
      <c r="GM255">
        <v>6</v>
      </c>
      <c r="GO255">
        <v>4</v>
      </c>
      <c r="GP255">
        <v>2.92</v>
      </c>
      <c r="GQ255">
        <v>3</v>
      </c>
      <c r="GR255">
        <v>15</v>
      </c>
      <c r="GS255">
        <v>0</v>
      </c>
      <c r="GT255">
        <v>2</v>
      </c>
      <c r="GU255">
        <v>20</v>
      </c>
      <c r="GW255">
        <v>15</v>
      </c>
      <c r="GX255">
        <v>2.72</v>
      </c>
      <c r="GY255">
        <v>2</v>
      </c>
      <c r="GZ255">
        <v>7</v>
      </c>
      <c r="HA255">
        <v>0</v>
      </c>
      <c r="HB255">
        <v>1</v>
      </c>
      <c r="HC255">
        <v>10</v>
      </c>
      <c r="HE255">
        <v>7</v>
      </c>
      <c r="HF255">
        <v>3.06</v>
      </c>
      <c r="HG255">
        <v>16</v>
      </c>
      <c r="HH255">
        <v>30</v>
      </c>
      <c r="HI255">
        <v>0</v>
      </c>
      <c r="HJ255">
        <v>1</v>
      </c>
      <c r="HK255">
        <v>47</v>
      </c>
      <c r="HM255">
        <v>39</v>
      </c>
      <c r="HN255">
        <v>2.92</v>
      </c>
      <c r="HO255">
        <v>4</v>
      </c>
      <c r="HP255">
        <v>5</v>
      </c>
      <c r="HQ255">
        <v>0</v>
      </c>
      <c r="HR255">
        <v>1</v>
      </c>
      <c r="HS255">
        <v>10</v>
      </c>
      <c r="HU255">
        <v>6</v>
      </c>
      <c r="HV255">
        <v>2.96</v>
      </c>
      <c r="HW255">
        <v>23</v>
      </c>
      <c r="HX255">
        <v>42</v>
      </c>
      <c r="HY255">
        <v>0</v>
      </c>
      <c r="HZ255">
        <v>5</v>
      </c>
      <c r="IA255">
        <v>70</v>
      </c>
      <c r="IC255">
        <v>34</v>
      </c>
      <c r="ID255">
        <v>3.05</v>
      </c>
      <c r="IE255">
        <v>0</v>
      </c>
      <c r="IF255">
        <v>18</v>
      </c>
      <c r="IG255">
        <v>10</v>
      </c>
      <c r="IH255">
        <v>0</v>
      </c>
      <c r="II255">
        <v>28</v>
      </c>
      <c r="IK255">
        <v>15</v>
      </c>
      <c r="IL255">
        <v>2.94</v>
      </c>
      <c r="IM255">
        <v>6</v>
      </c>
      <c r="IN255">
        <v>65</v>
      </c>
      <c r="IO255">
        <v>48</v>
      </c>
      <c r="IP255">
        <v>0</v>
      </c>
      <c r="IQ255">
        <v>119</v>
      </c>
      <c r="IS255">
        <v>60</v>
      </c>
      <c r="JV255" s="15">
        <f>BF255+BX255+CP255+DH255+DZ255</f>
        <v>54</v>
      </c>
      <c r="JW255" s="15">
        <f>BO255+CG255+CY255+DQ255+EI255</f>
        <v>256</v>
      </c>
      <c r="JX255" s="15">
        <f>JV255+JW255</f>
        <v>310</v>
      </c>
      <c r="JY255" s="17">
        <f>V255</f>
        <v>85</v>
      </c>
      <c r="JZ255" s="17">
        <f>AE255</f>
        <v>322</v>
      </c>
      <c r="KA255" s="17">
        <f>AN255</f>
        <v>0</v>
      </c>
      <c r="KB255" s="17">
        <f>AW255</f>
        <v>0</v>
      </c>
      <c r="KC255" s="18">
        <f>IF((KA255-JV255)&lt;0,JV255-KA255,"match")</f>
        <v>54</v>
      </c>
      <c r="KD255" s="19">
        <f>IF(KC255="match","match",IF((JV255&gt;KA255),KC255/JV255,KC255/KA255))</f>
        <v>1</v>
      </c>
      <c r="KE255" s="18">
        <f>IF((KB255-JW255)&lt;0,JW255-KB255,"match")</f>
        <v>256</v>
      </c>
      <c r="KF255" s="19">
        <f>IF(KE255="match","match",IF((JW255&gt;KB255),KE255/JW255,KE255/KB255))</f>
        <v>1</v>
      </c>
      <c r="KG255" s="20">
        <f>ROUND(FC255,1)</f>
        <v>3.4</v>
      </c>
      <c r="KH255" s="20">
        <f>ROUND(FK255,1)</f>
        <v>3.3</v>
      </c>
      <c r="KI255" s="21">
        <f>KA255-JY255</f>
        <v>-85</v>
      </c>
      <c r="KJ255">
        <f>GL255</f>
        <v>1</v>
      </c>
      <c r="KK255">
        <f>BF255</f>
        <v>6</v>
      </c>
      <c r="KL255" s="22">
        <f>IFERROR(KJ255/KK255,"N/A")</f>
        <v>0.16666666666666666</v>
      </c>
      <c r="KM255" s="19" t="str">
        <f>IF((KJ255&lt;&gt;0)*AND(KK255=0),"bad data","ok")</f>
        <v>ok</v>
      </c>
      <c r="KN255">
        <f>GK255</f>
        <v>0</v>
      </c>
      <c r="KO255" s="23">
        <f>IFERROR(KN255/KK255,"N/A")</f>
        <v>0</v>
      </c>
      <c r="KP255">
        <f>HB255</f>
        <v>1</v>
      </c>
      <c r="KQ255">
        <f>BX255</f>
        <v>10</v>
      </c>
      <c r="KR255" s="22">
        <f>IFERROR(KP255/KQ255,"N/A")</f>
        <v>0.1</v>
      </c>
      <c r="KS255" s="19" t="str">
        <f>IF((KP255&lt;&gt;0)*AND(KQ255=0),"bad data","ok")</f>
        <v>ok</v>
      </c>
      <c r="KT255">
        <f>HA255</f>
        <v>0</v>
      </c>
      <c r="KU255" s="24">
        <f>IFERROR(KT255/KQ255,"N/A")</f>
        <v>0</v>
      </c>
      <c r="KV255">
        <f>HR255</f>
        <v>1</v>
      </c>
      <c r="KW255">
        <f>CP255</f>
        <v>10</v>
      </c>
      <c r="KX255" s="22">
        <f>IFERROR(KV255/KW255,"N/A")</f>
        <v>0.1</v>
      </c>
      <c r="KY255" s="19" t="str">
        <f>IF((KV255&lt;&gt;0)*AND(KW255=0),"bad data","ok")</f>
        <v>ok</v>
      </c>
      <c r="KZ255">
        <f>HQ255</f>
        <v>0</v>
      </c>
      <c r="LA255" s="24">
        <f>IFERROR(KZ255/KW255,"N/A")</f>
        <v>0</v>
      </c>
      <c r="LB255">
        <f>IH255</f>
        <v>0</v>
      </c>
      <c r="LC255">
        <f>DH255</f>
        <v>28</v>
      </c>
      <c r="LD255" s="22">
        <f>IFERROR(LB255/LC255,"N/A")</f>
        <v>0</v>
      </c>
      <c r="LE255" s="19" t="str">
        <f>IF((LB255&lt;&gt;0)*AND(LC255=0),"bad data","ok")</f>
        <v>ok</v>
      </c>
      <c r="LF255">
        <f>IG255</f>
        <v>10</v>
      </c>
      <c r="LG255" s="24">
        <f>IFERROR(LF255/LC255,"N/A")</f>
        <v>0.35714285714285715</v>
      </c>
      <c r="LH255">
        <f>IX255</f>
        <v>0</v>
      </c>
      <c r="LI255">
        <f>DZ255</f>
        <v>0</v>
      </c>
      <c r="LJ255" s="22" t="str">
        <f>IFERROR(LH255/LI255,"N/A")</f>
        <v>N/A</v>
      </c>
      <c r="LK255" s="19" t="str">
        <f>IF((LH255&lt;&gt;0)*AND(LI255=0),"bad data","ok")</f>
        <v>ok</v>
      </c>
      <c r="LL255">
        <f>IW255</f>
        <v>0</v>
      </c>
      <c r="LM255" s="24" t="str">
        <f>IFERROR(LL255/LI255,"N/A")</f>
        <v>N/A</v>
      </c>
      <c r="LN255">
        <f>GT255</f>
        <v>2</v>
      </c>
      <c r="LO255">
        <f>BO255</f>
        <v>20</v>
      </c>
      <c r="LP255" s="22">
        <f>IFERROR(LN255/LO255,"N/A")</f>
        <v>0.1</v>
      </c>
      <c r="LQ255" s="19" t="str">
        <f>IF((LN255&lt;&gt;0)*AND(LO255=0),"bad data","ok")</f>
        <v>ok</v>
      </c>
      <c r="LR255">
        <f>GS255</f>
        <v>0</v>
      </c>
      <c r="LS255" s="24">
        <f>IFERROR(LR255/LO255,"N/A")</f>
        <v>0</v>
      </c>
      <c r="LT255">
        <f>HJ255</f>
        <v>1</v>
      </c>
      <c r="LU255">
        <f>CG255</f>
        <v>47</v>
      </c>
      <c r="LV255" s="22">
        <f>IFERROR(LT255/LU255,"N/A")</f>
        <v>2.1276595744680851E-2</v>
      </c>
      <c r="LW255" s="19" t="str">
        <f>IF((LT255&lt;&gt;0)*AND(LU255=0),"bad data","ok")</f>
        <v>ok</v>
      </c>
      <c r="LX255">
        <f>HI255</f>
        <v>0</v>
      </c>
      <c r="LY255" s="24">
        <f>IFERROR(LX255/LU255,"N/A")</f>
        <v>0</v>
      </c>
      <c r="LZ255">
        <f>HZ255</f>
        <v>5</v>
      </c>
      <c r="MA255">
        <f>CY255</f>
        <v>70</v>
      </c>
      <c r="MB255" s="22">
        <f>IFERROR(LZ255/MA255,"N/A")</f>
        <v>7.1428571428571425E-2</v>
      </c>
      <c r="MC255" s="19" t="str">
        <f>IF((LZ255&lt;&gt;0)*AND(MA255=0),"bad data","ok")</f>
        <v>ok</v>
      </c>
      <c r="MD255">
        <f>HY255</f>
        <v>0</v>
      </c>
      <c r="ME255" s="24">
        <f>IFERROR(MD255/MA255,"N/A")</f>
        <v>0</v>
      </c>
      <c r="MF255">
        <f>IP255</f>
        <v>0</v>
      </c>
      <c r="MG255">
        <f>DQ255</f>
        <v>119</v>
      </c>
      <c r="MH255" s="22">
        <f>IFERROR(MF255/MG255,"N/A")</f>
        <v>0</v>
      </c>
      <c r="MI255" s="19" t="str">
        <f>IF((MF255&lt;&gt;0)*AND(MG255=0),"bad data","ok")</f>
        <v>ok</v>
      </c>
      <c r="MJ255">
        <f>IO255</f>
        <v>48</v>
      </c>
      <c r="MK255" s="24">
        <f>IFERROR(MJ255/MG255,"N/A")</f>
        <v>0.40336134453781514</v>
      </c>
      <c r="ML255">
        <f>JF255</f>
        <v>0</v>
      </c>
      <c r="MM255">
        <f>EI255</f>
        <v>0</v>
      </c>
      <c r="MN255" s="22" t="str">
        <f>IFERROR(ML255/MM255,"N/A")</f>
        <v>N/A</v>
      </c>
      <c r="MO255" s="19" t="str">
        <f>IF((ML255&lt;&gt;0)*AND(MM255=0),"bad data","ok")</f>
        <v>ok</v>
      </c>
      <c r="MP255">
        <f>JE255</f>
        <v>0</v>
      </c>
      <c r="MQ255" s="24" t="str">
        <f>IFERROR(MP255/MM255,"N/A")</f>
        <v>N/A</v>
      </c>
    </row>
    <row r="256" spans="1:355" x14ac:dyDescent="0.3">
      <c r="A256">
        <v>1609</v>
      </c>
      <c r="B256">
        <v>14.1</v>
      </c>
      <c r="C256" t="s">
        <v>400</v>
      </c>
      <c r="D256" s="15" t="s">
        <v>400</v>
      </c>
      <c r="E256" s="15">
        <v>129</v>
      </c>
      <c r="F256" t="s">
        <v>356</v>
      </c>
      <c r="G256" t="s">
        <v>357</v>
      </c>
      <c r="H256" s="15" t="s">
        <v>358</v>
      </c>
      <c r="I256">
        <v>287</v>
      </c>
      <c r="J256">
        <f>_xlfn.IFNA(VLOOKUP(I256,top15institutions,1,0),"no")</f>
        <v>287</v>
      </c>
      <c r="K256" t="s">
        <v>368</v>
      </c>
      <c r="L256" t="s">
        <v>369</v>
      </c>
      <c r="M256" t="s">
        <v>370</v>
      </c>
      <c r="N256">
        <v>1</v>
      </c>
      <c r="O256">
        <v>3</v>
      </c>
      <c r="P256">
        <v>1</v>
      </c>
      <c r="Q256">
        <v>54</v>
      </c>
      <c r="R256">
        <v>0</v>
      </c>
      <c r="S256">
        <v>12</v>
      </c>
      <c r="U256">
        <v>4</v>
      </c>
      <c r="V256" s="16">
        <v>75</v>
      </c>
      <c r="W256">
        <v>0</v>
      </c>
      <c r="X256">
        <v>3</v>
      </c>
      <c r="Y256">
        <v>5</v>
      </c>
      <c r="Z256">
        <v>261</v>
      </c>
      <c r="AA256">
        <v>0</v>
      </c>
      <c r="AB256">
        <v>52</v>
      </c>
      <c r="AD256">
        <v>29</v>
      </c>
      <c r="AE256" s="16">
        <v>350</v>
      </c>
      <c r="AN256" s="16">
        <v>0</v>
      </c>
      <c r="AW256" s="16">
        <v>0</v>
      </c>
      <c r="AX256">
        <v>0</v>
      </c>
      <c r="AY256">
        <v>0</v>
      </c>
      <c r="AZ256">
        <v>0</v>
      </c>
      <c r="BA256">
        <v>2</v>
      </c>
      <c r="BB256">
        <v>0</v>
      </c>
      <c r="BC256">
        <v>0</v>
      </c>
      <c r="BE256">
        <v>0</v>
      </c>
      <c r="BF256" s="16">
        <v>2</v>
      </c>
      <c r="BG256">
        <v>0</v>
      </c>
      <c r="BH256">
        <v>0</v>
      </c>
      <c r="BI256">
        <v>1</v>
      </c>
      <c r="BJ256">
        <v>11</v>
      </c>
      <c r="BK256">
        <v>0</v>
      </c>
      <c r="BL256">
        <v>4</v>
      </c>
      <c r="BN256">
        <v>0</v>
      </c>
      <c r="BO256" s="16">
        <v>16</v>
      </c>
      <c r="BP256">
        <v>0</v>
      </c>
      <c r="BQ256">
        <v>0</v>
      </c>
      <c r="BR256">
        <v>1</v>
      </c>
      <c r="BS256">
        <v>6</v>
      </c>
      <c r="BT256">
        <v>0</v>
      </c>
      <c r="BU256">
        <v>4</v>
      </c>
      <c r="BW256">
        <v>0</v>
      </c>
      <c r="BX256" s="16">
        <v>11</v>
      </c>
      <c r="BY256">
        <v>0</v>
      </c>
      <c r="BZ256">
        <v>0</v>
      </c>
      <c r="CA256">
        <v>1</v>
      </c>
      <c r="CB256">
        <v>6</v>
      </c>
      <c r="CC256">
        <v>0</v>
      </c>
      <c r="CD256">
        <v>4</v>
      </c>
      <c r="CF256">
        <v>3</v>
      </c>
      <c r="CG256" s="16">
        <v>14</v>
      </c>
      <c r="CH256">
        <v>0</v>
      </c>
      <c r="CI256">
        <v>1</v>
      </c>
      <c r="CJ256">
        <v>0</v>
      </c>
      <c r="CK256">
        <v>7</v>
      </c>
      <c r="CL256">
        <v>0</v>
      </c>
      <c r="CM256">
        <v>0</v>
      </c>
      <c r="CO256">
        <v>0</v>
      </c>
      <c r="CP256" s="16">
        <v>8</v>
      </c>
      <c r="CQ256">
        <v>1</v>
      </c>
      <c r="CR256">
        <v>0</v>
      </c>
      <c r="CS256">
        <v>0</v>
      </c>
      <c r="CT256">
        <v>48</v>
      </c>
      <c r="CU256">
        <v>0</v>
      </c>
      <c r="CV256">
        <v>11</v>
      </c>
      <c r="CX256">
        <v>2</v>
      </c>
      <c r="CY256" s="16">
        <v>62</v>
      </c>
      <c r="CZ256">
        <v>0</v>
      </c>
      <c r="DA256">
        <v>0</v>
      </c>
      <c r="DB256">
        <v>0</v>
      </c>
      <c r="DC256">
        <v>15</v>
      </c>
      <c r="DD256">
        <v>0</v>
      </c>
      <c r="DE256">
        <v>9</v>
      </c>
      <c r="DG256">
        <v>4</v>
      </c>
      <c r="DH256" s="16">
        <v>28</v>
      </c>
      <c r="DI256">
        <v>0</v>
      </c>
      <c r="DJ256">
        <v>2</v>
      </c>
      <c r="DK256">
        <v>2</v>
      </c>
      <c r="DL256">
        <v>70</v>
      </c>
      <c r="DM256">
        <v>0</v>
      </c>
      <c r="DN256">
        <v>37</v>
      </c>
      <c r="DP256">
        <v>10</v>
      </c>
      <c r="DQ256" s="16">
        <v>121</v>
      </c>
      <c r="DZ256" s="16">
        <v>0</v>
      </c>
      <c r="EI256" s="16">
        <v>0</v>
      </c>
      <c r="ER256" s="16">
        <v>0</v>
      </c>
      <c r="FA256" s="16">
        <v>0</v>
      </c>
      <c r="FB256">
        <v>17</v>
      </c>
      <c r="FC256">
        <v>3.43</v>
      </c>
      <c r="FF256">
        <v>75</v>
      </c>
      <c r="FG256">
        <v>23</v>
      </c>
      <c r="FI256">
        <v>54</v>
      </c>
      <c r="FJ256">
        <v>18</v>
      </c>
      <c r="FK256">
        <v>3.18</v>
      </c>
      <c r="FN256">
        <v>350</v>
      </c>
      <c r="FO256">
        <v>90</v>
      </c>
      <c r="FQ256">
        <v>273</v>
      </c>
      <c r="FS256">
        <v>9</v>
      </c>
      <c r="FT256">
        <v>25</v>
      </c>
      <c r="FU256">
        <v>10</v>
      </c>
      <c r="FV256">
        <v>5</v>
      </c>
      <c r="FW256">
        <v>49</v>
      </c>
      <c r="GA256">
        <v>56</v>
      </c>
      <c r="GB256">
        <v>116</v>
      </c>
      <c r="GC256">
        <v>33</v>
      </c>
      <c r="GD256">
        <v>17</v>
      </c>
      <c r="GE256">
        <v>244</v>
      </c>
      <c r="GH256">
        <v>1.3</v>
      </c>
      <c r="GI256">
        <v>0</v>
      </c>
      <c r="GJ256">
        <v>1</v>
      </c>
      <c r="GK256">
        <v>0</v>
      </c>
      <c r="GL256">
        <v>1</v>
      </c>
      <c r="GM256">
        <v>2</v>
      </c>
      <c r="GO256">
        <v>2</v>
      </c>
      <c r="GP256">
        <v>3.16</v>
      </c>
      <c r="GQ256">
        <v>5</v>
      </c>
      <c r="GR256">
        <v>11</v>
      </c>
      <c r="GS256">
        <v>0</v>
      </c>
      <c r="GT256">
        <v>0</v>
      </c>
      <c r="GU256">
        <v>16</v>
      </c>
      <c r="GW256">
        <v>12</v>
      </c>
      <c r="GX256">
        <v>3.19</v>
      </c>
      <c r="GY256">
        <v>3</v>
      </c>
      <c r="GZ256">
        <v>6</v>
      </c>
      <c r="HA256">
        <v>0</v>
      </c>
      <c r="HB256">
        <v>2</v>
      </c>
      <c r="HC256">
        <v>11</v>
      </c>
      <c r="HE256">
        <v>6</v>
      </c>
      <c r="HF256">
        <v>3.19</v>
      </c>
      <c r="HG256">
        <v>3</v>
      </c>
      <c r="HH256">
        <v>6</v>
      </c>
      <c r="HI256">
        <v>0</v>
      </c>
      <c r="HJ256">
        <v>2</v>
      </c>
      <c r="HK256">
        <v>45</v>
      </c>
      <c r="HM256">
        <v>6</v>
      </c>
      <c r="HN256">
        <v>2.97</v>
      </c>
      <c r="HO256">
        <v>4</v>
      </c>
      <c r="HP256">
        <v>3</v>
      </c>
      <c r="HQ256">
        <v>0</v>
      </c>
      <c r="HR256">
        <v>1</v>
      </c>
      <c r="HS256">
        <v>8</v>
      </c>
      <c r="HU256">
        <v>6</v>
      </c>
      <c r="HV256">
        <v>2.87</v>
      </c>
      <c r="HW256">
        <v>27</v>
      </c>
      <c r="HX256">
        <v>26</v>
      </c>
      <c r="HY256">
        <v>0</v>
      </c>
      <c r="HZ256">
        <v>9</v>
      </c>
      <c r="IA256">
        <v>62</v>
      </c>
      <c r="IC256">
        <v>42</v>
      </c>
      <c r="ID256">
        <v>3.11</v>
      </c>
      <c r="IE256">
        <v>2</v>
      </c>
      <c r="IF256">
        <v>15</v>
      </c>
      <c r="IG256">
        <v>10</v>
      </c>
      <c r="IH256">
        <v>1</v>
      </c>
      <c r="II256">
        <v>28</v>
      </c>
      <c r="IK256">
        <v>17</v>
      </c>
      <c r="IL256">
        <v>2.95</v>
      </c>
      <c r="IM256">
        <v>21</v>
      </c>
      <c r="IN256">
        <v>73</v>
      </c>
      <c r="IO256">
        <v>33</v>
      </c>
      <c r="IP256">
        <v>6</v>
      </c>
      <c r="IQ256">
        <v>121</v>
      </c>
      <c r="IS256">
        <v>67</v>
      </c>
      <c r="JV256" s="15">
        <f>BF256+BX256+CP256+DH256+DZ256</f>
        <v>49</v>
      </c>
      <c r="JW256" s="15">
        <f>BO256+CG256+CY256+DQ256+EI256</f>
        <v>213</v>
      </c>
      <c r="JX256" s="15">
        <f>JV256+JW256</f>
        <v>262</v>
      </c>
      <c r="JY256" s="17">
        <f>V256</f>
        <v>75</v>
      </c>
      <c r="JZ256" s="17">
        <f>AE256</f>
        <v>350</v>
      </c>
      <c r="KA256" s="17">
        <f>AN256</f>
        <v>0</v>
      </c>
      <c r="KB256" s="17">
        <f>AW256</f>
        <v>0</v>
      </c>
      <c r="KC256" s="18">
        <f>IF((KA256-JV256)&lt;0,JV256-KA256,"match")</f>
        <v>49</v>
      </c>
      <c r="KD256" s="19">
        <f>IF(KC256="match","match",IF((JV256&gt;KA256),KC256/JV256,KC256/KA256))</f>
        <v>1</v>
      </c>
      <c r="KE256" s="18">
        <f>IF((KB256-JW256)&lt;0,JW256-KB256,"match")</f>
        <v>213</v>
      </c>
      <c r="KF256" s="19">
        <f>IF(KE256="match","match",IF((JW256&gt;KB256),KE256/JW256,KE256/KB256))</f>
        <v>1</v>
      </c>
      <c r="KG256" s="20">
        <f>ROUND(FC256,1)</f>
        <v>3.4</v>
      </c>
      <c r="KH256" s="20">
        <f>ROUND(FK256,1)</f>
        <v>3.2</v>
      </c>
      <c r="KI256" s="21">
        <f>KA256-JY256</f>
        <v>-75</v>
      </c>
      <c r="KJ256">
        <f>GL256</f>
        <v>1</v>
      </c>
      <c r="KK256">
        <f>BF256</f>
        <v>2</v>
      </c>
      <c r="KL256" s="22">
        <f>IFERROR(KJ256/KK256,"N/A")</f>
        <v>0.5</v>
      </c>
      <c r="KM256" s="19" t="str">
        <f>IF((KJ256&lt;&gt;0)*AND(KK256=0),"bad data","ok")</f>
        <v>ok</v>
      </c>
      <c r="KN256">
        <f>GK256</f>
        <v>0</v>
      </c>
      <c r="KO256" s="23">
        <f>IFERROR(KN256/KK256,"N/A")</f>
        <v>0</v>
      </c>
      <c r="KP256">
        <f>HB256</f>
        <v>2</v>
      </c>
      <c r="KQ256">
        <f>BX256</f>
        <v>11</v>
      </c>
      <c r="KR256" s="22">
        <f>IFERROR(KP256/KQ256,"N/A")</f>
        <v>0.18181818181818182</v>
      </c>
      <c r="KS256" s="19" t="str">
        <f>IF((KP256&lt;&gt;0)*AND(KQ256=0),"bad data","ok")</f>
        <v>ok</v>
      </c>
      <c r="KT256">
        <f>HA256</f>
        <v>0</v>
      </c>
      <c r="KU256" s="24">
        <f>IFERROR(KT256/KQ256,"N/A")</f>
        <v>0</v>
      </c>
      <c r="KV256">
        <f>HR256</f>
        <v>1</v>
      </c>
      <c r="KW256">
        <f>CP256</f>
        <v>8</v>
      </c>
      <c r="KX256" s="22">
        <f>IFERROR(KV256/KW256,"N/A")</f>
        <v>0.125</v>
      </c>
      <c r="KY256" s="19" t="str">
        <f>IF((KV256&lt;&gt;0)*AND(KW256=0),"bad data","ok")</f>
        <v>ok</v>
      </c>
      <c r="KZ256">
        <f>HQ256</f>
        <v>0</v>
      </c>
      <c r="LA256" s="24">
        <f>IFERROR(KZ256/KW256,"N/A")</f>
        <v>0</v>
      </c>
      <c r="LB256">
        <f>IH256</f>
        <v>1</v>
      </c>
      <c r="LC256">
        <f>DH256</f>
        <v>28</v>
      </c>
      <c r="LD256" s="22">
        <f>IFERROR(LB256/LC256,"N/A")</f>
        <v>3.5714285714285712E-2</v>
      </c>
      <c r="LE256" s="19" t="str">
        <f>IF((LB256&lt;&gt;0)*AND(LC256=0),"bad data","ok")</f>
        <v>ok</v>
      </c>
      <c r="LF256">
        <f>IG256</f>
        <v>10</v>
      </c>
      <c r="LG256" s="24">
        <f>IFERROR(LF256/LC256,"N/A")</f>
        <v>0.35714285714285715</v>
      </c>
      <c r="LH256">
        <f>IX256</f>
        <v>0</v>
      </c>
      <c r="LI256">
        <f>DZ256</f>
        <v>0</v>
      </c>
      <c r="LJ256" s="22" t="str">
        <f>IFERROR(LH256/LI256,"N/A")</f>
        <v>N/A</v>
      </c>
      <c r="LK256" s="19" t="str">
        <f>IF((LH256&lt;&gt;0)*AND(LI256=0),"bad data","ok")</f>
        <v>ok</v>
      </c>
      <c r="LL256">
        <f>IW256</f>
        <v>0</v>
      </c>
      <c r="LM256" s="24" t="str">
        <f>IFERROR(LL256/LI256,"N/A")</f>
        <v>N/A</v>
      </c>
      <c r="LN256">
        <f>GT256</f>
        <v>0</v>
      </c>
      <c r="LO256">
        <f>BO256</f>
        <v>16</v>
      </c>
      <c r="LP256" s="22">
        <f>IFERROR(LN256/LO256,"N/A")</f>
        <v>0</v>
      </c>
      <c r="LQ256" s="19" t="str">
        <f>IF((LN256&lt;&gt;0)*AND(LO256=0),"bad data","ok")</f>
        <v>ok</v>
      </c>
      <c r="LR256">
        <f>GS256</f>
        <v>0</v>
      </c>
      <c r="LS256" s="24">
        <f>IFERROR(LR256/LO256,"N/A")</f>
        <v>0</v>
      </c>
      <c r="LT256">
        <f>HJ256</f>
        <v>2</v>
      </c>
      <c r="LU256">
        <f>CG256</f>
        <v>14</v>
      </c>
      <c r="LV256" s="22">
        <f>IFERROR(LT256/LU256,"N/A")</f>
        <v>0.14285714285714285</v>
      </c>
      <c r="LW256" s="19" t="str">
        <f>IF((LT256&lt;&gt;0)*AND(LU256=0),"bad data","ok")</f>
        <v>ok</v>
      </c>
      <c r="LX256">
        <f>HI256</f>
        <v>0</v>
      </c>
      <c r="LY256" s="24">
        <f>IFERROR(LX256/LU256,"N/A")</f>
        <v>0</v>
      </c>
      <c r="LZ256">
        <f>HZ256</f>
        <v>9</v>
      </c>
      <c r="MA256">
        <f>CY256</f>
        <v>62</v>
      </c>
      <c r="MB256" s="22">
        <f>IFERROR(LZ256/MA256,"N/A")</f>
        <v>0.14516129032258066</v>
      </c>
      <c r="MC256" s="19" t="str">
        <f>IF((LZ256&lt;&gt;0)*AND(MA256=0),"bad data","ok")</f>
        <v>ok</v>
      </c>
      <c r="MD256">
        <f>HY256</f>
        <v>0</v>
      </c>
      <c r="ME256" s="24">
        <f>IFERROR(MD256/MA256,"N/A")</f>
        <v>0</v>
      </c>
      <c r="MF256">
        <f>IP256</f>
        <v>6</v>
      </c>
      <c r="MG256">
        <f>DQ256</f>
        <v>121</v>
      </c>
      <c r="MH256" s="22">
        <f>IFERROR(MF256/MG256,"N/A")</f>
        <v>4.9586776859504134E-2</v>
      </c>
      <c r="MI256" s="19" t="str">
        <f>IF((MF256&lt;&gt;0)*AND(MG256=0),"bad data","ok")</f>
        <v>ok</v>
      </c>
      <c r="MJ256">
        <f>IO256</f>
        <v>33</v>
      </c>
      <c r="MK256" s="24">
        <f>IFERROR(MJ256/MG256,"N/A")</f>
        <v>0.27272727272727271</v>
      </c>
      <c r="ML256">
        <f>JF256</f>
        <v>0</v>
      </c>
      <c r="MM256">
        <f>EI256</f>
        <v>0</v>
      </c>
      <c r="MN256" s="22" t="str">
        <f>IFERROR(ML256/MM256,"N/A")</f>
        <v>N/A</v>
      </c>
      <c r="MO256" s="19" t="str">
        <f>IF((ML256&lt;&gt;0)*AND(MM256=0),"bad data","ok")</f>
        <v>ok</v>
      </c>
      <c r="MP256">
        <f>JE256</f>
        <v>0</v>
      </c>
      <c r="MQ256" s="24" t="str">
        <f>IFERROR(MP256/MM256,"N/A")</f>
        <v>N/A</v>
      </c>
    </row>
    <row r="257" spans="1:355" x14ac:dyDescent="0.3">
      <c r="A257">
        <v>1610</v>
      </c>
      <c r="B257">
        <v>14.1</v>
      </c>
      <c r="C257" t="s">
        <v>400</v>
      </c>
      <c r="D257" s="15" t="s">
        <v>400</v>
      </c>
      <c r="E257" s="15">
        <v>129</v>
      </c>
      <c r="F257" t="s">
        <v>356</v>
      </c>
      <c r="G257" t="s">
        <v>357</v>
      </c>
      <c r="H257" s="15" t="s">
        <v>358</v>
      </c>
      <c r="I257">
        <v>287</v>
      </c>
      <c r="J257">
        <f>_xlfn.IFNA(VLOOKUP(I257,top15institutions,1,0),"no")</f>
        <v>287</v>
      </c>
      <c r="K257" t="s">
        <v>368</v>
      </c>
      <c r="L257" t="s">
        <v>360</v>
      </c>
      <c r="M257" t="s">
        <v>370</v>
      </c>
      <c r="N257">
        <v>1</v>
      </c>
      <c r="O257">
        <v>0</v>
      </c>
      <c r="P257">
        <v>2</v>
      </c>
      <c r="Q257">
        <v>60</v>
      </c>
      <c r="R257">
        <v>0</v>
      </c>
      <c r="S257">
        <v>9</v>
      </c>
      <c r="U257">
        <v>1</v>
      </c>
      <c r="V257" s="16">
        <v>73</v>
      </c>
      <c r="W257">
        <v>2</v>
      </c>
      <c r="X257">
        <v>3</v>
      </c>
      <c r="Y257">
        <v>7</v>
      </c>
      <c r="Z257">
        <v>290</v>
      </c>
      <c r="AA257">
        <v>0</v>
      </c>
      <c r="AB257">
        <v>39</v>
      </c>
      <c r="AD257">
        <v>32</v>
      </c>
      <c r="AE257" s="16">
        <v>373</v>
      </c>
      <c r="AN257" s="16">
        <v>0</v>
      </c>
      <c r="AW257" s="16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E257">
        <v>0</v>
      </c>
      <c r="BF257" s="16">
        <v>0</v>
      </c>
      <c r="BG257">
        <v>0</v>
      </c>
      <c r="BH257">
        <v>0</v>
      </c>
      <c r="BI257">
        <v>0</v>
      </c>
      <c r="BJ257">
        <v>2</v>
      </c>
      <c r="BK257">
        <v>0</v>
      </c>
      <c r="BL257">
        <v>0</v>
      </c>
      <c r="BN257">
        <v>0</v>
      </c>
      <c r="BO257" s="16">
        <v>2</v>
      </c>
      <c r="BP257">
        <v>0</v>
      </c>
      <c r="BQ257">
        <v>1</v>
      </c>
      <c r="BR257">
        <v>0</v>
      </c>
      <c r="BS257">
        <v>10</v>
      </c>
      <c r="BT257">
        <v>0</v>
      </c>
      <c r="BU257">
        <v>2</v>
      </c>
      <c r="BW257">
        <v>0</v>
      </c>
      <c r="BX257" s="16">
        <v>13</v>
      </c>
      <c r="BY257">
        <v>0</v>
      </c>
      <c r="BZ257">
        <v>0</v>
      </c>
      <c r="CA257">
        <v>1</v>
      </c>
      <c r="CB257">
        <v>37</v>
      </c>
      <c r="CC257">
        <v>0</v>
      </c>
      <c r="CD257">
        <v>9</v>
      </c>
      <c r="CF257">
        <v>2</v>
      </c>
      <c r="CG257" s="16">
        <v>49</v>
      </c>
      <c r="CH257">
        <v>0</v>
      </c>
      <c r="CI257">
        <v>1</v>
      </c>
      <c r="CJ257">
        <v>1</v>
      </c>
      <c r="CK257">
        <v>10</v>
      </c>
      <c r="CL257">
        <v>0</v>
      </c>
      <c r="CM257">
        <v>3</v>
      </c>
      <c r="CO257">
        <v>0</v>
      </c>
      <c r="CP257" s="16">
        <v>15</v>
      </c>
      <c r="CQ257">
        <v>0</v>
      </c>
      <c r="CR257">
        <v>0</v>
      </c>
      <c r="CS257">
        <v>0</v>
      </c>
      <c r="CT257">
        <v>40</v>
      </c>
      <c r="CU257">
        <v>0</v>
      </c>
      <c r="CV257">
        <v>7</v>
      </c>
      <c r="CX257">
        <v>4</v>
      </c>
      <c r="CY257" s="16">
        <v>51</v>
      </c>
      <c r="CZ257">
        <v>0</v>
      </c>
      <c r="DA257">
        <v>1</v>
      </c>
      <c r="DB257">
        <v>0</v>
      </c>
      <c r="DC257">
        <v>15</v>
      </c>
      <c r="DD257">
        <v>0</v>
      </c>
      <c r="DE257">
        <v>4</v>
      </c>
      <c r="DG257">
        <v>3</v>
      </c>
      <c r="DH257" s="16">
        <v>23</v>
      </c>
      <c r="DI257">
        <v>0</v>
      </c>
      <c r="DJ257">
        <v>3</v>
      </c>
      <c r="DK257">
        <v>1</v>
      </c>
      <c r="DL257">
        <v>92</v>
      </c>
      <c r="DM257">
        <v>0</v>
      </c>
      <c r="DN257">
        <v>27</v>
      </c>
      <c r="DP257">
        <v>10</v>
      </c>
      <c r="DQ257" s="16">
        <v>133</v>
      </c>
      <c r="DZ257" s="16">
        <v>0</v>
      </c>
      <c r="EI257" s="16">
        <v>0</v>
      </c>
      <c r="ER257" s="16">
        <v>0</v>
      </c>
      <c r="FA257" s="16">
        <v>0</v>
      </c>
      <c r="FB257">
        <v>19</v>
      </c>
      <c r="FC257">
        <v>3.42</v>
      </c>
      <c r="FF257">
        <v>73</v>
      </c>
      <c r="FG257">
        <v>15</v>
      </c>
      <c r="FI257">
        <v>59</v>
      </c>
      <c r="FJ257">
        <v>19</v>
      </c>
      <c r="FK257">
        <v>3.2</v>
      </c>
      <c r="FN257">
        <v>373</v>
      </c>
      <c r="FO257">
        <v>87</v>
      </c>
      <c r="FQ257">
        <v>309</v>
      </c>
      <c r="FS257">
        <v>10</v>
      </c>
      <c r="FT257">
        <v>29</v>
      </c>
      <c r="FU257">
        <v>11</v>
      </c>
      <c r="FV257">
        <v>1</v>
      </c>
      <c r="FW257">
        <v>51</v>
      </c>
      <c r="GA257">
        <v>50</v>
      </c>
      <c r="GB257">
        <v>128</v>
      </c>
      <c r="GC257">
        <v>50</v>
      </c>
      <c r="GD257">
        <v>7</v>
      </c>
      <c r="GE257">
        <v>235</v>
      </c>
      <c r="GI257">
        <v>0</v>
      </c>
      <c r="GJ257">
        <v>0</v>
      </c>
      <c r="GK257">
        <v>0</v>
      </c>
      <c r="GL257">
        <v>0</v>
      </c>
      <c r="GM257">
        <v>0</v>
      </c>
      <c r="GO257">
        <v>0</v>
      </c>
      <c r="GP257">
        <v>2.71</v>
      </c>
      <c r="GQ257">
        <v>0</v>
      </c>
      <c r="GR257">
        <v>2</v>
      </c>
      <c r="GS257">
        <v>0</v>
      </c>
      <c r="GT257">
        <v>0</v>
      </c>
      <c r="GU257">
        <v>2</v>
      </c>
      <c r="GW257">
        <v>2</v>
      </c>
      <c r="GX257">
        <v>3.01</v>
      </c>
      <c r="GY257">
        <v>5</v>
      </c>
      <c r="GZ257">
        <v>7</v>
      </c>
      <c r="HA257">
        <v>0</v>
      </c>
      <c r="HB257">
        <v>1</v>
      </c>
      <c r="HC257">
        <v>13</v>
      </c>
      <c r="HE257">
        <v>11</v>
      </c>
      <c r="HF257">
        <v>2.94</v>
      </c>
      <c r="HG257">
        <v>23</v>
      </c>
      <c r="HH257">
        <v>22</v>
      </c>
      <c r="HI257">
        <v>1</v>
      </c>
      <c r="HJ257">
        <v>3</v>
      </c>
      <c r="HK257">
        <v>49</v>
      </c>
      <c r="HM257">
        <v>34</v>
      </c>
      <c r="HN257">
        <v>2.87</v>
      </c>
      <c r="HO257">
        <v>4</v>
      </c>
      <c r="HP257">
        <v>11</v>
      </c>
      <c r="HQ257">
        <v>0</v>
      </c>
      <c r="HR257">
        <v>0</v>
      </c>
      <c r="HS257">
        <v>15</v>
      </c>
      <c r="HU257">
        <v>11</v>
      </c>
      <c r="HV257">
        <v>2.79</v>
      </c>
      <c r="HW257">
        <v>20</v>
      </c>
      <c r="HX257">
        <v>27</v>
      </c>
      <c r="HY257">
        <v>0</v>
      </c>
      <c r="HZ257">
        <v>4</v>
      </c>
      <c r="IA257">
        <v>51</v>
      </c>
      <c r="IC257">
        <v>38</v>
      </c>
      <c r="ID257">
        <v>2.99</v>
      </c>
      <c r="IE257">
        <v>1</v>
      </c>
      <c r="IF257">
        <v>11</v>
      </c>
      <c r="IG257">
        <v>11</v>
      </c>
      <c r="IH257">
        <v>0</v>
      </c>
      <c r="II257">
        <v>23</v>
      </c>
      <c r="IK257">
        <v>16</v>
      </c>
      <c r="IL257">
        <v>2.84</v>
      </c>
      <c r="IM257">
        <v>7</v>
      </c>
      <c r="IN257">
        <v>77</v>
      </c>
      <c r="IO257">
        <v>49</v>
      </c>
      <c r="IP257">
        <v>0</v>
      </c>
      <c r="IQ257">
        <v>133</v>
      </c>
      <c r="IS257">
        <v>94</v>
      </c>
      <c r="JV257" s="15">
        <f>BF257+BX257+CP257+DH257+DZ257</f>
        <v>51</v>
      </c>
      <c r="JW257" s="15">
        <f>BO257+CG257+CY257+DQ257+EI257</f>
        <v>235</v>
      </c>
      <c r="JX257" s="15">
        <f>JV257+JW257</f>
        <v>286</v>
      </c>
      <c r="JY257" s="17">
        <f>V257</f>
        <v>73</v>
      </c>
      <c r="JZ257" s="17">
        <f>AE257</f>
        <v>373</v>
      </c>
      <c r="KA257" s="17">
        <f>AN257</f>
        <v>0</v>
      </c>
      <c r="KB257" s="17">
        <f>AW257</f>
        <v>0</v>
      </c>
      <c r="KC257" s="18">
        <f>IF((KA257-JV257)&lt;0,JV257-KA257,"match")</f>
        <v>51</v>
      </c>
      <c r="KD257" s="19">
        <f>IF(KC257="match","match",IF((JV257&gt;KA257),KC257/JV257,KC257/KA257))</f>
        <v>1</v>
      </c>
      <c r="KE257" s="18">
        <f>IF((KB257-JW257)&lt;0,JW257-KB257,"match")</f>
        <v>235</v>
      </c>
      <c r="KF257" s="19">
        <f>IF(KE257="match","match",IF((JW257&gt;KB257),KE257/JW257,KE257/KB257))</f>
        <v>1</v>
      </c>
      <c r="KG257" s="20">
        <f>ROUND(FC257,1)</f>
        <v>3.4</v>
      </c>
      <c r="KH257" s="20">
        <f>ROUND(FK257,1)</f>
        <v>3.2</v>
      </c>
      <c r="KI257" s="21">
        <f>KA257-JY257</f>
        <v>-73</v>
      </c>
      <c r="KJ257">
        <f>GL257</f>
        <v>0</v>
      </c>
      <c r="KK257">
        <f>BF257</f>
        <v>0</v>
      </c>
      <c r="KL257" s="22" t="str">
        <f>IFERROR(KJ257/KK257,"N/A")</f>
        <v>N/A</v>
      </c>
      <c r="KM257" s="19" t="str">
        <f>IF((KJ257&lt;&gt;0)*AND(KK257=0),"bad data","ok")</f>
        <v>ok</v>
      </c>
      <c r="KN257">
        <f>GK257</f>
        <v>0</v>
      </c>
      <c r="KO257" s="23" t="str">
        <f>IFERROR(KN257/KK257,"N/A")</f>
        <v>N/A</v>
      </c>
      <c r="KP257">
        <f>HB257</f>
        <v>1</v>
      </c>
      <c r="KQ257">
        <f>BX257</f>
        <v>13</v>
      </c>
      <c r="KR257" s="22">
        <f>IFERROR(KP257/KQ257,"N/A")</f>
        <v>7.6923076923076927E-2</v>
      </c>
      <c r="KS257" s="19" t="str">
        <f>IF((KP257&lt;&gt;0)*AND(KQ257=0),"bad data","ok")</f>
        <v>ok</v>
      </c>
      <c r="KT257">
        <f>HA257</f>
        <v>0</v>
      </c>
      <c r="KU257" s="24">
        <f>IFERROR(KT257/KQ257,"N/A")</f>
        <v>0</v>
      </c>
      <c r="KV257">
        <f>HR257</f>
        <v>0</v>
      </c>
      <c r="KW257">
        <f>CP257</f>
        <v>15</v>
      </c>
      <c r="KX257" s="22">
        <f>IFERROR(KV257/KW257,"N/A")</f>
        <v>0</v>
      </c>
      <c r="KY257" s="19" t="str">
        <f>IF((KV257&lt;&gt;0)*AND(KW257=0),"bad data","ok")</f>
        <v>ok</v>
      </c>
      <c r="KZ257">
        <f>HQ257</f>
        <v>0</v>
      </c>
      <c r="LA257" s="24">
        <f>IFERROR(KZ257/KW257,"N/A")</f>
        <v>0</v>
      </c>
      <c r="LB257">
        <f>IH257</f>
        <v>0</v>
      </c>
      <c r="LC257">
        <f>DH257</f>
        <v>23</v>
      </c>
      <c r="LD257" s="22">
        <f>IFERROR(LB257/LC257,"N/A")</f>
        <v>0</v>
      </c>
      <c r="LE257" s="19" t="str">
        <f>IF((LB257&lt;&gt;0)*AND(LC257=0),"bad data","ok")</f>
        <v>ok</v>
      </c>
      <c r="LF257">
        <f>IG257</f>
        <v>11</v>
      </c>
      <c r="LG257" s="24">
        <f>IFERROR(LF257/LC257,"N/A")</f>
        <v>0.47826086956521741</v>
      </c>
      <c r="LH257">
        <f>IX257</f>
        <v>0</v>
      </c>
      <c r="LI257">
        <f>DZ257</f>
        <v>0</v>
      </c>
      <c r="LJ257" s="22" t="str">
        <f>IFERROR(LH257/LI257,"N/A")</f>
        <v>N/A</v>
      </c>
      <c r="LK257" s="19" t="str">
        <f>IF((LH257&lt;&gt;0)*AND(LI257=0),"bad data","ok")</f>
        <v>ok</v>
      </c>
      <c r="LL257">
        <f>IW257</f>
        <v>0</v>
      </c>
      <c r="LM257" s="24" t="str">
        <f>IFERROR(LL257/LI257,"N/A")</f>
        <v>N/A</v>
      </c>
      <c r="LN257">
        <f>GT257</f>
        <v>0</v>
      </c>
      <c r="LO257">
        <f>BO257</f>
        <v>2</v>
      </c>
      <c r="LP257" s="22">
        <f>IFERROR(LN257/LO257,"N/A")</f>
        <v>0</v>
      </c>
      <c r="LQ257" s="19" t="str">
        <f>IF((LN257&lt;&gt;0)*AND(LO257=0),"bad data","ok")</f>
        <v>ok</v>
      </c>
      <c r="LR257">
        <f>GS257</f>
        <v>0</v>
      </c>
      <c r="LS257" s="24">
        <f>IFERROR(LR257/LO257,"N/A")</f>
        <v>0</v>
      </c>
      <c r="LT257">
        <f>HJ257</f>
        <v>3</v>
      </c>
      <c r="LU257">
        <f>CG257</f>
        <v>49</v>
      </c>
      <c r="LV257" s="22">
        <f>IFERROR(LT257/LU257,"N/A")</f>
        <v>6.1224489795918366E-2</v>
      </c>
      <c r="LW257" s="19" t="str">
        <f>IF((LT257&lt;&gt;0)*AND(LU257=0),"bad data","ok")</f>
        <v>ok</v>
      </c>
      <c r="LX257">
        <f>HI257</f>
        <v>1</v>
      </c>
      <c r="LY257" s="24">
        <f>IFERROR(LX257/LU257,"N/A")</f>
        <v>2.0408163265306121E-2</v>
      </c>
      <c r="LZ257">
        <f>HZ257</f>
        <v>4</v>
      </c>
      <c r="MA257">
        <f>CY257</f>
        <v>51</v>
      </c>
      <c r="MB257" s="22">
        <f>IFERROR(LZ257/MA257,"N/A")</f>
        <v>7.8431372549019607E-2</v>
      </c>
      <c r="MC257" s="19" t="str">
        <f>IF((LZ257&lt;&gt;0)*AND(MA257=0),"bad data","ok")</f>
        <v>ok</v>
      </c>
      <c r="MD257">
        <f>HY257</f>
        <v>0</v>
      </c>
      <c r="ME257" s="24">
        <f>IFERROR(MD257/MA257,"N/A")</f>
        <v>0</v>
      </c>
      <c r="MF257">
        <f>IP257</f>
        <v>0</v>
      </c>
      <c r="MG257">
        <f>DQ257</f>
        <v>133</v>
      </c>
      <c r="MH257" s="22">
        <f>IFERROR(MF257/MG257,"N/A")</f>
        <v>0</v>
      </c>
      <c r="MI257" s="19" t="str">
        <f>IF((MF257&lt;&gt;0)*AND(MG257=0),"bad data","ok")</f>
        <v>ok</v>
      </c>
      <c r="MJ257">
        <f>IO257</f>
        <v>49</v>
      </c>
      <c r="MK257" s="24">
        <f>IFERROR(MJ257/MG257,"N/A")</f>
        <v>0.36842105263157893</v>
      </c>
      <c r="ML257">
        <f>JF257</f>
        <v>0</v>
      </c>
      <c r="MM257">
        <f>EI257</f>
        <v>0</v>
      </c>
      <c r="MN257" s="22" t="str">
        <f>IFERROR(ML257/MM257,"N/A")</f>
        <v>N/A</v>
      </c>
      <c r="MO257" s="19" t="str">
        <f>IF((ML257&lt;&gt;0)*AND(MM257=0),"bad data","ok")</f>
        <v>ok</v>
      </c>
      <c r="MP257">
        <f>JE257</f>
        <v>0</v>
      </c>
      <c r="MQ257" s="24" t="str">
        <f>IFERROR(MP257/MM257,"N/A")</f>
        <v>N/A</v>
      </c>
    </row>
    <row r="258" spans="1:355" x14ac:dyDescent="0.3">
      <c r="A258">
        <v>1611</v>
      </c>
      <c r="B258">
        <v>14.1</v>
      </c>
      <c r="C258" t="s">
        <v>401</v>
      </c>
      <c r="D258" s="15" t="s">
        <v>400</v>
      </c>
      <c r="E258" s="15">
        <v>129</v>
      </c>
      <c r="F258" t="s">
        <v>356</v>
      </c>
      <c r="G258" t="s">
        <v>357</v>
      </c>
      <c r="H258" s="15" t="s">
        <v>358</v>
      </c>
      <c r="I258">
        <v>287</v>
      </c>
      <c r="J258">
        <f>_xlfn.IFNA(VLOOKUP(I258,top15institutions,1,0),"no")</f>
        <v>287</v>
      </c>
      <c r="K258" t="s">
        <v>368</v>
      </c>
      <c r="L258" t="s">
        <v>362</v>
      </c>
      <c r="M258" t="s">
        <v>370</v>
      </c>
      <c r="N258">
        <v>0</v>
      </c>
      <c r="O258">
        <v>1</v>
      </c>
      <c r="P258">
        <v>2</v>
      </c>
      <c r="Q258">
        <v>76</v>
      </c>
      <c r="R258">
        <v>0</v>
      </c>
      <c r="S258">
        <v>12</v>
      </c>
      <c r="U258">
        <v>8</v>
      </c>
      <c r="V258" s="16">
        <v>99</v>
      </c>
      <c r="W258">
        <v>0</v>
      </c>
      <c r="X258">
        <v>7</v>
      </c>
      <c r="Y258">
        <v>11</v>
      </c>
      <c r="Z258">
        <v>269</v>
      </c>
      <c r="AA258">
        <v>0</v>
      </c>
      <c r="AB258">
        <v>52</v>
      </c>
      <c r="AD258">
        <v>29</v>
      </c>
      <c r="AE258" s="16">
        <v>368</v>
      </c>
      <c r="AN258" s="16">
        <v>0</v>
      </c>
      <c r="AW258" s="16">
        <v>0</v>
      </c>
      <c r="AX258">
        <v>0</v>
      </c>
      <c r="AY258">
        <v>0</v>
      </c>
      <c r="AZ258">
        <v>0</v>
      </c>
      <c r="BA258">
        <v>1</v>
      </c>
      <c r="BB258">
        <v>0</v>
      </c>
      <c r="BC258">
        <v>0</v>
      </c>
      <c r="BE258">
        <v>0</v>
      </c>
      <c r="BF258" s="16">
        <v>1</v>
      </c>
      <c r="BG258">
        <v>0</v>
      </c>
      <c r="BH258">
        <v>0</v>
      </c>
      <c r="BI258">
        <v>1</v>
      </c>
      <c r="BJ258">
        <v>5</v>
      </c>
      <c r="BK258">
        <v>0</v>
      </c>
      <c r="BL258">
        <v>1</v>
      </c>
      <c r="BN258">
        <v>1</v>
      </c>
      <c r="BO258" s="16">
        <v>8</v>
      </c>
      <c r="BP258">
        <v>0</v>
      </c>
      <c r="BQ258">
        <v>0</v>
      </c>
      <c r="BR258">
        <v>0</v>
      </c>
      <c r="BS258">
        <v>6</v>
      </c>
      <c r="BT258">
        <v>0</v>
      </c>
      <c r="BU258">
        <v>1</v>
      </c>
      <c r="BW258">
        <v>0</v>
      </c>
      <c r="BX258" s="16">
        <v>7</v>
      </c>
      <c r="BY258">
        <v>0</v>
      </c>
      <c r="BZ258">
        <v>0</v>
      </c>
      <c r="CA258">
        <v>1</v>
      </c>
      <c r="CB258">
        <v>29</v>
      </c>
      <c r="CC258">
        <v>0</v>
      </c>
      <c r="CD258">
        <v>10</v>
      </c>
      <c r="CF258">
        <v>1</v>
      </c>
      <c r="CG258" s="16">
        <v>41</v>
      </c>
      <c r="CH258">
        <v>0</v>
      </c>
      <c r="CI258">
        <v>1</v>
      </c>
      <c r="CJ258">
        <v>0</v>
      </c>
      <c r="CK258">
        <v>17</v>
      </c>
      <c r="CL258">
        <v>0</v>
      </c>
      <c r="CM258">
        <v>2</v>
      </c>
      <c r="CO258">
        <v>0</v>
      </c>
      <c r="CP258" s="16">
        <v>20</v>
      </c>
      <c r="CQ258">
        <v>0</v>
      </c>
      <c r="CR258">
        <v>0</v>
      </c>
      <c r="CS258">
        <v>2</v>
      </c>
      <c r="CT258">
        <v>37</v>
      </c>
      <c r="CU258">
        <v>0</v>
      </c>
      <c r="CV258">
        <v>12</v>
      </c>
      <c r="CX258">
        <v>2</v>
      </c>
      <c r="CY258" s="16">
        <v>53</v>
      </c>
      <c r="CZ258">
        <v>0</v>
      </c>
      <c r="DA258">
        <v>2</v>
      </c>
      <c r="DB258">
        <v>1</v>
      </c>
      <c r="DC258">
        <v>16</v>
      </c>
      <c r="DD258">
        <v>0</v>
      </c>
      <c r="DE258">
        <v>6</v>
      </c>
      <c r="DG258">
        <v>1</v>
      </c>
      <c r="DH258" s="16">
        <v>26</v>
      </c>
      <c r="DI258">
        <v>0</v>
      </c>
      <c r="DJ258">
        <v>1</v>
      </c>
      <c r="DK258">
        <v>1</v>
      </c>
      <c r="DL258">
        <v>82</v>
      </c>
      <c r="DM258">
        <v>0</v>
      </c>
      <c r="DN258">
        <v>19</v>
      </c>
      <c r="DP258">
        <v>10</v>
      </c>
      <c r="DQ258" s="16">
        <v>113</v>
      </c>
      <c r="DZ258" s="16">
        <v>0</v>
      </c>
      <c r="EI258" s="16">
        <v>0</v>
      </c>
      <c r="ER258" s="16">
        <v>0</v>
      </c>
      <c r="FA258" s="16">
        <v>0</v>
      </c>
      <c r="FB258">
        <v>19</v>
      </c>
      <c r="FC258">
        <v>3.45</v>
      </c>
      <c r="FF258">
        <v>99</v>
      </c>
      <c r="FG258">
        <v>29</v>
      </c>
      <c r="FI258">
        <v>73</v>
      </c>
      <c r="FJ258">
        <v>19</v>
      </c>
      <c r="FK258">
        <v>3.27</v>
      </c>
      <c r="FN258">
        <v>368</v>
      </c>
      <c r="FO258">
        <v>91</v>
      </c>
      <c r="FQ258">
        <v>304</v>
      </c>
      <c r="FS258">
        <v>10</v>
      </c>
      <c r="FT258">
        <v>32</v>
      </c>
      <c r="FU258">
        <v>12</v>
      </c>
      <c r="FV258">
        <v>0</v>
      </c>
      <c r="FW258">
        <v>54</v>
      </c>
      <c r="GA258">
        <v>21</v>
      </c>
      <c r="GB258">
        <v>134</v>
      </c>
      <c r="GC258">
        <v>52</v>
      </c>
      <c r="GD258">
        <v>8</v>
      </c>
      <c r="GE258">
        <v>215</v>
      </c>
      <c r="GH258">
        <v>3</v>
      </c>
      <c r="GI258">
        <v>0</v>
      </c>
      <c r="GJ258">
        <v>1</v>
      </c>
      <c r="GK258">
        <v>0</v>
      </c>
      <c r="GL258">
        <v>0</v>
      </c>
      <c r="GM258">
        <v>1</v>
      </c>
      <c r="GO258">
        <v>1</v>
      </c>
      <c r="GP258">
        <v>3.08</v>
      </c>
      <c r="GQ258">
        <v>1</v>
      </c>
      <c r="GR258">
        <v>6</v>
      </c>
      <c r="GS258">
        <v>0</v>
      </c>
      <c r="GT258">
        <v>1</v>
      </c>
      <c r="GU258">
        <v>8</v>
      </c>
      <c r="GW258">
        <v>7</v>
      </c>
      <c r="GX258">
        <v>2.91</v>
      </c>
      <c r="GY258">
        <v>1</v>
      </c>
      <c r="GZ258">
        <v>6</v>
      </c>
      <c r="HA258">
        <v>0</v>
      </c>
      <c r="HB258">
        <v>0</v>
      </c>
      <c r="HC258">
        <v>7</v>
      </c>
      <c r="HE258">
        <v>6</v>
      </c>
      <c r="HF258">
        <v>2.86</v>
      </c>
      <c r="HG258">
        <v>8</v>
      </c>
      <c r="HH258">
        <v>30</v>
      </c>
      <c r="HI258">
        <v>0</v>
      </c>
      <c r="HJ258">
        <v>3</v>
      </c>
      <c r="HK258">
        <v>41</v>
      </c>
      <c r="HM258">
        <v>30</v>
      </c>
      <c r="HN258">
        <v>2.83</v>
      </c>
      <c r="HO258">
        <v>4</v>
      </c>
      <c r="HP258">
        <v>16</v>
      </c>
      <c r="HQ258">
        <v>0</v>
      </c>
      <c r="HR258">
        <v>0</v>
      </c>
      <c r="HS258">
        <v>20</v>
      </c>
      <c r="HU258">
        <v>15</v>
      </c>
      <c r="HV258">
        <v>2.92</v>
      </c>
      <c r="HW258">
        <v>4</v>
      </c>
      <c r="HX258">
        <v>45</v>
      </c>
      <c r="HY258">
        <v>0</v>
      </c>
      <c r="HZ258">
        <v>4</v>
      </c>
      <c r="IA258">
        <v>53</v>
      </c>
      <c r="IC258">
        <v>37</v>
      </c>
      <c r="ID258">
        <v>2.9</v>
      </c>
      <c r="IE258">
        <v>5</v>
      </c>
      <c r="IF258">
        <v>9</v>
      </c>
      <c r="IG258">
        <v>12</v>
      </c>
      <c r="IH258">
        <v>0</v>
      </c>
      <c r="II258">
        <v>26</v>
      </c>
      <c r="IK258">
        <v>19</v>
      </c>
      <c r="IL258">
        <v>2.82</v>
      </c>
      <c r="IM258">
        <v>8</v>
      </c>
      <c r="IN258">
        <v>53</v>
      </c>
      <c r="IO258">
        <v>52</v>
      </c>
      <c r="IP258">
        <v>0</v>
      </c>
      <c r="IQ258">
        <v>113</v>
      </c>
      <c r="IS258">
        <v>82</v>
      </c>
      <c r="JV258" s="15">
        <f>BF258+BX258+CP258+DH258+DZ258</f>
        <v>54</v>
      </c>
      <c r="JW258" s="15">
        <f>BO258+CG258+CY258+DQ258+EI258</f>
        <v>215</v>
      </c>
      <c r="JX258" s="15">
        <f>JV258+JW258</f>
        <v>269</v>
      </c>
      <c r="JY258" s="17">
        <f>V258</f>
        <v>99</v>
      </c>
      <c r="JZ258" s="17">
        <f>AE258</f>
        <v>368</v>
      </c>
      <c r="KA258" s="17">
        <f>AN258</f>
        <v>0</v>
      </c>
      <c r="KB258" s="17">
        <f>AW258</f>
        <v>0</v>
      </c>
      <c r="KC258" s="18">
        <f>IF((KA258-JV258)&lt;0,JV258-KA258,"match")</f>
        <v>54</v>
      </c>
      <c r="KD258" s="19">
        <f>IF(KC258="match","match",IF((JV258&gt;KA258),KC258/JV258,KC258/KA258))</f>
        <v>1</v>
      </c>
      <c r="KE258" s="18">
        <f>IF((KB258-JW258)&lt;0,JW258-KB258,"match")</f>
        <v>215</v>
      </c>
      <c r="KF258" s="19">
        <f>IF(KE258="match","match",IF((JW258&gt;KB258),KE258/JW258,KE258/KB258))</f>
        <v>1</v>
      </c>
      <c r="KG258" s="20">
        <f>ROUND(FC258,1)</f>
        <v>3.5</v>
      </c>
      <c r="KH258" s="20">
        <f>ROUND(FK258,1)</f>
        <v>3.3</v>
      </c>
      <c r="KI258" s="21">
        <f>KA258-JY258</f>
        <v>-99</v>
      </c>
      <c r="KJ258">
        <f>GL258</f>
        <v>0</v>
      </c>
      <c r="KK258">
        <f>BF258</f>
        <v>1</v>
      </c>
      <c r="KL258" s="22">
        <f>IFERROR(KJ258/KK258,"N/A")</f>
        <v>0</v>
      </c>
      <c r="KM258" s="19" t="str">
        <f>IF((KJ258&lt;&gt;0)*AND(KK258=0),"bad data","ok")</f>
        <v>ok</v>
      </c>
      <c r="KN258">
        <f>GK258</f>
        <v>0</v>
      </c>
      <c r="KO258" s="23">
        <f>IFERROR(KN258/KK258,"N/A")</f>
        <v>0</v>
      </c>
      <c r="KP258">
        <f>HB258</f>
        <v>0</v>
      </c>
      <c r="KQ258">
        <f>BX258</f>
        <v>7</v>
      </c>
      <c r="KR258" s="22">
        <f>IFERROR(KP258/KQ258,"N/A")</f>
        <v>0</v>
      </c>
      <c r="KS258" s="19" t="str">
        <f>IF((KP258&lt;&gt;0)*AND(KQ258=0),"bad data","ok")</f>
        <v>ok</v>
      </c>
      <c r="KT258">
        <f>HA258</f>
        <v>0</v>
      </c>
      <c r="KU258" s="24">
        <f>IFERROR(KT258/KQ258,"N/A")</f>
        <v>0</v>
      </c>
      <c r="KV258">
        <f>HR258</f>
        <v>0</v>
      </c>
      <c r="KW258">
        <f>CP258</f>
        <v>20</v>
      </c>
      <c r="KX258" s="22">
        <f>IFERROR(KV258/KW258,"N/A")</f>
        <v>0</v>
      </c>
      <c r="KY258" s="19" t="str">
        <f>IF((KV258&lt;&gt;0)*AND(KW258=0),"bad data","ok")</f>
        <v>ok</v>
      </c>
      <c r="KZ258">
        <f>HQ258</f>
        <v>0</v>
      </c>
      <c r="LA258" s="24">
        <f>IFERROR(KZ258/KW258,"N/A")</f>
        <v>0</v>
      </c>
      <c r="LB258">
        <f>IH258</f>
        <v>0</v>
      </c>
      <c r="LC258">
        <f>DH258</f>
        <v>26</v>
      </c>
      <c r="LD258" s="22">
        <f>IFERROR(LB258/LC258,"N/A")</f>
        <v>0</v>
      </c>
      <c r="LE258" s="19" t="str">
        <f>IF((LB258&lt;&gt;0)*AND(LC258=0),"bad data","ok")</f>
        <v>ok</v>
      </c>
      <c r="LF258">
        <f>IG258</f>
        <v>12</v>
      </c>
      <c r="LG258" s="24">
        <f>IFERROR(LF258/LC258,"N/A")</f>
        <v>0.46153846153846156</v>
      </c>
      <c r="LH258">
        <f>IX258</f>
        <v>0</v>
      </c>
      <c r="LI258">
        <f>DZ258</f>
        <v>0</v>
      </c>
      <c r="LJ258" s="22" t="str">
        <f>IFERROR(LH258/LI258,"N/A")</f>
        <v>N/A</v>
      </c>
      <c r="LK258" s="19" t="str">
        <f>IF((LH258&lt;&gt;0)*AND(LI258=0),"bad data","ok")</f>
        <v>ok</v>
      </c>
      <c r="LL258">
        <f>IW258</f>
        <v>0</v>
      </c>
      <c r="LM258" s="24" t="str">
        <f>IFERROR(LL258/LI258,"N/A")</f>
        <v>N/A</v>
      </c>
      <c r="LN258">
        <f>GT258</f>
        <v>1</v>
      </c>
      <c r="LO258">
        <f>BO258</f>
        <v>8</v>
      </c>
      <c r="LP258" s="22">
        <f>IFERROR(LN258/LO258,"N/A")</f>
        <v>0.125</v>
      </c>
      <c r="LQ258" s="19" t="str">
        <f>IF((LN258&lt;&gt;0)*AND(LO258=0),"bad data","ok")</f>
        <v>ok</v>
      </c>
      <c r="LR258">
        <f>GS258</f>
        <v>0</v>
      </c>
      <c r="LS258" s="24">
        <f>IFERROR(LR258/LO258,"N/A")</f>
        <v>0</v>
      </c>
      <c r="LT258">
        <f>HJ258</f>
        <v>3</v>
      </c>
      <c r="LU258">
        <f>CG258</f>
        <v>41</v>
      </c>
      <c r="LV258" s="22">
        <f>IFERROR(LT258/LU258,"N/A")</f>
        <v>7.3170731707317069E-2</v>
      </c>
      <c r="LW258" s="19" t="str">
        <f>IF((LT258&lt;&gt;0)*AND(LU258=0),"bad data","ok")</f>
        <v>ok</v>
      </c>
      <c r="LX258">
        <f>HI258</f>
        <v>0</v>
      </c>
      <c r="LY258" s="24">
        <f>IFERROR(LX258/LU258,"N/A")</f>
        <v>0</v>
      </c>
      <c r="LZ258">
        <f>HZ258</f>
        <v>4</v>
      </c>
      <c r="MA258">
        <f>CY258</f>
        <v>53</v>
      </c>
      <c r="MB258" s="22">
        <f>IFERROR(LZ258/MA258,"N/A")</f>
        <v>7.5471698113207544E-2</v>
      </c>
      <c r="MC258" s="19" t="str">
        <f>IF((LZ258&lt;&gt;0)*AND(MA258=0),"bad data","ok")</f>
        <v>ok</v>
      </c>
      <c r="MD258">
        <f>HY258</f>
        <v>0</v>
      </c>
      <c r="ME258" s="24">
        <f>IFERROR(MD258/MA258,"N/A")</f>
        <v>0</v>
      </c>
      <c r="MF258">
        <f>IP258</f>
        <v>0</v>
      </c>
      <c r="MG258">
        <f>DQ258</f>
        <v>113</v>
      </c>
      <c r="MH258" s="22">
        <f>IFERROR(MF258/MG258,"N/A")</f>
        <v>0</v>
      </c>
      <c r="MI258" s="19" t="str">
        <f>IF((MF258&lt;&gt;0)*AND(MG258=0),"bad data","ok")</f>
        <v>ok</v>
      </c>
      <c r="MJ258">
        <f>IO258</f>
        <v>52</v>
      </c>
      <c r="MK258" s="24">
        <f>IFERROR(MJ258/MG258,"N/A")</f>
        <v>0.46017699115044247</v>
      </c>
      <c r="ML258">
        <f>JF258</f>
        <v>0</v>
      </c>
      <c r="MM258">
        <f>EI258</f>
        <v>0</v>
      </c>
      <c r="MN258" s="22" t="str">
        <f>IFERROR(ML258/MM258,"N/A")</f>
        <v>N/A</v>
      </c>
      <c r="MO258" s="19" t="str">
        <f>IF((ML258&lt;&gt;0)*AND(MM258=0),"bad data","ok")</f>
        <v>ok</v>
      </c>
      <c r="MP258">
        <f>JE258</f>
        <v>0</v>
      </c>
      <c r="MQ258" s="24" t="str">
        <f>IFERROR(MP258/MM258,"N/A")</f>
        <v>N/A</v>
      </c>
    </row>
    <row r="259" spans="1:355" x14ac:dyDescent="0.3">
      <c r="A259">
        <v>1612</v>
      </c>
      <c r="B259">
        <v>14.1</v>
      </c>
      <c r="C259" t="s">
        <v>400</v>
      </c>
      <c r="D259" s="15" t="s">
        <v>400</v>
      </c>
      <c r="E259" s="15">
        <v>129</v>
      </c>
      <c r="F259" t="s">
        <v>356</v>
      </c>
      <c r="G259" t="s">
        <v>357</v>
      </c>
      <c r="H259" s="15" t="s">
        <v>358</v>
      </c>
      <c r="I259">
        <v>287</v>
      </c>
      <c r="J259">
        <f>_xlfn.IFNA(VLOOKUP(I259,top15institutions,1,0),"no")</f>
        <v>287</v>
      </c>
      <c r="K259" t="s">
        <v>368</v>
      </c>
      <c r="L259" t="s">
        <v>363</v>
      </c>
      <c r="M259" t="s">
        <v>370</v>
      </c>
      <c r="N259">
        <v>0</v>
      </c>
      <c r="O259">
        <v>3</v>
      </c>
      <c r="P259">
        <v>5</v>
      </c>
      <c r="Q259">
        <v>73</v>
      </c>
      <c r="R259">
        <v>0</v>
      </c>
      <c r="S259">
        <v>6</v>
      </c>
      <c r="U259">
        <v>5</v>
      </c>
      <c r="V259" s="16">
        <v>92</v>
      </c>
      <c r="W259">
        <v>1</v>
      </c>
      <c r="X259">
        <v>3</v>
      </c>
      <c r="Y259">
        <v>8</v>
      </c>
      <c r="Z259">
        <v>279</v>
      </c>
      <c r="AA259">
        <v>0</v>
      </c>
      <c r="AB259">
        <v>50</v>
      </c>
      <c r="AD259">
        <v>25</v>
      </c>
      <c r="AE259" s="16">
        <v>366</v>
      </c>
      <c r="AN259" s="16">
        <v>0</v>
      </c>
      <c r="AW259" s="16">
        <v>0</v>
      </c>
      <c r="AX259">
        <v>0</v>
      </c>
      <c r="AY259">
        <v>0</v>
      </c>
      <c r="AZ259">
        <v>0</v>
      </c>
      <c r="BA259">
        <v>1</v>
      </c>
      <c r="BB259">
        <v>0</v>
      </c>
      <c r="BC259">
        <v>0</v>
      </c>
      <c r="BE259">
        <v>0</v>
      </c>
      <c r="BF259" s="16">
        <v>1</v>
      </c>
      <c r="BG259">
        <v>0</v>
      </c>
      <c r="BH259">
        <v>0</v>
      </c>
      <c r="BI259">
        <v>0</v>
      </c>
      <c r="BJ259">
        <v>6</v>
      </c>
      <c r="BK259">
        <v>0</v>
      </c>
      <c r="BL259">
        <v>1</v>
      </c>
      <c r="BN259">
        <v>2</v>
      </c>
      <c r="BO259" s="16">
        <v>9</v>
      </c>
      <c r="BP259">
        <v>0</v>
      </c>
      <c r="BQ259">
        <v>0</v>
      </c>
      <c r="BR259">
        <v>0</v>
      </c>
      <c r="BS259">
        <v>6</v>
      </c>
      <c r="BT259">
        <v>0</v>
      </c>
      <c r="BU259">
        <v>1</v>
      </c>
      <c r="BW259">
        <v>2</v>
      </c>
      <c r="BX259" s="16">
        <v>9</v>
      </c>
      <c r="BY259">
        <v>1</v>
      </c>
      <c r="BZ259">
        <v>0</v>
      </c>
      <c r="CA259">
        <v>1</v>
      </c>
      <c r="CB259">
        <v>39</v>
      </c>
      <c r="CC259">
        <v>0</v>
      </c>
      <c r="CD259">
        <v>5</v>
      </c>
      <c r="CF259">
        <v>3</v>
      </c>
      <c r="CG259" s="16">
        <v>49</v>
      </c>
      <c r="CH259">
        <v>0</v>
      </c>
      <c r="CI259">
        <v>0</v>
      </c>
      <c r="CJ259">
        <v>0</v>
      </c>
      <c r="CK259">
        <v>11</v>
      </c>
      <c r="CL259">
        <v>0</v>
      </c>
      <c r="CM259">
        <v>4</v>
      </c>
      <c r="CO259">
        <v>0</v>
      </c>
      <c r="CP259" s="16">
        <v>15</v>
      </c>
      <c r="CQ259">
        <v>0</v>
      </c>
      <c r="CR259">
        <v>3</v>
      </c>
      <c r="CS259">
        <v>1</v>
      </c>
      <c r="CT259">
        <v>30</v>
      </c>
      <c r="CU259">
        <v>0</v>
      </c>
      <c r="CV259">
        <v>6</v>
      </c>
      <c r="CX259">
        <v>5</v>
      </c>
      <c r="CY259" s="16">
        <v>45</v>
      </c>
      <c r="CZ259">
        <v>0</v>
      </c>
      <c r="DA259">
        <v>1</v>
      </c>
      <c r="DB259">
        <v>1</v>
      </c>
      <c r="DC259">
        <v>23</v>
      </c>
      <c r="DD259">
        <v>0</v>
      </c>
      <c r="DE259">
        <v>2</v>
      </c>
      <c r="DG259">
        <v>0</v>
      </c>
      <c r="DH259" s="16">
        <v>27</v>
      </c>
      <c r="DI259">
        <v>0</v>
      </c>
      <c r="DJ259">
        <v>0</v>
      </c>
      <c r="DK259">
        <v>0</v>
      </c>
      <c r="DL259">
        <v>73</v>
      </c>
      <c r="DM259">
        <v>0</v>
      </c>
      <c r="DN259">
        <v>22</v>
      </c>
      <c r="DP259">
        <v>7</v>
      </c>
      <c r="DQ259" s="16">
        <v>102</v>
      </c>
      <c r="DZ259" s="16">
        <v>0</v>
      </c>
      <c r="EI259" s="16">
        <v>0</v>
      </c>
      <c r="ER259" s="16">
        <v>0</v>
      </c>
      <c r="FA259" s="16">
        <v>0</v>
      </c>
      <c r="FB259">
        <v>18</v>
      </c>
      <c r="FC259">
        <v>3.4</v>
      </c>
      <c r="FF259">
        <v>92</v>
      </c>
      <c r="FG259">
        <v>24</v>
      </c>
      <c r="FI259">
        <v>80</v>
      </c>
      <c r="FJ259">
        <v>18</v>
      </c>
      <c r="FK259">
        <v>3.29</v>
      </c>
      <c r="FN259">
        <v>366</v>
      </c>
      <c r="FO259">
        <v>81</v>
      </c>
      <c r="FQ259">
        <v>303</v>
      </c>
      <c r="FS259">
        <v>16</v>
      </c>
      <c r="FT259">
        <v>28</v>
      </c>
      <c r="FU259">
        <v>6</v>
      </c>
      <c r="FV259">
        <v>2</v>
      </c>
      <c r="FW259">
        <v>52</v>
      </c>
      <c r="GA259">
        <v>63</v>
      </c>
      <c r="GB259">
        <v>103</v>
      </c>
      <c r="GC259">
        <v>30</v>
      </c>
      <c r="GD259">
        <v>9</v>
      </c>
      <c r="GE259">
        <v>205</v>
      </c>
      <c r="GH259">
        <v>1.84</v>
      </c>
      <c r="GI259">
        <v>0</v>
      </c>
      <c r="GJ259">
        <v>1</v>
      </c>
      <c r="GK259">
        <v>0</v>
      </c>
      <c r="GL259">
        <v>0</v>
      </c>
      <c r="GM259">
        <v>1</v>
      </c>
      <c r="GO259">
        <v>1</v>
      </c>
      <c r="GP259">
        <v>2.6</v>
      </c>
      <c r="GQ259">
        <v>0</v>
      </c>
      <c r="GR259">
        <v>7</v>
      </c>
      <c r="GS259">
        <v>0</v>
      </c>
      <c r="GT259">
        <v>2</v>
      </c>
      <c r="GU259">
        <v>9</v>
      </c>
      <c r="GW259">
        <v>7</v>
      </c>
      <c r="GX259">
        <v>3.23</v>
      </c>
      <c r="GY259">
        <v>3</v>
      </c>
      <c r="GZ259">
        <v>5</v>
      </c>
      <c r="HA259">
        <v>0</v>
      </c>
      <c r="HB259">
        <v>1</v>
      </c>
      <c r="HC259">
        <v>9</v>
      </c>
      <c r="HE259">
        <v>7</v>
      </c>
      <c r="HF259">
        <v>2.99</v>
      </c>
      <c r="HG259">
        <v>22</v>
      </c>
      <c r="HH259">
        <v>25</v>
      </c>
      <c r="HI259">
        <v>0</v>
      </c>
      <c r="HJ259">
        <v>2</v>
      </c>
      <c r="HK259">
        <v>49</v>
      </c>
      <c r="HM259">
        <v>43</v>
      </c>
      <c r="HN259">
        <v>2.66</v>
      </c>
      <c r="HO259">
        <v>8</v>
      </c>
      <c r="HP259">
        <v>6</v>
      </c>
      <c r="HQ259">
        <v>0</v>
      </c>
      <c r="HR259">
        <v>1</v>
      </c>
      <c r="HS259">
        <v>15</v>
      </c>
      <c r="HU259">
        <v>11</v>
      </c>
      <c r="HV259">
        <v>2.92</v>
      </c>
      <c r="HW259">
        <v>25</v>
      </c>
      <c r="HX259">
        <v>15</v>
      </c>
      <c r="HY259">
        <v>0</v>
      </c>
      <c r="HZ259">
        <v>5</v>
      </c>
      <c r="IA259">
        <v>45</v>
      </c>
      <c r="IC259">
        <v>36</v>
      </c>
      <c r="ID259">
        <v>2.79</v>
      </c>
      <c r="IE259">
        <v>5</v>
      </c>
      <c r="IF259">
        <v>16</v>
      </c>
      <c r="IG259">
        <v>6</v>
      </c>
      <c r="IH259">
        <v>0</v>
      </c>
      <c r="II259">
        <v>27</v>
      </c>
      <c r="IK259">
        <v>22</v>
      </c>
      <c r="IL259">
        <v>2.82</v>
      </c>
      <c r="IM259">
        <v>16</v>
      </c>
      <c r="IN259">
        <v>56</v>
      </c>
      <c r="IO259">
        <v>30</v>
      </c>
      <c r="IP259">
        <v>0</v>
      </c>
      <c r="IQ259">
        <v>102</v>
      </c>
      <c r="IS259">
        <v>71</v>
      </c>
      <c r="JV259" s="15">
        <f>BF259+BX259+CP259+DH259+DZ259</f>
        <v>52</v>
      </c>
      <c r="JW259" s="15">
        <f>BO259+CG259+CY259+DQ259+EI259</f>
        <v>205</v>
      </c>
      <c r="JX259" s="15">
        <f>JV259+JW259</f>
        <v>257</v>
      </c>
      <c r="JY259" s="17">
        <f>V259</f>
        <v>92</v>
      </c>
      <c r="JZ259" s="17">
        <f>AE259</f>
        <v>366</v>
      </c>
      <c r="KA259" s="17">
        <f>AN259</f>
        <v>0</v>
      </c>
      <c r="KB259" s="17">
        <f>AW259</f>
        <v>0</v>
      </c>
      <c r="KC259" s="18">
        <f>IF((KA259-JV259)&lt;0,JV259-KA259,"match")</f>
        <v>52</v>
      </c>
      <c r="KD259" s="19">
        <f>IF(KC259="match","match",IF((JV259&gt;KA259),KC259/JV259,KC259/KA259))</f>
        <v>1</v>
      </c>
      <c r="KE259" s="18">
        <f>IF((KB259-JW259)&lt;0,JW259-KB259,"match")</f>
        <v>205</v>
      </c>
      <c r="KF259" s="19">
        <f>IF(KE259="match","match",IF((JW259&gt;KB259),KE259/JW259,KE259/KB259))</f>
        <v>1</v>
      </c>
      <c r="KG259" s="20">
        <f>ROUND(FC259,1)</f>
        <v>3.4</v>
      </c>
      <c r="KH259" s="20">
        <f>ROUND(FK259,1)</f>
        <v>3.3</v>
      </c>
      <c r="KI259" s="21">
        <f>KA259-JY259</f>
        <v>-92</v>
      </c>
      <c r="KJ259">
        <f>GL259</f>
        <v>0</v>
      </c>
      <c r="KK259">
        <f>BF259</f>
        <v>1</v>
      </c>
      <c r="KL259" s="22">
        <f>IFERROR(KJ259/KK259,"N/A")</f>
        <v>0</v>
      </c>
      <c r="KM259" s="19" t="str">
        <f>IF((KJ259&lt;&gt;0)*AND(KK259=0),"bad data","ok")</f>
        <v>ok</v>
      </c>
      <c r="KN259">
        <f>GK259</f>
        <v>0</v>
      </c>
      <c r="KO259" s="23">
        <f>IFERROR(KN259/KK259,"N/A")</f>
        <v>0</v>
      </c>
      <c r="KP259">
        <f>HB259</f>
        <v>1</v>
      </c>
      <c r="KQ259">
        <f>BX259</f>
        <v>9</v>
      </c>
      <c r="KR259" s="22">
        <f>IFERROR(KP259/KQ259,"N/A")</f>
        <v>0.1111111111111111</v>
      </c>
      <c r="KS259" s="19" t="str">
        <f>IF((KP259&lt;&gt;0)*AND(KQ259=0),"bad data","ok")</f>
        <v>ok</v>
      </c>
      <c r="KT259">
        <f>HA259</f>
        <v>0</v>
      </c>
      <c r="KU259" s="24">
        <f>IFERROR(KT259/KQ259,"N/A")</f>
        <v>0</v>
      </c>
      <c r="KV259">
        <f>HR259</f>
        <v>1</v>
      </c>
      <c r="KW259">
        <f>CP259</f>
        <v>15</v>
      </c>
      <c r="KX259" s="22">
        <f>IFERROR(KV259/KW259,"N/A")</f>
        <v>6.6666666666666666E-2</v>
      </c>
      <c r="KY259" s="19" t="str">
        <f>IF((KV259&lt;&gt;0)*AND(KW259=0),"bad data","ok")</f>
        <v>ok</v>
      </c>
      <c r="KZ259">
        <f>HQ259</f>
        <v>0</v>
      </c>
      <c r="LA259" s="24">
        <f>IFERROR(KZ259/KW259,"N/A")</f>
        <v>0</v>
      </c>
      <c r="LB259">
        <f>IH259</f>
        <v>0</v>
      </c>
      <c r="LC259">
        <f>DH259</f>
        <v>27</v>
      </c>
      <c r="LD259" s="22">
        <f>IFERROR(LB259/LC259,"N/A")</f>
        <v>0</v>
      </c>
      <c r="LE259" s="19" t="str">
        <f>IF((LB259&lt;&gt;0)*AND(LC259=0),"bad data","ok")</f>
        <v>ok</v>
      </c>
      <c r="LF259">
        <f>IG259</f>
        <v>6</v>
      </c>
      <c r="LG259" s="24">
        <f>IFERROR(LF259/LC259,"N/A")</f>
        <v>0.22222222222222221</v>
      </c>
      <c r="LH259">
        <f>IX259</f>
        <v>0</v>
      </c>
      <c r="LI259">
        <f>DZ259</f>
        <v>0</v>
      </c>
      <c r="LJ259" s="22" t="str">
        <f>IFERROR(LH259/LI259,"N/A")</f>
        <v>N/A</v>
      </c>
      <c r="LK259" s="19" t="str">
        <f>IF((LH259&lt;&gt;0)*AND(LI259=0),"bad data","ok")</f>
        <v>ok</v>
      </c>
      <c r="LL259">
        <f>IW259</f>
        <v>0</v>
      </c>
      <c r="LM259" s="24" t="str">
        <f>IFERROR(LL259/LI259,"N/A")</f>
        <v>N/A</v>
      </c>
      <c r="LN259">
        <f>GT259</f>
        <v>2</v>
      </c>
      <c r="LO259">
        <f>BO259</f>
        <v>9</v>
      </c>
      <c r="LP259" s="22">
        <f>IFERROR(LN259/LO259,"N/A")</f>
        <v>0.22222222222222221</v>
      </c>
      <c r="LQ259" s="19" t="str">
        <f>IF((LN259&lt;&gt;0)*AND(LO259=0),"bad data","ok")</f>
        <v>ok</v>
      </c>
      <c r="LR259">
        <f>GS259</f>
        <v>0</v>
      </c>
      <c r="LS259" s="24">
        <f>IFERROR(LR259/LO259,"N/A")</f>
        <v>0</v>
      </c>
      <c r="LT259">
        <f>HJ259</f>
        <v>2</v>
      </c>
      <c r="LU259">
        <f>CG259</f>
        <v>49</v>
      </c>
      <c r="LV259" s="22">
        <f>IFERROR(LT259/LU259,"N/A")</f>
        <v>4.0816326530612242E-2</v>
      </c>
      <c r="LW259" s="19" t="str">
        <f>IF((LT259&lt;&gt;0)*AND(LU259=0),"bad data","ok")</f>
        <v>ok</v>
      </c>
      <c r="LX259">
        <f>HI259</f>
        <v>0</v>
      </c>
      <c r="LY259" s="24">
        <f>IFERROR(LX259/LU259,"N/A")</f>
        <v>0</v>
      </c>
      <c r="LZ259">
        <f>HZ259</f>
        <v>5</v>
      </c>
      <c r="MA259">
        <f>CY259</f>
        <v>45</v>
      </c>
      <c r="MB259" s="22">
        <f>IFERROR(LZ259/MA259,"N/A")</f>
        <v>0.1111111111111111</v>
      </c>
      <c r="MC259" s="19" t="str">
        <f>IF((LZ259&lt;&gt;0)*AND(MA259=0),"bad data","ok")</f>
        <v>ok</v>
      </c>
      <c r="MD259">
        <f>HY259</f>
        <v>0</v>
      </c>
      <c r="ME259" s="24">
        <f>IFERROR(MD259/MA259,"N/A")</f>
        <v>0</v>
      </c>
      <c r="MF259">
        <f>IP259</f>
        <v>0</v>
      </c>
      <c r="MG259">
        <f>DQ259</f>
        <v>102</v>
      </c>
      <c r="MH259" s="22">
        <f>IFERROR(MF259/MG259,"N/A")</f>
        <v>0</v>
      </c>
      <c r="MI259" s="19" t="str">
        <f>IF((MF259&lt;&gt;0)*AND(MG259=0),"bad data","ok")</f>
        <v>ok</v>
      </c>
      <c r="MJ259">
        <f>IO259</f>
        <v>30</v>
      </c>
      <c r="MK259" s="24">
        <f>IFERROR(MJ259/MG259,"N/A")</f>
        <v>0.29411764705882354</v>
      </c>
      <c r="ML259">
        <f>JF259</f>
        <v>0</v>
      </c>
      <c r="MM259">
        <f>EI259</f>
        <v>0</v>
      </c>
      <c r="MN259" s="22" t="str">
        <f>IFERROR(ML259/MM259,"N/A")</f>
        <v>N/A</v>
      </c>
      <c r="MO259" s="19" t="str">
        <f>IF((ML259&lt;&gt;0)*AND(MM259=0),"bad data","ok")</f>
        <v>ok</v>
      </c>
      <c r="MP259">
        <f>JE259</f>
        <v>0</v>
      </c>
      <c r="MQ259" s="24" t="str">
        <f>IFERROR(MP259/MM259,"N/A")</f>
        <v>N/A</v>
      </c>
    </row>
    <row r="260" spans="1:355" x14ac:dyDescent="0.3">
      <c r="A260">
        <v>1613</v>
      </c>
      <c r="B260">
        <v>14.1</v>
      </c>
      <c r="C260" t="s">
        <v>400</v>
      </c>
      <c r="D260" s="15" t="s">
        <v>400</v>
      </c>
      <c r="E260" s="15">
        <v>129</v>
      </c>
      <c r="F260" t="s">
        <v>356</v>
      </c>
      <c r="G260" t="s">
        <v>357</v>
      </c>
      <c r="H260" s="15" t="s">
        <v>358</v>
      </c>
      <c r="I260">
        <v>287</v>
      </c>
      <c r="J260">
        <f>_xlfn.IFNA(VLOOKUP(I260,top15institutions,1,0),"no")</f>
        <v>287</v>
      </c>
      <c r="K260" t="s">
        <v>368</v>
      </c>
      <c r="L260" t="s">
        <v>364</v>
      </c>
      <c r="M260" t="s">
        <v>370</v>
      </c>
      <c r="N260">
        <v>0</v>
      </c>
      <c r="O260">
        <v>3</v>
      </c>
      <c r="P260">
        <v>2</v>
      </c>
      <c r="Q260">
        <v>72</v>
      </c>
      <c r="R260">
        <v>0</v>
      </c>
      <c r="S260">
        <v>11</v>
      </c>
      <c r="U260">
        <v>5</v>
      </c>
      <c r="V260" s="16">
        <v>93</v>
      </c>
      <c r="W260">
        <v>0</v>
      </c>
      <c r="X260">
        <v>7</v>
      </c>
      <c r="Y260">
        <v>8</v>
      </c>
      <c r="Z260">
        <v>284</v>
      </c>
      <c r="AA260">
        <v>0</v>
      </c>
      <c r="AB260">
        <v>44</v>
      </c>
      <c r="AD260">
        <v>24</v>
      </c>
      <c r="AE260" s="16">
        <v>367</v>
      </c>
      <c r="AN260" s="16">
        <v>0</v>
      </c>
      <c r="AW260" s="16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E260">
        <v>0</v>
      </c>
      <c r="BF260" s="16">
        <v>0</v>
      </c>
      <c r="BG260">
        <v>0</v>
      </c>
      <c r="BH260">
        <v>0</v>
      </c>
      <c r="BI260">
        <v>0</v>
      </c>
      <c r="BJ260">
        <v>9</v>
      </c>
      <c r="BK260">
        <v>0</v>
      </c>
      <c r="BL260">
        <v>1</v>
      </c>
      <c r="BN260">
        <v>0</v>
      </c>
      <c r="BO260" s="16">
        <v>10</v>
      </c>
      <c r="BP260">
        <v>0</v>
      </c>
      <c r="BQ260">
        <v>0</v>
      </c>
      <c r="BR260">
        <v>0</v>
      </c>
      <c r="BS260">
        <v>12</v>
      </c>
      <c r="BT260">
        <v>0</v>
      </c>
      <c r="BU260">
        <v>1</v>
      </c>
      <c r="BW260">
        <v>1</v>
      </c>
      <c r="BX260" s="16">
        <v>14</v>
      </c>
      <c r="BY260">
        <v>0</v>
      </c>
      <c r="BZ260">
        <v>0</v>
      </c>
      <c r="CA260">
        <v>0</v>
      </c>
      <c r="CB260">
        <v>31</v>
      </c>
      <c r="CC260">
        <v>0</v>
      </c>
      <c r="CD260">
        <v>9</v>
      </c>
      <c r="CF260">
        <v>8</v>
      </c>
      <c r="CG260" s="16">
        <v>48</v>
      </c>
      <c r="CH260">
        <v>0</v>
      </c>
      <c r="CI260">
        <v>1</v>
      </c>
      <c r="CJ260">
        <v>0</v>
      </c>
      <c r="CK260">
        <v>9</v>
      </c>
      <c r="CL260">
        <v>0</v>
      </c>
      <c r="CM260">
        <v>1</v>
      </c>
      <c r="CO260">
        <v>3</v>
      </c>
      <c r="CP260" s="16">
        <v>14</v>
      </c>
      <c r="CQ260">
        <v>0</v>
      </c>
      <c r="CR260">
        <v>0</v>
      </c>
      <c r="CS260">
        <v>1</v>
      </c>
      <c r="CT260">
        <v>64</v>
      </c>
      <c r="CU260">
        <v>0</v>
      </c>
      <c r="CV260">
        <v>7</v>
      </c>
      <c r="CX260">
        <v>4</v>
      </c>
      <c r="CY260" s="16">
        <v>76</v>
      </c>
      <c r="CZ260">
        <v>0</v>
      </c>
      <c r="DA260">
        <v>2</v>
      </c>
      <c r="DB260">
        <v>1</v>
      </c>
      <c r="DC260">
        <v>26</v>
      </c>
      <c r="DD260">
        <v>0</v>
      </c>
      <c r="DE260">
        <v>4</v>
      </c>
      <c r="DG260">
        <v>0</v>
      </c>
      <c r="DH260" s="16">
        <v>33</v>
      </c>
      <c r="DI260">
        <v>1</v>
      </c>
      <c r="DJ260">
        <v>3</v>
      </c>
      <c r="DK260">
        <v>2</v>
      </c>
      <c r="DL260">
        <v>61</v>
      </c>
      <c r="DM260">
        <v>0</v>
      </c>
      <c r="DN260">
        <v>28</v>
      </c>
      <c r="DP260">
        <v>10</v>
      </c>
      <c r="DQ260" s="16">
        <v>105</v>
      </c>
      <c r="DZ260" s="16">
        <v>0</v>
      </c>
      <c r="EI260" s="16">
        <v>0</v>
      </c>
      <c r="ER260" s="16">
        <v>0</v>
      </c>
      <c r="FA260" s="16">
        <v>0</v>
      </c>
      <c r="FB260">
        <v>19</v>
      </c>
      <c r="FC260">
        <v>3.47</v>
      </c>
      <c r="FF260">
        <v>93</v>
      </c>
      <c r="FG260">
        <v>17</v>
      </c>
      <c r="FI260">
        <v>76</v>
      </c>
      <c r="FJ260">
        <v>19</v>
      </c>
      <c r="FK260">
        <v>3.28</v>
      </c>
      <c r="FN260">
        <v>367</v>
      </c>
      <c r="FO260">
        <v>84</v>
      </c>
      <c r="FQ260">
        <v>308</v>
      </c>
      <c r="FS260">
        <v>9</v>
      </c>
      <c r="FT260">
        <v>40</v>
      </c>
      <c r="FU260">
        <v>12</v>
      </c>
      <c r="FV260">
        <v>0</v>
      </c>
      <c r="FW260">
        <v>61</v>
      </c>
      <c r="GA260">
        <v>36</v>
      </c>
      <c r="GB260">
        <v>161</v>
      </c>
      <c r="GC260">
        <v>33</v>
      </c>
      <c r="GD260">
        <v>9</v>
      </c>
      <c r="GE260">
        <v>239</v>
      </c>
      <c r="GI260">
        <v>0</v>
      </c>
      <c r="GJ260">
        <v>0</v>
      </c>
      <c r="GK260">
        <v>0</v>
      </c>
      <c r="GL260">
        <v>0</v>
      </c>
      <c r="GM260">
        <v>0</v>
      </c>
      <c r="GO260">
        <v>0</v>
      </c>
      <c r="GP260">
        <v>2.91</v>
      </c>
      <c r="GQ260">
        <v>0</v>
      </c>
      <c r="GR260">
        <v>9</v>
      </c>
      <c r="GS260">
        <v>0</v>
      </c>
      <c r="GT260">
        <v>1</v>
      </c>
      <c r="GU260">
        <v>10</v>
      </c>
      <c r="GW260">
        <v>9</v>
      </c>
      <c r="GX260">
        <v>3.16</v>
      </c>
      <c r="GY260">
        <v>5</v>
      </c>
      <c r="GZ260">
        <v>9</v>
      </c>
      <c r="HA260">
        <v>0</v>
      </c>
      <c r="HB260">
        <v>0</v>
      </c>
      <c r="HC260">
        <v>14</v>
      </c>
      <c r="HE260">
        <v>11</v>
      </c>
      <c r="HF260">
        <v>3.03</v>
      </c>
      <c r="HG260">
        <v>6</v>
      </c>
      <c r="HH260">
        <v>38</v>
      </c>
      <c r="HI260">
        <v>0</v>
      </c>
      <c r="HJ260">
        <v>4</v>
      </c>
      <c r="HK260">
        <v>48</v>
      </c>
      <c r="HM260">
        <v>37</v>
      </c>
      <c r="HN260">
        <v>3.39</v>
      </c>
      <c r="HO260">
        <v>3</v>
      </c>
      <c r="HP260">
        <v>11</v>
      </c>
      <c r="HQ260">
        <v>0</v>
      </c>
      <c r="HR260">
        <v>0</v>
      </c>
      <c r="HS260">
        <v>14</v>
      </c>
      <c r="HU260">
        <v>12</v>
      </c>
      <c r="HV260">
        <v>2.92</v>
      </c>
      <c r="HW260">
        <v>21</v>
      </c>
      <c r="HX260">
        <v>51</v>
      </c>
      <c r="HY260">
        <v>0</v>
      </c>
      <c r="HZ260">
        <v>4</v>
      </c>
      <c r="IA260">
        <v>76</v>
      </c>
      <c r="IC260">
        <v>64</v>
      </c>
      <c r="ID260">
        <v>2.9</v>
      </c>
      <c r="IE260">
        <v>1</v>
      </c>
      <c r="IF260">
        <v>20</v>
      </c>
      <c r="IG260">
        <v>12</v>
      </c>
      <c r="IH260">
        <v>0</v>
      </c>
      <c r="II260">
        <v>33</v>
      </c>
      <c r="IK260">
        <v>26</v>
      </c>
      <c r="IL260">
        <v>2.91</v>
      </c>
      <c r="IM260">
        <v>9</v>
      </c>
      <c r="IN260">
        <v>63</v>
      </c>
      <c r="IO260">
        <v>33</v>
      </c>
      <c r="IP260">
        <v>0</v>
      </c>
      <c r="IQ260">
        <v>105</v>
      </c>
      <c r="IS260">
        <v>71</v>
      </c>
      <c r="JV260" s="15">
        <f>BF260+BX260+CP260+DH260+DZ260</f>
        <v>61</v>
      </c>
      <c r="JW260" s="15">
        <f>BO260+CG260+CY260+DQ260+EI260</f>
        <v>239</v>
      </c>
      <c r="JX260" s="15">
        <f>JV260+JW260</f>
        <v>300</v>
      </c>
      <c r="JY260" s="17">
        <f>V260</f>
        <v>93</v>
      </c>
      <c r="JZ260" s="17">
        <f>AE260</f>
        <v>367</v>
      </c>
      <c r="KA260" s="17">
        <f>AN260</f>
        <v>0</v>
      </c>
      <c r="KB260" s="17">
        <f>AW260</f>
        <v>0</v>
      </c>
      <c r="KC260" s="18">
        <f>IF((KA260-JV260)&lt;0,JV260-KA260,"match")</f>
        <v>61</v>
      </c>
      <c r="KD260" s="19">
        <f>IF(KC260="match","match",IF((JV260&gt;KA260),KC260/JV260,KC260/KA260))</f>
        <v>1</v>
      </c>
      <c r="KE260" s="18">
        <f>IF((KB260-JW260)&lt;0,JW260-KB260,"match")</f>
        <v>239</v>
      </c>
      <c r="KF260" s="19">
        <f>IF(KE260="match","match",IF((JW260&gt;KB260),KE260/JW260,KE260/KB260))</f>
        <v>1</v>
      </c>
      <c r="KG260" s="20">
        <f>ROUND(FC260,1)</f>
        <v>3.5</v>
      </c>
      <c r="KH260" s="20">
        <f>ROUND(FK260,1)</f>
        <v>3.3</v>
      </c>
      <c r="KI260" s="21">
        <f>KA260-JY260</f>
        <v>-93</v>
      </c>
      <c r="KJ260">
        <f>GL260</f>
        <v>0</v>
      </c>
      <c r="KK260">
        <f>BF260</f>
        <v>0</v>
      </c>
      <c r="KL260" s="22" t="str">
        <f>IFERROR(KJ260/KK260,"N/A")</f>
        <v>N/A</v>
      </c>
      <c r="KM260" s="19" t="str">
        <f>IF((KJ260&lt;&gt;0)*AND(KK260=0),"bad data","ok")</f>
        <v>ok</v>
      </c>
      <c r="KN260">
        <f>GK260</f>
        <v>0</v>
      </c>
      <c r="KO260" s="23" t="str">
        <f>IFERROR(KN260/KK260,"N/A")</f>
        <v>N/A</v>
      </c>
      <c r="KP260">
        <f>HB260</f>
        <v>0</v>
      </c>
      <c r="KQ260">
        <f>BX260</f>
        <v>14</v>
      </c>
      <c r="KR260" s="22">
        <f>IFERROR(KP260/KQ260,"N/A")</f>
        <v>0</v>
      </c>
      <c r="KS260" s="19" t="str">
        <f>IF((KP260&lt;&gt;0)*AND(KQ260=0),"bad data","ok")</f>
        <v>ok</v>
      </c>
      <c r="KT260">
        <f>HA260</f>
        <v>0</v>
      </c>
      <c r="KU260" s="24">
        <f>IFERROR(KT260/KQ260,"N/A")</f>
        <v>0</v>
      </c>
      <c r="KV260">
        <f>HR260</f>
        <v>0</v>
      </c>
      <c r="KW260">
        <f>CP260</f>
        <v>14</v>
      </c>
      <c r="KX260" s="22">
        <f>IFERROR(KV260/KW260,"N/A")</f>
        <v>0</v>
      </c>
      <c r="KY260" s="19" t="str">
        <f>IF((KV260&lt;&gt;0)*AND(KW260=0),"bad data","ok")</f>
        <v>ok</v>
      </c>
      <c r="KZ260">
        <f>HQ260</f>
        <v>0</v>
      </c>
      <c r="LA260" s="24">
        <f>IFERROR(KZ260/KW260,"N/A")</f>
        <v>0</v>
      </c>
      <c r="LB260">
        <f>IH260</f>
        <v>0</v>
      </c>
      <c r="LC260">
        <f>DH260</f>
        <v>33</v>
      </c>
      <c r="LD260" s="22">
        <f>IFERROR(LB260/LC260,"N/A")</f>
        <v>0</v>
      </c>
      <c r="LE260" s="19" t="str">
        <f>IF((LB260&lt;&gt;0)*AND(LC260=0),"bad data","ok")</f>
        <v>ok</v>
      </c>
      <c r="LF260">
        <f>IG260</f>
        <v>12</v>
      </c>
      <c r="LG260" s="24">
        <f>IFERROR(LF260/LC260,"N/A")</f>
        <v>0.36363636363636365</v>
      </c>
      <c r="LH260">
        <f>IX260</f>
        <v>0</v>
      </c>
      <c r="LI260">
        <f>DZ260</f>
        <v>0</v>
      </c>
      <c r="LJ260" s="22" t="str">
        <f>IFERROR(LH260/LI260,"N/A")</f>
        <v>N/A</v>
      </c>
      <c r="LK260" s="19" t="str">
        <f>IF((LH260&lt;&gt;0)*AND(LI260=0),"bad data","ok")</f>
        <v>ok</v>
      </c>
      <c r="LL260">
        <f>IW260</f>
        <v>0</v>
      </c>
      <c r="LM260" s="24" t="str">
        <f>IFERROR(LL260/LI260,"N/A")</f>
        <v>N/A</v>
      </c>
      <c r="LN260">
        <f>GT260</f>
        <v>1</v>
      </c>
      <c r="LO260">
        <f>BO260</f>
        <v>10</v>
      </c>
      <c r="LP260" s="22">
        <f>IFERROR(LN260/LO260,"N/A")</f>
        <v>0.1</v>
      </c>
      <c r="LQ260" s="19" t="str">
        <f>IF((LN260&lt;&gt;0)*AND(LO260=0),"bad data","ok")</f>
        <v>ok</v>
      </c>
      <c r="LR260">
        <f>GS260</f>
        <v>0</v>
      </c>
      <c r="LS260" s="24">
        <f>IFERROR(LR260/LO260,"N/A")</f>
        <v>0</v>
      </c>
      <c r="LT260">
        <f>HJ260</f>
        <v>4</v>
      </c>
      <c r="LU260">
        <f>CG260</f>
        <v>48</v>
      </c>
      <c r="LV260" s="22">
        <f>IFERROR(LT260/LU260,"N/A")</f>
        <v>8.3333333333333329E-2</v>
      </c>
      <c r="LW260" s="19" t="str">
        <f>IF((LT260&lt;&gt;0)*AND(LU260=0),"bad data","ok")</f>
        <v>ok</v>
      </c>
      <c r="LX260">
        <f>HI260</f>
        <v>0</v>
      </c>
      <c r="LY260" s="24">
        <f>IFERROR(LX260/LU260,"N/A")</f>
        <v>0</v>
      </c>
      <c r="LZ260">
        <f>HZ260</f>
        <v>4</v>
      </c>
      <c r="MA260">
        <f>CY260</f>
        <v>76</v>
      </c>
      <c r="MB260" s="22">
        <f>IFERROR(LZ260/MA260,"N/A")</f>
        <v>5.2631578947368418E-2</v>
      </c>
      <c r="MC260" s="19" t="str">
        <f>IF((LZ260&lt;&gt;0)*AND(MA260=0),"bad data","ok")</f>
        <v>ok</v>
      </c>
      <c r="MD260">
        <f>HY260</f>
        <v>0</v>
      </c>
      <c r="ME260" s="24">
        <f>IFERROR(MD260/MA260,"N/A")</f>
        <v>0</v>
      </c>
      <c r="MF260">
        <f>IP260</f>
        <v>0</v>
      </c>
      <c r="MG260">
        <f>DQ260</f>
        <v>105</v>
      </c>
      <c r="MH260" s="22">
        <f>IFERROR(MF260/MG260,"N/A")</f>
        <v>0</v>
      </c>
      <c r="MI260" s="19" t="str">
        <f>IF((MF260&lt;&gt;0)*AND(MG260=0),"bad data","ok")</f>
        <v>ok</v>
      </c>
      <c r="MJ260">
        <f>IO260</f>
        <v>33</v>
      </c>
      <c r="MK260" s="24">
        <f>IFERROR(MJ260/MG260,"N/A")</f>
        <v>0.31428571428571428</v>
      </c>
      <c r="ML260">
        <f>JF260</f>
        <v>0</v>
      </c>
      <c r="MM260">
        <f>EI260</f>
        <v>0</v>
      </c>
      <c r="MN260" s="22" t="str">
        <f>IFERROR(ML260/MM260,"N/A")</f>
        <v>N/A</v>
      </c>
      <c r="MO260" s="19" t="str">
        <f>IF((ML260&lt;&gt;0)*AND(MM260=0),"bad data","ok")</f>
        <v>ok</v>
      </c>
      <c r="MP260">
        <f>JE260</f>
        <v>0</v>
      </c>
      <c r="MQ260" s="24" t="str">
        <f>IFERROR(MP260/MM260,"N/A")</f>
        <v>N/A</v>
      </c>
    </row>
    <row r="261" spans="1:355" x14ac:dyDescent="0.3">
      <c r="A261">
        <v>1614</v>
      </c>
      <c r="B261">
        <v>14.1</v>
      </c>
      <c r="C261" t="s">
        <v>400</v>
      </c>
      <c r="D261" s="15" t="s">
        <v>400</v>
      </c>
      <c r="E261" s="15">
        <v>129</v>
      </c>
      <c r="F261" t="s">
        <v>356</v>
      </c>
      <c r="G261" t="s">
        <v>357</v>
      </c>
      <c r="H261" s="15" t="s">
        <v>358</v>
      </c>
      <c r="I261">
        <v>287</v>
      </c>
      <c r="J261">
        <f>_xlfn.IFNA(VLOOKUP(I261,top15institutions,1,0),"no")</f>
        <v>287</v>
      </c>
      <c r="K261" t="s">
        <v>368</v>
      </c>
      <c r="L261" t="s">
        <v>365</v>
      </c>
      <c r="M261" t="s">
        <v>370</v>
      </c>
      <c r="N261">
        <v>2</v>
      </c>
      <c r="O261">
        <v>1</v>
      </c>
      <c r="P261">
        <v>2</v>
      </c>
      <c r="Q261">
        <v>91</v>
      </c>
      <c r="R261">
        <v>0</v>
      </c>
      <c r="S261">
        <v>9</v>
      </c>
      <c r="U261">
        <v>7</v>
      </c>
      <c r="V261" s="16">
        <v>112</v>
      </c>
      <c r="W261">
        <v>1</v>
      </c>
      <c r="X261">
        <v>9</v>
      </c>
      <c r="Y261">
        <v>13</v>
      </c>
      <c r="Z261">
        <v>391</v>
      </c>
      <c r="AA261">
        <v>0</v>
      </c>
      <c r="AB261">
        <v>35</v>
      </c>
      <c r="AD261">
        <v>38</v>
      </c>
      <c r="AE261" s="16">
        <v>487</v>
      </c>
      <c r="AN261" s="16">
        <v>0</v>
      </c>
      <c r="AW261" s="16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E261">
        <v>0</v>
      </c>
      <c r="BF261" s="16">
        <v>0</v>
      </c>
      <c r="BG261">
        <v>0</v>
      </c>
      <c r="BH261">
        <v>0</v>
      </c>
      <c r="BI261">
        <v>0</v>
      </c>
      <c r="BJ261">
        <v>8</v>
      </c>
      <c r="BK261">
        <v>0</v>
      </c>
      <c r="BL261">
        <v>1</v>
      </c>
      <c r="BN261">
        <v>1</v>
      </c>
      <c r="BO261" s="16">
        <v>10</v>
      </c>
      <c r="BP261">
        <v>0</v>
      </c>
      <c r="BQ261">
        <v>0</v>
      </c>
      <c r="BR261">
        <v>0</v>
      </c>
      <c r="BS261">
        <v>5</v>
      </c>
      <c r="BT261">
        <v>0</v>
      </c>
      <c r="BU261">
        <v>1</v>
      </c>
      <c r="BW261">
        <v>2</v>
      </c>
      <c r="BX261" s="16">
        <v>8</v>
      </c>
      <c r="BY261">
        <v>0</v>
      </c>
      <c r="BZ261">
        <v>0</v>
      </c>
      <c r="CA261">
        <v>0</v>
      </c>
      <c r="CB261">
        <v>30</v>
      </c>
      <c r="CC261">
        <v>0</v>
      </c>
      <c r="CD261">
        <v>2</v>
      </c>
      <c r="CF261">
        <v>1</v>
      </c>
      <c r="CG261" s="16">
        <v>33</v>
      </c>
      <c r="CH261">
        <v>0</v>
      </c>
      <c r="CI261">
        <v>0</v>
      </c>
      <c r="CJ261">
        <v>0</v>
      </c>
      <c r="CK261">
        <v>12</v>
      </c>
      <c r="CL261">
        <v>0</v>
      </c>
      <c r="CM261">
        <v>0</v>
      </c>
      <c r="CO261">
        <v>0</v>
      </c>
      <c r="CP261" s="16">
        <v>12</v>
      </c>
      <c r="CQ261">
        <v>0</v>
      </c>
      <c r="CR261">
        <v>0</v>
      </c>
      <c r="CS261">
        <v>3</v>
      </c>
      <c r="CT261">
        <v>47</v>
      </c>
      <c r="CU261">
        <v>0</v>
      </c>
      <c r="CV261">
        <v>10</v>
      </c>
      <c r="CX261">
        <v>4</v>
      </c>
      <c r="CY261" s="16">
        <v>64</v>
      </c>
      <c r="CZ261">
        <v>0</v>
      </c>
      <c r="DA261">
        <v>2</v>
      </c>
      <c r="DB261">
        <v>0</v>
      </c>
      <c r="DC261">
        <v>19</v>
      </c>
      <c r="DD261">
        <v>0</v>
      </c>
      <c r="DE261">
        <v>3</v>
      </c>
      <c r="DG261">
        <v>3</v>
      </c>
      <c r="DH261" s="16">
        <v>27</v>
      </c>
      <c r="DI261">
        <v>1</v>
      </c>
      <c r="DJ261">
        <v>2</v>
      </c>
      <c r="DK261">
        <v>1</v>
      </c>
      <c r="DL261">
        <v>76</v>
      </c>
      <c r="DM261">
        <v>0</v>
      </c>
      <c r="DN261">
        <v>15</v>
      </c>
      <c r="DP261">
        <v>7</v>
      </c>
      <c r="DQ261" s="16">
        <v>102</v>
      </c>
      <c r="DZ261" s="16">
        <v>0</v>
      </c>
      <c r="EI261" s="16">
        <v>0</v>
      </c>
      <c r="ER261" s="16">
        <v>0</v>
      </c>
      <c r="FA261" s="16">
        <v>0</v>
      </c>
      <c r="FB261">
        <v>19</v>
      </c>
      <c r="FC261">
        <v>3.48</v>
      </c>
      <c r="FF261">
        <v>112</v>
      </c>
      <c r="FG261">
        <v>35</v>
      </c>
      <c r="FI261">
        <v>93</v>
      </c>
      <c r="FJ261">
        <v>19</v>
      </c>
      <c r="FK261">
        <v>3.18</v>
      </c>
      <c r="FN261">
        <v>487</v>
      </c>
      <c r="FO261">
        <v>136</v>
      </c>
      <c r="FQ261">
        <v>427</v>
      </c>
      <c r="FS261">
        <v>15</v>
      </c>
      <c r="FT261">
        <v>26</v>
      </c>
      <c r="FU261">
        <v>11</v>
      </c>
      <c r="FV261">
        <v>9</v>
      </c>
      <c r="FW261">
        <v>47</v>
      </c>
      <c r="GA261">
        <v>50</v>
      </c>
      <c r="GB261">
        <v>112</v>
      </c>
      <c r="GC261">
        <v>40</v>
      </c>
      <c r="GD261">
        <v>7</v>
      </c>
      <c r="GE261">
        <v>209</v>
      </c>
      <c r="GI261">
        <v>0</v>
      </c>
      <c r="GJ261">
        <v>0</v>
      </c>
      <c r="GK261">
        <v>0</v>
      </c>
      <c r="GL261">
        <v>0</v>
      </c>
      <c r="GM261">
        <v>0</v>
      </c>
      <c r="GO261">
        <v>0</v>
      </c>
      <c r="GP261">
        <v>2.96</v>
      </c>
      <c r="GQ261">
        <v>0</v>
      </c>
      <c r="GR261">
        <v>7</v>
      </c>
      <c r="GS261">
        <v>0</v>
      </c>
      <c r="GT261">
        <v>3</v>
      </c>
      <c r="GU261">
        <v>10</v>
      </c>
      <c r="GW261">
        <v>9</v>
      </c>
      <c r="GX261">
        <v>2.88</v>
      </c>
      <c r="GY261">
        <v>0</v>
      </c>
      <c r="GZ261">
        <v>6</v>
      </c>
      <c r="HA261">
        <v>0</v>
      </c>
      <c r="HB261">
        <v>2</v>
      </c>
      <c r="HC261">
        <v>8</v>
      </c>
      <c r="HE261">
        <v>7</v>
      </c>
      <c r="HF261">
        <v>3.07</v>
      </c>
      <c r="HG261">
        <v>2</v>
      </c>
      <c r="HH261">
        <v>30</v>
      </c>
      <c r="HI261">
        <v>0</v>
      </c>
      <c r="HJ261">
        <v>1</v>
      </c>
      <c r="HK261">
        <v>33</v>
      </c>
      <c r="HM261">
        <v>30</v>
      </c>
      <c r="HN261">
        <v>3.08</v>
      </c>
      <c r="HO261">
        <v>3</v>
      </c>
      <c r="HP261">
        <v>9</v>
      </c>
      <c r="HQ261">
        <v>0</v>
      </c>
      <c r="HR261">
        <v>0</v>
      </c>
      <c r="HS261">
        <v>12</v>
      </c>
      <c r="HU261">
        <v>8</v>
      </c>
      <c r="HV261">
        <v>2.85</v>
      </c>
      <c r="HW261">
        <v>23</v>
      </c>
      <c r="HX261">
        <v>38</v>
      </c>
      <c r="HY261">
        <v>0</v>
      </c>
      <c r="HZ261">
        <v>3</v>
      </c>
      <c r="IA261">
        <v>64</v>
      </c>
      <c r="IC261">
        <v>47</v>
      </c>
      <c r="ID261">
        <v>3.11</v>
      </c>
      <c r="IE261">
        <v>12</v>
      </c>
      <c r="IF261">
        <v>11</v>
      </c>
      <c r="IG261">
        <v>11</v>
      </c>
      <c r="IH261">
        <v>7</v>
      </c>
      <c r="II261">
        <v>27</v>
      </c>
      <c r="IK261">
        <v>22</v>
      </c>
      <c r="IL261">
        <v>2.98</v>
      </c>
      <c r="IM261">
        <v>25</v>
      </c>
      <c r="IN261">
        <v>37</v>
      </c>
      <c r="IO261">
        <v>40</v>
      </c>
      <c r="IP261">
        <v>0</v>
      </c>
      <c r="IQ261">
        <v>102</v>
      </c>
      <c r="IS261">
        <v>82</v>
      </c>
      <c r="JV261" s="15">
        <f>BF261+BX261+CP261+DH261+DZ261</f>
        <v>47</v>
      </c>
      <c r="JW261" s="15">
        <f>BO261+CG261+CY261+DQ261+EI261</f>
        <v>209</v>
      </c>
      <c r="JX261" s="15">
        <f>JV261+JW261</f>
        <v>256</v>
      </c>
      <c r="JY261" s="17">
        <f>V261</f>
        <v>112</v>
      </c>
      <c r="JZ261" s="17">
        <f>AE261</f>
        <v>487</v>
      </c>
      <c r="KA261" s="17">
        <f>AN261</f>
        <v>0</v>
      </c>
      <c r="KB261" s="17">
        <f>AW261</f>
        <v>0</v>
      </c>
      <c r="KC261" s="18">
        <f>IF((KA261-JV261)&lt;0,JV261-KA261,"match")</f>
        <v>47</v>
      </c>
      <c r="KD261" s="19">
        <f>IF(KC261="match","match",IF((JV261&gt;KA261),KC261/JV261,KC261/KA261))</f>
        <v>1</v>
      </c>
      <c r="KE261" s="18">
        <f>IF((KB261-JW261)&lt;0,JW261-KB261,"match")</f>
        <v>209</v>
      </c>
      <c r="KF261" s="19">
        <f>IF(KE261="match","match",IF((JW261&gt;KB261),KE261/JW261,KE261/KB261))</f>
        <v>1</v>
      </c>
      <c r="KG261" s="20">
        <f>ROUND(FC261,1)</f>
        <v>3.5</v>
      </c>
      <c r="KH261" s="20">
        <f>ROUND(FK261,1)</f>
        <v>3.2</v>
      </c>
      <c r="KI261" s="21">
        <f>KA261-JY261</f>
        <v>-112</v>
      </c>
      <c r="KJ261">
        <f>GL261</f>
        <v>0</v>
      </c>
      <c r="KK261">
        <f>BF261</f>
        <v>0</v>
      </c>
      <c r="KL261" s="22" t="str">
        <f>IFERROR(KJ261/KK261,"N/A")</f>
        <v>N/A</v>
      </c>
      <c r="KM261" s="19" t="str">
        <f>IF((KJ261&lt;&gt;0)*AND(KK261=0),"bad data","ok")</f>
        <v>ok</v>
      </c>
      <c r="KN261">
        <f>GK261</f>
        <v>0</v>
      </c>
      <c r="KO261" s="23" t="str">
        <f>IFERROR(KN261/KK261,"N/A")</f>
        <v>N/A</v>
      </c>
      <c r="KP261">
        <f>HB261</f>
        <v>2</v>
      </c>
      <c r="KQ261">
        <f>BX261</f>
        <v>8</v>
      </c>
      <c r="KR261" s="22">
        <f>IFERROR(KP261/KQ261,"N/A")</f>
        <v>0.25</v>
      </c>
      <c r="KS261" s="19" t="str">
        <f>IF((KP261&lt;&gt;0)*AND(KQ261=0),"bad data","ok")</f>
        <v>ok</v>
      </c>
      <c r="KT261">
        <f>HA261</f>
        <v>0</v>
      </c>
      <c r="KU261" s="24">
        <f>IFERROR(KT261/KQ261,"N/A")</f>
        <v>0</v>
      </c>
      <c r="KV261">
        <f>HR261</f>
        <v>0</v>
      </c>
      <c r="KW261">
        <f>CP261</f>
        <v>12</v>
      </c>
      <c r="KX261" s="22">
        <f>IFERROR(KV261/KW261,"N/A")</f>
        <v>0</v>
      </c>
      <c r="KY261" s="19" t="str">
        <f>IF((KV261&lt;&gt;0)*AND(KW261=0),"bad data","ok")</f>
        <v>ok</v>
      </c>
      <c r="KZ261">
        <f>HQ261</f>
        <v>0</v>
      </c>
      <c r="LA261" s="24">
        <f>IFERROR(KZ261/KW261,"N/A")</f>
        <v>0</v>
      </c>
      <c r="LB261">
        <f>IH261</f>
        <v>7</v>
      </c>
      <c r="LC261">
        <f>DH261</f>
        <v>27</v>
      </c>
      <c r="LD261" s="22">
        <f>IFERROR(LB261/LC261,"N/A")</f>
        <v>0.25925925925925924</v>
      </c>
      <c r="LE261" s="19" t="str">
        <f>IF((LB261&lt;&gt;0)*AND(LC261=0),"bad data","ok")</f>
        <v>ok</v>
      </c>
      <c r="LF261">
        <f>IG261</f>
        <v>11</v>
      </c>
      <c r="LG261" s="24">
        <f>IFERROR(LF261/LC261,"N/A")</f>
        <v>0.40740740740740738</v>
      </c>
      <c r="LH261">
        <f>IX261</f>
        <v>0</v>
      </c>
      <c r="LI261">
        <f>DZ261</f>
        <v>0</v>
      </c>
      <c r="LJ261" s="22" t="str">
        <f>IFERROR(LH261/LI261,"N/A")</f>
        <v>N/A</v>
      </c>
      <c r="LK261" s="19" t="str">
        <f>IF((LH261&lt;&gt;0)*AND(LI261=0),"bad data","ok")</f>
        <v>ok</v>
      </c>
      <c r="LL261">
        <f>IW261</f>
        <v>0</v>
      </c>
      <c r="LM261" s="24" t="str">
        <f>IFERROR(LL261/LI261,"N/A")</f>
        <v>N/A</v>
      </c>
      <c r="LN261">
        <f>GT261</f>
        <v>3</v>
      </c>
      <c r="LO261">
        <f>BO261</f>
        <v>10</v>
      </c>
      <c r="LP261" s="22">
        <f>IFERROR(LN261/LO261,"N/A")</f>
        <v>0.3</v>
      </c>
      <c r="LQ261" s="19" t="str">
        <f>IF((LN261&lt;&gt;0)*AND(LO261=0),"bad data","ok")</f>
        <v>ok</v>
      </c>
      <c r="LR261">
        <f>GS261</f>
        <v>0</v>
      </c>
      <c r="LS261" s="24">
        <f>IFERROR(LR261/LO261,"N/A")</f>
        <v>0</v>
      </c>
      <c r="LT261">
        <f>HJ261</f>
        <v>1</v>
      </c>
      <c r="LU261">
        <f>CG261</f>
        <v>33</v>
      </c>
      <c r="LV261" s="22">
        <f>IFERROR(LT261/LU261,"N/A")</f>
        <v>3.0303030303030304E-2</v>
      </c>
      <c r="LW261" s="19" t="str">
        <f>IF((LT261&lt;&gt;0)*AND(LU261=0),"bad data","ok")</f>
        <v>ok</v>
      </c>
      <c r="LX261">
        <f>HI261</f>
        <v>0</v>
      </c>
      <c r="LY261" s="24">
        <f>IFERROR(LX261/LU261,"N/A")</f>
        <v>0</v>
      </c>
      <c r="LZ261">
        <f>HZ261</f>
        <v>3</v>
      </c>
      <c r="MA261">
        <f>CY261</f>
        <v>64</v>
      </c>
      <c r="MB261" s="22">
        <f>IFERROR(LZ261/MA261,"N/A")</f>
        <v>4.6875E-2</v>
      </c>
      <c r="MC261" s="19" t="str">
        <f>IF((LZ261&lt;&gt;0)*AND(MA261=0),"bad data","ok")</f>
        <v>ok</v>
      </c>
      <c r="MD261">
        <f>HY261</f>
        <v>0</v>
      </c>
      <c r="ME261" s="24">
        <f>IFERROR(MD261/MA261,"N/A")</f>
        <v>0</v>
      </c>
      <c r="MF261">
        <f>IP261</f>
        <v>0</v>
      </c>
      <c r="MG261">
        <f>DQ261</f>
        <v>102</v>
      </c>
      <c r="MH261" s="22">
        <f>IFERROR(MF261/MG261,"N/A")</f>
        <v>0</v>
      </c>
      <c r="MI261" s="19" t="str">
        <f>IF((MF261&lt;&gt;0)*AND(MG261=0),"bad data","ok")</f>
        <v>ok</v>
      </c>
      <c r="MJ261">
        <f>IO261</f>
        <v>40</v>
      </c>
      <c r="MK261" s="24">
        <f>IFERROR(MJ261/MG261,"N/A")</f>
        <v>0.39215686274509803</v>
      </c>
      <c r="ML261">
        <f>JF261</f>
        <v>0</v>
      </c>
      <c r="MM261">
        <f>EI261</f>
        <v>0</v>
      </c>
      <c r="MN261" s="22" t="str">
        <f>IFERROR(ML261/MM261,"N/A")</f>
        <v>N/A</v>
      </c>
      <c r="MO261" s="19" t="str">
        <f>IF((ML261&lt;&gt;0)*AND(MM261=0),"bad data","ok")</f>
        <v>ok</v>
      </c>
      <c r="MP261">
        <f>JE261</f>
        <v>0</v>
      </c>
      <c r="MQ261" s="24" t="str">
        <f>IFERROR(MP261/MM261,"N/A")</f>
        <v>N/A</v>
      </c>
    </row>
    <row r="262" spans="1:355" x14ac:dyDescent="0.3">
      <c r="A262">
        <v>1615</v>
      </c>
      <c r="B262">
        <v>14.1</v>
      </c>
      <c r="C262" t="s">
        <v>400</v>
      </c>
      <c r="D262" s="15" t="s">
        <v>400</v>
      </c>
      <c r="E262" s="15">
        <v>129</v>
      </c>
      <c r="F262" t="s">
        <v>356</v>
      </c>
      <c r="G262" t="s">
        <v>357</v>
      </c>
      <c r="H262" s="15" t="s">
        <v>358</v>
      </c>
      <c r="I262">
        <v>287</v>
      </c>
      <c r="J262">
        <f>_xlfn.IFNA(VLOOKUP(I262,top15institutions,1,0),"no")</f>
        <v>287</v>
      </c>
      <c r="K262" t="s">
        <v>368</v>
      </c>
      <c r="L262" t="s">
        <v>366</v>
      </c>
      <c r="M262" t="s">
        <v>370</v>
      </c>
      <c r="N262">
        <v>1</v>
      </c>
      <c r="O262">
        <v>0</v>
      </c>
      <c r="P262">
        <v>0</v>
      </c>
      <c r="Q262">
        <v>101</v>
      </c>
      <c r="R262">
        <v>0</v>
      </c>
      <c r="S262">
        <v>12</v>
      </c>
      <c r="U262">
        <v>13</v>
      </c>
      <c r="V262" s="16">
        <v>127</v>
      </c>
      <c r="W262">
        <v>0</v>
      </c>
      <c r="X262">
        <v>4</v>
      </c>
      <c r="Y262">
        <v>9</v>
      </c>
      <c r="Z262">
        <v>371</v>
      </c>
      <c r="AA262">
        <v>0</v>
      </c>
      <c r="AB262">
        <v>52</v>
      </c>
      <c r="AD262">
        <v>42</v>
      </c>
      <c r="AE262" s="16">
        <v>478</v>
      </c>
      <c r="AN262" s="16">
        <v>0</v>
      </c>
      <c r="AW262" s="16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E262">
        <v>0</v>
      </c>
      <c r="BF262" s="16">
        <v>0</v>
      </c>
      <c r="BG262">
        <v>0</v>
      </c>
      <c r="BH262">
        <v>0</v>
      </c>
      <c r="BI262">
        <v>1</v>
      </c>
      <c r="BJ262">
        <v>6</v>
      </c>
      <c r="BK262">
        <v>0</v>
      </c>
      <c r="BL262">
        <v>0</v>
      </c>
      <c r="BN262">
        <v>0</v>
      </c>
      <c r="BO262" s="16">
        <v>7</v>
      </c>
      <c r="BP262">
        <v>0</v>
      </c>
      <c r="BQ262">
        <v>0</v>
      </c>
      <c r="BR262">
        <v>0</v>
      </c>
      <c r="BS262">
        <v>9</v>
      </c>
      <c r="BT262">
        <v>0</v>
      </c>
      <c r="BU262">
        <v>2</v>
      </c>
      <c r="BW262">
        <v>0</v>
      </c>
      <c r="BX262" s="16">
        <v>11</v>
      </c>
      <c r="BY262">
        <v>0</v>
      </c>
      <c r="BZ262">
        <v>1</v>
      </c>
      <c r="CA262">
        <v>3</v>
      </c>
      <c r="CB262">
        <v>26</v>
      </c>
      <c r="CC262">
        <v>0</v>
      </c>
      <c r="CD262">
        <v>7</v>
      </c>
      <c r="CF262">
        <v>5</v>
      </c>
      <c r="CG262" s="16">
        <v>42</v>
      </c>
      <c r="CH262">
        <v>0</v>
      </c>
      <c r="CI262">
        <v>1</v>
      </c>
      <c r="CJ262">
        <v>1</v>
      </c>
      <c r="CK262">
        <v>16</v>
      </c>
      <c r="CL262">
        <v>0</v>
      </c>
      <c r="CM262">
        <v>2</v>
      </c>
      <c r="CO262">
        <v>1</v>
      </c>
      <c r="CP262" s="16">
        <v>21</v>
      </c>
      <c r="CQ262">
        <v>0</v>
      </c>
      <c r="CR262">
        <v>0</v>
      </c>
      <c r="CS262">
        <v>0</v>
      </c>
      <c r="CT262">
        <v>50</v>
      </c>
      <c r="CU262">
        <v>0</v>
      </c>
      <c r="CV262">
        <v>7</v>
      </c>
      <c r="CX262">
        <v>0</v>
      </c>
      <c r="CY262" s="16">
        <v>57</v>
      </c>
      <c r="CZ262">
        <v>0</v>
      </c>
      <c r="DA262">
        <v>3</v>
      </c>
      <c r="DB262">
        <v>0</v>
      </c>
      <c r="DC262">
        <v>18</v>
      </c>
      <c r="DD262">
        <v>0</v>
      </c>
      <c r="DE262">
        <v>2</v>
      </c>
      <c r="DG262">
        <v>2</v>
      </c>
      <c r="DH262" s="16">
        <v>25</v>
      </c>
      <c r="DI262">
        <v>0</v>
      </c>
      <c r="DJ262">
        <v>2</v>
      </c>
      <c r="DK262">
        <v>2</v>
      </c>
      <c r="DL262">
        <v>81</v>
      </c>
      <c r="DM262">
        <v>0</v>
      </c>
      <c r="DN262">
        <v>15</v>
      </c>
      <c r="DP262">
        <v>8</v>
      </c>
      <c r="DQ262" s="16">
        <v>108</v>
      </c>
      <c r="DZ262" s="16">
        <v>0</v>
      </c>
      <c r="EI262" s="16">
        <v>0</v>
      </c>
      <c r="ER262" s="16">
        <v>0</v>
      </c>
      <c r="FA262" s="16">
        <v>0</v>
      </c>
      <c r="FB262">
        <v>19</v>
      </c>
      <c r="FC262">
        <v>3.4</v>
      </c>
      <c r="FF262">
        <v>127</v>
      </c>
      <c r="FG262">
        <v>30</v>
      </c>
      <c r="FI262">
        <v>106</v>
      </c>
      <c r="FJ262">
        <v>19</v>
      </c>
      <c r="FK262">
        <v>3.15</v>
      </c>
      <c r="FN262">
        <v>478</v>
      </c>
      <c r="FO262">
        <v>131</v>
      </c>
      <c r="FQ262">
        <v>404</v>
      </c>
      <c r="FS262">
        <v>35</v>
      </c>
      <c r="FT262">
        <v>2</v>
      </c>
      <c r="FU262">
        <v>15</v>
      </c>
      <c r="FV262">
        <v>5</v>
      </c>
      <c r="FW262">
        <v>57</v>
      </c>
      <c r="GA262">
        <v>145</v>
      </c>
      <c r="GB262">
        <v>16</v>
      </c>
      <c r="GC262">
        <v>43</v>
      </c>
      <c r="GD262">
        <v>10</v>
      </c>
      <c r="GE262">
        <v>214</v>
      </c>
      <c r="GI262">
        <v>0</v>
      </c>
      <c r="GJ262">
        <v>0</v>
      </c>
      <c r="GK262">
        <v>0</v>
      </c>
      <c r="GL262">
        <v>0</v>
      </c>
      <c r="GM262">
        <v>0</v>
      </c>
      <c r="GO262">
        <v>0</v>
      </c>
      <c r="GP262">
        <v>2.85</v>
      </c>
      <c r="GQ262">
        <v>6</v>
      </c>
      <c r="GR262">
        <v>0</v>
      </c>
      <c r="GS262">
        <v>0</v>
      </c>
      <c r="GT262">
        <v>1</v>
      </c>
      <c r="GU262">
        <v>7</v>
      </c>
      <c r="GW262">
        <v>7</v>
      </c>
      <c r="GX262">
        <v>3.21</v>
      </c>
      <c r="GY262">
        <v>9</v>
      </c>
      <c r="GZ262">
        <v>1</v>
      </c>
      <c r="HA262">
        <v>0</v>
      </c>
      <c r="HB262">
        <v>1</v>
      </c>
      <c r="HC262">
        <v>11</v>
      </c>
      <c r="HE262">
        <v>9</v>
      </c>
      <c r="HF262">
        <v>2.95</v>
      </c>
      <c r="HG262">
        <v>35</v>
      </c>
      <c r="HH262">
        <v>2</v>
      </c>
      <c r="HI262">
        <v>0</v>
      </c>
      <c r="HJ262">
        <v>5</v>
      </c>
      <c r="HK262">
        <v>42</v>
      </c>
      <c r="HM262">
        <v>33</v>
      </c>
      <c r="HN262">
        <v>2.85</v>
      </c>
      <c r="HO262">
        <v>17</v>
      </c>
      <c r="HP262">
        <v>0</v>
      </c>
      <c r="HQ262">
        <v>0</v>
      </c>
      <c r="HR262">
        <v>4</v>
      </c>
      <c r="HS262">
        <v>21</v>
      </c>
      <c r="HU262">
        <v>14</v>
      </c>
      <c r="HV262">
        <v>2.91</v>
      </c>
      <c r="HW262">
        <v>50</v>
      </c>
      <c r="HX262">
        <v>3</v>
      </c>
      <c r="HY262">
        <v>0</v>
      </c>
      <c r="HZ262">
        <v>4</v>
      </c>
      <c r="IA262">
        <v>57</v>
      </c>
      <c r="IC262">
        <v>43</v>
      </c>
      <c r="ID262">
        <v>3.16</v>
      </c>
      <c r="IE262">
        <v>9</v>
      </c>
      <c r="IF262">
        <v>1</v>
      </c>
      <c r="IG262">
        <v>15</v>
      </c>
      <c r="IH262">
        <v>0</v>
      </c>
      <c r="II262">
        <v>25</v>
      </c>
      <c r="IK262">
        <v>21</v>
      </c>
      <c r="IL262">
        <v>2.95</v>
      </c>
      <c r="IM262">
        <v>54</v>
      </c>
      <c r="IN262">
        <v>11</v>
      </c>
      <c r="IO262">
        <v>43</v>
      </c>
      <c r="IP262">
        <v>0</v>
      </c>
      <c r="IQ262">
        <v>108</v>
      </c>
      <c r="IS262">
        <v>83</v>
      </c>
      <c r="JV262" s="15">
        <f>BF262+BX262+CP262+DH262+DZ262</f>
        <v>57</v>
      </c>
      <c r="JW262" s="15">
        <f>BO262+CG262+CY262+DQ262+EI262</f>
        <v>214</v>
      </c>
      <c r="JX262" s="15">
        <f>JV262+JW262</f>
        <v>271</v>
      </c>
      <c r="JY262" s="17">
        <f>V262</f>
        <v>127</v>
      </c>
      <c r="JZ262" s="17">
        <f>AE262</f>
        <v>478</v>
      </c>
      <c r="KA262" s="17">
        <f>AN262</f>
        <v>0</v>
      </c>
      <c r="KB262" s="17">
        <f>AW262</f>
        <v>0</v>
      </c>
      <c r="KC262" s="18">
        <f>IF((KA262-JV262)&lt;0,JV262-KA262,"match")</f>
        <v>57</v>
      </c>
      <c r="KD262" s="19">
        <f>IF(KC262="match","match",IF((JV262&gt;KA262),KC262/JV262,KC262/KA262))</f>
        <v>1</v>
      </c>
      <c r="KE262" s="18">
        <f>IF((KB262-JW262)&lt;0,JW262-KB262,"match")</f>
        <v>214</v>
      </c>
      <c r="KF262" s="19">
        <f>IF(KE262="match","match",IF((JW262&gt;KB262),KE262/JW262,KE262/KB262))</f>
        <v>1</v>
      </c>
      <c r="KG262" s="20">
        <f>ROUND(FC262,1)</f>
        <v>3.4</v>
      </c>
      <c r="KH262" s="20">
        <f>ROUND(FK262,1)</f>
        <v>3.2</v>
      </c>
      <c r="KI262" s="21">
        <f>KA262-JY262</f>
        <v>-127</v>
      </c>
      <c r="KJ262">
        <f>GL262</f>
        <v>0</v>
      </c>
      <c r="KK262">
        <f>BF262</f>
        <v>0</v>
      </c>
      <c r="KL262" s="22" t="str">
        <f>IFERROR(KJ262/KK262,"N/A")</f>
        <v>N/A</v>
      </c>
      <c r="KM262" s="19" t="str">
        <f>IF((KJ262&lt;&gt;0)*AND(KK262=0),"bad data","ok")</f>
        <v>ok</v>
      </c>
      <c r="KN262">
        <f>GK262</f>
        <v>0</v>
      </c>
      <c r="KO262" s="23" t="str">
        <f>IFERROR(KN262/KK262,"N/A")</f>
        <v>N/A</v>
      </c>
      <c r="KP262">
        <f>HB262</f>
        <v>1</v>
      </c>
      <c r="KQ262">
        <f>BX262</f>
        <v>11</v>
      </c>
      <c r="KR262" s="22">
        <f>IFERROR(KP262/KQ262,"N/A")</f>
        <v>9.0909090909090912E-2</v>
      </c>
      <c r="KS262" s="19" t="str">
        <f>IF((KP262&lt;&gt;0)*AND(KQ262=0),"bad data","ok")</f>
        <v>ok</v>
      </c>
      <c r="KT262">
        <f>HA262</f>
        <v>0</v>
      </c>
      <c r="KU262" s="24">
        <f>IFERROR(KT262/KQ262,"N/A")</f>
        <v>0</v>
      </c>
      <c r="KV262">
        <f>HR262</f>
        <v>4</v>
      </c>
      <c r="KW262">
        <f>CP262</f>
        <v>21</v>
      </c>
      <c r="KX262" s="22">
        <f>IFERROR(KV262/KW262,"N/A")</f>
        <v>0.19047619047619047</v>
      </c>
      <c r="KY262" s="19" t="str">
        <f>IF((KV262&lt;&gt;0)*AND(KW262=0),"bad data","ok")</f>
        <v>ok</v>
      </c>
      <c r="KZ262">
        <f>HQ262</f>
        <v>0</v>
      </c>
      <c r="LA262" s="24">
        <f>IFERROR(KZ262/KW262,"N/A")</f>
        <v>0</v>
      </c>
      <c r="LB262">
        <f>IH262</f>
        <v>0</v>
      </c>
      <c r="LC262">
        <f>DH262</f>
        <v>25</v>
      </c>
      <c r="LD262" s="22">
        <f>IFERROR(LB262/LC262,"N/A")</f>
        <v>0</v>
      </c>
      <c r="LE262" s="19" t="str">
        <f>IF((LB262&lt;&gt;0)*AND(LC262=0),"bad data","ok")</f>
        <v>ok</v>
      </c>
      <c r="LF262">
        <f>IG262</f>
        <v>15</v>
      </c>
      <c r="LG262" s="24">
        <f>IFERROR(LF262/LC262,"N/A")</f>
        <v>0.6</v>
      </c>
      <c r="LH262">
        <f>IX262</f>
        <v>0</v>
      </c>
      <c r="LI262">
        <f>DZ262</f>
        <v>0</v>
      </c>
      <c r="LJ262" s="22" t="str">
        <f>IFERROR(LH262/LI262,"N/A")</f>
        <v>N/A</v>
      </c>
      <c r="LK262" s="19" t="str">
        <f>IF((LH262&lt;&gt;0)*AND(LI262=0),"bad data","ok")</f>
        <v>ok</v>
      </c>
      <c r="LL262">
        <f>IW262</f>
        <v>0</v>
      </c>
      <c r="LM262" s="24" t="str">
        <f>IFERROR(LL262/LI262,"N/A")</f>
        <v>N/A</v>
      </c>
      <c r="LN262">
        <f>GT262</f>
        <v>1</v>
      </c>
      <c r="LO262">
        <f>BO262</f>
        <v>7</v>
      </c>
      <c r="LP262" s="22">
        <f>IFERROR(LN262/LO262,"N/A")</f>
        <v>0.14285714285714285</v>
      </c>
      <c r="LQ262" s="19" t="str">
        <f>IF((LN262&lt;&gt;0)*AND(LO262=0),"bad data","ok")</f>
        <v>ok</v>
      </c>
      <c r="LR262">
        <f>GS262</f>
        <v>0</v>
      </c>
      <c r="LS262" s="24">
        <f>IFERROR(LR262/LO262,"N/A")</f>
        <v>0</v>
      </c>
      <c r="LT262">
        <f>HJ262</f>
        <v>5</v>
      </c>
      <c r="LU262">
        <f>CG262</f>
        <v>42</v>
      </c>
      <c r="LV262" s="22">
        <f>IFERROR(LT262/LU262,"N/A")</f>
        <v>0.11904761904761904</v>
      </c>
      <c r="LW262" s="19" t="str">
        <f>IF((LT262&lt;&gt;0)*AND(LU262=0),"bad data","ok")</f>
        <v>ok</v>
      </c>
      <c r="LX262">
        <f>HI262</f>
        <v>0</v>
      </c>
      <c r="LY262" s="24">
        <f>IFERROR(LX262/LU262,"N/A")</f>
        <v>0</v>
      </c>
      <c r="LZ262">
        <f>HZ262</f>
        <v>4</v>
      </c>
      <c r="MA262">
        <f>CY262</f>
        <v>57</v>
      </c>
      <c r="MB262" s="22">
        <f>IFERROR(LZ262/MA262,"N/A")</f>
        <v>7.0175438596491224E-2</v>
      </c>
      <c r="MC262" s="19" t="str">
        <f>IF((LZ262&lt;&gt;0)*AND(MA262=0),"bad data","ok")</f>
        <v>ok</v>
      </c>
      <c r="MD262">
        <f>HY262</f>
        <v>0</v>
      </c>
      <c r="ME262" s="24">
        <f>IFERROR(MD262/MA262,"N/A")</f>
        <v>0</v>
      </c>
      <c r="MF262">
        <f>IP262</f>
        <v>0</v>
      </c>
      <c r="MG262">
        <f>DQ262</f>
        <v>108</v>
      </c>
      <c r="MH262" s="22">
        <f>IFERROR(MF262/MG262,"N/A")</f>
        <v>0</v>
      </c>
      <c r="MI262" s="19" t="str">
        <f>IF((MF262&lt;&gt;0)*AND(MG262=0),"bad data","ok")</f>
        <v>ok</v>
      </c>
      <c r="MJ262">
        <f>IO262</f>
        <v>43</v>
      </c>
      <c r="MK262" s="24">
        <f>IFERROR(MJ262/MG262,"N/A")</f>
        <v>0.39814814814814814</v>
      </c>
      <c r="ML262">
        <f>JF262</f>
        <v>0</v>
      </c>
      <c r="MM262">
        <f>EI262</f>
        <v>0</v>
      </c>
      <c r="MN262" s="22" t="str">
        <f>IFERROR(ML262/MM262,"N/A")</f>
        <v>N/A</v>
      </c>
      <c r="MO262" s="19" t="str">
        <f>IF((ML262&lt;&gt;0)*AND(MM262=0),"bad data","ok")</f>
        <v>ok</v>
      </c>
      <c r="MP262">
        <f>JE262</f>
        <v>0</v>
      </c>
      <c r="MQ262" s="24" t="str">
        <f>IFERROR(MP262/MM262,"N/A")</f>
        <v>N/A</v>
      </c>
    </row>
    <row r="263" spans="1:355" x14ac:dyDescent="0.3">
      <c r="A263">
        <v>1616</v>
      </c>
      <c r="B263">
        <v>14.1</v>
      </c>
      <c r="C263" t="s">
        <v>400</v>
      </c>
      <c r="D263" s="15" t="s">
        <v>400</v>
      </c>
      <c r="E263" s="15">
        <v>129</v>
      </c>
      <c r="F263" t="s">
        <v>356</v>
      </c>
      <c r="G263" t="s">
        <v>357</v>
      </c>
      <c r="H263" s="15" t="s">
        <v>358</v>
      </c>
      <c r="I263">
        <v>287</v>
      </c>
      <c r="J263">
        <f>_xlfn.IFNA(VLOOKUP(I263,top15institutions,1,0),"no")</f>
        <v>287</v>
      </c>
      <c r="K263" t="s">
        <v>368</v>
      </c>
      <c r="L263" t="s">
        <v>367</v>
      </c>
      <c r="M263" t="s">
        <v>370</v>
      </c>
      <c r="N263">
        <v>0</v>
      </c>
      <c r="O263">
        <v>0</v>
      </c>
      <c r="P263">
        <v>1</v>
      </c>
      <c r="Q263">
        <v>92</v>
      </c>
      <c r="R263">
        <v>0</v>
      </c>
      <c r="S263">
        <v>11</v>
      </c>
      <c r="U263">
        <v>3</v>
      </c>
      <c r="V263" s="16">
        <v>107</v>
      </c>
      <c r="W263">
        <v>2</v>
      </c>
      <c r="X263">
        <v>1</v>
      </c>
      <c r="Y263">
        <v>12</v>
      </c>
      <c r="Z263">
        <v>449</v>
      </c>
      <c r="AA263">
        <v>0</v>
      </c>
      <c r="AB263">
        <v>47</v>
      </c>
      <c r="AD263">
        <v>22</v>
      </c>
      <c r="AE263" s="16">
        <v>533</v>
      </c>
      <c r="AN263" s="16">
        <v>0</v>
      </c>
      <c r="AW263" s="16">
        <v>0</v>
      </c>
      <c r="AX263">
        <v>0</v>
      </c>
      <c r="AY263">
        <v>0</v>
      </c>
      <c r="AZ263">
        <v>0</v>
      </c>
      <c r="BA263">
        <v>2</v>
      </c>
      <c r="BB263">
        <v>0</v>
      </c>
      <c r="BC263">
        <v>0</v>
      </c>
      <c r="BE263">
        <v>0</v>
      </c>
      <c r="BF263" s="16">
        <v>2</v>
      </c>
      <c r="BG263">
        <v>0</v>
      </c>
      <c r="BH263">
        <v>0</v>
      </c>
      <c r="BI263">
        <v>0</v>
      </c>
      <c r="BJ263">
        <v>17</v>
      </c>
      <c r="BK263">
        <v>0</v>
      </c>
      <c r="BL263">
        <v>2</v>
      </c>
      <c r="BN263">
        <v>1</v>
      </c>
      <c r="BO263" s="16">
        <v>20</v>
      </c>
      <c r="BP263">
        <v>0</v>
      </c>
      <c r="BQ263">
        <v>0</v>
      </c>
      <c r="BR263">
        <v>0</v>
      </c>
      <c r="BS263">
        <v>7</v>
      </c>
      <c r="BT263">
        <v>0</v>
      </c>
      <c r="BU263">
        <v>1</v>
      </c>
      <c r="BW263">
        <v>0</v>
      </c>
      <c r="BX263" s="16">
        <v>8</v>
      </c>
      <c r="BY263">
        <v>0</v>
      </c>
      <c r="BZ263">
        <v>1</v>
      </c>
      <c r="CA263">
        <v>1</v>
      </c>
      <c r="CB263">
        <v>37</v>
      </c>
      <c r="CC263">
        <v>0</v>
      </c>
      <c r="CD263">
        <v>5</v>
      </c>
      <c r="CF263">
        <v>1</v>
      </c>
      <c r="CG263" s="16">
        <v>45</v>
      </c>
      <c r="CH263">
        <v>0</v>
      </c>
      <c r="CI263">
        <v>0</v>
      </c>
      <c r="CJ263">
        <v>0</v>
      </c>
      <c r="CK263">
        <v>14</v>
      </c>
      <c r="CL263">
        <v>0</v>
      </c>
      <c r="CM263">
        <v>1</v>
      </c>
      <c r="CO263">
        <v>0</v>
      </c>
      <c r="CP263" s="16">
        <v>15</v>
      </c>
      <c r="CQ263">
        <v>0</v>
      </c>
      <c r="CR263">
        <v>1</v>
      </c>
      <c r="CS263">
        <v>2</v>
      </c>
      <c r="CT263">
        <v>44</v>
      </c>
      <c r="CU263">
        <v>0</v>
      </c>
      <c r="CV263">
        <v>7</v>
      </c>
      <c r="CX263">
        <v>6</v>
      </c>
      <c r="CY263" s="16">
        <v>60</v>
      </c>
      <c r="CZ263">
        <v>0</v>
      </c>
      <c r="DA263">
        <v>0</v>
      </c>
      <c r="DB263">
        <v>0</v>
      </c>
      <c r="DC263">
        <v>20</v>
      </c>
      <c r="DD263">
        <v>0</v>
      </c>
      <c r="DE263">
        <v>3</v>
      </c>
      <c r="DG263">
        <v>0</v>
      </c>
      <c r="DH263" s="16">
        <v>23</v>
      </c>
      <c r="DI263">
        <v>0</v>
      </c>
      <c r="DJ263">
        <v>0</v>
      </c>
      <c r="DK263">
        <v>1</v>
      </c>
      <c r="DL263">
        <v>81</v>
      </c>
      <c r="DM263">
        <v>0</v>
      </c>
      <c r="DN263">
        <v>11</v>
      </c>
      <c r="DP263">
        <v>4</v>
      </c>
      <c r="DQ263" s="16">
        <v>97</v>
      </c>
      <c r="DZ263" s="16">
        <v>0</v>
      </c>
      <c r="EI263" s="16">
        <v>0</v>
      </c>
      <c r="ER263" s="16">
        <v>0</v>
      </c>
      <c r="FA263" s="16">
        <v>0</v>
      </c>
      <c r="FB263">
        <v>18</v>
      </c>
      <c r="FC263">
        <v>3.33</v>
      </c>
      <c r="FF263">
        <v>107</v>
      </c>
      <c r="FG263">
        <v>24</v>
      </c>
      <c r="FI263">
        <v>92</v>
      </c>
      <c r="FJ263">
        <v>19</v>
      </c>
      <c r="FK263">
        <v>3.15</v>
      </c>
      <c r="FN263">
        <v>533</v>
      </c>
      <c r="FO263">
        <v>136</v>
      </c>
      <c r="FQ263">
        <v>471</v>
      </c>
      <c r="FS263">
        <v>9</v>
      </c>
      <c r="FT263">
        <v>30</v>
      </c>
      <c r="FU263">
        <v>6</v>
      </c>
      <c r="FV263">
        <v>3</v>
      </c>
      <c r="FW263">
        <v>48</v>
      </c>
      <c r="GA263">
        <v>61</v>
      </c>
      <c r="GB263">
        <v>111</v>
      </c>
      <c r="GC263">
        <v>33</v>
      </c>
      <c r="GD263">
        <v>17</v>
      </c>
      <c r="GE263">
        <v>222</v>
      </c>
      <c r="GH263">
        <v>3.39</v>
      </c>
      <c r="GI263">
        <v>2</v>
      </c>
      <c r="GJ263">
        <v>0</v>
      </c>
      <c r="GK263">
        <v>0</v>
      </c>
      <c r="GL263">
        <v>0</v>
      </c>
      <c r="GM263">
        <v>2</v>
      </c>
      <c r="GO263">
        <v>2</v>
      </c>
      <c r="GP263">
        <v>3.19</v>
      </c>
      <c r="GQ263">
        <v>13</v>
      </c>
      <c r="GR263">
        <v>4</v>
      </c>
      <c r="GS263">
        <v>0</v>
      </c>
      <c r="GT263">
        <v>3</v>
      </c>
      <c r="GU263">
        <v>20</v>
      </c>
      <c r="GW263">
        <v>17</v>
      </c>
      <c r="GX263">
        <v>3.19</v>
      </c>
      <c r="GY263">
        <v>4</v>
      </c>
      <c r="GZ263">
        <v>3</v>
      </c>
      <c r="HA263">
        <v>0</v>
      </c>
      <c r="HB263">
        <v>1</v>
      </c>
      <c r="HC263">
        <v>8</v>
      </c>
      <c r="HE263">
        <v>7</v>
      </c>
      <c r="HF263">
        <v>3.01</v>
      </c>
      <c r="HG263">
        <v>22</v>
      </c>
      <c r="HH263">
        <v>16</v>
      </c>
      <c r="HI263">
        <v>0</v>
      </c>
      <c r="HJ263">
        <v>7</v>
      </c>
      <c r="HK263">
        <v>45</v>
      </c>
      <c r="HM263">
        <v>36</v>
      </c>
      <c r="HN263">
        <v>2.99</v>
      </c>
      <c r="HO263">
        <v>1</v>
      </c>
      <c r="HP263">
        <v>12</v>
      </c>
      <c r="HQ263">
        <v>0</v>
      </c>
      <c r="HR263">
        <v>2</v>
      </c>
      <c r="HS263">
        <v>15</v>
      </c>
      <c r="HU263">
        <v>11</v>
      </c>
      <c r="HV263">
        <v>2.97</v>
      </c>
      <c r="HW263">
        <v>19</v>
      </c>
      <c r="HX263">
        <v>33</v>
      </c>
      <c r="HY263">
        <v>1</v>
      </c>
      <c r="HZ263">
        <v>7</v>
      </c>
      <c r="IA263">
        <v>60</v>
      </c>
      <c r="IC263">
        <v>48</v>
      </c>
      <c r="ID263">
        <v>3.09</v>
      </c>
      <c r="IE263">
        <v>2</v>
      </c>
      <c r="IF263">
        <v>15</v>
      </c>
      <c r="IG263">
        <v>6</v>
      </c>
      <c r="IH263">
        <v>0</v>
      </c>
      <c r="II263">
        <v>23</v>
      </c>
      <c r="IK263">
        <v>18</v>
      </c>
      <c r="IL263">
        <v>2.99</v>
      </c>
      <c r="IM263">
        <v>7</v>
      </c>
      <c r="IN263">
        <v>58</v>
      </c>
      <c r="IO263">
        <v>32</v>
      </c>
      <c r="IP263">
        <v>0</v>
      </c>
      <c r="IQ263">
        <v>97</v>
      </c>
      <c r="IS263">
        <v>75</v>
      </c>
      <c r="JV263" s="15">
        <f>BF263+BX263+CP263+DH263+DZ263</f>
        <v>48</v>
      </c>
      <c r="JW263" s="15">
        <f>BO263+CG263+CY263+DQ263+EI263</f>
        <v>222</v>
      </c>
      <c r="JX263" s="15">
        <f>JV263+JW263</f>
        <v>270</v>
      </c>
      <c r="JY263" s="17">
        <f>V263</f>
        <v>107</v>
      </c>
      <c r="JZ263" s="17">
        <f>AE263</f>
        <v>533</v>
      </c>
      <c r="KA263" s="17">
        <f>AN263</f>
        <v>0</v>
      </c>
      <c r="KB263" s="17">
        <f>AW263</f>
        <v>0</v>
      </c>
      <c r="KC263" s="18">
        <f>IF((KA263-JV263)&lt;0,JV263-KA263,"match")</f>
        <v>48</v>
      </c>
      <c r="KD263" s="19">
        <f>IF(KC263="match","match",IF((JV263&gt;KA263),KC263/JV263,KC263/KA263))</f>
        <v>1</v>
      </c>
      <c r="KE263" s="18">
        <f>IF((KB263-JW263)&lt;0,JW263-KB263,"match")</f>
        <v>222</v>
      </c>
      <c r="KF263" s="19">
        <f>IF(KE263="match","match",IF((JW263&gt;KB263),KE263/JW263,KE263/KB263))</f>
        <v>1</v>
      </c>
      <c r="KG263" s="20">
        <f>ROUND(FC263,1)</f>
        <v>3.3</v>
      </c>
      <c r="KH263" s="20">
        <f>ROUND(FK263,1)</f>
        <v>3.2</v>
      </c>
      <c r="KI263" s="21">
        <f>KA263-JY263</f>
        <v>-107</v>
      </c>
      <c r="KJ263">
        <f>GL263</f>
        <v>0</v>
      </c>
      <c r="KK263">
        <f>BF263</f>
        <v>2</v>
      </c>
      <c r="KL263" s="22">
        <f>IFERROR(KJ263/KK263,"N/A")</f>
        <v>0</v>
      </c>
      <c r="KM263" s="19" t="str">
        <f>IF((KJ263&lt;&gt;0)*AND(KK263=0),"bad data","ok")</f>
        <v>ok</v>
      </c>
      <c r="KN263">
        <f>GK263</f>
        <v>0</v>
      </c>
      <c r="KO263" s="23">
        <f>IFERROR(KN263/KK263,"N/A")</f>
        <v>0</v>
      </c>
      <c r="KP263">
        <f>HB263</f>
        <v>1</v>
      </c>
      <c r="KQ263">
        <f>BX263</f>
        <v>8</v>
      </c>
      <c r="KR263" s="22">
        <f>IFERROR(KP263/KQ263,"N/A")</f>
        <v>0.125</v>
      </c>
      <c r="KS263" s="19" t="str">
        <f>IF((KP263&lt;&gt;0)*AND(KQ263=0),"bad data","ok")</f>
        <v>ok</v>
      </c>
      <c r="KT263">
        <f>HA263</f>
        <v>0</v>
      </c>
      <c r="KU263" s="24">
        <f>IFERROR(KT263/KQ263,"N/A")</f>
        <v>0</v>
      </c>
      <c r="KV263">
        <f>HR263</f>
        <v>2</v>
      </c>
      <c r="KW263">
        <f>CP263</f>
        <v>15</v>
      </c>
      <c r="KX263" s="22">
        <f>IFERROR(KV263/KW263,"N/A")</f>
        <v>0.13333333333333333</v>
      </c>
      <c r="KY263" s="19" t="str">
        <f>IF((KV263&lt;&gt;0)*AND(KW263=0),"bad data","ok")</f>
        <v>ok</v>
      </c>
      <c r="KZ263">
        <f>HQ263</f>
        <v>0</v>
      </c>
      <c r="LA263" s="24">
        <f>IFERROR(KZ263/KW263,"N/A")</f>
        <v>0</v>
      </c>
      <c r="LB263">
        <f>IH263</f>
        <v>0</v>
      </c>
      <c r="LC263">
        <f>DH263</f>
        <v>23</v>
      </c>
      <c r="LD263" s="22">
        <f>IFERROR(LB263/LC263,"N/A")</f>
        <v>0</v>
      </c>
      <c r="LE263" s="19" t="str">
        <f>IF((LB263&lt;&gt;0)*AND(LC263=0),"bad data","ok")</f>
        <v>ok</v>
      </c>
      <c r="LF263">
        <f>IG263</f>
        <v>6</v>
      </c>
      <c r="LG263" s="24">
        <f>IFERROR(LF263/LC263,"N/A")</f>
        <v>0.2608695652173913</v>
      </c>
      <c r="LH263">
        <f>IX263</f>
        <v>0</v>
      </c>
      <c r="LI263">
        <f>DZ263</f>
        <v>0</v>
      </c>
      <c r="LJ263" s="22" t="str">
        <f>IFERROR(LH263/LI263,"N/A")</f>
        <v>N/A</v>
      </c>
      <c r="LK263" s="19" t="str">
        <f>IF((LH263&lt;&gt;0)*AND(LI263=0),"bad data","ok")</f>
        <v>ok</v>
      </c>
      <c r="LL263">
        <f>IW263</f>
        <v>0</v>
      </c>
      <c r="LM263" s="24" t="str">
        <f>IFERROR(LL263/LI263,"N/A")</f>
        <v>N/A</v>
      </c>
      <c r="LN263">
        <f>GT263</f>
        <v>3</v>
      </c>
      <c r="LO263">
        <f>BO263</f>
        <v>20</v>
      </c>
      <c r="LP263" s="22">
        <f>IFERROR(LN263/LO263,"N/A")</f>
        <v>0.15</v>
      </c>
      <c r="LQ263" s="19" t="str">
        <f>IF((LN263&lt;&gt;0)*AND(LO263=0),"bad data","ok")</f>
        <v>ok</v>
      </c>
      <c r="LR263">
        <f>GS263</f>
        <v>0</v>
      </c>
      <c r="LS263" s="24">
        <f>IFERROR(LR263/LO263,"N/A")</f>
        <v>0</v>
      </c>
      <c r="LT263">
        <f>HJ263</f>
        <v>7</v>
      </c>
      <c r="LU263">
        <f>CG263</f>
        <v>45</v>
      </c>
      <c r="LV263" s="22">
        <f>IFERROR(LT263/LU263,"N/A")</f>
        <v>0.15555555555555556</v>
      </c>
      <c r="LW263" s="19" t="str">
        <f>IF((LT263&lt;&gt;0)*AND(LU263=0),"bad data","ok")</f>
        <v>ok</v>
      </c>
      <c r="LX263">
        <f>HI263</f>
        <v>0</v>
      </c>
      <c r="LY263" s="24">
        <f>IFERROR(LX263/LU263,"N/A")</f>
        <v>0</v>
      </c>
      <c r="LZ263">
        <f>HZ263</f>
        <v>7</v>
      </c>
      <c r="MA263">
        <f>CY263</f>
        <v>60</v>
      </c>
      <c r="MB263" s="22">
        <f>IFERROR(LZ263/MA263,"N/A")</f>
        <v>0.11666666666666667</v>
      </c>
      <c r="MC263" s="19" t="str">
        <f>IF((LZ263&lt;&gt;0)*AND(MA263=0),"bad data","ok")</f>
        <v>ok</v>
      </c>
      <c r="MD263">
        <f>HY263</f>
        <v>1</v>
      </c>
      <c r="ME263" s="24">
        <f>IFERROR(MD263/MA263,"N/A")</f>
        <v>1.6666666666666666E-2</v>
      </c>
      <c r="MF263">
        <f>IP263</f>
        <v>0</v>
      </c>
      <c r="MG263">
        <f>DQ263</f>
        <v>97</v>
      </c>
      <c r="MH263" s="22">
        <f>IFERROR(MF263/MG263,"N/A")</f>
        <v>0</v>
      </c>
      <c r="MI263" s="19" t="str">
        <f>IF((MF263&lt;&gt;0)*AND(MG263=0),"bad data","ok")</f>
        <v>ok</v>
      </c>
      <c r="MJ263">
        <f>IO263</f>
        <v>32</v>
      </c>
      <c r="MK263" s="24">
        <f>IFERROR(MJ263/MG263,"N/A")</f>
        <v>0.32989690721649484</v>
      </c>
      <c r="ML263">
        <f>JF263</f>
        <v>0</v>
      </c>
      <c r="MM263">
        <f>EI263</f>
        <v>0</v>
      </c>
      <c r="MN263" s="22" t="str">
        <f>IFERROR(ML263/MM263,"N/A")</f>
        <v>N/A</v>
      </c>
      <c r="MO263" s="19" t="str">
        <f>IF((ML263&lt;&gt;0)*AND(MM263=0),"bad data","ok")</f>
        <v>ok</v>
      </c>
      <c r="MP263">
        <f>JE263</f>
        <v>0</v>
      </c>
      <c r="MQ263" s="24" t="str">
        <f>IFERROR(MP263/MM263,"N/A")</f>
        <v>N/A</v>
      </c>
    </row>
    <row r="264" spans="1:355" x14ac:dyDescent="0.3">
      <c r="A264">
        <v>1617</v>
      </c>
      <c r="B264">
        <v>14.1</v>
      </c>
      <c r="C264" t="s">
        <v>400</v>
      </c>
      <c r="D264" s="15" t="s">
        <v>400</v>
      </c>
      <c r="E264" s="15">
        <v>129</v>
      </c>
      <c r="F264" t="s">
        <v>356</v>
      </c>
      <c r="G264" t="s">
        <v>357</v>
      </c>
      <c r="H264" s="15" t="s">
        <v>358</v>
      </c>
      <c r="I264">
        <v>287</v>
      </c>
      <c r="J264">
        <f>_xlfn.IFNA(VLOOKUP(I264,top15institutions,1,0),"no")</f>
        <v>287</v>
      </c>
      <c r="K264" t="s">
        <v>368</v>
      </c>
      <c r="L264" t="s">
        <v>371</v>
      </c>
      <c r="M264" t="s">
        <v>370</v>
      </c>
      <c r="N264">
        <v>0</v>
      </c>
      <c r="O264">
        <v>0</v>
      </c>
      <c r="P264">
        <v>1</v>
      </c>
      <c r="Q264">
        <v>113</v>
      </c>
      <c r="R264">
        <v>1</v>
      </c>
      <c r="S264">
        <v>20</v>
      </c>
      <c r="U264">
        <v>4</v>
      </c>
      <c r="V264" s="16">
        <v>139</v>
      </c>
      <c r="W264">
        <v>0</v>
      </c>
      <c r="X264">
        <v>6</v>
      </c>
      <c r="Y264">
        <v>19</v>
      </c>
      <c r="Z264">
        <v>466</v>
      </c>
      <c r="AA264">
        <v>1</v>
      </c>
      <c r="AB264">
        <v>51</v>
      </c>
      <c r="AD264">
        <v>43</v>
      </c>
      <c r="AE264" s="16">
        <v>586</v>
      </c>
      <c r="AN264" s="16">
        <v>0</v>
      </c>
      <c r="AW264" s="16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1</v>
      </c>
      <c r="BE264">
        <v>0</v>
      </c>
      <c r="BF264" s="16">
        <v>1</v>
      </c>
      <c r="BG264">
        <v>0</v>
      </c>
      <c r="BH264">
        <v>0</v>
      </c>
      <c r="BI264">
        <v>1</v>
      </c>
      <c r="BJ264">
        <v>10</v>
      </c>
      <c r="BK264">
        <v>0</v>
      </c>
      <c r="BL264">
        <v>0</v>
      </c>
      <c r="BN264">
        <v>1</v>
      </c>
      <c r="BO264" s="16">
        <v>12</v>
      </c>
      <c r="BP264">
        <v>0</v>
      </c>
      <c r="BQ264">
        <v>0</v>
      </c>
      <c r="BR264">
        <v>0</v>
      </c>
      <c r="BS264">
        <v>5</v>
      </c>
      <c r="BT264">
        <v>0</v>
      </c>
      <c r="BU264">
        <v>0</v>
      </c>
      <c r="BW264">
        <v>0</v>
      </c>
      <c r="BX264" s="16">
        <v>5</v>
      </c>
      <c r="BY264">
        <v>0</v>
      </c>
      <c r="BZ264">
        <v>1</v>
      </c>
      <c r="CA264">
        <v>1</v>
      </c>
      <c r="CB264">
        <v>27</v>
      </c>
      <c r="CC264">
        <v>0</v>
      </c>
      <c r="CD264">
        <v>6</v>
      </c>
      <c r="CF264">
        <v>1</v>
      </c>
      <c r="CG264" s="16">
        <v>36</v>
      </c>
      <c r="CH264">
        <v>0</v>
      </c>
      <c r="CI264">
        <v>0</v>
      </c>
      <c r="CJ264">
        <v>0</v>
      </c>
      <c r="CK264">
        <v>10</v>
      </c>
      <c r="CL264">
        <v>0</v>
      </c>
      <c r="CM264">
        <v>0</v>
      </c>
      <c r="CO264">
        <v>1</v>
      </c>
      <c r="CP264" s="16">
        <v>11</v>
      </c>
      <c r="CQ264">
        <v>0</v>
      </c>
      <c r="CR264">
        <v>1</v>
      </c>
      <c r="CS264">
        <v>1</v>
      </c>
      <c r="CT264">
        <v>46</v>
      </c>
      <c r="CU264">
        <v>0</v>
      </c>
      <c r="CV264">
        <v>7</v>
      </c>
      <c r="CX264">
        <v>6</v>
      </c>
      <c r="CY264" s="16">
        <v>61</v>
      </c>
      <c r="CZ264">
        <v>0</v>
      </c>
      <c r="DA264">
        <v>0</v>
      </c>
      <c r="DB264">
        <v>0</v>
      </c>
      <c r="DC264">
        <v>21</v>
      </c>
      <c r="DD264">
        <v>0</v>
      </c>
      <c r="DE264">
        <v>3</v>
      </c>
      <c r="DG264">
        <v>0</v>
      </c>
      <c r="DH264" s="16">
        <v>24</v>
      </c>
      <c r="DI264">
        <v>0</v>
      </c>
      <c r="DJ264">
        <v>0</v>
      </c>
      <c r="DK264">
        <v>2</v>
      </c>
      <c r="DL264">
        <v>89</v>
      </c>
      <c r="DM264">
        <v>0</v>
      </c>
      <c r="DN264">
        <v>11</v>
      </c>
      <c r="DP264">
        <v>4</v>
      </c>
      <c r="DQ264" s="16">
        <v>106</v>
      </c>
      <c r="DZ264" s="16">
        <v>0</v>
      </c>
      <c r="EI264" s="16">
        <v>0</v>
      </c>
      <c r="ER264" s="16">
        <v>0</v>
      </c>
      <c r="FA264" s="16">
        <v>0</v>
      </c>
      <c r="FB264">
        <v>19</v>
      </c>
      <c r="FC264">
        <v>3.4</v>
      </c>
      <c r="FF264">
        <v>139</v>
      </c>
      <c r="FG264">
        <v>35</v>
      </c>
      <c r="FI264">
        <v>121</v>
      </c>
      <c r="FJ264">
        <v>19</v>
      </c>
      <c r="FK264">
        <v>3.16</v>
      </c>
      <c r="FN264">
        <v>586</v>
      </c>
      <c r="FO264">
        <v>151</v>
      </c>
      <c r="FQ264">
        <v>519</v>
      </c>
      <c r="FU264">
        <v>16</v>
      </c>
      <c r="FW264">
        <v>41</v>
      </c>
      <c r="GC264">
        <v>68</v>
      </c>
      <c r="GE264">
        <v>215</v>
      </c>
      <c r="GH264">
        <v>2.74</v>
      </c>
      <c r="GI264">
        <v>0</v>
      </c>
      <c r="GJ264">
        <v>0</v>
      </c>
      <c r="GK264">
        <v>0</v>
      </c>
      <c r="GM264">
        <v>1</v>
      </c>
      <c r="GO264">
        <v>1</v>
      </c>
      <c r="GP264">
        <v>2.79</v>
      </c>
      <c r="GQ264">
        <v>0</v>
      </c>
      <c r="GR264">
        <v>0</v>
      </c>
      <c r="GS264">
        <v>0</v>
      </c>
      <c r="GU264">
        <v>12</v>
      </c>
      <c r="GW264">
        <v>12</v>
      </c>
      <c r="GX264">
        <v>3.38</v>
      </c>
      <c r="GY264">
        <v>0</v>
      </c>
      <c r="GZ264">
        <v>0</v>
      </c>
      <c r="HA264">
        <v>0</v>
      </c>
      <c r="HC264">
        <v>5</v>
      </c>
      <c r="HE264">
        <v>4</v>
      </c>
      <c r="HF264">
        <v>3.24</v>
      </c>
      <c r="HG264">
        <v>0</v>
      </c>
      <c r="HH264">
        <v>0</v>
      </c>
      <c r="HI264">
        <v>0</v>
      </c>
      <c r="HK264">
        <v>36</v>
      </c>
      <c r="HM264">
        <v>26</v>
      </c>
      <c r="HN264">
        <v>3.2</v>
      </c>
      <c r="HO264">
        <v>0</v>
      </c>
      <c r="HP264">
        <v>0</v>
      </c>
      <c r="HQ264">
        <v>0</v>
      </c>
      <c r="HS264">
        <v>11</v>
      </c>
      <c r="HU264">
        <v>11</v>
      </c>
      <c r="HV264">
        <v>3.05</v>
      </c>
      <c r="HW264">
        <v>0</v>
      </c>
      <c r="HX264">
        <v>0</v>
      </c>
      <c r="HY264">
        <v>0</v>
      </c>
      <c r="IA264">
        <v>61</v>
      </c>
      <c r="IC264">
        <v>51</v>
      </c>
      <c r="ID264">
        <v>3.16</v>
      </c>
      <c r="IE264">
        <v>0</v>
      </c>
      <c r="IF264">
        <v>0</v>
      </c>
      <c r="IG264">
        <v>0</v>
      </c>
      <c r="II264">
        <v>24</v>
      </c>
      <c r="IK264">
        <v>18</v>
      </c>
      <c r="IL264">
        <v>2.98</v>
      </c>
      <c r="IM264">
        <v>0</v>
      </c>
      <c r="IN264">
        <v>0</v>
      </c>
      <c r="IO264">
        <v>0</v>
      </c>
      <c r="IQ264">
        <v>106</v>
      </c>
      <c r="IS264">
        <v>85</v>
      </c>
      <c r="JV264" s="15">
        <f>BF264+BX264+CP264+DH264+DZ264</f>
        <v>41</v>
      </c>
      <c r="JW264" s="15">
        <f>BO264+CG264+CY264+DQ264+EI264</f>
        <v>215</v>
      </c>
      <c r="JX264" s="15">
        <f>JV264+JW264</f>
        <v>256</v>
      </c>
      <c r="JY264" s="17">
        <f>V264</f>
        <v>139</v>
      </c>
      <c r="JZ264" s="17">
        <f>AE264</f>
        <v>586</v>
      </c>
      <c r="KA264" s="17">
        <f>AN264</f>
        <v>0</v>
      </c>
      <c r="KB264" s="17">
        <f>AW264</f>
        <v>0</v>
      </c>
      <c r="KC264" s="18">
        <f>IF((KA264-JV264)&lt;0,JV264-KA264,"match")</f>
        <v>41</v>
      </c>
      <c r="KD264" s="19">
        <f>IF(KC264="match","match",IF((JV264&gt;KA264),KC264/JV264,KC264/KA264))</f>
        <v>1</v>
      </c>
      <c r="KE264" s="18">
        <f>IF((KB264-JW264)&lt;0,JW264-KB264,"match")</f>
        <v>215</v>
      </c>
      <c r="KF264" s="19">
        <f>IF(KE264="match","match",IF((JW264&gt;KB264),KE264/JW264,KE264/KB264))</f>
        <v>1</v>
      </c>
      <c r="KG264" s="20">
        <f>ROUND(FC264,1)</f>
        <v>3.4</v>
      </c>
      <c r="KH264" s="20">
        <f>ROUND(FK264,1)</f>
        <v>3.2</v>
      </c>
      <c r="KI264" s="21">
        <f>KA264-JY264</f>
        <v>-139</v>
      </c>
      <c r="KJ264">
        <f>GL264</f>
        <v>0</v>
      </c>
      <c r="KK264">
        <f>BF264</f>
        <v>1</v>
      </c>
      <c r="KL264" s="22">
        <f>IFERROR(KJ264/KK264,"N/A")</f>
        <v>0</v>
      </c>
      <c r="KM264" s="19" t="str">
        <f>IF((KJ264&lt;&gt;0)*AND(KK264=0),"bad data","ok")</f>
        <v>ok</v>
      </c>
      <c r="KN264">
        <f>GK264</f>
        <v>0</v>
      </c>
      <c r="KO264" s="23">
        <f>IFERROR(KN264/KK264,"N/A")</f>
        <v>0</v>
      </c>
      <c r="KP264">
        <f>HB264</f>
        <v>0</v>
      </c>
      <c r="KQ264">
        <f>BX264</f>
        <v>5</v>
      </c>
      <c r="KR264" s="22">
        <f>IFERROR(KP264/KQ264,"N/A")</f>
        <v>0</v>
      </c>
      <c r="KS264" s="19" t="str">
        <f>IF((KP264&lt;&gt;0)*AND(KQ264=0),"bad data","ok")</f>
        <v>ok</v>
      </c>
      <c r="KT264">
        <f>HA264</f>
        <v>0</v>
      </c>
      <c r="KU264" s="24">
        <f>IFERROR(KT264/KQ264,"N/A")</f>
        <v>0</v>
      </c>
      <c r="KV264">
        <f>HR264</f>
        <v>0</v>
      </c>
      <c r="KW264">
        <f>CP264</f>
        <v>11</v>
      </c>
      <c r="KX264" s="22">
        <f>IFERROR(KV264/KW264,"N/A")</f>
        <v>0</v>
      </c>
      <c r="KY264" s="19" t="str">
        <f>IF((KV264&lt;&gt;0)*AND(KW264=0),"bad data","ok")</f>
        <v>ok</v>
      </c>
      <c r="KZ264">
        <f>HQ264</f>
        <v>0</v>
      </c>
      <c r="LA264" s="24">
        <f>IFERROR(KZ264/KW264,"N/A")</f>
        <v>0</v>
      </c>
      <c r="LB264">
        <f>IH264</f>
        <v>0</v>
      </c>
      <c r="LC264">
        <f>DH264</f>
        <v>24</v>
      </c>
      <c r="LD264" s="22">
        <f>IFERROR(LB264/LC264,"N/A")</f>
        <v>0</v>
      </c>
      <c r="LE264" s="19" t="str">
        <f>IF((LB264&lt;&gt;0)*AND(LC264=0),"bad data","ok")</f>
        <v>ok</v>
      </c>
      <c r="LF264">
        <f>IG264</f>
        <v>0</v>
      </c>
      <c r="LG264" s="24">
        <f>IFERROR(LF264/LC264,"N/A")</f>
        <v>0</v>
      </c>
      <c r="LH264">
        <f>IX264</f>
        <v>0</v>
      </c>
      <c r="LI264">
        <f>DZ264</f>
        <v>0</v>
      </c>
      <c r="LJ264" s="22" t="str">
        <f>IFERROR(LH264/LI264,"N/A")</f>
        <v>N/A</v>
      </c>
      <c r="LK264" s="19" t="str">
        <f>IF((LH264&lt;&gt;0)*AND(LI264=0),"bad data","ok")</f>
        <v>ok</v>
      </c>
      <c r="LL264">
        <f>IW264</f>
        <v>0</v>
      </c>
      <c r="LM264" s="24" t="str">
        <f>IFERROR(LL264/LI264,"N/A")</f>
        <v>N/A</v>
      </c>
      <c r="LN264">
        <f>GT264</f>
        <v>0</v>
      </c>
      <c r="LO264">
        <f>BO264</f>
        <v>12</v>
      </c>
      <c r="LP264" s="22">
        <f>IFERROR(LN264/LO264,"N/A")</f>
        <v>0</v>
      </c>
      <c r="LQ264" s="19" t="str">
        <f>IF((LN264&lt;&gt;0)*AND(LO264=0),"bad data","ok")</f>
        <v>ok</v>
      </c>
      <c r="LR264">
        <f>GS264</f>
        <v>0</v>
      </c>
      <c r="LS264" s="24">
        <f>IFERROR(LR264/LO264,"N/A")</f>
        <v>0</v>
      </c>
      <c r="LT264">
        <f>HJ264</f>
        <v>0</v>
      </c>
      <c r="LU264">
        <f>CG264</f>
        <v>36</v>
      </c>
      <c r="LV264" s="22">
        <f>IFERROR(LT264/LU264,"N/A")</f>
        <v>0</v>
      </c>
      <c r="LW264" s="19" t="str">
        <f>IF((LT264&lt;&gt;0)*AND(LU264=0),"bad data","ok")</f>
        <v>ok</v>
      </c>
      <c r="LX264">
        <f>HI264</f>
        <v>0</v>
      </c>
      <c r="LY264" s="24">
        <f>IFERROR(LX264/LU264,"N/A")</f>
        <v>0</v>
      </c>
      <c r="LZ264">
        <f>HZ264</f>
        <v>0</v>
      </c>
      <c r="MA264">
        <f>CY264</f>
        <v>61</v>
      </c>
      <c r="MB264" s="22">
        <f>IFERROR(LZ264/MA264,"N/A")</f>
        <v>0</v>
      </c>
      <c r="MC264" s="19" t="str">
        <f>IF((LZ264&lt;&gt;0)*AND(MA264=0),"bad data","ok")</f>
        <v>ok</v>
      </c>
      <c r="MD264">
        <f>HY264</f>
        <v>0</v>
      </c>
      <c r="ME264" s="24">
        <f>IFERROR(MD264/MA264,"N/A")</f>
        <v>0</v>
      </c>
      <c r="MF264">
        <f>IP264</f>
        <v>0</v>
      </c>
      <c r="MG264">
        <f>DQ264</f>
        <v>106</v>
      </c>
      <c r="MH264" s="22">
        <f>IFERROR(MF264/MG264,"N/A")</f>
        <v>0</v>
      </c>
      <c r="MI264" s="19" t="str">
        <f>IF((MF264&lt;&gt;0)*AND(MG264=0),"bad data","ok")</f>
        <v>ok</v>
      </c>
      <c r="MJ264">
        <f>IO264</f>
        <v>0</v>
      </c>
      <c r="MK264" s="24">
        <f>IFERROR(MJ264/MG264,"N/A")</f>
        <v>0</v>
      </c>
      <c r="ML264">
        <f>JF264</f>
        <v>0</v>
      </c>
      <c r="MM264">
        <f>EI264</f>
        <v>0</v>
      </c>
      <c r="MN264" s="22" t="str">
        <f>IFERROR(ML264/MM264,"N/A")</f>
        <v>N/A</v>
      </c>
      <c r="MO264" s="19" t="str">
        <f>IF((ML264&lt;&gt;0)*AND(MM264=0),"bad data","ok")</f>
        <v>ok</v>
      </c>
      <c r="MP264">
        <f>JE264</f>
        <v>0</v>
      </c>
      <c r="MQ264" s="24" t="str">
        <f>IFERROR(MP264/MM264,"N/A")</f>
        <v>N/A</v>
      </c>
    </row>
    <row r="265" spans="1:355" x14ac:dyDescent="0.3">
      <c r="A265">
        <v>2045</v>
      </c>
      <c r="B265">
        <v>14.1</v>
      </c>
      <c r="C265" t="s">
        <v>400</v>
      </c>
      <c r="D265" s="15" t="s">
        <v>400</v>
      </c>
      <c r="E265" s="15">
        <v>129</v>
      </c>
      <c r="F265" t="s">
        <v>356</v>
      </c>
      <c r="G265" t="s">
        <v>357</v>
      </c>
      <c r="H265" s="15" t="s">
        <v>358</v>
      </c>
      <c r="I265">
        <v>287</v>
      </c>
      <c r="J265">
        <f>_xlfn.IFNA(VLOOKUP(I265,top15institutions,1,0),"no")</f>
        <v>287</v>
      </c>
      <c r="K265" t="s">
        <v>368</v>
      </c>
      <c r="L265" t="s">
        <v>372</v>
      </c>
      <c r="M265" t="s">
        <v>370</v>
      </c>
      <c r="N265">
        <v>0</v>
      </c>
      <c r="O265">
        <v>1</v>
      </c>
      <c r="P265">
        <v>1</v>
      </c>
      <c r="Q265">
        <v>133</v>
      </c>
      <c r="R265">
        <v>0</v>
      </c>
      <c r="S265">
        <v>11</v>
      </c>
      <c r="U265">
        <v>6</v>
      </c>
      <c r="V265" s="16">
        <v>152</v>
      </c>
      <c r="W265">
        <v>1</v>
      </c>
      <c r="X265">
        <v>4</v>
      </c>
      <c r="Y265">
        <v>16</v>
      </c>
      <c r="Z265">
        <v>557</v>
      </c>
      <c r="AA265">
        <v>1</v>
      </c>
      <c r="AB265">
        <v>44</v>
      </c>
      <c r="AD265">
        <v>38</v>
      </c>
      <c r="AE265" s="16">
        <v>661</v>
      </c>
      <c r="AF265">
        <v>0</v>
      </c>
      <c r="AG265">
        <v>1</v>
      </c>
      <c r="AH265">
        <v>0</v>
      </c>
      <c r="AI265">
        <v>28</v>
      </c>
      <c r="AJ265">
        <v>0</v>
      </c>
      <c r="AK265">
        <v>4</v>
      </c>
      <c r="AM265">
        <v>1</v>
      </c>
      <c r="AN265" s="16">
        <v>34</v>
      </c>
      <c r="AO265">
        <v>0</v>
      </c>
      <c r="AP265">
        <v>1</v>
      </c>
      <c r="AQ265">
        <v>3</v>
      </c>
      <c r="AR265">
        <v>182</v>
      </c>
      <c r="AS265">
        <v>0</v>
      </c>
      <c r="AT265">
        <v>31</v>
      </c>
      <c r="AV265">
        <v>15</v>
      </c>
      <c r="AW265" s="16">
        <v>232</v>
      </c>
      <c r="AX265">
        <v>0</v>
      </c>
      <c r="AY265">
        <v>0</v>
      </c>
      <c r="AZ265">
        <v>0</v>
      </c>
      <c r="BA265">
        <v>3</v>
      </c>
      <c r="BB265">
        <v>0</v>
      </c>
      <c r="BC265">
        <v>0</v>
      </c>
      <c r="BE265">
        <v>0</v>
      </c>
      <c r="BF265" s="16">
        <v>3</v>
      </c>
      <c r="BG265">
        <v>0</v>
      </c>
      <c r="BH265">
        <v>0</v>
      </c>
      <c r="BI265">
        <v>0</v>
      </c>
      <c r="BJ265">
        <v>21</v>
      </c>
      <c r="BK265">
        <v>0</v>
      </c>
      <c r="BL265">
        <v>3</v>
      </c>
      <c r="BN265">
        <v>0</v>
      </c>
      <c r="BO265" s="16">
        <v>24</v>
      </c>
      <c r="BP265">
        <v>0</v>
      </c>
      <c r="BQ265">
        <v>0</v>
      </c>
      <c r="BR265">
        <v>0</v>
      </c>
      <c r="BS265">
        <v>2</v>
      </c>
      <c r="BT265">
        <v>0</v>
      </c>
      <c r="BU265">
        <v>1</v>
      </c>
      <c r="BW265">
        <v>0</v>
      </c>
      <c r="BX265" s="16">
        <v>3</v>
      </c>
      <c r="BY265">
        <v>0</v>
      </c>
      <c r="BZ265">
        <v>0</v>
      </c>
      <c r="CA265">
        <v>0</v>
      </c>
      <c r="CB265">
        <v>33</v>
      </c>
      <c r="CC265">
        <v>0</v>
      </c>
      <c r="CD265">
        <v>5</v>
      </c>
      <c r="CF265">
        <v>1</v>
      </c>
      <c r="CG265" s="16">
        <v>39</v>
      </c>
      <c r="CH265">
        <v>0</v>
      </c>
      <c r="CI265">
        <v>0</v>
      </c>
      <c r="CJ265">
        <v>0</v>
      </c>
      <c r="CK265">
        <v>5</v>
      </c>
      <c r="CL265">
        <v>0</v>
      </c>
      <c r="CM265">
        <v>1</v>
      </c>
      <c r="CO265">
        <v>1</v>
      </c>
      <c r="CP265" s="16">
        <v>7</v>
      </c>
      <c r="CQ265">
        <v>0</v>
      </c>
      <c r="CR265">
        <v>0</v>
      </c>
      <c r="CS265">
        <v>2</v>
      </c>
      <c r="CT265">
        <v>39</v>
      </c>
      <c r="CU265">
        <v>0</v>
      </c>
      <c r="CV265">
        <v>8</v>
      </c>
      <c r="CX265">
        <v>3</v>
      </c>
      <c r="CY265" s="16">
        <v>52</v>
      </c>
      <c r="CZ265">
        <v>0</v>
      </c>
      <c r="DA265">
        <v>1</v>
      </c>
      <c r="DB265">
        <v>0</v>
      </c>
      <c r="DC265">
        <v>18</v>
      </c>
      <c r="DD265">
        <v>0</v>
      </c>
      <c r="DE265">
        <v>2</v>
      </c>
      <c r="DG265">
        <v>0</v>
      </c>
      <c r="DH265" s="16">
        <v>21</v>
      </c>
      <c r="DI265">
        <v>0</v>
      </c>
      <c r="DJ265">
        <v>1</v>
      </c>
      <c r="DK265">
        <v>1</v>
      </c>
      <c r="DL265">
        <v>89</v>
      </c>
      <c r="DM265">
        <v>0</v>
      </c>
      <c r="DN265">
        <v>15</v>
      </c>
      <c r="DP265">
        <v>11</v>
      </c>
      <c r="DQ265" s="16">
        <v>117</v>
      </c>
      <c r="DZ265" s="16">
        <v>0</v>
      </c>
      <c r="EI265" s="16">
        <v>0</v>
      </c>
      <c r="ER265" s="16">
        <v>0</v>
      </c>
      <c r="FA265" s="16">
        <v>0</v>
      </c>
      <c r="FB265">
        <v>19</v>
      </c>
      <c r="FC265">
        <v>3.39</v>
      </c>
      <c r="FD265">
        <v>21.6</v>
      </c>
      <c r="FE265">
        <v>972.7</v>
      </c>
      <c r="FF265">
        <v>152</v>
      </c>
      <c r="FG265">
        <v>40</v>
      </c>
      <c r="FI265">
        <v>130</v>
      </c>
      <c r="FJ265">
        <v>19</v>
      </c>
      <c r="FK265">
        <v>3.17</v>
      </c>
      <c r="FL265">
        <v>20</v>
      </c>
      <c r="FM265">
        <v>964.9</v>
      </c>
      <c r="FN265">
        <v>661</v>
      </c>
      <c r="FO265">
        <v>155</v>
      </c>
      <c r="FQ265">
        <v>592</v>
      </c>
      <c r="FR265">
        <v>3.42</v>
      </c>
      <c r="FS265">
        <v>1</v>
      </c>
      <c r="FT265">
        <v>27</v>
      </c>
      <c r="FU265">
        <v>6</v>
      </c>
      <c r="FV265">
        <v>0</v>
      </c>
      <c r="FW265">
        <v>34</v>
      </c>
      <c r="FY265">
        <v>26</v>
      </c>
      <c r="FZ265">
        <v>3.03</v>
      </c>
      <c r="GA265">
        <v>11</v>
      </c>
      <c r="GB265">
        <v>164</v>
      </c>
      <c r="GC265">
        <v>44</v>
      </c>
      <c r="GD265">
        <v>13</v>
      </c>
      <c r="GE265">
        <v>232</v>
      </c>
      <c r="GG265">
        <v>185</v>
      </c>
      <c r="GH265">
        <v>3.73</v>
      </c>
      <c r="GI265">
        <v>1</v>
      </c>
      <c r="GJ265">
        <v>2</v>
      </c>
      <c r="GK265">
        <v>0</v>
      </c>
      <c r="GL265">
        <v>0</v>
      </c>
      <c r="GM265">
        <v>3</v>
      </c>
      <c r="GO265">
        <v>3</v>
      </c>
      <c r="GP265">
        <v>2.95</v>
      </c>
      <c r="GQ265">
        <v>3</v>
      </c>
      <c r="GR265">
        <v>20</v>
      </c>
      <c r="GS265">
        <v>0</v>
      </c>
      <c r="GT265">
        <v>1</v>
      </c>
      <c r="GU265">
        <v>24</v>
      </c>
      <c r="GW265">
        <v>18</v>
      </c>
      <c r="GX265">
        <v>3.2</v>
      </c>
      <c r="GY265">
        <v>0</v>
      </c>
      <c r="GZ265">
        <v>3</v>
      </c>
      <c r="HA265">
        <v>0</v>
      </c>
      <c r="HB265">
        <v>0</v>
      </c>
      <c r="HC265">
        <v>3</v>
      </c>
      <c r="HE265">
        <v>1</v>
      </c>
      <c r="HF265">
        <v>3</v>
      </c>
      <c r="HG265">
        <v>3</v>
      </c>
      <c r="HH265">
        <v>31</v>
      </c>
      <c r="HI265">
        <v>0</v>
      </c>
      <c r="HJ265">
        <v>5</v>
      </c>
      <c r="HK265">
        <v>39</v>
      </c>
      <c r="HM265">
        <v>33</v>
      </c>
      <c r="HN265">
        <v>3.51</v>
      </c>
      <c r="HO265">
        <v>0</v>
      </c>
      <c r="HP265">
        <v>7</v>
      </c>
      <c r="HQ265">
        <v>0</v>
      </c>
      <c r="HR265">
        <v>0</v>
      </c>
      <c r="HS265">
        <v>7</v>
      </c>
      <c r="HU265">
        <v>5</v>
      </c>
      <c r="HV265">
        <v>3.07</v>
      </c>
      <c r="HW265">
        <v>3</v>
      </c>
      <c r="HX265">
        <v>42</v>
      </c>
      <c r="HY265">
        <v>0</v>
      </c>
      <c r="HZ265">
        <v>7</v>
      </c>
      <c r="IA265">
        <v>52</v>
      </c>
      <c r="IC265">
        <v>39</v>
      </c>
      <c r="ID265">
        <v>3.23</v>
      </c>
      <c r="IE265">
        <v>0</v>
      </c>
      <c r="IF265">
        <v>15</v>
      </c>
      <c r="IG265">
        <v>6</v>
      </c>
      <c r="IH265">
        <v>0</v>
      </c>
      <c r="II265">
        <v>21</v>
      </c>
      <c r="IK265">
        <v>17</v>
      </c>
      <c r="IL265">
        <v>3.1</v>
      </c>
      <c r="IM265">
        <v>2</v>
      </c>
      <c r="IN265">
        <v>71</v>
      </c>
      <c r="IO265">
        <v>44</v>
      </c>
      <c r="IP265">
        <v>0</v>
      </c>
      <c r="IQ265">
        <v>117</v>
      </c>
      <c r="IS265">
        <v>95</v>
      </c>
      <c r="JV265" s="15">
        <f>BF265+BX265+CP265+DH265+DZ265</f>
        <v>34</v>
      </c>
      <c r="JW265" s="15">
        <f>BO265+CG265+CY265+DQ265+EI265</f>
        <v>232</v>
      </c>
      <c r="JX265" s="15">
        <f>JV265+JW265</f>
        <v>266</v>
      </c>
      <c r="JY265" s="17">
        <f>V265</f>
        <v>152</v>
      </c>
      <c r="JZ265" s="17">
        <f>AE265</f>
        <v>661</v>
      </c>
      <c r="KA265" s="17">
        <f>AN265</f>
        <v>34</v>
      </c>
      <c r="KB265" s="17">
        <f>AW265</f>
        <v>232</v>
      </c>
      <c r="KC265" s="18" t="str">
        <f>IF((KA265-JV265)&lt;0,JV265-KA265,"match")</f>
        <v>match</v>
      </c>
      <c r="KD265" s="19" t="str">
        <f>IF(KC265="match","match",IF((JV265&gt;KA265),KC265/JV265,KC265/KA265))</f>
        <v>match</v>
      </c>
      <c r="KE265" s="18" t="str">
        <f>IF((KB265-JW265)&lt;0,JW265-KB265,"match")</f>
        <v>match</v>
      </c>
      <c r="KF265" s="19" t="str">
        <f>IF(KE265="match","match",IF((JW265&gt;KB265),KE265/JW265,KE265/KB265))</f>
        <v>match</v>
      </c>
      <c r="KG265" s="20">
        <f>ROUND(FC265,1)</f>
        <v>3.4</v>
      </c>
      <c r="KH265" s="20">
        <f>ROUND(FK265,1)</f>
        <v>3.2</v>
      </c>
      <c r="KI265" s="21">
        <f>KA265-JY265</f>
        <v>-118</v>
      </c>
      <c r="KJ265">
        <f>GL265</f>
        <v>0</v>
      </c>
      <c r="KK265">
        <f>BF265</f>
        <v>3</v>
      </c>
      <c r="KL265" s="22">
        <f>IFERROR(KJ265/KK265,"N/A")</f>
        <v>0</v>
      </c>
      <c r="KM265" s="19" t="str">
        <f>IF((KJ265&lt;&gt;0)*AND(KK265=0),"bad data","ok")</f>
        <v>ok</v>
      </c>
      <c r="KN265">
        <f>GK265</f>
        <v>0</v>
      </c>
      <c r="KO265" s="23">
        <f>IFERROR(KN265/KK265,"N/A")</f>
        <v>0</v>
      </c>
      <c r="KP265">
        <f>HB265</f>
        <v>0</v>
      </c>
      <c r="KQ265">
        <f>BX265</f>
        <v>3</v>
      </c>
      <c r="KR265" s="22">
        <f>IFERROR(KP265/KQ265,"N/A")</f>
        <v>0</v>
      </c>
      <c r="KS265" s="19" t="str">
        <f>IF((KP265&lt;&gt;0)*AND(KQ265=0),"bad data","ok")</f>
        <v>ok</v>
      </c>
      <c r="KT265">
        <f>HA265</f>
        <v>0</v>
      </c>
      <c r="KU265" s="24">
        <f>IFERROR(KT265/KQ265,"N/A")</f>
        <v>0</v>
      </c>
      <c r="KV265">
        <f>HR265</f>
        <v>0</v>
      </c>
      <c r="KW265">
        <f>CP265</f>
        <v>7</v>
      </c>
      <c r="KX265" s="22">
        <f>IFERROR(KV265/KW265,"N/A")</f>
        <v>0</v>
      </c>
      <c r="KY265" s="19" t="str">
        <f>IF((KV265&lt;&gt;0)*AND(KW265=0),"bad data","ok")</f>
        <v>ok</v>
      </c>
      <c r="KZ265">
        <f>HQ265</f>
        <v>0</v>
      </c>
      <c r="LA265" s="24">
        <f>IFERROR(KZ265/KW265,"N/A")</f>
        <v>0</v>
      </c>
      <c r="LB265">
        <f>IH265</f>
        <v>0</v>
      </c>
      <c r="LC265">
        <f>DH265</f>
        <v>21</v>
      </c>
      <c r="LD265" s="22">
        <f>IFERROR(LB265/LC265,"N/A")</f>
        <v>0</v>
      </c>
      <c r="LE265" s="19" t="str">
        <f>IF((LB265&lt;&gt;0)*AND(LC265=0),"bad data","ok")</f>
        <v>ok</v>
      </c>
      <c r="LF265">
        <f>IG265</f>
        <v>6</v>
      </c>
      <c r="LG265" s="24">
        <f>IFERROR(LF265/LC265,"N/A")</f>
        <v>0.2857142857142857</v>
      </c>
      <c r="LH265">
        <f>IX265</f>
        <v>0</v>
      </c>
      <c r="LI265">
        <f>DZ265</f>
        <v>0</v>
      </c>
      <c r="LJ265" s="22" t="str">
        <f>IFERROR(LH265/LI265,"N/A")</f>
        <v>N/A</v>
      </c>
      <c r="LK265" s="19" t="str">
        <f>IF((LH265&lt;&gt;0)*AND(LI265=0),"bad data","ok")</f>
        <v>ok</v>
      </c>
      <c r="LL265">
        <f>IW265</f>
        <v>0</v>
      </c>
      <c r="LM265" s="24" t="str">
        <f>IFERROR(LL265/LI265,"N/A")</f>
        <v>N/A</v>
      </c>
      <c r="LN265">
        <f>GT265</f>
        <v>1</v>
      </c>
      <c r="LO265">
        <f>BO265</f>
        <v>24</v>
      </c>
      <c r="LP265" s="22">
        <f>IFERROR(LN265/LO265,"N/A")</f>
        <v>4.1666666666666664E-2</v>
      </c>
      <c r="LQ265" s="19" t="str">
        <f>IF((LN265&lt;&gt;0)*AND(LO265=0),"bad data","ok")</f>
        <v>ok</v>
      </c>
      <c r="LR265">
        <f>GS265</f>
        <v>0</v>
      </c>
      <c r="LS265" s="24">
        <f>IFERROR(LR265/LO265,"N/A")</f>
        <v>0</v>
      </c>
      <c r="LT265">
        <f>HJ265</f>
        <v>5</v>
      </c>
      <c r="LU265">
        <f>CG265</f>
        <v>39</v>
      </c>
      <c r="LV265" s="22">
        <f>IFERROR(LT265/LU265,"N/A")</f>
        <v>0.12820512820512819</v>
      </c>
      <c r="LW265" s="19" t="str">
        <f>IF((LT265&lt;&gt;0)*AND(LU265=0),"bad data","ok")</f>
        <v>ok</v>
      </c>
      <c r="LX265">
        <f>HI265</f>
        <v>0</v>
      </c>
      <c r="LY265" s="24">
        <f>IFERROR(LX265/LU265,"N/A")</f>
        <v>0</v>
      </c>
      <c r="LZ265">
        <f>HZ265</f>
        <v>7</v>
      </c>
      <c r="MA265">
        <f>CY265</f>
        <v>52</v>
      </c>
      <c r="MB265" s="22">
        <f>IFERROR(LZ265/MA265,"N/A")</f>
        <v>0.13461538461538461</v>
      </c>
      <c r="MC265" s="19" t="str">
        <f>IF((LZ265&lt;&gt;0)*AND(MA265=0),"bad data","ok")</f>
        <v>ok</v>
      </c>
      <c r="MD265">
        <f>HY265</f>
        <v>0</v>
      </c>
      <c r="ME265" s="24">
        <f>IFERROR(MD265/MA265,"N/A")</f>
        <v>0</v>
      </c>
      <c r="MF265">
        <f>IP265</f>
        <v>0</v>
      </c>
      <c r="MG265">
        <f>DQ265</f>
        <v>117</v>
      </c>
      <c r="MH265" s="22">
        <f>IFERROR(MF265/MG265,"N/A")</f>
        <v>0</v>
      </c>
      <c r="MI265" s="19" t="str">
        <f>IF((MF265&lt;&gt;0)*AND(MG265=0),"bad data","ok")</f>
        <v>ok</v>
      </c>
      <c r="MJ265">
        <f>IO265</f>
        <v>44</v>
      </c>
      <c r="MK265" s="24">
        <f>IFERROR(MJ265/MG265,"N/A")</f>
        <v>0.37606837606837606</v>
      </c>
      <c r="ML265">
        <f>JF265</f>
        <v>0</v>
      </c>
      <c r="MM265">
        <f>EI265</f>
        <v>0</v>
      </c>
      <c r="MN265" s="22" t="str">
        <f>IFERROR(ML265/MM265,"N/A")</f>
        <v>N/A</v>
      </c>
      <c r="MO265" s="19" t="str">
        <f>IF((ML265&lt;&gt;0)*AND(MM265=0),"bad data","ok")</f>
        <v>ok</v>
      </c>
      <c r="MP265">
        <f>JE265</f>
        <v>0</v>
      </c>
      <c r="MQ265" s="24" t="str">
        <f>IFERROR(MP265/MM265,"N/A")</f>
        <v>N/A</v>
      </c>
    </row>
    <row r="266" spans="1:355" x14ac:dyDescent="0.3">
      <c r="A266">
        <v>2046</v>
      </c>
      <c r="B266">
        <v>14.1</v>
      </c>
      <c r="C266" t="s">
        <v>400</v>
      </c>
      <c r="D266" s="15" t="s">
        <v>400</v>
      </c>
      <c r="E266" s="15">
        <v>129</v>
      </c>
      <c r="F266" t="s">
        <v>356</v>
      </c>
      <c r="G266" t="s">
        <v>357</v>
      </c>
      <c r="H266" s="15" t="s">
        <v>358</v>
      </c>
      <c r="I266">
        <v>287</v>
      </c>
      <c r="J266">
        <f>_xlfn.IFNA(VLOOKUP(I266,top15institutions,1,0),"no")</f>
        <v>287</v>
      </c>
      <c r="K266" t="s">
        <v>368</v>
      </c>
      <c r="L266" t="s">
        <v>373</v>
      </c>
      <c r="M266" t="s">
        <v>370</v>
      </c>
      <c r="N266">
        <v>0</v>
      </c>
      <c r="O266">
        <v>1</v>
      </c>
      <c r="P266">
        <v>7</v>
      </c>
      <c r="Q266">
        <v>153</v>
      </c>
      <c r="R266">
        <v>0</v>
      </c>
      <c r="T266">
        <v>16</v>
      </c>
      <c r="U266">
        <v>12</v>
      </c>
      <c r="V266" s="16">
        <v>189</v>
      </c>
      <c r="W266">
        <v>0</v>
      </c>
      <c r="X266">
        <v>7</v>
      </c>
      <c r="Y266">
        <v>12</v>
      </c>
      <c r="Z266">
        <v>557</v>
      </c>
      <c r="AA266">
        <v>1</v>
      </c>
      <c r="AC266">
        <v>75</v>
      </c>
      <c r="AD266">
        <v>44</v>
      </c>
      <c r="AE266" s="16">
        <v>696</v>
      </c>
      <c r="AF266">
        <v>0</v>
      </c>
      <c r="AG266">
        <v>1</v>
      </c>
      <c r="AH266">
        <v>0</v>
      </c>
      <c r="AI266">
        <v>32</v>
      </c>
      <c r="AJ266">
        <v>0</v>
      </c>
      <c r="AK266">
        <v>0</v>
      </c>
      <c r="AL266">
        <v>2</v>
      </c>
      <c r="AM266">
        <v>2</v>
      </c>
      <c r="AN266" s="16">
        <v>37</v>
      </c>
      <c r="AO266">
        <v>1</v>
      </c>
      <c r="AP266">
        <v>2</v>
      </c>
      <c r="AQ266">
        <v>0</v>
      </c>
      <c r="AR266">
        <v>186</v>
      </c>
      <c r="AS266">
        <v>2</v>
      </c>
      <c r="AT266">
        <v>0</v>
      </c>
      <c r="AU266">
        <v>33</v>
      </c>
      <c r="AV266">
        <v>10</v>
      </c>
      <c r="AW266" s="16">
        <v>234</v>
      </c>
      <c r="AX266">
        <v>0</v>
      </c>
      <c r="AY266">
        <v>0</v>
      </c>
      <c r="AZ266">
        <v>0</v>
      </c>
      <c r="BA266">
        <v>2</v>
      </c>
      <c r="BB266">
        <v>0</v>
      </c>
      <c r="BD266">
        <v>0</v>
      </c>
      <c r="BE266">
        <v>0</v>
      </c>
      <c r="BF266" s="16">
        <v>2</v>
      </c>
      <c r="BG266">
        <v>0</v>
      </c>
      <c r="BH266">
        <v>0</v>
      </c>
      <c r="BI266">
        <v>0</v>
      </c>
      <c r="BJ266">
        <v>13</v>
      </c>
      <c r="BK266">
        <v>0</v>
      </c>
      <c r="BM266">
        <v>3</v>
      </c>
      <c r="BN266">
        <v>0</v>
      </c>
      <c r="BO266" s="16">
        <v>16</v>
      </c>
      <c r="BP266">
        <v>0</v>
      </c>
      <c r="BQ266">
        <v>0</v>
      </c>
      <c r="BR266">
        <v>0</v>
      </c>
      <c r="BS266">
        <v>8</v>
      </c>
      <c r="BT266">
        <v>0</v>
      </c>
      <c r="BV266">
        <v>0</v>
      </c>
      <c r="BW266">
        <v>1</v>
      </c>
      <c r="BX266" s="16">
        <v>9</v>
      </c>
      <c r="BY266">
        <v>0</v>
      </c>
      <c r="BZ266">
        <v>1</v>
      </c>
      <c r="CA266">
        <v>0</v>
      </c>
      <c r="CB266">
        <v>39</v>
      </c>
      <c r="CC266">
        <v>1</v>
      </c>
      <c r="CE266">
        <v>3</v>
      </c>
      <c r="CF266">
        <v>1</v>
      </c>
      <c r="CG266" s="16">
        <v>45</v>
      </c>
      <c r="CH266">
        <v>0</v>
      </c>
      <c r="CI266">
        <v>0</v>
      </c>
      <c r="CJ266">
        <v>0</v>
      </c>
      <c r="CK266">
        <v>5</v>
      </c>
      <c r="CL266">
        <v>0</v>
      </c>
      <c r="CN266">
        <v>1</v>
      </c>
      <c r="CO266">
        <v>0</v>
      </c>
      <c r="CP266" s="16">
        <v>6</v>
      </c>
      <c r="CQ266">
        <v>1</v>
      </c>
      <c r="CR266">
        <v>0</v>
      </c>
      <c r="CS266">
        <v>0</v>
      </c>
      <c r="CT266">
        <v>43</v>
      </c>
      <c r="CU266">
        <v>1</v>
      </c>
      <c r="CW266">
        <v>12</v>
      </c>
      <c r="CX266">
        <v>2</v>
      </c>
      <c r="CY266" s="16">
        <v>59</v>
      </c>
      <c r="CZ266">
        <v>0</v>
      </c>
      <c r="DA266">
        <v>1</v>
      </c>
      <c r="DB266">
        <v>0</v>
      </c>
      <c r="DC266">
        <v>17</v>
      </c>
      <c r="DD266">
        <v>0</v>
      </c>
      <c r="DF266">
        <v>1</v>
      </c>
      <c r="DG266">
        <v>1</v>
      </c>
      <c r="DH266" s="16">
        <v>20</v>
      </c>
      <c r="DI266">
        <v>0</v>
      </c>
      <c r="DJ266">
        <v>1</v>
      </c>
      <c r="DK266">
        <v>0</v>
      </c>
      <c r="DL266">
        <v>91</v>
      </c>
      <c r="DM266">
        <v>0</v>
      </c>
      <c r="DO266">
        <v>15</v>
      </c>
      <c r="DP266">
        <v>7</v>
      </c>
      <c r="DQ266" s="16">
        <v>114</v>
      </c>
      <c r="DZ266" s="16">
        <v>0</v>
      </c>
      <c r="EI266" s="16">
        <v>0</v>
      </c>
      <c r="ER266" s="16">
        <v>0</v>
      </c>
      <c r="FA266" s="16">
        <v>0</v>
      </c>
      <c r="FB266">
        <v>18</v>
      </c>
      <c r="FC266">
        <v>3.45</v>
      </c>
      <c r="FD266">
        <v>21</v>
      </c>
      <c r="FE266">
        <v>991.9</v>
      </c>
      <c r="FF266">
        <v>189</v>
      </c>
      <c r="FG266">
        <v>43</v>
      </c>
      <c r="FI266">
        <v>147</v>
      </c>
      <c r="FJ266">
        <v>19</v>
      </c>
      <c r="FK266">
        <v>3.24</v>
      </c>
      <c r="FL266">
        <v>21.3</v>
      </c>
      <c r="FM266">
        <v>981.3</v>
      </c>
      <c r="FN266">
        <v>696</v>
      </c>
      <c r="FO266">
        <v>187</v>
      </c>
      <c r="FQ266">
        <v>540</v>
      </c>
      <c r="FR266">
        <v>3.29</v>
      </c>
      <c r="FS266">
        <v>2</v>
      </c>
      <c r="FT266">
        <v>27</v>
      </c>
      <c r="FU266">
        <v>13</v>
      </c>
      <c r="FW266">
        <v>37</v>
      </c>
      <c r="FX266">
        <v>0</v>
      </c>
      <c r="FY266">
        <v>30</v>
      </c>
      <c r="FZ266">
        <v>3.08</v>
      </c>
      <c r="GA266">
        <v>17</v>
      </c>
      <c r="GB266">
        <v>157</v>
      </c>
      <c r="GC266">
        <v>53</v>
      </c>
      <c r="GE266">
        <v>234</v>
      </c>
      <c r="GF266">
        <v>0</v>
      </c>
      <c r="GG266">
        <v>185</v>
      </c>
      <c r="GH266">
        <v>3.14</v>
      </c>
      <c r="GI266">
        <v>0</v>
      </c>
      <c r="GJ266">
        <v>2</v>
      </c>
      <c r="GK266">
        <v>0</v>
      </c>
      <c r="GM266">
        <v>2</v>
      </c>
      <c r="GO266">
        <v>2</v>
      </c>
      <c r="GP266">
        <v>2.89</v>
      </c>
      <c r="GQ266">
        <v>0</v>
      </c>
      <c r="GR266">
        <v>14</v>
      </c>
      <c r="GS266">
        <v>0</v>
      </c>
      <c r="GU266">
        <v>16</v>
      </c>
      <c r="GW266">
        <v>11</v>
      </c>
      <c r="GX266">
        <v>3.35</v>
      </c>
      <c r="GY266">
        <v>0</v>
      </c>
      <c r="GZ266">
        <v>9</v>
      </c>
      <c r="HA266">
        <v>0</v>
      </c>
      <c r="HC266">
        <v>9</v>
      </c>
      <c r="HE266">
        <v>8</v>
      </c>
      <c r="HF266">
        <v>3.01</v>
      </c>
      <c r="HG266">
        <v>3</v>
      </c>
      <c r="HH266">
        <v>35</v>
      </c>
      <c r="HI266">
        <v>0</v>
      </c>
      <c r="HK266">
        <v>45</v>
      </c>
      <c r="HM266">
        <v>39</v>
      </c>
      <c r="HN266">
        <v>3.25</v>
      </c>
      <c r="HO266">
        <v>1</v>
      </c>
      <c r="HP266">
        <v>5</v>
      </c>
      <c r="HQ266">
        <v>0</v>
      </c>
      <c r="HS266">
        <v>6</v>
      </c>
      <c r="HU266">
        <v>3</v>
      </c>
      <c r="HV266">
        <v>3.25</v>
      </c>
      <c r="HW266">
        <v>2</v>
      </c>
      <c r="HX266">
        <v>51</v>
      </c>
      <c r="HY266">
        <v>0</v>
      </c>
      <c r="IA266">
        <v>59</v>
      </c>
      <c r="IC266">
        <v>45</v>
      </c>
      <c r="ID266">
        <v>3.4</v>
      </c>
      <c r="IE266">
        <v>1</v>
      </c>
      <c r="IF266">
        <v>11</v>
      </c>
      <c r="IG266">
        <v>13</v>
      </c>
      <c r="II266">
        <v>20</v>
      </c>
      <c r="IK266">
        <v>17</v>
      </c>
      <c r="IL266">
        <v>3.18</v>
      </c>
      <c r="IM266">
        <v>12</v>
      </c>
      <c r="IN266">
        <v>57</v>
      </c>
      <c r="IO266">
        <v>53</v>
      </c>
      <c r="IQ266">
        <v>114</v>
      </c>
      <c r="IS266">
        <v>90</v>
      </c>
      <c r="JR266">
        <v>27</v>
      </c>
      <c r="JS266">
        <v>100</v>
      </c>
      <c r="JT266">
        <v>27</v>
      </c>
      <c r="JU266">
        <v>104</v>
      </c>
      <c r="JV266" s="15">
        <f>BF266+BX266+CP266+DH266+DZ266</f>
        <v>37</v>
      </c>
      <c r="JW266" s="15">
        <f>BO266+CG266+CY266+DQ266+EI266</f>
        <v>234</v>
      </c>
      <c r="JX266" s="15">
        <f>JV266+JW266</f>
        <v>271</v>
      </c>
      <c r="JY266" s="17">
        <f>V266</f>
        <v>189</v>
      </c>
      <c r="JZ266" s="17">
        <f>AE266</f>
        <v>696</v>
      </c>
      <c r="KA266" s="17">
        <f>AN266</f>
        <v>37</v>
      </c>
      <c r="KB266" s="17">
        <f>AW266</f>
        <v>234</v>
      </c>
      <c r="KC266" s="18" t="str">
        <f>IF((KA266-JV266)&lt;0,JV266-KA266,"match")</f>
        <v>match</v>
      </c>
      <c r="KD266" s="19" t="str">
        <f>IF(KC266="match","match",IF((JV266&gt;KA266),KC266/JV266,KC266/KA266))</f>
        <v>match</v>
      </c>
      <c r="KE266" s="18" t="str">
        <f>IF((KB266-JW266)&lt;0,JW266-KB266,"match")</f>
        <v>match</v>
      </c>
      <c r="KF266" s="19" t="str">
        <f>IF(KE266="match","match",IF((JW266&gt;KB266),KE266/JW266,KE266/KB266))</f>
        <v>match</v>
      </c>
      <c r="KG266" s="20">
        <f>ROUND(FC266,1)</f>
        <v>3.5</v>
      </c>
      <c r="KH266" s="20">
        <f>ROUND(FK266,1)</f>
        <v>3.2</v>
      </c>
      <c r="KI266" s="21">
        <f>KA266-JY266</f>
        <v>-152</v>
      </c>
      <c r="KJ266">
        <f>GL266</f>
        <v>0</v>
      </c>
      <c r="KK266">
        <f>BF266</f>
        <v>2</v>
      </c>
      <c r="KL266" s="22">
        <f>IFERROR(KJ266/KK266,"N/A")</f>
        <v>0</v>
      </c>
      <c r="KM266" s="19" t="str">
        <f>IF((KJ266&lt;&gt;0)*AND(KK266=0),"bad data","ok")</f>
        <v>ok</v>
      </c>
      <c r="KN266">
        <f>GK266</f>
        <v>0</v>
      </c>
      <c r="KO266" s="23">
        <f>IFERROR(KN266/KK266,"N/A")</f>
        <v>0</v>
      </c>
      <c r="KP266">
        <f>HB266</f>
        <v>0</v>
      </c>
      <c r="KQ266">
        <f>BX266</f>
        <v>9</v>
      </c>
      <c r="KR266" s="22">
        <f>IFERROR(KP266/KQ266,"N/A")</f>
        <v>0</v>
      </c>
      <c r="KS266" s="19" t="str">
        <f>IF((KP266&lt;&gt;0)*AND(KQ266=0),"bad data","ok")</f>
        <v>ok</v>
      </c>
      <c r="KT266">
        <f>HA266</f>
        <v>0</v>
      </c>
      <c r="KU266" s="24">
        <f>IFERROR(KT266/KQ266,"N/A")</f>
        <v>0</v>
      </c>
      <c r="KV266">
        <f>HR266</f>
        <v>0</v>
      </c>
      <c r="KW266">
        <f>CP266</f>
        <v>6</v>
      </c>
      <c r="KX266" s="22">
        <f>IFERROR(KV266/KW266,"N/A")</f>
        <v>0</v>
      </c>
      <c r="KY266" s="19" t="str">
        <f>IF((KV266&lt;&gt;0)*AND(KW266=0),"bad data","ok")</f>
        <v>ok</v>
      </c>
      <c r="KZ266">
        <f>HQ266</f>
        <v>0</v>
      </c>
      <c r="LA266" s="24">
        <f>IFERROR(KZ266/KW266,"N/A")</f>
        <v>0</v>
      </c>
      <c r="LB266">
        <f>IH266</f>
        <v>0</v>
      </c>
      <c r="LC266">
        <f>DH266</f>
        <v>20</v>
      </c>
      <c r="LD266" s="22">
        <f>IFERROR(LB266/LC266,"N/A")</f>
        <v>0</v>
      </c>
      <c r="LE266" s="19" t="str">
        <f>IF((LB266&lt;&gt;0)*AND(LC266=0),"bad data","ok")</f>
        <v>ok</v>
      </c>
      <c r="LF266">
        <f>IG266</f>
        <v>13</v>
      </c>
      <c r="LG266" s="24">
        <f>IFERROR(LF266/LC266,"N/A")</f>
        <v>0.65</v>
      </c>
      <c r="LH266">
        <f>IX266</f>
        <v>0</v>
      </c>
      <c r="LI266">
        <f>DZ266</f>
        <v>0</v>
      </c>
      <c r="LJ266" s="22" t="str">
        <f>IFERROR(LH266/LI266,"N/A")</f>
        <v>N/A</v>
      </c>
      <c r="LK266" s="19" t="str">
        <f>IF((LH266&lt;&gt;0)*AND(LI266=0),"bad data","ok")</f>
        <v>ok</v>
      </c>
      <c r="LL266">
        <f>IW266</f>
        <v>0</v>
      </c>
      <c r="LM266" s="24" t="str">
        <f>IFERROR(LL266/LI266,"N/A")</f>
        <v>N/A</v>
      </c>
      <c r="LN266">
        <f>GT266</f>
        <v>0</v>
      </c>
      <c r="LO266">
        <f>BO266</f>
        <v>16</v>
      </c>
      <c r="LP266" s="22">
        <f>IFERROR(LN266/LO266,"N/A")</f>
        <v>0</v>
      </c>
      <c r="LQ266" s="19" t="str">
        <f>IF((LN266&lt;&gt;0)*AND(LO266=0),"bad data","ok")</f>
        <v>ok</v>
      </c>
      <c r="LR266">
        <f>GS266</f>
        <v>0</v>
      </c>
      <c r="LS266" s="24">
        <f>IFERROR(LR266/LO266,"N/A")</f>
        <v>0</v>
      </c>
      <c r="LT266">
        <f>HJ266</f>
        <v>0</v>
      </c>
      <c r="LU266">
        <f>CG266</f>
        <v>45</v>
      </c>
      <c r="LV266" s="22">
        <f>IFERROR(LT266/LU266,"N/A")</f>
        <v>0</v>
      </c>
      <c r="LW266" s="19" t="str">
        <f>IF((LT266&lt;&gt;0)*AND(LU266=0),"bad data","ok")</f>
        <v>ok</v>
      </c>
      <c r="LX266">
        <f>HI266</f>
        <v>0</v>
      </c>
      <c r="LY266" s="24">
        <f>IFERROR(LX266/LU266,"N/A")</f>
        <v>0</v>
      </c>
      <c r="LZ266">
        <f>HZ266</f>
        <v>0</v>
      </c>
      <c r="MA266">
        <f>CY266</f>
        <v>59</v>
      </c>
      <c r="MB266" s="22">
        <f>IFERROR(LZ266/MA266,"N/A")</f>
        <v>0</v>
      </c>
      <c r="MC266" s="19" t="str">
        <f>IF((LZ266&lt;&gt;0)*AND(MA266=0),"bad data","ok")</f>
        <v>ok</v>
      </c>
      <c r="MD266">
        <f>HY266</f>
        <v>0</v>
      </c>
      <c r="ME266" s="24">
        <f>IFERROR(MD266/MA266,"N/A")</f>
        <v>0</v>
      </c>
      <c r="MF266">
        <f>IP266</f>
        <v>0</v>
      </c>
      <c r="MG266">
        <f>DQ266</f>
        <v>114</v>
      </c>
      <c r="MH266" s="22">
        <f>IFERROR(MF266/MG266,"N/A")</f>
        <v>0</v>
      </c>
      <c r="MI266" s="19" t="str">
        <f>IF((MF266&lt;&gt;0)*AND(MG266=0),"bad data","ok")</f>
        <v>ok</v>
      </c>
      <c r="MJ266">
        <f>IO266</f>
        <v>53</v>
      </c>
      <c r="MK266" s="24">
        <f>IFERROR(MJ266/MG266,"N/A")</f>
        <v>0.46491228070175439</v>
      </c>
      <c r="ML266">
        <f>JF266</f>
        <v>0</v>
      </c>
      <c r="MM266">
        <f>EI266</f>
        <v>0</v>
      </c>
      <c r="MN266" s="22" t="str">
        <f>IFERROR(ML266/MM266,"N/A")</f>
        <v>N/A</v>
      </c>
      <c r="MO266" s="19" t="str">
        <f>IF((ML266&lt;&gt;0)*AND(MM266=0),"bad data","ok")</f>
        <v>ok</v>
      </c>
      <c r="MP266">
        <f>JE266</f>
        <v>0</v>
      </c>
      <c r="MQ266" s="24" t="str">
        <f>IFERROR(MP266/MM266,"N/A")</f>
        <v>N/A</v>
      </c>
    </row>
    <row r="267" spans="1:355" x14ac:dyDescent="0.3">
      <c r="A267">
        <v>4934</v>
      </c>
      <c r="B267">
        <v>14.1</v>
      </c>
      <c r="C267" t="s">
        <v>400</v>
      </c>
      <c r="D267" s="15" t="s">
        <v>400</v>
      </c>
      <c r="E267" s="15">
        <v>129</v>
      </c>
      <c r="F267" t="s">
        <v>356</v>
      </c>
      <c r="G267" t="s">
        <v>357</v>
      </c>
      <c r="H267" s="15" t="s">
        <v>358</v>
      </c>
      <c r="I267">
        <v>287</v>
      </c>
      <c r="J267">
        <f>_xlfn.IFNA(VLOOKUP(I267,top15institutions,1,0),"no")</f>
        <v>287</v>
      </c>
      <c r="K267" t="s">
        <v>368</v>
      </c>
      <c r="L267" t="s">
        <v>378</v>
      </c>
      <c r="M267" t="s">
        <v>370</v>
      </c>
      <c r="N267">
        <v>0</v>
      </c>
      <c r="O267">
        <v>1</v>
      </c>
      <c r="P267">
        <v>5</v>
      </c>
      <c r="Q267">
        <v>162</v>
      </c>
      <c r="R267">
        <v>0</v>
      </c>
      <c r="T267">
        <v>18</v>
      </c>
      <c r="U267">
        <v>14</v>
      </c>
      <c r="V267" s="16">
        <v>200</v>
      </c>
      <c r="W267">
        <v>1</v>
      </c>
      <c r="X267">
        <v>1</v>
      </c>
      <c r="Y267">
        <v>15</v>
      </c>
      <c r="Z267">
        <v>558</v>
      </c>
      <c r="AA267">
        <v>1</v>
      </c>
      <c r="AC267">
        <v>76</v>
      </c>
      <c r="AD267">
        <v>33</v>
      </c>
      <c r="AE267" s="16">
        <v>685</v>
      </c>
      <c r="AF267">
        <v>0</v>
      </c>
      <c r="AG267">
        <v>1</v>
      </c>
      <c r="AH267">
        <v>0</v>
      </c>
      <c r="AI267">
        <v>39</v>
      </c>
      <c r="AJ267">
        <v>0</v>
      </c>
      <c r="AK267">
        <v>0</v>
      </c>
      <c r="AL267">
        <v>1</v>
      </c>
      <c r="AM267">
        <v>1</v>
      </c>
      <c r="AN267" s="16">
        <v>42</v>
      </c>
      <c r="AO267">
        <v>1</v>
      </c>
      <c r="AP267">
        <v>1</v>
      </c>
      <c r="AQ267">
        <v>0</v>
      </c>
      <c r="AR267">
        <v>203</v>
      </c>
      <c r="AS267">
        <v>1</v>
      </c>
      <c r="AT267">
        <v>0</v>
      </c>
      <c r="AU267">
        <v>34</v>
      </c>
      <c r="AV267">
        <v>12</v>
      </c>
      <c r="AW267" s="16">
        <v>252</v>
      </c>
      <c r="AX267">
        <v>0</v>
      </c>
      <c r="AY267">
        <v>0</v>
      </c>
      <c r="AZ267">
        <v>0</v>
      </c>
      <c r="BA267">
        <v>3</v>
      </c>
      <c r="BB267">
        <v>0</v>
      </c>
      <c r="BD267">
        <v>0</v>
      </c>
      <c r="BE267">
        <v>0</v>
      </c>
      <c r="BF267" s="16">
        <v>3</v>
      </c>
      <c r="BG267">
        <v>0</v>
      </c>
      <c r="BH267">
        <v>0</v>
      </c>
      <c r="BI267">
        <v>0</v>
      </c>
      <c r="BJ267">
        <v>20</v>
      </c>
      <c r="BK267">
        <v>0</v>
      </c>
      <c r="BM267">
        <v>3</v>
      </c>
      <c r="BN267">
        <v>2</v>
      </c>
      <c r="BO267" s="16">
        <v>25</v>
      </c>
      <c r="BP267">
        <v>0</v>
      </c>
      <c r="BQ267">
        <v>0</v>
      </c>
      <c r="BR267">
        <v>0</v>
      </c>
      <c r="BS267">
        <v>13</v>
      </c>
      <c r="BT267">
        <v>0</v>
      </c>
      <c r="BV267">
        <v>0</v>
      </c>
      <c r="BW267">
        <v>0</v>
      </c>
      <c r="BX267" s="16">
        <v>13</v>
      </c>
      <c r="BY267">
        <v>0</v>
      </c>
      <c r="BZ267">
        <v>1</v>
      </c>
      <c r="CA267">
        <v>0</v>
      </c>
      <c r="CB267">
        <v>49</v>
      </c>
      <c r="CC267">
        <v>0</v>
      </c>
      <c r="CE267">
        <v>8</v>
      </c>
      <c r="CF267">
        <v>3</v>
      </c>
      <c r="CG267" s="16">
        <v>61</v>
      </c>
      <c r="CH267">
        <v>0</v>
      </c>
      <c r="CI267">
        <v>0</v>
      </c>
      <c r="CJ267">
        <v>0</v>
      </c>
      <c r="CK267">
        <v>10</v>
      </c>
      <c r="CL267">
        <v>0</v>
      </c>
      <c r="CN267">
        <v>1</v>
      </c>
      <c r="CO267">
        <v>0</v>
      </c>
      <c r="CP267" s="16">
        <v>11</v>
      </c>
      <c r="CQ267">
        <v>0</v>
      </c>
      <c r="CR267">
        <v>0</v>
      </c>
      <c r="CS267">
        <v>0</v>
      </c>
      <c r="CT267">
        <v>49</v>
      </c>
      <c r="CU267">
        <v>0</v>
      </c>
      <c r="CW267">
        <v>7</v>
      </c>
      <c r="CX267">
        <v>0</v>
      </c>
      <c r="CY267" s="16">
        <v>56</v>
      </c>
      <c r="CZ267">
        <v>0</v>
      </c>
      <c r="DA267">
        <v>1</v>
      </c>
      <c r="DB267">
        <v>0</v>
      </c>
      <c r="DC267">
        <v>13</v>
      </c>
      <c r="DD267">
        <v>0</v>
      </c>
      <c r="DF267">
        <v>0</v>
      </c>
      <c r="DG267">
        <v>1</v>
      </c>
      <c r="DH267" s="16">
        <v>15</v>
      </c>
      <c r="DI267">
        <v>1</v>
      </c>
      <c r="DJ267">
        <v>0</v>
      </c>
      <c r="DK267">
        <v>0</v>
      </c>
      <c r="DL267">
        <v>85</v>
      </c>
      <c r="DM267">
        <v>1</v>
      </c>
      <c r="DO267">
        <v>16</v>
      </c>
      <c r="DP267">
        <v>7</v>
      </c>
      <c r="DQ267" s="16">
        <v>110</v>
      </c>
      <c r="DZ267" s="16">
        <v>0</v>
      </c>
      <c r="EI267" s="16">
        <v>0</v>
      </c>
      <c r="ER267" s="16">
        <v>0</v>
      </c>
      <c r="FA267" s="16">
        <v>0</v>
      </c>
      <c r="FB267">
        <v>19</v>
      </c>
      <c r="FC267">
        <v>3.47</v>
      </c>
      <c r="FD267">
        <v>20.399999999999999</v>
      </c>
      <c r="FE267">
        <v>994.1</v>
      </c>
      <c r="FF267">
        <v>200</v>
      </c>
      <c r="FG267">
        <v>40</v>
      </c>
      <c r="FJ267">
        <v>19</v>
      </c>
      <c r="FK267">
        <v>3.23</v>
      </c>
      <c r="FL267">
        <v>20.7</v>
      </c>
      <c r="FM267">
        <v>983.7</v>
      </c>
      <c r="FN267">
        <v>685</v>
      </c>
      <c r="FO267">
        <v>179</v>
      </c>
      <c r="FR267">
        <v>3.05</v>
      </c>
      <c r="FS267">
        <v>2</v>
      </c>
      <c r="FT267">
        <v>34</v>
      </c>
      <c r="FU267">
        <v>3</v>
      </c>
      <c r="FW267">
        <v>42</v>
      </c>
      <c r="FX267">
        <v>0</v>
      </c>
      <c r="FZ267">
        <v>2.93</v>
      </c>
      <c r="GA267">
        <v>18</v>
      </c>
      <c r="GB267">
        <v>181</v>
      </c>
      <c r="GC267">
        <v>40</v>
      </c>
      <c r="GE267">
        <v>252</v>
      </c>
      <c r="GF267">
        <v>0</v>
      </c>
      <c r="GH267">
        <v>2.87</v>
      </c>
      <c r="GI267">
        <v>1</v>
      </c>
      <c r="GJ267">
        <v>2</v>
      </c>
      <c r="GK267">
        <v>0</v>
      </c>
      <c r="GM267">
        <v>3</v>
      </c>
      <c r="GP267">
        <v>2.98</v>
      </c>
      <c r="GQ267">
        <v>4</v>
      </c>
      <c r="GR267">
        <v>18</v>
      </c>
      <c r="GS267">
        <v>0</v>
      </c>
      <c r="GU267">
        <v>25</v>
      </c>
      <c r="GX267">
        <v>3.08</v>
      </c>
      <c r="GY267">
        <v>1</v>
      </c>
      <c r="GZ267">
        <v>12</v>
      </c>
      <c r="HA267">
        <v>0</v>
      </c>
      <c r="HC267">
        <v>13</v>
      </c>
      <c r="HF267">
        <v>2.8</v>
      </c>
      <c r="HG267">
        <v>7</v>
      </c>
      <c r="HH267">
        <v>49</v>
      </c>
      <c r="HI267">
        <v>0</v>
      </c>
      <c r="HK267">
        <v>61</v>
      </c>
      <c r="HN267">
        <v>3.06</v>
      </c>
      <c r="HO267">
        <v>0</v>
      </c>
      <c r="HP267">
        <v>8</v>
      </c>
      <c r="HQ267">
        <v>0</v>
      </c>
      <c r="HS267">
        <v>11</v>
      </c>
      <c r="HV267">
        <v>2.91</v>
      </c>
      <c r="HW267">
        <v>3</v>
      </c>
      <c r="HX267">
        <v>49</v>
      </c>
      <c r="HY267">
        <v>0</v>
      </c>
      <c r="IA267">
        <v>56</v>
      </c>
      <c r="ID267">
        <v>3.19</v>
      </c>
      <c r="IE267">
        <v>0</v>
      </c>
      <c r="IF267">
        <v>12</v>
      </c>
      <c r="IG267">
        <v>3</v>
      </c>
      <c r="II267">
        <v>15</v>
      </c>
      <c r="IL267">
        <v>3.02</v>
      </c>
      <c r="IM267">
        <v>4</v>
      </c>
      <c r="IN267">
        <v>65</v>
      </c>
      <c r="IO267">
        <v>40</v>
      </c>
      <c r="IQ267">
        <v>110</v>
      </c>
      <c r="JR267">
        <v>25</v>
      </c>
      <c r="JS267">
        <v>99</v>
      </c>
      <c r="JT267">
        <v>25</v>
      </c>
      <c r="JU267">
        <v>103</v>
      </c>
      <c r="JV267" s="15">
        <f>BF267+BX267+CP267+DH267+DZ267</f>
        <v>42</v>
      </c>
      <c r="JW267" s="15">
        <f>BO267+CG267+CY267+DQ267+EI267</f>
        <v>252</v>
      </c>
      <c r="JX267" s="15">
        <f>JV267+JW267</f>
        <v>294</v>
      </c>
      <c r="JY267" s="17">
        <f>V267</f>
        <v>200</v>
      </c>
      <c r="JZ267" s="17">
        <f>AE267</f>
        <v>685</v>
      </c>
      <c r="KA267" s="17">
        <f>AN267</f>
        <v>42</v>
      </c>
      <c r="KB267" s="17">
        <f>AW267</f>
        <v>252</v>
      </c>
      <c r="KC267" s="18" t="str">
        <f>IF((KA267-JV267)&lt;0,JV267-KA267,"match")</f>
        <v>match</v>
      </c>
      <c r="KD267" s="19" t="str">
        <f>IF(KC267="match","match",IF((JV267&gt;KA267),KC267/JV267,KC267/KA267))</f>
        <v>match</v>
      </c>
      <c r="KE267" s="18" t="str">
        <f>IF((KB267-JW267)&lt;0,JW267-KB267,"match")</f>
        <v>match</v>
      </c>
      <c r="KF267" s="19" t="str">
        <f>IF(KE267="match","match",IF((JW267&gt;KB267),KE267/JW267,KE267/KB267))</f>
        <v>match</v>
      </c>
      <c r="KG267" s="20">
        <f>ROUND(FC267,1)</f>
        <v>3.5</v>
      </c>
      <c r="KH267" s="20">
        <f>ROUND(FK267,1)</f>
        <v>3.2</v>
      </c>
      <c r="KI267" s="21">
        <f>KA267-JY267</f>
        <v>-158</v>
      </c>
      <c r="KJ267">
        <f>GL267</f>
        <v>0</v>
      </c>
      <c r="KK267">
        <f>BF267</f>
        <v>3</v>
      </c>
      <c r="KL267" s="22">
        <f>IFERROR(KJ267/KK267,"N/A")</f>
        <v>0</v>
      </c>
      <c r="KM267" s="19" t="str">
        <f>IF((KJ267&lt;&gt;0)*AND(KK267=0),"bad data","ok")</f>
        <v>ok</v>
      </c>
      <c r="KN267">
        <f>GK267</f>
        <v>0</v>
      </c>
      <c r="KO267" s="23">
        <f>IFERROR(KN267/KK267,"N/A")</f>
        <v>0</v>
      </c>
      <c r="KP267">
        <f>HB267</f>
        <v>0</v>
      </c>
      <c r="KQ267">
        <f>BX267</f>
        <v>13</v>
      </c>
      <c r="KR267" s="22">
        <f>IFERROR(KP267/KQ267,"N/A")</f>
        <v>0</v>
      </c>
      <c r="KS267" s="19" t="str">
        <f>IF((KP267&lt;&gt;0)*AND(KQ267=0),"bad data","ok")</f>
        <v>ok</v>
      </c>
      <c r="KT267">
        <f>HA267</f>
        <v>0</v>
      </c>
      <c r="KU267" s="24">
        <f>IFERROR(KT267/KQ267,"N/A")</f>
        <v>0</v>
      </c>
      <c r="KV267">
        <f>HR267</f>
        <v>0</v>
      </c>
      <c r="KW267">
        <f>CP267</f>
        <v>11</v>
      </c>
      <c r="KX267" s="22">
        <f>IFERROR(KV267/KW267,"N/A")</f>
        <v>0</v>
      </c>
      <c r="KY267" s="19" t="str">
        <f>IF((KV267&lt;&gt;0)*AND(KW267=0),"bad data","ok")</f>
        <v>ok</v>
      </c>
      <c r="KZ267">
        <f>HQ267</f>
        <v>0</v>
      </c>
      <c r="LA267" s="24">
        <f>IFERROR(KZ267/KW267,"N/A")</f>
        <v>0</v>
      </c>
      <c r="LB267">
        <f>IH267</f>
        <v>0</v>
      </c>
      <c r="LC267">
        <f>DH267</f>
        <v>15</v>
      </c>
      <c r="LD267" s="22">
        <f>IFERROR(LB267/LC267,"N/A")</f>
        <v>0</v>
      </c>
      <c r="LE267" s="19" t="str">
        <f>IF((LB267&lt;&gt;0)*AND(LC267=0),"bad data","ok")</f>
        <v>ok</v>
      </c>
      <c r="LF267">
        <f>IG267</f>
        <v>3</v>
      </c>
      <c r="LG267" s="24">
        <f>IFERROR(LF267/LC267,"N/A")</f>
        <v>0.2</v>
      </c>
      <c r="LH267">
        <f>IX267</f>
        <v>0</v>
      </c>
      <c r="LI267">
        <f>DZ267</f>
        <v>0</v>
      </c>
      <c r="LJ267" s="22" t="str">
        <f>IFERROR(LH267/LI267,"N/A")</f>
        <v>N/A</v>
      </c>
      <c r="LK267" s="19" t="str">
        <f>IF((LH267&lt;&gt;0)*AND(LI267=0),"bad data","ok")</f>
        <v>ok</v>
      </c>
      <c r="LL267">
        <f>IW267</f>
        <v>0</v>
      </c>
      <c r="LM267" s="24" t="str">
        <f>IFERROR(LL267/LI267,"N/A")</f>
        <v>N/A</v>
      </c>
      <c r="LN267">
        <f>GT267</f>
        <v>0</v>
      </c>
      <c r="LO267">
        <f>BO267</f>
        <v>25</v>
      </c>
      <c r="LP267" s="22">
        <f>IFERROR(LN267/LO267,"N/A")</f>
        <v>0</v>
      </c>
      <c r="LQ267" s="19" t="str">
        <f>IF((LN267&lt;&gt;0)*AND(LO267=0),"bad data","ok")</f>
        <v>ok</v>
      </c>
      <c r="LR267">
        <f>GS267</f>
        <v>0</v>
      </c>
      <c r="LS267" s="24">
        <f>IFERROR(LR267/LO267,"N/A")</f>
        <v>0</v>
      </c>
      <c r="LT267">
        <f>HJ267</f>
        <v>0</v>
      </c>
      <c r="LU267">
        <f>CG267</f>
        <v>61</v>
      </c>
      <c r="LV267" s="22">
        <f>IFERROR(LT267/LU267,"N/A")</f>
        <v>0</v>
      </c>
      <c r="LW267" s="19" t="str">
        <f>IF((LT267&lt;&gt;0)*AND(LU267=0),"bad data","ok")</f>
        <v>ok</v>
      </c>
      <c r="LX267">
        <f>HI267</f>
        <v>0</v>
      </c>
      <c r="LY267" s="24">
        <f>IFERROR(LX267/LU267,"N/A")</f>
        <v>0</v>
      </c>
      <c r="LZ267">
        <f>HZ267</f>
        <v>0</v>
      </c>
      <c r="MA267">
        <f>CY267</f>
        <v>56</v>
      </c>
      <c r="MB267" s="22">
        <f>IFERROR(LZ267/MA267,"N/A")</f>
        <v>0</v>
      </c>
      <c r="MC267" s="19" t="str">
        <f>IF((LZ267&lt;&gt;0)*AND(MA267=0),"bad data","ok")</f>
        <v>ok</v>
      </c>
      <c r="MD267">
        <f>HY267</f>
        <v>0</v>
      </c>
      <c r="ME267" s="24">
        <f>IFERROR(MD267/MA267,"N/A")</f>
        <v>0</v>
      </c>
      <c r="MF267">
        <f>IP267</f>
        <v>0</v>
      </c>
      <c r="MG267">
        <f>DQ267</f>
        <v>110</v>
      </c>
      <c r="MH267" s="22">
        <f>IFERROR(MF267/MG267,"N/A")</f>
        <v>0</v>
      </c>
      <c r="MI267" s="19" t="str">
        <f>IF((MF267&lt;&gt;0)*AND(MG267=0),"bad data","ok")</f>
        <v>ok</v>
      </c>
      <c r="MJ267">
        <f>IO267</f>
        <v>40</v>
      </c>
      <c r="MK267" s="24">
        <f>IFERROR(MJ267/MG267,"N/A")</f>
        <v>0.36363636363636365</v>
      </c>
      <c r="ML267">
        <f>JF267</f>
        <v>0</v>
      </c>
      <c r="MM267">
        <f>EI267</f>
        <v>0</v>
      </c>
      <c r="MN267" s="22" t="str">
        <f>IFERROR(ML267/MM267,"N/A")</f>
        <v>N/A</v>
      </c>
      <c r="MO267" s="19" t="str">
        <f>IF((ML267&lt;&gt;0)*AND(MM267=0),"bad data","ok")</f>
        <v>ok</v>
      </c>
      <c r="MP267">
        <f>JE267</f>
        <v>0</v>
      </c>
      <c r="MQ267" s="24" t="str">
        <f>IFERROR(MP267/MM267,"N/A")</f>
        <v>N/A</v>
      </c>
    </row>
    <row r="268" spans="1:355" x14ac:dyDescent="0.3">
      <c r="A268">
        <v>4935</v>
      </c>
      <c r="B268">
        <v>14.1</v>
      </c>
      <c r="C268" t="s">
        <v>400</v>
      </c>
      <c r="D268" s="15" t="s">
        <v>400</v>
      </c>
      <c r="E268" s="15">
        <v>129</v>
      </c>
      <c r="F268" t="s">
        <v>356</v>
      </c>
      <c r="G268" t="s">
        <v>357</v>
      </c>
      <c r="H268" s="15" t="s">
        <v>358</v>
      </c>
      <c r="I268">
        <v>287</v>
      </c>
      <c r="J268">
        <f>_xlfn.IFNA(VLOOKUP(I268,top15institutions,1,0),"no")</f>
        <v>287</v>
      </c>
      <c r="K268" t="s">
        <v>368</v>
      </c>
      <c r="L268" t="s">
        <v>381</v>
      </c>
      <c r="M268" t="s">
        <v>370</v>
      </c>
      <c r="N268">
        <v>0</v>
      </c>
      <c r="O268">
        <v>1</v>
      </c>
      <c r="P268">
        <v>4</v>
      </c>
      <c r="Q268">
        <v>146</v>
      </c>
      <c r="R268">
        <v>0</v>
      </c>
      <c r="T268">
        <v>13</v>
      </c>
      <c r="U268">
        <v>9</v>
      </c>
      <c r="V268" s="16">
        <v>173</v>
      </c>
      <c r="W268">
        <v>0</v>
      </c>
      <c r="X268">
        <v>5</v>
      </c>
      <c r="Y268">
        <v>9</v>
      </c>
      <c r="Z268">
        <v>621</v>
      </c>
      <c r="AA268">
        <v>2</v>
      </c>
      <c r="AC268">
        <v>91</v>
      </c>
      <c r="AD268">
        <v>38</v>
      </c>
      <c r="AE268" s="16">
        <v>766</v>
      </c>
      <c r="AF268">
        <v>0</v>
      </c>
      <c r="AG268">
        <v>1</v>
      </c>
      <c r="AH268">
        <v>0</v>
      </c>
      <c r="AI268">
        <v>51</v>
      </c>
      <c r="AJ268">
        <v>0</v>
      </c>
      <c r="AK268">
        <v>0</v>
      </c>
      <c r="AL268">
        <v>3</v>
      </c>
      <c r="AM268">
        <v>2</v>
      </c>
      <c r="AN268" s="16">
        <v>57</v>
      </c>
      <c r="AO268">
        <v>1</v>
      </c>
      <c r="AP268">
        <v>0</v>
      </c>
      <c r="AQ268">
        <v>2</v>
      </c>
      <c r="AR268">
        <v>209</v>
      </c>
      <c r="AS268">
        <v>0</v>
      </c>
      <c r="AT268">
        <v>0</v>
      </c>
      <c r="AU268">
        <v>45</v>
      </c>
      <c r="AV268">
        <v>16</v>
      </c>
      <c r="AW268" s="16">
        <v>273</v>
      </c>
      <c r="AX268">
        <v>0</v>
      </c>
      <c r="AY268">
        <v>0</v>
      </c>
      <c r="AZ268">
        <v>0</v>
      </c>
      <c r="BA268">
        <v>8</v>
      </c>
      <c r="BB268">
        <v>0</v>
      </c>
      <c r="BD268">
        <v>1</v>
      </c>
      <c r="BE268">
        <v>0</v>
      </c>
      <c r="BF268" s="16">
        <v>9</v>
      </c>
      <c r="BG268">
        <v>0</v>
      </c>
      <c r="BH268">
        <v>0</v>
      </c>
      <c r="BI268">
        <v>1</v>
      </c>
      <c r="BJ268">
        <v>18</v>
      </c>
      <c r="BK268">
        <v>0</v>
      </c>
      <c r="BM268">
        <v>5</v>
      </c>
      <c r="BN268">
        <v>0</v>
      </c>
      <c r="BO268" s="16">
        <v>24</v>
      </c>
      <c r="BP268">
        <v>0</v>
      </c>
      <c r="BQ268">
        <v>0</v>
      </c>
      <c r="BR268">
        <v>0</v>
      </c>
      <c r="BS268">
        <v>14</v>
      </c>
      <c r="BT268">
        <v>0</v>
      </c>
      <c r="BV268">
        <v>1</v>
      </c>
      <c r="BW268">
        <v>1</v>
      </c>
      <c r="BX268" s="16">
        <v>16</v>
      </c>
      <c r="BY268">
        <v>0</v>
      </c>
      <c r="BZ268">
        <v>0</v>
      </c>
      <c r="CA268">
        <v>0</v>
      </c>
      <c r="CB268">
        <v>47</v>
      </c>
      <c r="CC268">
        <v>0</v>
      </c>
      <c r="CE268">
        <v>13</v>
      </c>
      <c r="CF268">
        <v>4</v>
      </c>
      <c r="CG268" s="16">
        <v>64</v>
      </c>
      <c r="CH268">
        <v>0</v>
      </c>
      <c r="CI268">
        <v>0</v>
      </c>
      <c r="CJ268">
        <v>0</v>
      </c>
      <c r="CK268">
        <v>9</v>
      </c>
      <c r="CL268">
        <v>0</v>
      </c>
      <c r="CN268">
        <v>1</v>
      </c>
      <c r="CO268">
        <v>0</v>
      </c>
      <c r="CP268" s="16">
        <v>10</v>
      </c>
      <c r="CQ268">
        <v>0</v>
      </c>
      <c r="CR268">
        <v>0</v>
      </c>
      <c r="CS268">
        <v>0</v>
      </c>
      <c r="CT268">
        <v>62</v>
      </c>
      <c r="CU268">
        <v>0</v>
      </c>
      <c r="CW268">
        <v>17</v>
      </c>
      <c r="CX268">
        <v>7</v>
      </c>
      <c r="CY268" s="16">
        <v>86</v>
      </c>
      <c r="CZ268">
        <v>0</v>
      </c>
      <c r="DA268">
        <v>1</v>
      </c>
      <c r="DB268">
        <v>0</v>
      </c>
      <c r="DC268">
        <v>20</v>
      </c>
      <c r="DD268">
        <v>0</v>
      </c>
      <c r="DF268">
        <v>0</v>
      </c>
      <c r="DG268">
        <v>1</v>
      </c>
      <c r="DH268" s="16">
        <v>22</v>
      </c>
      <c r="DI268">
        <v>1</v>
      </c>
      <c r="DJ268">
        <v>0</v>
      </c>
      <c r="DK268">
        <v>1</v>
      </c>
      <c r="DL268">
        <v>82</v>
      </c>
      <c r="DM268">
        <v>0</v>
      </c>
      <c r="DO268">
        <v>10</v>
      </c>
      <c r="DP268">
        <v>5</v>
      </c>
      <c r="DQ268" s="16">
        <v>99</v>
      </c>
      <c r="DZ268" s="16">
        <v>0</v>
      </c>
      <c r="EI268" s="16">
        <v>0</v>
      </c>
      <c r="ER268" s="16">
        <v>0</v>
      </c>
      <c r="FA268" s="16">
        <v>0</v>
      </c>
      <c r="FB268">
        <v>19</v>
      </c>
      <c r="FC268">
        <v>3.42</v>
      </c>
      <c r="FD268">
        <v>20.7</v>
      </c>
      <c r="FE268">
        <v>961.6</v>
      </c>
      <c r="FF268">
        <v>173</v>
      </c>
      <c r="FG268">
        <v>41</v>
      </c>
      <c r="FJ268">
        <v>19</v>
      </c>
      <c r="FK268">
        <v>3.24</v>
      </c>
      <c r="FL268">
        <v>20.399999999999999</v>
      </c>
      <c r="FM268">
        <v>992</v>
      </c>
      <c r="FN268">
        <v>766</v>
      </c>
      <c r="FO268">
        <v>225</v>
      </c>
      <c r="FR268">
        <v>3.17</v>
      </c>
      <c r="FW268">
        <v>57</v>
      </c>
      <c r="FX268">
        <v>0</v>
      </c>
      <c r="FZ268">
        <v>3</v>
      </c>
      <c r="GE268">
        <v>273</v>
      </c>
      <c r="GF268">
        <v>0</v>
      </c>
      <c r="GH268">
        <v>3.3</v>
      </c>
      <c r="GM268">
        <v>9</v>
      </c>
      <c r="GP268">
        <v>2.96</v>
      </c>
      <c r="GU268">
        <v>24</v>
      </c>
      <c r="GX268">
        <v>3.03</v>
      </c>
      <c r="HC268">
        <v>16</v>
      </c>
      <c r="HF268">
        <v>3.04</v>
      </c>
      <c r="HK268">
        <v>64</v>
      </c>
      <c r="HN268">
        <v>3.09</v>
      </c>
      <c r="HS268">
        <v>10</v>
      </c>
      <c r="HV268">
        <v>3</v>
      </c>
      <c r="IA268">
        <v>86</v>
      </c>
      <c r="ID268">
        <v>3.28</v>
      </c>
      <c r="II268">
        <v>22</v>
      </c>
      <c r="IL268">
        <v>2.99</v>
      </c>
      <c r="IQ268">
        <v>99</v>
      </c>
      <c r="JR268">
        <v>20</v>
      </c>
      <c r="JS268">
        <v>135</v>
      </c>
      <c r="JT268">
        <v>20</v>
      </c>
      <c r="JU268">
        <v>140</v>
      </c>
      <c r="JV268" s="15">
        <f>BF268+BX268+CP268+DH268+DZ268</f>
        <v>57</v>
      </c>
      <c r="JW268" s="15">
        <f>BO268+CG268+CY268+DQ268+EI268</f>
        <v>273</v>
      </c>
      <c r="JX268" s="15">
        <f>JV268+JW268</f>
        <v>330</v>
      </c>
      <c r="JY268" s="17">
        <f>V268</f>
        <v>173</v>
      </c>
      <c r="JZ268" s="17">
        <f>AE268</f>
        <v>766</v>
      </c>
      <c r="KA268" s="17">
        <f>AN268</f>
        <v>57</v>
      </c>
      <c r="KB268" s="17">
        <f>AW268</f>
        <v>273</v>
      </c>
      <c r="KC268" s="18" t="str">
        <f>IF((KA268-JV268)&lt;0,JV268-KA268,"match")</f>
        <v>match</v>
      </c>
      <c r="KD268" s="19" t="str">
        <f>IF(KC268="match","match",IF((JV268&gt;KA268),KC268/JV268,KC268/KA268))</f>
        <v>match</v>
      </c>
      <c r="KE268" s="18" t="str">
        <f>IF((KB268-JW268)&lt;0,JW268-KB268,"match")</f>
        <v>match</v>
      </c>
      <c r="KF268" s="19" t="str">
        <f>IF(KE268="match","match",IF((JW268&gt;KB268),KE268/JW268,KE268/KB268))</f>
        <v>match</v>
      </c>
      <c r="KG268" s="20">
        <f>ROUND(FC268,1)</f>
        <v>3.4</v>
      </c>
      <c r="KH268" s="20">
        <f>ROUND(FK268,1)</f>
        <v>3.2</v>
      </c>
      <c r="KI268" s="21">
        <f>KA268-JY268</f>
        <v>-116</v>
      </c>
      <c r="KJ268">
        <f>GL268</f>
        <v>0</v>
      </c>
      <c r="KK268">
        <f>BF268</f>
        <v>9</v>
      </c>
      <c r="KL268" s="22">
        <f>IFERROR(KJ268/KK268,"N/A")</f>
        <v>0</v>
      </c>
      <c r="KM268" s="19" t="str">
        <f>IF((KJ268&lt;&gt;0)*AND(KK268=0),"bad data","ok")</f>
        <v>ok</v>
      </c>
      <c r="KN268">
        <f>GK268</f>
        <v>0</v>
      </c>
      <c r="KO268" s="23">
        <f>IFERROR(KN268/KK268,"N/A")</f>
        <v>0</v>
      </c>
      <c r="KP268">
        <f>HB268</f>
        <v>0</v>
      </c>
      <c r="KQ268">
        <f>BX268</f>
        <v>16</v>
      </c>
      <c r="KR268" s="22">
        <f>IFERROR(KP268/KQ268,"N/A")</f>
        <v>0</v>
      </c>
      <c r="KS268" s="19" t="str">
        <f>IF((KP268&lt;&gt;0)*AND(KQ268=0),"bad data","ok")</f>
        <v>ok</v>
      </c>
      <c r="KT268">
        <f>HA268</f>
        <v>0</v>
      </c>
      <c r="KU268" s="24">
        <f>IFERROR(KT268/KQ268,"N/A")</f>
        <v>0</v>
      </c>
      <c r="KV268">
        <f>HR268</f>
        <v>0</v>
      </c>
      <c r="KW268">
        <f>CP268</f>
        <v>10</v>
      </c>
      <c r="KX268" s="22">
        <f>IFERROR(KV268/KW268,"N/A")</f>
        <v>0</v>
      </c>
      <c r="KY268" s="19" t="str">
        <f>IF((KV268&lt;&gt;0)*AND(KW268=0),"bad data","ok")</f>
        <v>ok</v>
      </c>
      <c r="KZ268">
        <f>HQ268</f>
        <v>0</v>
      </c>
      <c r="LA268" s="24">
        <f>IFERROR(KZ268/KW268,"N/A")</f>
        <v>0</v>
      </c>
      <c r="LB268">
        <f>IH268</f>
        <v>0</v>
      </c>
      <c r="LC268">
        <f>DH268</f>
        <v>22</v>
      </c>
      <c r="LD268" s="22">
        <f>IFERROR(LB268/LC268,"N/A")</f>
        <v>0</v>
      </c>
      <c r="LE268" s="19" t="str">
        <f>IF((LB268&lt;&gt;0)*AND(LC268=0),"bad data","ok")</f>
        <v>ok</v>
      </c>
      <c r="LF268">
        <f>IG268</f>
        <v>0</v>
      </c>
      <c r="LG268" s="24">
        <f>IFERROR(LF268/LC268,"N/A")</f>
        <v>0</v>
      </c>
      <c r="LH268">
        <f>IX268</f>
        <v>0</v>
      </c>
      <c r="LI268">
        <f>DZ268</f>
        <v>0</v>
      </c>
      <c r="LJ268" s="22" t="str">
        <f>IFERROR(LH268/LI268,"N/A")</f>
        <v>N/A</v>
      </c>
      <c r="LK268" s="19" t="str">
        <f>IF((LH268&lt;&gt;0)*AND(LI268=0),"bad data","ok")</f>
        <v>ok</v>
      </c>
      <c r="LL268">
        <f>IW268</f>
        <v>0</v>
      </c>
      <c r="LM268" s="24" t="str">
        <f>IFERROR(LL268/LI268,"N/A")</f>
        <v>N/A</v>
      </c>
      <c r="LN268">
        <f>GT268</f>
        <v>0</v>
      </c>
      <c r="LO268">
        <f>BO268</f>
        <v>24</v>
      </c>
      <c r="LP268" s="22">
        <f>IFERROR(LN268/LO268,"N/A")</f>
        <v>0</v>
      </c>
      <c r="LQ268" s="19" t="str">
        <f>IF((LN268&lt;&gt;0)*AND(LO268=0),"bad data","ok")</f>
        <v>ok</v>
      </c>
      <c r="LR268">
        <f>GS268</f>
        <v>0</v>
      </c>
      <c r="LS268" s="24">
        <f>IFERROR(LR268/LO268,"N/A")</f>
        <v>0</v>
      </c>
      <c r="LT268">
        <f>HJ268</f>
        <v>0</v>
      </c>
      <c r="LU268">
        <f>CG268</f>
        <v>64</v>
      </c>
      <c r="LV268" s="22">
        <f>IFERROR(LT268/LU268,"N/A")</f>
        <v>0</v>
      </c>
      <c r="LW268" s="19" t="str">
        <f>IF((LT268&lt;&gt;0)*AND(LU268=0),"bad data","ok")</f>
        <v>ok</v>
      </c>
      <c r="LX268">
        <f>HI268</f>
        <v>0</v>
      </c>
      <c r="LY268" s="24">
        <f>IFERROR(LX268/LU268,"N/A")</f>
        <v>0</v>
      </c>
      <c r="LZ268">
        <f>HZ268</f>
        <v>0</v>
      </c>
      <c r="MA268">
        <f>CY268</f>
        <v>86</v>
      </c>
      <c r="MB268" s="22">
        <f>IFERROR(LZ268/MA268,"N/A")</f>
        <v>0</v>
      </c>
      <c r="MC268" s="19" t="str">
        <f>IF((LZ268&lt;&gt;0)*AND(MA268=0),"bad data","ok")</f>
        <v>ok</v>
      </c>
      <c r="MD268">
        <f>HY268</f>
        <v>0</v>
      </c>
      <c r="ME268" s="24">
        <f>IFERROR(MD268/MA268,"N/A")</f>
        <v>0</v>
      </c>
      <c r="MF268">
        <f>IP268</f>
        <v>0</v>
      </c>
      <c r="MG268">
        <f>DQ268</f>
        <v>99</v>
      </c>
      <c r="MH268" s="22">
        <f>IFERROR(MF268/MG268,"N/A")</f>
        <v>0</v>
      </c>
      <c r="MI268" s="19" t="str">
        <f>IF((MF268&lt;&gt;0)*AND(MG268=0),"bad data","ok")</f>
        <v>ok</v>
      </c>
      <c r="MJ268">
        <f>IO268</f>
        <v>0</v>
      </c>
      <c r="MK268" s="24">
        <f>IFERROR(MJ268/MG268,"N/A")</f>
        <v>0</v>
      </c>
      <c r="ML268">
        <f>JF268</f>
        <v>0</v>
      </c>
      <c r="MM268">
        <f>EI268</f>
        <v>0</v>
      </c>
      <c r="MN268" s="22" t="str">
        <f>IFERROR(ML268/MM268,"N/A")</f>
        <v>N/A</v>
      </c>
      <c r="MO268" s="19" t="str">
        <f>IF((ML268&lt;&gt;0)*AND(MM268=0),"bad data","ok")</f>
        <v>ok</v>
      </c>
      <c r="MP268">
        <f>JE268</f>
        <v>0</v>
      </c>
      <c r="MQ268" s="24" t="str">
        <f>IFERROR(MP268/MM268,"N/A")</f>
        <v>N/A</v>
      </c>
    </row>
    <row r="269" spans="1:355" x14ac:dyDescent="0.3">
      <c r="A269">
        <v>3057</v>
      </c>
      <c r="B269">
        <v>11.010300000000001</v>
      </c>
      <c r="C269" t="s">
        <v>376</v>
      </c>
      <c r="D269" s="15" t="s">
        <v>376</v>
      </c>
      <c r="E269" s="15">
        <v>145</v>
      </c>
      <c r="F269" t="s">
        <v>356</v>
      </c>
      <c r="G269" t="s">
        <v>375</v>
      </c>
      <c r="H269" s="15" t="s">
        <v>375</v>
      </c>
      <c r="I269">
        <v>319</v>
      </c>
      <c r="J269">
        <f>_xlfn.IFNA(VLOOKUP(I269,top15institutions,1,0),"no")</f>
        <v>319</v>
      </c>
      <c r="K269" t="s">
        <v>368</v>
      </c>
      <c r="L269" t="s">
        <v>363</v>
      </c>
      <c r="M269" t="s">
        <v>385</v>
      </c>
      <c r="V269" s="16">
        <v>0</v>
      </c>
      <c r="AE269" s="16">
        <v>0</v>
      </c>
      <c r="AN269" s="16">
        <v>0</v>
      </c>
      <c r="AW269" s="16">
        <v>0</v>
      </c>
      <c r="BF269" s="16">
        <v>0</v>
      </c>
      <c r="BO269" s="16">
        <v>0</v>
      </c>
      <c r="BX269" s="16">
        <v>0</v>
      </c>
      <c r="CG269" s="16">
        <v>0</v>
      </c>
      <c r="CP269" s="16">
        <v>0</v>
      </c>
      <c r="CY269" s="16">
        <v>0</v>
      </c>
      <c r="DH269" s="16">
        <v>0</v>
      </c>
      <c r="DQ269" s="16">
        <v>0</v>
      </c>
      <c r="DZ269" s="16">
        <v>0</v>
      </c>
      <c r="EI269" s="16">
        <v>0</v>
      </c>
      <c r="ER269" s="16">
        <v>0</v>
      </c>
      <c r="FA269" s="16">
        <v>0</v>
      </c>
      <c r="FW269">
        <v>28</v>
      </c>
      <c r="GE269">
        <v>411</v>
      </c>
      <c r="JV269" s="15">
        <f>BF269+BX269+CP269+DH269+DZ269</f>
        <v>0</v>
      </c>
      <c r="JW269" s="15">
        <f>BO269+CG269+CY269+DQ269+EI269</f>
        <v>0</v>
      </c>
      <c r="JX269" s="15">
        <f>JV269+JW269</f>
        <v>0</v>
      </c>
      <c r="JY269" s="17">
        <f>V269</f>
        <v>0</v>
      </c>
      <c r="JZ269" s="17">
        <f>AE269</f>
        <v>0</v>
      </c>
      <c r="KA269" s="17">
        <f>AN269</f>
        <v>0</v>
      </c>
      <c r="KB269" s="17">
        <f>AW269</f>
        <v>0</v>
      </c>
      <c r="KC269" s="18" t="str">
        <f>IF((KA269-JV269)&lt;0,JV269-KA269,"match")</f>
        <v>match</v>
      </c>
      <c r="KD269" s="19" t="str">
        <f>IF(KC269="match","match",IF((JV269&gt;KA269),KC269/JV269,KC269/KA269))</f>
        <v>match</v>
      </c>
      <c r="KE269" s="18" t="str">
        <f>IF((KB269-JW269)&lt;0,JW269-KB269,"match")</f>
        <v>match</v>
      </c>
      <c r="KF269" s="19" t="str">
        <f>IF(KE269="match","match",IF((JW269&gt;KB269),KE269/JW269,KE269/KB269))</f>
        <v>match</v>
      </c>
      <c r="KG269" s="20">
        <f>ROUND(FC269,1)</f>
        <v>0</v>
      </c>
      <c r="KH269" s="20">
        <f>ROUND(FK269,1)</f>
        <v>0</v>
      </c>
      <c r="KI269" s="21">
        <f>KA269-JY269</f>
        <v>0</v>
      </c>
      <c r="KJ269">
        <f>GL269</f>
        <v>0</v>
      </c>
      <c r="KK269">
        <f>BF269</f>
        <v>0</v>
      </c>
      <c r="KL269" s="22" t="str">
        <f>IFERROR(KJ269/KK269,"N/A")</f>
        <v>N/A</v>
      </c>
      <c r="KM269" s="19" t="str">
        <f>IF((KJ269&lt;&gt;0)*AND(KK269=0),"bad data","ok")</f>
        <v>ok</v>
      </c>
      <c r="KN269">
        <f>GK269</f>
        <v>0</v>
      </c>
      <c r="KO269" s="23" t="str">
        <f>IFERROR(KN269/KK269,"N/A")</f>
        <v>N/A</v>
      </c>
      <c r="KP269">
        <f>HB269</f>
        <v>0</v>
      </c>
      <c r="KQ269">
        <f>BX269</f>
        <v>0</v>
      </c>
      <c r="KR269" s="22" t="str">
        <f>IFERROR(KP269/KQ269,"N/A")</f>
        <v>N/A</v>
      </c>
      <c r="KS269" s="19" t="str">
        <f>IF((KP269&lt;&gt;0)*AND(KQ269=0),"bad data","ok")</f>
        <v>ok</v>
      </c>
      <c r="KT269">
        <f>HA269</f>
        <v>0</v>
      </c>
      <c r="KU269" s="24" t="str">
        <f>IFERROR(KT269/KQ269,"N/A")</f>
        <v>N/A</v>
      </c>
      <c r="KV269">
        <f>HR269</f>
        <v>0</v>
      </c>
      <c r="KW269">
        <f>CP269</f>
        <v>0</v>
      </c>
      <c r="KX269" s="22" t="str">
        <f>IFERROR(KV269/KW269,"N/A")</f>
        <v>N/A</v>
      </c>
      <c r="KY269" s="19" t="str">
        <f>IF((KV269&lt;&gt;0)*AND(KW269=0),"bad data","ok")</f>
        <v>ok</v>
      </c>
      <c r="KZ269">
        <f>HQ269</f>
        <v>0</v>
      </c>
      <c r="LA269" s="24" t="str">
        <f>IFERROR(KZ269/KW269,"N/A")</f>
        <v>N/A</v>
      </c>
      <c r="LB269">
        <f>IH269</f>
        <v>0</v>
      </c>
      <c r="LC269">
        <f>DH269</f>
        <v>0</v>
      </c>
      <c r="LD269" s="22" t="str">
        <f>IFERROR(LB269/LC269,"N/A")</f>
        <v>N/A</v>
      </c>
      <c r="LE269" s="19" t="str">
        <f>IF((LB269&lt;&gt;0)*AND(LC269=0),"bad data","ok")</f>
        <v>ok</v>
      </c>
      <c r="LF269">
        <f>IG269</f>
        <v>0</v>
      </c>
      <c r="LG269" s="24" t="str">
        <f>IFERROR(LF269/LC269,"N/A")</f>
        <v>N/A</v>
      </c>
      <c r="LH269">
        <f>IX269</f>
        <v>0</v>
      </c>
      <c r="LI269">
        <f>DZ269</f>
        <v>0</v>
      </c>
      <c r="LJ269" s="22" t="str">
        <f>IFERROR(LH269/LI269,"N/A")</f>
        <v>N/A</v>
      </c>
      <c r="LK269" s="19" t="str">
        <f>IF((LH269&lt;&gt;0)*AND(LI269=0),"bad data","ok")</f>
        <v>ok</v>
      </c>
      <c r="LL269">
        <f>IW269</f>
        <v>0</v>
      </c>
      <c r="LM269" s="24" t="str">
        <f>IFERROR(LL269/LI269,"N/A")</f>
        <v>N/A</v>
      </c>
      <c r="LN269">
        <f>GT269</f>
        <v>0</v>
      </c>
      <c r="LO269">
        <f>BO269</f>
        <v>0</v>
      </c>
      <c r="LP269" s="22" t="str">
        <f>IFERROR(LN269/LO269,"N/A")</f>
        <v>N/A</v>
      </c>
      <c r="LQ269" s="19" t="str">
        <f>IF((LN269&lt;&gt;0)*AND(LO269=0),"bad data","ok")</f>
        <v>ok</v>
      </c>
      <c r="LR269">
        <f>GS269</f>
        <v>0</v>
      </c>
      <c r="LS269" s="24" t="str">
        <f>IFERROR(LR269/LO269,"N/A")</f>
        <v>N/A</v>
      </c>
      <c r="LT269">
        <f>HJ269</f>
        <v>0</v>
      </c>
      <c r="LU269">
        <f>CG269</f>
        <v>0</v>
      </c>
      <c r="LV269" s="22" t="str">
        <f>IFERROR(LT269/LU269,"N/A")</f>
        <v>N/A</v>
      </c>
      <c r="LW269" s="19" t="str">
        <f>IF((LT269&lt;&gt;0)*AND(LU269=0),"bad data","ok")</f>
        <v>ok</v>
      </c>
      <c r="LX269">
        <f>HI269</f>
        <v>0</v>
      </c>
      <c r="LY269" s="24" t="str">
        <f>IFERROR(LX269/LU269,"N/A")</f>
        <v>N/A</v>
      </c>
      <c r="LZ269">
        <f>HZ269</f>
        <v>0</v>
      </c>
      <c r="MA269">
        <f>CY269</f>
        <v>0</v>
      </c>
      <c r="MB269" s="22" t="str">
        <f>IFERROR(LZ269/MA269,"N/A")</f>
        <v>N/A</v>
      </c>
      <c r="MC269" s="19" t="str">
        <f>IF((LZ269&lt;&gt;0)*AND(MA269=0),"bad data","ok")</f>
        <v>ok</v>
      </c>
      <c r="MD269">
        <f>HY269</f>
        <v>0</v>
      </c>
      <c r="ME269" s="24" t="str">
        <f>IFERROR(MD269/MA269,"N/A")</f>
        <v>N/A</v>
      </c>
      <c r="MF269">
        <f>IP269</f>
        <v>0</v>
      </c>
      <c r="MG269">
        <f>DQ269</f>
        <v>0</v>
      </c>
      <c r="MH269" s="22" t="str">
        <f>IFERROR(MF269/MG269,"N/A")</f>
        <v>N/A</v>
      </c>
      <c r="MI269" s="19" t="str">
        <f>IF((MF269&lt;&gt;0)*AND(MG269=0),"bad data","ok")</f>
        <v>ok</v>
      </c>
      <c r="MJ269">
        <f>IO269</f>
        <v>0</v>
      </c>
      <c r="MK269" s="24" t="str">
        <f>IFERROR(MJ269/MG269,"N/A")</f>
        <v>N/A</v>
      </c>
      <c r="ML269">
        <f>JF269</f>
        <v>0</v>
      </c>
      <c r="MM269">
        <f>EI269</f>
        <v>0</v>
      </c>
      <c r="MN269" s="22" t="str">
        <f>IFERROR(ML269/MM269,"N/A")</f>
        <v>N/A</v>
      </c>
      <c r="MO269" s="19" t="str">
        <f>IF((ML269&lt;&gt;0)*AND(MM269=0),"bad data","ok")</f>
        <v>ok</v>
      </c>
      <c r="MP269">
        <f>JE269</f>
        <v>0</v>
      </c>
      <c r="MQ269" s="24" t="str">
        <f>IFERROR(MP269/MM269,"N/A")</f>
        <v>N/A</v>
      </c>
    </row>
    <row r="270" spans="1:355" x14ac:dyDescent="0.3">
      <c r="A270">
        <v>4670</v>
      </c>
      <c r="B270">
        <v>11.010300000000001</v>
      </c>
      <c r="C270" t="s">
        <v>376</v>
      </c>
      <c r="D270" s="15" t="s">
        <v>376</v>
      </c>
      <c r="E270" s="15">
        <v>145</v>
      </c>
      <c r="F270" t="s">
        <v>356</v>
      </c>
      <c r="G270" t="s">
        <v>375</v>
      </c>
      <c r="H270" s="15" t="s">
        <v>375</v>
      </c>
      <c r="I270">
        <v>319</v>
      </c>
      <c r="J270">
        <f>_xlfn.IFNA(VLOOKUP(I270,top15institutions,1,0),"no")</f>
        <v>319</v>
      </c>
      <c r="K270" t="s">
        <v>368</v>
      </c>
      <c r="L270" t="s">
        <v>378</v>
      </c>
      <c r="M270" t="s">
        <v>370</v>
      </c>
      <c r="N270">
        <v>0</v>
      </c>
      <c r="O270">
        <v>9</v>
      </c>
      <c r="P270">
        <v>2</v>
      </c>
      <c r="Q270">
        <v>1</v>
      </c>
      <c r="R270">
        <v>1</v>
      </c>
      <c r="S270">
        <v>1</v>
      </c>
      <c r="T270">
        <v>1</v>
      </c>
      <c r="U270">
        <v>9</v>
      </c>
      <c r="V270" s="16">
        <v>24</v>
      </c>
      <c r="W270">
        <v>0</v>
      </c>
      <c r="X270">
        <v>13</v>
      </c>
      <c r="Y270">
        <v>4</v>
      </c>
      <c r="Z270">
        <v>4</v>
      </c>
      <c r="AA270">
        <v>0</v>
      </c>
      <c r="AB270">
        <v>1</v>
      </c>
      <c r="AC270">
        <v>8</v>
      </c>
      <c r="AD270">
        <v>84</v>
      </c>
      <c r="AE270" s="16">
        <v>114</v>
      </c>
      <c r="AF270">
        <v>0</v>
      </c>
      <c r="AG270">
        <v>17</v>
      </c>
      <c r="AH270">
        <v>5</v>
      </c>
      <c r="AI270">
        <v>3</v>
      </c>
      <c r="AJ270">
        <v>1</v>
      </c>
      <c r="AK270">
        <v>5</v>
      </c>
      <c r="AM270">
        <v>40</v>
      </c>
      <c r="AN270" s="16">
        <v>71</v>
      </c>
      <c r="AO270">
        <v>0</v>
      </c>
      <c r="AP270">
        <v>35</v>
      </c>
      <c r="AQ270">
        <v>17</v>
      </c>
      <c r="AR270">
        <v>15</v>
      </c>
      <c r="AS270">
        <v>0</v>
      </c>
      <c r="AT270">
        <v>8</v>
      </c>
      <c r="AV270">
        <v>286</v>
      </c>
      <c r="AW270" s="16">
        <v>361</v>
      </c>
      <c r="AX270">
        <v>0</v>
      </c>
      <c r="AY270">
        <v>9</v>
      </c>
      <c r="AZ270">
        <v>2</v>
      </c>
      <c r="BA270">
        <v>2</v>
      </c>
      <c r="BB270">
        <v>1</v>
      </c>
      <c r="BC270">
        <v>1</v>
      </c>
      <c r="BD270">
        <v>1</v>
      </c>
      <c r="BE270">
        <v>10</v>
      </c>
      <c r="BF270" s="16">
        <v>26</v>
      </c>
      <c r="BG270">
        <v>0</v>
      </c>
      <c r="BH270">
        <v>13</v>
      </c>
      <c r="BI270">
        <v>5</v>
      </c>
      <c r="BJ270">
        <v>4</v>
      </c>
      <c r="BK270">
        <v>0</v>
      </c>
      <c r="BL270">
        <v>2</v>
      </c>
      <c r="BM270">
        <v>6</v>
      </c>
      <c r="BN270">
        <v>86</v>
      </c>
      <c r="BO270" s="16">
        <v>116</v>
      </c>
      <c r="BP270">
        <v>0</v>
      </c>
      <c r="BQ270">
        <v>2</v>
      </c>
      <c r="BR270">
        <v>2</v>
      </c>
      <c r="BS270">
        <v>0</v>
      </c>
      <c r="BT270">
        <v>0</v>
      </c>
      <c r="BU270">
        <v>0</v>
      </c>
      <c r="BV270">
        <v>1</v>
      </c>
      <c r="BW270">
        <v>10</v>
      </c>
      <c r="BX270" s="16">
        <v>15</v>
      </c>
      <c r="BY270">
        <v>0</v>
      </c>
      <c r="BZ270">
        <v>6</v>
      </c>
      <c r="CA270">
        <v>4</v>
      </c>
      <c r="CB270">
        <v>3</v>
      </c>
      <c r="CC270">
        <v>0</v>
      </c>
      <c r="CD270">
        <v>2</v>
      </c>
      <c r="CE270">
        <v>2</v>
      </c>
      <c r="CF270">
        <v>59</v>
      </c>
      <c r="CG270" s="16">
        <v>76</v>
      </c>
      <c r="CH270">
        <v>0</v>
      </c>
      <c r="CI270">
        <v>4</v>
      </c>
      <c r="CJ270">
        <v>1</v>
      </c>
      <c r="CK270">
        <v>0</v>
      </c>
      <c r="CL270">
        <v>0</v>
      </c>
      <c r="CM270">
        <v>1</v>
      </c>
      <c r="CN270">
        <v>1</v>
      </c>
      <c r="CO270">
        <v>7</v>
      </c>
      <c r="CP270" s="16">
        <v>14</v>
      </c>
      <c r="CQ270">
        <v>0</v>
      </c>
      <c r="CR270">
        <v>6</v>
      </c>
      <c r="CS270">
        <v>5</v>
      </c>
      <c r="CT270">
        <v>2</v>
      </c>
      <c r="CU270">
        <v>0</v>
      </c>
      <c r="CV270">
        <v>2</v>
      </c>
      <c r="CW270">
        <v>3</v>
      </c>
      <c r="CX270">
        <v>67</v>
      </c>
      <c r="CY270" s="16">
        <v>85</v>
      </c>
      <c r="CZ270">
        <v>0</v>
      </c>
      <c r="DA270">
        <v>2</v>
      </c>
      <c r="DB270">
        <v>0</v>
      </c>
      <c r="DC270">
        <v>1</v>
      </c>
      <c r="DD270">
        <v>0</v>
      </c>
      <c r="DE270">
        <v>3</v>
      </c>
      <c r="DF270">
        <v>1</v>
      </c>
      <c r="DG270">
        <v>13</v>
      </c>
      <c r="DH270" s="16">
        <v>20</v>
      </c>
      <c r="DI270">
        <v>0</v>
      </c>
      <c r="DJ270">
        <v>10</v>
      </c>
      <c r="DK270">
        <v>3</v>
      </c>
      <c r="DL270">
        <v>6</v>
      </c>
      <c r="DM270">
        <v>0</v>
      </c>
      <c r="DN270">
        <v>2</v>
      </c>
      <c r="DO270">
        <v>1</v>
      </c>
      <c r="DP270">
        <v>74</v>
      </c>
      <c r="DQ270" s="16">
        <v>96</v>
      </c>
      <c r="DZ270" s="16">
        <v>0</v>
      </c>
      <c r="EI270" s="16">
        <v>0</v>
      </c>
      <c r="ER270" s="16">
        <v>0</v>
      </c>
      <c r="FA270" s="16">
        <v>0</v>
      </c>
      <c r="FB270">
        <v>18.100000000000001</v>
      </c>
      <c r="FC270">
        <v>3.61</v>
      </c>
      <c r="FD270">
        <v>26</v>
      </c>
      <c r="FE270">
        <v>640</v>
      </c>
      <c r="FF270">
        <v>27</v>
      </c>
      <c r="FG270">
        <v>1</v>
      </c>
      <c r="FH270">
        <v>3</v>
      </c>
      <c r="FJ270">
        <v>18.3</v>
      </c>
      <c r="FK270">
        <v>3.73</v>
      </c>
      <c r="FL270">
        <v>27</v>
      </c>
      <c r="FM270">
        <v>635</v>
      </c>
      <c r="FN270">
        <v>151</v>
      </c>
      <c r="FO270">
        <v>12</v>
      </c>
      <c r="FP270">
        <v>37</v>
      </c>
      <c r="FR270">
        <v>3.11</v>
      </c>
      <c r="FW270">
        <v>86</v>
      </c>
      <c r="FZ270">
        <v>2.95</v>
      </c>
      <c r="GE270">
        <v>459</v>
      </c>
      <c r="GH270">
        <v>2.95</v>
      </c>
      <c r="GM270">
        <v>30</v>
      </c>
      <c r="GN270">
        <v>4</v>
      </c>
      <c r="GP270">
        <v>2.86</v>
      </c>
      <c r="GU270">
        <v>164</v>
      </c>
      <c r="GV270">
        <v>48</v>
      </c>
      <c r="GX270">
        <v>3.02</v>
      </c>
      <c r="HC270">
        <v>18</v>
      </c>
      <c r="HD270">
        <v>3</v>
      </c>
      <c r="HF270">
        <v>2.91</v>
      </c>
      <c r="HK270">
        <v>98</v>
      </c>
      <c r="HL270">
        <v>22</v>
      </c>
      <c r="HN270">
        <v>3.34</v>
      </c>
      <c r="HS270">
        <v>15</v>
      </c>
      <c r="HT270">
        <v>1</v>
      </c>
      <c r="HV270">
        <v>2.97</v>
      </c>
      <c r="IA270">
        <v>96</v>
      </c>
      <c r="IB270">
        <v>11</v>
      </c>
      <c r="ID270">
        <v>3.13</v>
      </c>
      <c r="II270">
        <v>23</v>
      </c>
      <c r="IJ270">
        <v>3</v>
      </c>
      <c r="IL270">
        <v>3.05</v>
      </c>
      <c r="IQ270">
        <v>101</v>
      </c>
      <c r="IR270">
        <v>5</v>
      </c>
      <c r="JL270">
        <v>14</v>
      </c>
      <c r="JM270">
        <v>110</v>
      </c>
      <c r="JN270">
        <v>20</v>
      </c>
      <c r="JO270">
        <v>155</v>
      </c>
      <c r="JR270">
        <v>6</v>
      </c>
      <c r="JS270">
        <v>26</v>
      </c>
      <c r="JT270">
        <v>6</v>
      </c>
      <c r="JU270">
        <v>31</v>
      </c>
      <c r="JV270" s="15">
        <f>BF270+BX270+CP270+DH270+DZ270</f>
        <v>75</v>
      </c>
      <c r="JW270" s="15">
        <f>BO270+CG270+CY270+DQ270+EI270</f>
        <v>373</v>
      </c>
      <c r="JX270" s="15">
        <f>JV270+JW270</f>
        <v>448</v>
      </c>
      <c r="JY270" s="17">
        <f>V270</f>
        <v>24</v>
      </c>
      <c r="JZ270" s="17">
        <f>AE270</f>
        <v>114</v>
      </c>
      <c r="KA270" s="17">
        <f>AN270</f>
        <v>71</v>
      </c>
      <c r="KB270" s="17">
        <f>AW270</f>
        <v>361</v>
      </c>
      <c r="KC270" s="18">
        <f>IF((KA270-JV270)&lt;0,JV270-KA270,"match")</f>
        <v>4</v>
      </c>
      <c r="KD270" s="19">
        <f>IF(KC270="match","match",IF((JV270&gt;KA270),KC270/JV270,KC270/KA270))</f>
        <v>5.3333333333333337E-2</v>
      </c>
      <c r="KE270" s="18">
        <f>IF((KB270-JW270)&lt;0,JW270-KB270,"match")</f>
        <v>12</v>
      </c>
      <c r="KF270" s="19">
        <f>IF(KE270="match","match",IF((JW270&gt;KB270),KE270/JW270,KE270/KB270))</f>
        <v>3.2171581769436998E-2</v>
      </c>
      <c r="KG270" s="20">
        <f>ROUND(FC270,1)</f>
        <v>3.6</v>
      </c>
      <c r="KH270" s="20">
        <f>ROUND(FK270,1)</f>
        <v>3.7</v>
      </c>
      <c r="KI270" s="21">
        <f>KA270-JY270</f>
        <v>47</v>
      </c>
      <c r="KJ270">
        <f>GL270</f>
        <v>0</v>
      </c>
      <c r="KK270">
        <f>BF270</f>
        <v>26</v>
      </c>
      <c r="KL270" s="22">
        <f>IFERROR(KJ270/KK270,"N/A")</f>
        <v>0</v>
      </c>
      <c r="KM270" s="19" t="str">
        <f>IF((KJ270&lt;&gt;0)*AND(KK270=0),"bad data","ok")</f>
        <v>ok</v>
      </c>
      <c r="KN270">
        <f>GK270</f>
        <v>0</v>
      </c>
      <c r="KO270" s="23">
        <f>IFERROR(KN270/KK270,"N/A")</f>
        <v>0</v>
      </c>
      <c r="KP270">
        <f>HB270</f>
        <v>0</v>
      </c>
      <c r="KQ270">
        <f>BX270</f>
        <v>15</v>
      </c>
      <c r="KR270" s="22">
        <f>IFERROR(KP270/KQ270,"N/A")</f>
        <v>0</v>
      </c>
      <c r="KS270" s="19" t="str">
        <f>IF((KP270&lt;&gt;0)*AND(KQ270=0),"bad data","ok")</f>
        <v>ok</v>
      </c>
      <c r="KT270">
        <f>HA270</f>
        <v>0</v>
      </c>
      <c r="KU270" s="24">
        <f>IFERROR(KT270/KQ270,"N/A")</f>
        <v>0</v>
      </c>
      <c r="KV270">
        <f>HR270</f>
        <v>0</v>
      </c>
      <c r="KW270">
        <f>CP270</f>
        <v>14</v>
      </c>
      <c r="KX270" s="22">
        <f>IFERROR(KV270/KW270,"N/A")</f>
        <v>0</v>
      </c>
      <c r="KY270" s="19" t="str">
        <f>IF((KV270&lt;&gt;0)*AND(KW270=0),"bad data","ok")</f>
        <v>ok</v>
      </c>
      <c r="KZ270">
        <f>HQ270</f>
        <v>0</v>
      </c>
      <c r="LA270" s="24">
        <f>IFERROR(KZ270/KW270,"N/A")</f>
        <v>0</v>
      </c>
      <c r="LB270">
        <f>IH270</f>
        <v>0</v>
      </c>
      <c r="LC270">
        <f>DH270</f>
        <v>20</v>
      </c>
      <c r="LD270" s="22">
        <f>IFERROR(LB270/LC270,"N/A")</f>
        <v>0</v>
      </c>
      <c r="LE270" s="19" t="str">
        <f>IF((LB270&lt;&gt;0)*AND(LC270=0),"bad data","ok")</f>
        <v>ok</v>
      </c>
      <c r="LF270">
        <f>IG270</f>
        <v>0</v>
      </c>
      <c r="LG270" s="24">
        <f>IFERROR(LF270/LC270,"N/A")</f>
        <v>0</v>
      </c>
      <c r="LH270">
        <f>IX270</f>
        <v>0</v>
      </c>
      <c r="LI270">
        <f>DZ270</f>
        <v>0</v>
      </c>
      <c r="LJ270" s="22" t="str">
        <f>IFERROR(LH270/LI270,"N/A")</f>
        <v>N/A</v>
      </c>
      <c r="LK270" s="19" t="str">
        <f>IF((LH270&lt;&gt;0)*AND(LI270=0),"bad data","ok")</f>
        <v>ok</v>
      </c>
      <c r="LL270">
        <f>IW270</f>
        <v>0</v>
      </c>
      <c r="LM270" s="24" t="str">
        <f>IFERROR(LL270/LI270,"N/A")</f>
        <v>N/A</v>
      </c>
      <c r="LN270">
        <f>GT270</f>
        <v>0</v>
      </c>
      <c r="LO270">
        <f>BO270</f>
        <v>116</v>
      </c>
      <c r="LP270" s="22">
        <f>IFERROR(LN270/LO270,"N/A")</f>
        <v>0</v>
      </c>
      <c r="LQ270" s="19" t="str">
        <f>IF((LN270&lt;&gt;0)*AND(LO270=0),"bad data","ok")</f>
        <v>ok</v>
      </c>
      <c r="LR270">
        <f>GS270</f>
        <v>0</v>
      </c>
      <c r="LS270" s="24">
        <f>IFERROR(LR270/LO270,"N/A")</f>
        <v>0</v>
      </c>
      <c r="LT270">
        <f>HJ270</f>
        <v>0</v>
      </c>
      <c r="LU270">
        <f>CG270</f>
        <v>76</v>
      </c>
      <c r="LV270" s="22">
        <f>IFERROR(LT270/LU270,"N/A")</f>
        <v>0</v>
      </c>
      <c r="LW270" s="19" t="str">
        <f>IF((LT270&lt;&gt;0)*AND(LU270=0),"bad data","ok")</f>
        <v>ok</v>
      </c>
      <c r="LX270">
        <f>HI270</f>
        <v>0</v>
      </c>
      <c r="LY270" s="24">
        <f>IFERROR(LX270/LU270,"N/A")</f>
        <v>0</v>
      </c>
      <c r="LZ270">
        <f>HZ270</f>
        <v>0</v>
      </c>
      <c r="MA270">
        <f>CY270</f>
        <v>85</v>
      </c>
      <c r="MB270" s="22">
        <f>IFERROR(LZ270/MA270,"N/A")</f>
        <v>0</v>
      </c>
      <c r="MC270" s="19" t="str">
        <f>IF((LZ270&lt;&gt;0)*AND(MA270=0),"bad data","ok")</f>
        <v>ok</v>
      </c>
      <c r="MD270">
        <f>HY270</f>
        <v>0</v>
      </c>
      <c r="ME270" s="24">
        <f>IFERROR(MD270/MA270,"N/A")</f>
        <v>0</v>
      </c>
      <c r="MF270">
        <f>IP270</f>
        <v>0</v>
      </c>
      <c r="MG270">
        <f>DQ270</f>
        <v>96</v>
      </c>
      <c r="MH270" s="22">
        <f>IFERROR(MF270/MG270,"N/A")</f>
        <v>0</v>
      </c>
      <c r="MI270" s="19" t="str">
        <f>IF((MF270&lt;&gt;0)*AND(MG270=0),"bad data","ok")</f>
        <v>ok</v>
      </c>
      <c r="MJ270">
        <f>IO270</f>
        <v>0</v>
      </c>
      <c r="MK270" s="24">
        <f>IFERROR(MJ270/MG270,"N/A")</f>
        <v>0</v>
      </c>
      <c r="ML270">
        <f>JF270</f>
        <v>0</v>
      </c>
      <c r="MM270">
        <f>EI270</f>
        <v>0</v>
      </c>
      <c r="MN270" s="22" t="str">
        <f>IFERROR(ML270/MM270,"N/A")</f>
        <v>N/A</v>
      </c>
      <c r="MO270" s="19" t="str">
        <f>IF((ML270&lt;&gt;0)*AND(MM270=0),"bad data","ok")</f>
        <v>ok</v>
      </c>
      <c r="MP270">
        <f>JE270</f>
        <v>0</v>
      </c>
      <c r="MQ270" s="24" t="str">
        <f>IFERROR(MP270/MM270,"N/A")</f>
        <v>N/A</v>
      </c>
    </row>
    <row r="271" spans="1:355" x14ac:dyDescent="0.3">
      <c r="A271">
        <v>4671</v>
      </c>
      <c r="B271">
        <v>11.010300000000001</v>
      </c>
      <c r="C271" t="s">
        <v>376</v>
      </c>
      <c r="D271" s="15" t="s">
        <v>376</v>
      </c>
      <c r="E271" s="15">
        <v>145</v>
      </c>
      <c r="F271" t="s">
        <v>356</v>
      </c>
      <c r="G271" t="s">
        <v>375</v>
      </c>
      <c r="H271" s="15" t="s">
        <v>375</v>
      </c>
      <c r="I271">
        <v>319</v>
      </c>
      <c r="J271">
        <f>_xlfn.IFNA(VLOOKUP(I271,top15institutions,1,0),"no")</f>
        <v>319</v>
      </c>
      <c r="K271" t="s">
        <v>368</v>
      </c>
      <c r="L271" t="s">
        <v>373</v>
      </c>
      <c r="M271" t="s">
        <v>370</v>
      </c>
      <c r="N271">
        <v>0</v>
      </c>
      <c r="O271">
        <v>4</v>
      </c>
      <c r="P271">
        <v>4</v>
      </c>
      <c r="Q271">
        <v>0</v>
      </c>
      <c r="R271">
        <v>0</v>
      </c>
      <c r="S271">
        <v>0</v>
      </c>
      <c r="T271">
        <v>1</v>
      </c>
      <c r="U271">
        <v>13</v>
      </c>
      <c r="V271" s="16">
        <v>22</v>
      </c>
      <c r="W271">
        <v>0</v>
      </c>
      <c r="X271">
        <v>11</v>
      </c>
      <c r="Y271">
        <v>4</v>
      </c>
      <c r="Z271">
        <v>2</v>
      </c>
      <c r="AA271">
        <v>0</v>
      </c>
      <c r="AB271">
        <v>2</v>
      </c>
      <c r="AC271">
        <v>3</v>
      </c>
      <c r="AD271">
        <v>70</v>
      </c>
      <c r="AE271" s="16">
        <v>92</v>
      </c>
      <c r="AF271">
        <v>0</v>
      </c>
      <c r="AG271">
        <v>8</v>
      </c>
      <c r="AH271">
        <v>6</v>
      </c>
      <c r="AI271">
        <v>1</v>
      </c>
      <c r="AJ271">
        <v>0</v>
      </c>
      <c r="AK271">
        <v>5</v>
      </c>
      <c r="AM271">
        <v>34</v>
      </c>
      <c r="AN271" s="16">
        <v>54</v>
      </c>
      <c r="AO271">
        <v>0</v>
      </c>
      <c r="AP271">
        <v>21</v>
      </c>
      <c r="AQ271">
        <v>16</v>
      </c>
      <c r="AR271">
        <v>10</v>
      </c>
      <c r="AS271">
        <v>0</v>
      </c>
      <c r="AT271">
        <v>6</v>
      </c>
      <c r="AV271">
        <v>271</v>
      </c>
      <c r="AW271" s="16">
        <v>324</v>
      </c>
      <c r="AX271">
        <v>0</v>
      </c>
      <c r="AY271">
        <v>3</v>
      </c>
      <c r="AZ271">
        <v>3</v>
      </c>
      <c r="BA271">
        <v>0</v>
      </c>
      <c r="BB271">
        <v>0</v>
      </c>
      <c r="BC271">
        <v>0</v>
      </c>
      <c r="BD271">
        <v>1</v>
      </c>
      <c r="BE271">
        <v>14</v>
      </c>
      <c r="BF271" s="16">
        <v>21</v>
      </c>
      <c r="BG271">
        <v>0</v>
      </c>
      <c r="BH271">
        <v>6</v>
      </c>
      <c r="BI271">
        <v>4</v>
      </c>
      <c r="BJ271">
        <v>3</v>
      </c>
      <c r="BK271">
        <v>0</v>
      </c>
      <c r="BL271">
        <v>4</v>
      </c>
      <c r="BM271">
        <v>3</v>
      </c>
      <c r="BN271">
        <v>73</v>
      </c>
      <c r="BO271" s="16">
        <v>93</v>
      </c>
      <c r="BP271">
        <v>0</v>
      </c>
      <c r="BQ271">
        <v>4</v>
      </c>
      <c r="BR271">
        <v>1</v>
      </c>
      <c r="BS271">
        <v>0</v>
      </c>
      <c r="BT271">
        <v>0</v>
      </c>
      <c r="BU271">
        <v>1</v>
      </c>
      <c r="BV271">
        <v>1</v>
      </c>
      <c r="BW271">
        <v>6</v>
      </c>
      <c r="BX271" s="16">
        <v>13</v>
      </c>
      <c r="BY271">
        <v>0</v>
      </c>
      <c r="BZ271">
        <v>5</v>
      </c>
      <c r="CA271">
        <v>6</v>
      </c>
      <c r="CB271">
        <v>1</v>
      </c>
      <c r="CC271">
        <v>0</v>
      </c>
      <c r="CD271">
        <v>0</v>
      </c>
      <c r="CE271">
        <v>3</v>
      </c>
      <c r="CF271">
        <v>58</v>
      </c>
      <c r="CG271" s="16">
        <v>73</v>
      </c>
      <c r="CH271">
        <v>0</v>
      </c>
      <c r="CI271">
        <v>1</v>
      </c>
      <c r="CJ271">
        <v>0</v>
      </c>
      <c r="CK271">
        <v>1</v>
      </c>
      <c r="CL271">
        <v>0</v>
      </c>
      <c r="CM271">
        <v>2</v>
      </c>
      <c r="CN271">
        <v>1</v>
      </c>
      <c r="CO271">
        <v>3</v>
      </c>
      <c r="CP271" s="16">
        <v>8</v>
      </c>
      <c r="CQ271">
        <v>0</v>
      </c>
      <c r="CR271">
        <v>6</v>
      </c>
      <c r="CS271">
        <v>3</v>
      </c>
      <c r="CT271">
        <v>2</v>
      </c>
      <c r="CU271">
        <v>0</v>
      </c>
      <c r="CV271">
        <v>1</v>
      </c>
      <c r="CW271">
        <v>0</v>
      </c>
      <c r="CX271">
        <v>49</v>
      </c>
      <c r="CY271" s="16">
        <v>61</v>
      </c>
      <c r="CZ271">
        <v>0</v>
      </c>
      <c r="DA271">
        <v>0</v>
      </c>
      <c r="DB271">
        <v>2</v>
      </c>
      <c r="DC271">
        <v>0</v>
      </c>
      <c r="DD271">
        <v>0</v>
      </c>
      <c r="DE271">
        <v>2</v>
      </c>
      <c r="DF271">
        <v>0</v>
      </c>
      <c r="DG271">
        <v>11</v>
      </c>
      <c r="DH271" s="16">
        <v>15</v>
      </c>
      <c r="DI271">
        <v>0</v>
      </c>
      <c r="DJ271">
        <v>4</v>
      </c>
      <c r="DK271">
        <v>3</v>
      </c>
      <c r="DL271">
        <v>4</v>
      </c>
      <c r="DM271">
        <v>0</v>
      </c>
      <c r="DN271">
        <v>1</v>
      </c>
      <c r="DO271">
        <v>1</v>
      </c>
      <c r="DP271">
        <v>91</v>
      </c>
      <c r="DQ271" s="16">
        <v>104</v>
      </c>
      <c r="DZ271" s="16">
        <v>0</v>
      </c>
      <c r="EI271" s="16">
        <v>0</v>
      </c>
      <c r="ER271" s="16">
        <v>0</v>
      </c>
      <c r="FA271" s="16">
        <v>0</v>
      </c>
      <c r="FB271">
        <v>18</v>
      </c>
      <c r="FC271">
        <v>3.66</v>
      </c>
      <c r="FD271">
        <v>28</v>
      </c>
      <c r="FE271">
        <v>618</v>
      </c>
      <c r="FF271">
        <v>27</v>
      </c>
      <c r="FG271">
        <v>2</v>
      </c>
      <c r="FH271">
        <v>5</v>
      </c>
      <c r="FJ271">
        <v>18.100000000000001</v>
      </c>
      <c r="FK271">
        <v>3.56</v>
      </c>
      <c r="FL271">
        <v>27</v>
      </c>
      <c r="FM271">
        <v>636</v>
      </c>
      <c r="FN271">
        <v>124</v>
      </c>
      <c r="FO271">
        <v>2</v>
      </c>
      <c r="FP271">
        <v>32</v>
      </c>
      <c r="FR271">
        <v>3.15</v>
      </c>
      <c r="FW271">
        <v>69</v>
      </c>
      <c r="FZ271">
        <v>2.96</v>
      </c>
      <c r="GE271">
        <v>397</v>
      </c>
      <c r="GH271">
        <v>2.92</v>
      </c>
      <c r="GM271">
        <v>26</v>
      </c>
      <c r="GN271">
        <v>5</v>
      </c>
      <c r="GP271">
        <v>2.77</v>
      </c>
      <c r="GU271">
        <v>128</v>
      </c>
      <c r="GV271">
        <v>35</v>
      </c>
      <c r="GX271">
        <v>3.28</v>
      </c>
      <c r="HC271">
        <v>15</v>
      </c>
      <c r="HD271">
        <v>2</v>
      </c>
      <c r="HF271">
        <v>2.93</v>
      </c>
      <c r="HK271">
        <v>87</v>
      </c>
      <c r="HL271">
        <v>14</v>
      </c>
      <c r="HN271">
        <v>3.27</v>
      </c>
      <c r="HS271">
        <v>10</v>
      </c>
      <c r="HT271">
        <v>2</v>
      </c>
      <c r="HV271">
        <v>3.11</v>
      </c>
      <c r="IA271">
        <v>68</v>
      </c>
      <c r="IB271">
        <v>7</v>
      </c>
      <c r="ID271">
        <v>3.13</v>
      </c>
      <c r="II271">
        <v>18</v>
      </c>
      <c r="IJ271">
        <v>3</v>
      </c>
      <c r="IL271">
        <v>3.04</v>
      </c>
      <c r="IQ271">
        <v>114</v>
      </c>
      <c r="IR271">
        <v>10</v>
      </c>
      <c r="JL271">
        <v>18</v>
      </c>
      <c r="JM271">
        <v>68</v>
      </c>
      <c r="JN271">
        <v>23</v>
      </c>
      <c r="JO271">
        <v>107</v>
      </c>
      <c r="JR271">
        <v>5</v>
      </c>
      <c r="JS271">
        <v>11</v>
      </c>
      <c r="JT271">
        <v>5</v>
      </c>
      <c r="JU271">
        <v>11</v>
      </c>
      <c r="JV271" s="15">
        <f>BF271+BX271+CP271+DH271+DZ271</f>
        <v>57</v>
      </c>
      <c r="JW271" s="15">
        <f>BO271+CG271+CY271+DQ271+EI271</f>
        <v>331</v>
      </c>
      <c r="JX271" s="15">
        <f>JV271+JW271</f>
        <v>388</v>
      </c>
      <c r="JY271" s="17">
        <f>V271</f>
        <v>22</v>
      </c>
      <c r="JZ271" s="17">
        <f>AE271</f>
        <v>92</v>
      </c>
      <c r="KA271" s="17">
        <f>AN271</f>
        <v>54</v>
      </c>
      <c r="KB271" s="17">
        <f>AW271</f>
        <v>324</v>
      </c>
      <c r="KC271" s="18">
        <f>IF((KA271-JV271)&lt;0,JV271-KA271,"match")</f>
        <v>3</v>
      </c>
      <c r="KD271" s="19">
        <f>IF(KC271="match","match",IF((JV271&gt;KA271),KC271/JV271,KC271/KA271))</f>
        <v>5.2631578947368418E-2</v>
      </c>
      <c r="KE271" s="18">
        <f>IF((KB271-JW271)&lt;0,JW271-KB271,"match")</f>
        <v>7</v>
      </c>
      <c r="KF271" s="19">
        <f>IF(KE271="match","match",IF((JW271&gt;KB271),KE271/JW271,KE271/KB271))</f>
        <v>2.1148036253776436E-2</v>
      </c>
      <c r="KG271" s="20">
        <f>ROUND(FC271,1)</f>
        <v>3.7</v>
      </c>
      <c r="KH271" s="20">
        <f>ROUND(FK271,1)</f>
        <v>3.6</v>
      </c>
      <c r="KI271" s="21">
        <f>KA271-JY271</f>
        <v>32</v>
      </c>
      <c r="KJ271">
        <f>GL271</f>
        <v>0</v>
      </c>
      <c r="KK271">
        <f>BF271</f>
        <v>21</v>
      </c>
      <c r="KL271" s="22">
        <f>IFERROR(KJ271/KK271,"N/A")</f>
        <v>0</v>
      </c>
      <c r="KM271" s="19" t="str">
        <f>IF((KJ271&lt;&gt;0)*AND(KK271=0),"bad data","ok")</f>
        <v>ok</v>
      </c>
      <c r="KN271">
        <f>GK271</f>
        <v>0</v>
      </c>
      <c r="KO271" s="23">
        <f>IFERROR(KN271/KK271,"N/A")</f>
        <v>0</v>
      </c>
      <c r="KP271">
        <f>HB271</f>
        <v>0</v>
      </c>
      <c r="KQ271">
        <f>BX271</f>
        <v>13</v>
      </c>
      <c r="KR271" s="22">
        <f>IFERROR(KP271/KQ271,"N/A")</f>
        <v>0</v>
      </c>
      <c r="KS271" s="19" t="str">
        <f>IF((KP271&lt;&gt;0)*AND(KQ271=0),"bad data","ok")</f>
        <v>ok</v>
      </c>
      <c r="KT271">
        <f>HA271</f>
        <v>0</v>
      </c>
      <c r="KU271" s="24">
        <f>IFERROR(KT271/KQ271,"N/A")</f>
        <v>0</v>
      </c>
      <c r="KV271">
        <f>HR271</f>
        <v>0</v>
      </c>
      <c r="KW271">
        <f>CP271</f>
        <v>8</v>
      </c>
      <c r="KX271" s="22">
        <f>IFERROR(KV271/KW271,"N/A")</f>
        <v>0</v>
      </c>
      <c r="KY271" s="19" t="str">
        <f>IF((KV271&lt;&gt;0)*AND(KW271=0),"bad data","ok")</f>
        <v>ok</v>
      </c>
      <c r="KZ271">
        <f>HQ271</f>
        <v>0</v>
      </c>
      <c r="LA271" s="24">
        <f>IFERROR(KZ271/KW271,"N/A")</f>
        <v>0</v>
      </c>
      <c r="LB271">
        <f>IH271</f>
        <v>0</v>
      </c>
      <c r="LC271">
        <f>DH271</f>
        <v>15</v>
      </c>
      <c r="LD271" s="22">
        <f>IFERROR(LB271/LC271,"N/A")</f>
        <v>0</v>
      </c>
      <c r="LE271" s="19" t="str">
        <f>IF((LB271&lt;&gt;0)*AND(LC271=0),"bad data","ok")</f>
        <v>ok</v>
      </c>
      <c r="LF271">
        <f>IG271</f>
        <v>0</v>
      </c>
      <c r="LG271" s="24">
        <f>IFERROR(LF271/LC271,"N/A")</f>
        <v>0</v>
      </c>
      <c r="LH271">
        <f>IX271</f>
        <v>0</v>
      </c>
      <c r="LI271">
        <f>DZ271</f>
        <v>0</v>
      </c>
      <c r="LJ271" s="22" t="str">
        <f>IFERROR(LH271/LI271,"N/A")</f>
        <v>N/A</v>
      </c>
      <c r="LK271" s="19" t="str">
        <f>IF((LH271&lt;&gt;0)*AND(LI271=0),"bad data","ok")</f>
        <v>ok</v>
      </c>
      <c r="LL271">
        <f>IW271</f>
        <v>0</v>
      </c>
      <c r="LM271" s="24" t="str">
        <f>IFERROR(LL271/LI271,"N/A")</f>
        <v>N/A</v>
      </c>
      <c r="LN271">
        <f>GT271</f>
        <v>0</v>
      </c>
      <c r="LO271">
        <f>BO271</f>
        <v>93</v>
      </c>
      <c r="LP271" s="22">
        <f>IFERROR(LN271/LO271,"N/A")</f>
        <v>0</v>
      </c>
      <c r="LQ271" s="19" t="str">
        <f>IF((LN271&lt;&gt;0)*AND(LO271=0),"bad data","ok")</f>
        <v>ok</v>
      </c>
      <c r="LR271">
        <f>GS271</f>
        <v>0</v>
      </c>
      <c r="LS271" s="24">
        <f>IFERROR(LR271/LO271,"N/A")</f>
        <v>0</v>
      </c>
      <c r="LT271">
        <f>HJ271</f>
        <v>0</v>
      </c>
      <c r="LU271">
        <f>CG271</f>
        <v>73</v>
      </c>
      <c r="LV271" s="22">
        <f>IFERROR(LT271/LU271,"N/A")</f>
        <v>0</v>
      </c>
      <c r="LW271" s="19" t="str">
        <f>IF((LT271&lt;&gt;0)*AND(LU271=0),"bad data","ok")</f>
        <v>ok</v>
      </c>
      <c r="LX271">
        <f>HI271</f>
        <v>0</v>
      </c>
      <c r="LY271" s="24">
        <f>IFERROR(LX271/LU271,"N/A")</f>
        <v>0</v>
      </c>
      <c r="LZ271">
        <f>HZ271</f>
        <v>0</v>
      </c>
      <c r="MA271">
        <f>CY271</f>
        <v>61</v>
      </c>
      <c r="MB271" s="22">
        <f>IFERROR(LZ271/MA271,"N/A")</f>
        <v>0</v>
      </c>
      <c r="MC271" s="19" t="str">
        <f>IF((LZ271&lt;&gt;0)*AND(MA271=0),"bad data","ok")</f>
        <v>ok</v>
      </c>
      <c r="MD271">
        <f>HY271</f>
        <v>0</v>
      </c>
      <c r="ME271" s="24">
        <f>IFERROR(MD271/MA271,"N/A")</f>
        <v>0</v>
      </c>
      <c r="MF271">
        <f>IP271</f>
        <v>0</v>
      </c>
      <c r="MG271">
        <f>DQ271</f>
        <v>104</v>
      </c>
      <c r="MH271" s="22">
        <f>IFERROR(MF271/MG271,"N/A")</f>
        <v>0</v>
      </c>
      <c r="MI271" s="19" t="str">
        <f>IF((MF271&lt;&gt;0)*AND(MG271=0),"bad data","ok")</f>
        <v>ok</v>
      </c>
      <c r="MJ271">
        <f>IO271</f>
        <v>0</v>
      </c>
      <c r="MK271" s="24">
        <f>IFERROR(MJ271/MG271,"N/A")</f>
        <v>0</v>
      </c>
      <c r="ML271">
        <f>JF271</f>
        <v>0</v>
      </c>
      <c r="MM271">
        <f>EI271</f>
        <v>0</v>
      </c>
      <c r="MN271" s="22" t="str">
        <f>IFERROR(ML271/MM271,"N/A")</f>
        <v>N/A</v>
      </c>
      <c r="MO271" s="19" t="str">
        <f>IF((ML271&lt;&gt;0)*AND(MM271=0),"bad data","ok")</f>
        <v>ok</v>
      </c>
      <c r="MP271">
        <f>JE271</f>
        <v>0</v>
      </c>
      <c r="MQ271" s="24" t="str">
        <f>IFERROR(MP271/MM271,"N/A")</f>
        <v>N/A</v>
      </c>
    </row>
    <row r="272" spans="1:355" x14ac:dyDescent="0.3">
      <c r="A272">
        <v>4672</v>
      </c>
      <c r="B272">
        <v>11.010300000000001</v>
      </c>
      <c r="C272" t="s">
        <v>376</v>
      </c>
      <c r="D272" s="15" t="s">
        <v>376</v>
      </c>
      <c r="E272" s="15">
        <v>145</v>
      </c>
      <c r="F272" t="s">
        <v>356</v>
      </c>
      <c r="G272" t="s">
        <v>375</v>
      </c>
      <c r="H272" s="15" t="s">
        <v>375</v>
      </c>
      <c r="I272">
        <v>319</v>
      </c>
      <c r="J272">
        <f>_xlfn.IFNA(VLOOKUP(I272,top15institutions,1,0),"no")</f>
        <v>319</v>
      </c>
      <c r="K272" t="s">
        <v>368</v>
      </c>
      <c r="L272" t="s">
        <v>372</v>
      </c>
      <c r="M272" t="s">
        <v>370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2</v>
      </c>
      <c r="T272">
        <v>1</v>
      </c>
      <c r="U272">
        <v>6</v>
      </c>
      <c r="V272" s="16">
        <v>10</v>
      </c>
      <c r="W272">
        <v>0</v>
      </c>
      <c r="X272">
        <v>2</v>
      </c>
      <c r="Y272">
        <v>6</v>
      </c>
      <c r="Z272">
        <v>3</v>
      </c>
      <c r="AA272">
        <v>0</v>
      </c>
      <c r="AB272">
        <v>1</v>
      </c>
      <c r="AC272">
        <v>2</v>
      </c>
      <c r="AD272">
        <v>58</v>
      </c>
      <c r="AE272" s="16">
        <v>72</v>
      </c>
      <c r="AF272">
        <v>0</v>
      </c>
      <c r="AG272">
        <v>4</v>
      </c>
      <c r="AH272">
        <v>4</v>
      </c>
      <c r="AI272">
        <v>1</v>
      </c>
      <c r="AJ272">
        <v>0</v>
      </c>
      <c r="AK272">
        <v>5</v>
      </c>
      <c r="AM272">
        <v>28</v>
      </c>
      <c r="AN272" s="16">
        <v>42</v>
      </c>
      <c r="AO272">
        <v>0</v>
      </c>
      <c r="AP272">
        <v>10</v>
      </c>
      <c r="AQ272">
        <v>19</v>
      </c>
      <c r="AR272">
        <v>10</v>
      </c>
      <c r="AS272">
        <v>0</v>
      </c>
      <c r="AT272">
        <v>4</v>
      </c>
      <c r="AV272">
        <v>259</v>
      </c>
      <c r="AW272" s="16">
        <v>302</v>
      </c>
      <c r="AX272">
        <v>0</v>
      </c>
      <c r="AY272">
        <v>2</v>
      </c>
      <c r="AZ272">
        <v>0</v>
      </c>
      <c r="BA272">
        <v>0</v>
      </c>
      <c r="BB272">
        <v>0</v>
      </c>
      <c r="BC272">
        <v>2</v>
      </c>
      <c r="BD272">
        <v>1</v>
      </c>
      <c r="BE272">
        <v>7</v>
      </c>
      <c r="BF272" s="16">
        <v>12</v>
      </c>
      <c r="BG272">
        <v>0</v>
      </c>
      <c r="BH272">
        <v>1</v>
      </c>
      <c r="BI272">
        <v>8</v>
      </c>
      <c r="BJ272">
        <v>3</v>
      </c>
      <c r="BK272">
        <v>0</v>
      </c>
      <c r="BL272">
        <v>1</v>
      </c>
      <c r="BM272">
        <v>3</v>
      </c>
      <c r="BN272">
        <v>59</v>
      </c>
      <c r="BO272" s="16">
        <v>75</v>
      </c>
      <c r="BP272">
        <v>0</v>
      </c>
      <c r="BQ272">
        <v>1</v>
      </c>
      <c r="BR272">
        <v>0</v>
      </c>
      <c r="BS272">
        <v>1</v>
      </c>
      <c r="BT272">
        <v>0</v>
      </c>
      <c r="BU272">
        <v>0</v>
      </c>
      <c r="BV272">
        <v>1</v>
      </c>
      <c r="BW272">
        <v>4</v>
      </c>
      <c r="BX272" s="16">
        <v>7</v>
      </c>
      <c r="BY272">
        <v>0</v>
      </c>
      <c r="BZ272">
        <v>4</v>
      </c>
      <c r="CA272">
        <v>3</v>
      </c>
      <c r="CB272">
        <v>2</v>
      </c>
      <c r="CC272">
        <v>0</v>
      </c>
      <c r="CD272">
        <v>0</v>
      </c>
      <c r="CE272">
        <v>0</v>
      </c>
      <c r="CF272">
        <v>53</v>
      </c>
      <c r="CG272" s="16">
        <v>62</v>
      </c>
      <c r="CH272">
        <v>0</v>
      </c>
      <c r="CI272">
        <v>0</v>
      </c>
      <c r="CJ272">
        <v>2</v>
      </c>
      <c r="CK272">
        <v>0</v>
      </c>
      <c r="CL272">
        <v>0</v>
      </c>
      <c r="CM272">
        <v>2</v>
      </c>
      <c r="CN272">
        <v>0</v>
      </c>
      <c r="CO272">
        <v>10</v>
      </c>
      <c r="CP272" s="16">
        <v>14</v>
      </c>
      <c r="CQ272">
        <v>0</v>
      </c>
      <c r="CR272">
        <v>1</v>
      </c>
      <c r="CS272">
        <v>1</v>
      </c>
      <c r="CT272">
        <v>1</v>
      </c>
      <c r="CU272">
        <v>0</v>
      </c>
      <c r="CV272">
        <v>0</v>
      </c>
      <c r="CW272">
        <v>1</v>
      </c>
      <c r="CX272">
        <v>67</v>
      </c>
      <c r="CY272" s="16">
        <v>71</v>
      </c>
      <c r="CZ272">
        <v>0</v>
      </c>
      <c r="DA272">
        <v>1</v>
      </c>
      <c r="DB272">
        <v>2</v>
      </c>
      <c r="DC272">
        <v>0</v>
      </c>
      <c r="DD272">
        <v>0</v>
      </c>
      <c r="DE272">
        <v>1</v>
      </c>
      <c r="DF272">
        <v>0</v>
      </c>
      <c r="DG272">
        <v>7</v>
      </c>
      <c r="DH272" s="16">
        <v>11</v>
      </c>
      <c r="DI272">
        <v>0</v>
      </c>
      <c r="DJ272">
        <v>4</v>
      </c>
      <c r="DK272">
        <v>7</v>
      </c>
      <c r="DL272">
        <v>4</v>
      </c>
      <c r="DM272">
        <v>0</v>
      </c>
      <c r="DN272">
        <v>3</v>
      </c>
      <c r="DO272">
        <v>1</v>
      </c>
      <c r="DP272">
        <v>80</v>
      </c>
      <c r="DQ272" s="16">
        <v>99</v>
      </c>
      <c r="DZ272" s="16">
        <v>0</v>
      </c>
      <c r="EI272" s="16">
        <v>0</v>
      </c>
      <c r="ER272" s="16">
        <v>0</v>
      </c>
      <c r="FA272" s="16">
        <v>0</v>
      </c>
      <c r="FB272">
        <v>17.899999999999999</v>
      </c>
      <c r="FC272">
        <v>3.61</v>
      </c>
      <c r="FD272">
        <v>23</v>
      </c>
      <c r="FE272">
        <v>615</v>
      </c>
      <c r="FF272">
        <v>12</v>
      </c>
      <c r="FG272">
        <v>1</v>
      </c>
      <c r="FH272">
        <v>2</v>
      </c>
      <c r="FJ272">
        <v>18.2</v>
      </c>
      <c r="FK272">
        <v>3.47</v>
      </c>
      <c r="FL272">
        <v>27</v>
      </c>
      <c r="FM272">
        <v>608</v>
      </c>
      <c r="FN272">
        <v>87</v>
      </c>
      <c r="FO272">
        <v>2</v>
      </c>
      <c r="FP272">
        <v>15</v>
      </c>
      <c r="FR272">
        <v>3.06</v>
      </c>
      <c r="FW272">
        <v>52</v>
      </c>
      <c r="FZ272">
        <v>2.92</v>
      </c>
      <c r="GE272">
        <v>351</v>
      </c>
      <c r="GH272">
        <v>3.08</v>
      </c>
      <c r="GM272">
        <v>15</v>
      </c>
      <c r="GN272">
        <v>3</v>
      </c>
      <c r="GP272">
        <v>2.63</v>
      </c>
      <c r="GU272">
        <v>93</v>
      </c>
      <c r="GV272">
        <v>18</v>
      </c>
      <c r="GX272">
        <v>3.02</v>
      </c>
      <c r="HC272">
        <v>8</v>
      </c>
      <c r="HD272">
        <v>1</v>
      </c>
      <c r="HF272">
        <v>2.99</v>
      </c>
      <c r="HK272">
        <v>71</v>
      </c>
      <c r="HL272">
        <v>9</v>
      </c>
      <c r="HN272">
        <v>2.94</v>
      </c>
      <c r="HS272">
        <v>16</v>
      </c>
      <c r="HT272">
        <v>2</v>
      </c>
      <c r="HV272">
        <v>3.01</v>
      </c>
      <c r="IA272">
        <v>75</v>
      </c>
      <c r="IB272">
        <v>4</v>
      </c>
      <c r="ID272">
        <v>3.2</v>
      </c>
      <c r="II272">
        <v>13</v>
      </c>
      <c r="IJ272">
        <v>2</v>
      </c>
      <c r="IL272">
        <v>3.04</v>
      </c>
      <c r="IQ272">
        <v>112</v>
      </c>
      <c r="IR272">
        <v>13</v>
      </c>
      <c r="JL272">
        <v>4</v>
      </c>
      <c r="JM272">
        <v>30</v>
      </c>
      <c r="JN272">
        <v>7</v>
      </c>
      <c r="JO272">
        <v>58</v>
      </c>
      <c r="JR272">
        <v>1</v>
      </c>
      <c r="JS272">
        <v>4</v>
      </c>
      <c r="JT272">
        <v>1</v>
      </c>
      <c r="JU272">
        <v>7</v>
      </c>
      <c r="JV272" s="15">
        <f>BF272+BX272+CP272+DH272+DZ272</f>
        <v>44</v>
      </c>
      <c r="JW272" s="15">
        <f>BO272+CG272+CY272+DQ272+EI272</f>
        <v>307</v>
      </c>
      <c r="JX272" s="15">
        <f>JV272+JW272</f>
        <v>351</v>
      </c>
      <c r="JY272" s="17">
        <f>V272</f>
        <v>10</v>
      </c>
      <c r="JZ272" s="17">
        <f>AE272</f>
        <v>72</v>
      </c>
      <c r="KA272" s="17">
        <f>AN272</f>
        <v>42</v>
      </c>
      <c r="KB272" s="17">
        <f>AW272</f>
        <v>302</v>
      </c>
      <c r="KC272" s="18">
        <f>IF((KA272-JV272)&lt;0,JV272-KA272,"match")</f>
        <v>2</v>
      </c>
      <c r="KD272" s="19">
        <f>IF(KC272="match","match",IF((JV272&gt;KA272),KC272/JV272,KC272/KA272))</f>
        <v>4.5454545454545456E-2</v>
      </c>
      <c r="KE272" s="18">
        <f>IF((KB272-JW272)&lt;0,JW272-KB272,"match")</f>
        <v>5</v>
      </c>
      <c r="KF272" s="19">
        <f>IF(KE272="match","match",IF((JW272&gt;KB272),KE272/JW272,KE272/KB272))</f>
        <v>1.6286644951140065E-2</v>
      </c>
      <c r="KG272" s="20">
        <f>ROUND(FC272,1)</f>
        <v>3.6</v>
      </c>
      <c r="KH272" s="20">
        <f>ROUND(FK272,1)</f>
        <v>3.5</v>
      </c>
      <c r="KI272" s="21">
        <f>KA272-JY272</f>
        <v>32</v>
      </c>
      <c r="KJ272">
        <f>GL272</f>
        <v>0</v>
      </c>
      <c r="KK272">
        <f>BF272</f>
        <v>12</v>
      </c>
      <c r="KL272" s="22">
        <f>IFERROR(KJ272/KK272,"N/A")</f>
        <v>0</v>
      </c>
      <c r="KM272" s="19" t="str">
        <f>IF((KJ272&lt;&gt;0)*AND(KK272=0),"bad data","ok")</f>
        <v>ok</v>
      </c>
      <c r="KN272">
        <f>GK272</f>
        <v>0</v>
      </c>
      <c r="KO272" s="23">
        <f>IFERROR(KN272/KK272,"N/A")</f>
        <v>0</v>
      </c>
      <c r="KP272">
        <f>HB272</f>
        <v>0</v>
      </c>
      <c r="KQ272">
        <f>BX272</f>
        <v>7</v>
      </c>
      <c r="KR272" s="22">
        <f>IFERROR(KP272/KQ272,"N/A")</f>
        <v>0</v>
      </c>
      <c r="KS272" s="19" t="str">
        <f>IF((KP272&lt;&gt;0)*AND(KQ272=0),"bad data","ok")</f>
        <v>ok</v>
      </c>
      <c r="KT272">
        <f>HA272</f>
        <v>0</v>
      </c>
      <c r="KU272" s="24">
        <f>IFERROR(KT272/KQ272,"N/A")</f>
        <v>0</v>
      </c>
      <c r="KV272">
        <f>HR272</f>
        <v>0</v>
      </c>
      <c r="KW272">
        <f>CP272</f>
        <v>14</v>
      </c>
      <c r="KX272" s="22">
        <f>IFERROR(KV272/KW272,"N/A")</f>
        <v>0</v>
      </c>
      <c r="KY272" s="19" t="str">
        <f>IF((KV272&lt;&gt;0)*AND(KW272=0),"bad data","ok")</f>
        <v>ok</v>
      </c>
      <c r="KZ272">
        <f>HQ272</f>
        <v>0</v>
      </c>
      <c r="LA272" s="24">
        <f>IFERROR(KZ272/KW272,"N/A")</f>
        <v>0</v>
      </c>
      <c r="LB272">
        <f>IH272</f>
        <v>0</v>
      </c>
      <c r="LC272">
        <f>DH272</f>
        <v>11</v>
      </c>
      <c r="LD272" s="22">
        <f>IFERROR(LB272/LC272,"N/A")</f>
        <v>0</v>
      </c>
      <c r="LE272" s="19" t="str">
        <f>IF((LB272&lt;&gt;0)*AND(LC272=0),"bad data","ok")</f>
        <v>ok</v>
      </c>
      <c r="LF272">
        <f>IG272</f>
        <v>0</v>
      </c>
      <c r="LG272" s="24">
        <f>IFERROR(LF272/LC272,"N/A")</f>
        <v>0</v>
      </c>
      <c r="LH272">
        <f>IX272</f>
        <v>0</v>
      </c>
      <c r="LI272">
        <f>DZ272</f>
        <v>0</v>
      </c>
      <c r="LJ272" s="22" t="str">
        <f>IFERROR(LH272/LI272,"N/A")</f>
        <v>N/A</v>
      </c>
      <c r="LK272" s="19" t="str">
        <f>IF((LH272&lt;&gt;0)*AND(LI272=0),"bad data","ok")</f>
        <v>ok</v>
      </c>
      <c r="LL272">
        <f>IW272</f>
        <v>0</v>
      </c>
      <c r="LM272" s="24" t="str">
        <f>IFERROR(LL272/LI272,"N/A")</f>
        <v>N/A</v>
      </c>
      <c r="LN272">
        <f>GT272</f>
        <v>0</v>
      </c>
      <c r="LO272">
        <f>BO272</f>
        <v>75</v>
      </c>
      <c r="LP272" s="22">
        <f>IFERROR(LN272/LO272,"N/A")</f>
        <v>0</v>
      </c>
      <c r="LQ272" s="19" t="str">
        <f>IF((LN272&lt;&gt;0)*AND(LO272=0),"bad data","ok")</f>
        <v>ok</v>
      </c>
      <c r="LR272">
        <f>GS272</f>
        <v>0</v>
      </c>
      <c r="LS272" s="24">
        <f>IFERROR(LR272/LO272,"N/A")</f>
        <v>0</v>
      </c>
      <c r="LT272">
        <f>HJ272</f>
        <v>0</v>
      </c>
      <c r="LU272">
        <f>CG272</f>
        <v>62</v>
      </c>
      <c r="LV272" s="22">
        <f>IFERROR(LT272/LU272,"N/A")</f>
        <v>0</v>
      </c>
      <c r="LW272" s="19" t="str">
        <f>IF((LT272&lt;&gt;0)*AND(LU272=0),"bad data","ok")</f>
        <v>ok</v>
      </c>
      <c r="LX272">
        <f>HI272</f>
        <v>0</v>
      </c>
      <c r="LY272" s="24">
        <f>IFERROR(LX272/LU272,"N/A")</f>
        <v>0</v>
      </c>
      <c r="LZ272">
        <f>HZ272</f>
        <v>0</v>
      </c>
      <c r="MA272">
        <f>CY272</f>
        <v>71</v>
      </c>
      <c r="MB272" s="22">
        <f>IFERROR(LZ272/MA272,"N/A")</f>
        <v>0</v>
      </c>
      <c r="MC272" s="19" t="str">
        <f>IF((LZ272&lt;&gt;0)*AND(MA272=0),"bad data","ok")</f>
        <v>ok</v>
      </c>
      <c r="MD272">
        <f>HY272</f>
        <v>0</v>
      </c>
      <c r="ME272" s="24">
        <f>IFERROR(MD272/MA272,"N/A")</f>
        <v>0</v>
      </c>
      <c r="MF272">
        <f>IP272</f>
        <v>0</v>
      </c>
      <c r="MG272">
        <f>DQ272</f>
        <v>99</v>
      </c>
      <c r="MH272" s="22">
        <f>IFERROR(MF272/MG272,"N/A")</f>
        <v>0</v>
      </c>
      <c r="MI272" s="19" t="str">
        <f>IF((MF272&lt;&gt;0)*AND(MG272=0),"bad data","ok")</f>
        <v>ok</v>
      </c>
      <c r="MJ272">
        <f>IO272</f>
        <v>0</v>
      </c>
      <c r="MK272" s="24">
        <f>IFERROR(MJ272/MG272,"N/A")</f>
        <v>0</v>
      </c>
      <c r="ML272">
        <f>JF272</f>
        <v>0</v>
      </c>
      <c r="MM272">
        <f>EI272</f>
        <v>0</v>
      </c>
      <c r="MN272" s="22" t="str">
        <f>IFERROR(ML272/MM272,"N/A")</f>
        <v>N/A</v>
      </c>
      <c r="MO272" s="19" t="str">
        <f>IF((ML272&lt;&gt;0)*AND(MM272=0),"bad data","ok")</f>
        <v>ok</v>
      </c>
      <c r="MP272">
        <f>JE272</f>
        <v>0</v>
      </c>
      <c r="MQ272" s="24" t="str">
        <f>IFERROR(MP272/MM272,"N/A")</f>
        <v>N/A</v>
      </c>
    </row>
    <row r="273" spans="1:355" x14ac:dyDescent="0.3">
      <c r="A273">
        <v>4674</v>
      </c>
      <c r="B273">
        <v>11.010300000000001</v>
      </c>
      <c r="C273" t="s">
        <v>376</v>
      </c>
      <c r="D273" s="15" t="s">
        <v>376</v>
      </c>
      <c r="E273" s="15">
        <v>145</v>
      </c>
      <c r="F273" t="s">
        <v>356</v>
      </c>
      <c r="G273" t="s">
        <v>375</v>
      </c>
      <c r="H273" s="15" t="s">
        <v>375</v>
      </c>
      <c r="I273">
        <v>319</v>
      </c>
      <c r="J273">
        <f>_xlfn.IFNA(VLOOKUP(I273,top15institutions,1,0),"no")</f>
        <v>319</v>
      </c>
      <c r="K273" t="s">
        <v>368</v>
      </c>
      <c r="L273" t="s">
        <v>371</v>
      </c>
      <c r="M273" t="s">
        <v>370</v>
      </c>
      <c r="N273">
        <v>0</v>
      </c>
      <c r="O273">
        <v>1</v>
      </c>
      <c r="P273">
        <v>1</v>
      </c>
      <c r="Q273">
        <v>1</v>
      </c>
      <c r="R273">
        <v>0</v>
      </c>
      <c r="S273">
        <v>0</v>
      </c>
      <c r="T273">
        <v>1</v>
      </c>
      <c r="U273">
        <v>6</v>
      </c>
      <c r="V273" s="16">
        <v>10</v>
      </c>
      <c r="W273">
        <v>0</v>
      </c>
      <c r="X273">
        <v>1</v>
      </c>
      <c r="Y273">
        <v>7</v>
      </c>
      <c r="Z273">
        <v>2</v>
      </c>
      <c r="AA273">
        <v>0</v>
      </c>
      <c r="AB273">
        <v>0</v>
      </c>
      <c r="AC273">
        <v>0</v>
      </c>
      <c r="AD273">
        <v>49</v>
      </c>
      <c r="AE273" s="16">
        <v>59</v>
      </c>
      <c r="AF273">
        <v>0</v>
      </c>
      <c r="AG273">
        <v>3</v>
      </c>
      <c r="AH273">
        <v>4</v>
      </c>
      <c r="AI273">
        <v>3</v>
      </c>
      <c r="AJ273">
        <v>0</v>
      </c>
      <c r="AK273">
        <v>3</v>
      </c>
      <c r="AM273">
        <v>22</v>
      </c>
      <c r="AN273" s="16">
        <v>35</v>
      </c>
      <c r="AO273">
        <v>0</v>
      </c>
      <c r="AP273">
        <v>9</v>
      </c>
      <c r="AQ273">
        <v>17</v>
      </c>
      <c r="AR273">
        <v>8</v>
      </c>
      <c r="AS273">
        <v>0</v>
      </c>
      <c r="AT273">
        <v>4</v>
      </c>
      <c r="AV273">
        <v>242</v>
      </c>
      <c r="AW273" s="16">
        <v>280</v>
      </c>
      <c r="AX273">
        <v>0</v>
      </c>
      <c r="AY273">
        <v>2</v>
      </c>
      <c r="AZ273">
        <v>1</v>
      </c>
      <c r="BA273">
        <v>1</v>
      </c>
      <c r="BB273">
        <v>0</v>
      </c>
      <c r="BC273">
        <v>1</v>
      </c>
      <c r="BD273">
        <v>1</v>
      </c>
      <c r="BE273">
        <v>5</v>
      </c>
      <c r="BF273" s="16">
        <v>11</v>
      </c>
      <c r="BG273">
        <v>0</v>
      </c>
      <c r="BH273">
        <v>2</v>
      </c>
      <c r="BI273">
        <v>7</v>
      </c>
      <c r="BJ273">
        <v>2</v>
      </c>
      <c r="BK273">
        <v>0</v>
      </c>
      <c r="BL273">
        <v>1</v>
      </c>
      <c r="BM273">
        <v>1</v>
      </c>
      <c r="BN273">
        <v>52</v>
      </c>
      <c r="BO273" s="16">
        <v>65</v>
      </c>
      <c r="BP273">
        <v>0</v>
      </c>
      <c r="BQ273">
        <v>0</v>
      </c>
      <c r="BR273">
        <v>0</v>
      </c>
      <c r="BS273">
        <v>1</v>
      </c>
      <c r="BT273">
        <v>0</v>
      </c>
      <c r="BU273">
        <v>0</v>
      </c>
      <c r="BV273">
        <v>0</v>
      </c>
      <c r="BW273">
        <v>3</v>
      </c>
      <c r="BX273" s="16">
        <v>4</v>
      </c>
      <c r="BY273">
        <v>0</v>
      </c>
      <c r="BZ273">
        <v>1</v>
      </c>
      <c r="CA273">
        <v>1</v>
      </c>
      <c r="CB273">
        <v>2</v>
      </c>
      <c r="CC273">
        <v>0</v>
      </c>
      <c r="CD273">
        <v>0</v>
      </c>
      <c r="CE273">
        <v>1</v>
      </c>
      <c r="CF273">
        <v>63</v>
      </c>
      <c r="CG273" s="16">
        <v>68</v>
      </c>
      <c r="CH273">
        <v>0</v>
      </c>
      <c r="CI273">
        <v>1</v>
      </c>
      <c r="CJ273">
        <v>1</v>
      </c>
      <c r="CK273">
        <v>0</v>
      </c>
      <c r="CL273">
        <v>0</v>
      </c>
      <c r="CM273">
        <v>0</v>
      </c>
      <c r="CN273">
        <v>0</v>
      </c>
      <c r="CO273">
        <v>5</v>
      </c>
      <c r="CP273" s="16">
        <v>7</v>
      </c>
      <c r="CQ273">
        <v>0</v>
      </c>
      <c r="CR273">
        <v>2</v>
      </c>
      <c r="CS273">
        <v>6</v>
      </c>
      <c r="CT273">
        <v>3</v>
      </c>
      <c r="CU273">
        <v>0</v>
      </c>
      <c r="CV273">
        <v>2</v>
      </c>
      <c r="CW273">
        <v>1</v>
      </c>
      <c r="CX273">
        <v>52</v>
      </c>
      <c r="CY273" s="16">
        <v>66</v>
      </c>
      <c r="CZ273">
        <v>0</v>
      </c>
      <c r="DA273">
        <v>0</v>
      </c>
      <c r="DB273">
        <v>2</v>
      </c>
      <c r="DC273">
        <v>1</v>
      </c>
      <c r="DD273">
        <v>0</v>
      </c>
      <c r="DE273">
        <v>2</v>
      </c>
      <c r="DF273">
        <v>0</v>
      </c>
      <c r="DG273">
        <v>9</v>
      </c>
      <c r="DH273" s="16">
        <v>14</v>
      </c>
      <c r="DI273">
        <v>0</v>
      </c>
      <c r="DJ273">
        <v>4</v>
      </c>
      <c r="DK273">
        <v>3</v>
      </c>
      <c r="DL273">
        <v>1</v>
      </c>
      <c r="DM273">
        <v>0</v>
      </c>
      <c r="DN273">
        <v>1</v>
      </c>
      <c r="DO273">
        <v>3</v>
      </c>
      <c r="DP273">
        <v>75</v>
      </c>
      <c r="DQ273" s="16">
        <v>87</v>
      </c>
      <c r="DZ273" s="16">
        <v>0</v>
      </c>
      <c r="EI273" s="16">
        <v>0</v>
      </c>
      <c r="ER273" s="16">
        <v>0</v>
      </c>
      <c r="FA273" s="16">
        <v>0</v>
      </c>
      <c r="FB273">
        <v>18.2</v>
      </c>
      <c r="FC273">
        <v>3.41</v>
      </c>
      <c r="FD273">
        <v>24</v>
      </c>
      <c r="FE273">
        <v>551</v>
      </c>
      <c r="FF273">
        <v>12</v>
      </c>
      <c r="FG273">
        <v>0</v>
      </c>
      <c r="FH273">
        <v>2</v>
      </c>
      <c r="FJ273">
        <v>18.2</v>
      </c>
      <c r="FK273">
        <v>3.38</v>
      </c>
      <c r="FL273">
        <v>27</v>
      </c>
      <c r="FM273">
        <v>580</v>
      </c>
      <c r="FN273">
        <v>63</v>
      </c>
      <c r="FO273">
        <v>4</v>
      </c>
      <c r="FP273">
        <v>4</v>
      </c>
      <c r="FR273">
        <v>2.98</v>
      </c>
      <c r="FW273">
        <v>41</v>
      </c>
      <c r="FZ273">
        <v>2.92</v>
      </c>
      <c r="GE273">
        <v>320</v>
      </c>
      <c r="GH273">
        <v>2.78</v>
      </c>
      <c r="GM273">
        <v>13</v>
      </c>
      <c r="GN273">
        <v>2</v>
      </c>
      <c r="GP273">
        <v>2.72</v>
      </c>
      <c r="GU273">
        <v>74</v>
      </c>
      <c r="GV273">
        <v>9</v>
      </c>
      <c r="GX273">
        <v>2.69</v>
      </c>
      <c r="HC273">
        <v>5</v>
      </c>
      <c r="HD273">
        <v>1</v>
      </c>
      <c r="HF273">
        <v>2.86</v>
      </c>
      <c r="HK273">
        <v>74</v>
      </c>
      <c r="HL273">
        <v>6</v>
      </c>
      <c r="HN273">
        <v>3.2</v>
      </c>
      <c r="HS273">
        <v>8</v>
      </c>
      <c r="HT273">
        <v>1</v>
      </c>
      <c r="HV273">
        <v>3</v>
      </c>
      <c r="IA273">
        <v>74</v>
      </c>
      <c r="IB273">
        <v>8</v>
      </c>
      <c r="ID273">
        <v>3.26</v>
      </c>
      <c r="II273">
        <v>15</v>
      </c>
      <c r="IJ273">
        <v>1</v>
      </c>
      <c r="IL273">
        <v>3.1</v>
      </c>
      <c r="IQ273">
        <v>98</v>
      </c>
      <c r="IR273">
        <v>11</v>
      </c>
      <c r="JL273">
        <v>7</v>
      </c>
      <c r="JM273">
        <v>16</v>
      </c>
      <c r="JN273">
        <v>9</v>
      </c>
      <c r="JO273">
        <v>39</v>
      </c>
      <c r="JR273">
        <v>1</v>
      </c>
      <c r="JS273">
        <v>3</v>
      </c>
      <c r="JT273">
        <v>2</v>
      </c>
      <c r="JU273">
        <v>4</v>
      </c>
      <c r="JV273" s="15">
        <f>BF273+BX273+CP273+DH273+DZ273</f>
        <v>36</v>
      </c>
      <c r="JW273" s="15">
        <f>BO273+CG273+CY273+DQ273+EI273</f>
        <v>286</v>
      </c>
      <c r="JX273" s="15">
        <f>JV273+JW273</f>
        <v>322</v>
      </c>
      <c r="JY273" s="17">
        <f>V273</f>
        <v>10</v>
      </c>
      <c r="JZ273" s="17">
        <f>AE273</f>
        <v>59</v>
      </c>
      <c r="KA273" s="17">
        <f>AN273</f>
        <v>35</v>
      </c>
      <c r="KB273" s="17">
        <f>AW273</f>
        <v>280</v>
      </c>
      <c r="KC273" s="18">
        <f>IF((KA273-JV273)&lt;0,JV273-KA273,"match")</f>
        <v>1</v>
      </c>
      <c r="KD273" s="19">
        <f>IF(KC273="match","match",IF((JV273&gt;KA273),KC273/JV273,KC273/KA273))</f>
        <v>2.7777777777777776E-2</v>
      </c>
      <c r="KE273" s="18">
        <f>IF((KB273-JW273)&lt;0,JW273-KB273,"match")</f>
        <v>6</v>
      </c>
      <c r="KF273" s="19">
        <f>IF(KE273="match","match",IF((JW273&gt;KB273),KE273/JW273,KE273/KB273))</f>
        <v>2.097902097902098E-2</v>
      </c>
      <c r="KG273" s="20">
        <f>ROUND(FC273,1)</f>
        <v>3.4</v>
      </c>
      <c r="KH273" s="20">
        <f>ROUND(FK273,1)</f>
        <v>3.4</v>
      </c>
      <c r="KI273" s="21">
        <f>KA273-JY273</f>
        <v>25</v>
      </c>
      <c r="KJ273">
        <f>GL273</f>
        <v>0</v>
      </c>
      <c r="KK273">
        <f>BF273</f>
        <v>11</v>
      </c>
      <c r="KL273" s="22">
        <f>IFERROR(KJ273/KK273,"N/A")</f>
        <v>0</v>
      </c>
      <c r="KM273" s="19" t="str">
        <f>IF((KJ273&lt;&gt;0)*AND(KK273=0),"bad data","ok")</f>
        <v>ok</v>
      </c>
      <c r="KN273">
        <f>GK273</f>
        <v>0</v>
      </c>
      <c r="KO273" s="23">
        <f>IFERROR(KN273/KK273,"N/A")</f>
        <v>0</v>
      </c>
      <c r="KP273">
        <f>HB273</f>
        <v>0</v>
      </c>
      <c r="KQ273">
        <f>BX273</f>
        <v>4</v>
      </c>
      <c r="KR273" s="22">
        <f>IFERROR(KP273/KQ273,"N/A")</f>
        <v>0</v>
      </c>
      <c r="KS273" s="19" t="str">
        <f>IF((KP273&lt;&gt;0)*AND(KQ273=0),"bad data","ok")</f>
        <v>ok</v>
      </c>
      <c r="KT273">
        <f>HA273</f>
        <v>0</v>
      </c>
      <c r="KU273" s="24">
        <f>IFERROR(KT273/KQ273,"N/A")</f>
        <v>0</v>
      </c>
      <c r="KV273">
        <f>HR273</f>
        <v>0</v>
      </c>
      <c r="KW273">
        <f>CP273</f>
        <v>7</v>
      </c>
      <c r="KX273" s="22">
        <f>IFERROR(KV273/KW273,"N/A")</f>
        <v>0</v>
      </c>
      <c r="KY273" s="19" t="str">
        <f>IF((KV273&lt;&gt;0)*AND(KW273=0),"bad data","ok")</f>
        <v>ok</v>
      </c>
      <c r="KZ273">
        <f>HQ273</f>
        <v>0</v>
      </c>
      <c r="LA273" s="24">
        <f>IFERROR(KZ273/KW273,"N/A")</f>
        <v>0</v>
      </c>
      <c r="LB273">
        <f>IH273</f>
        <v>0</v>
      </c>
      <c r="LC273">
        <f>DH273</f>
        <v>14</v>
      </c>
      <c r="LD273" s="22">
        <f>IFERROR(LB273/LC273,"N/A")</f>
        <v>0</v>
      </c>
      <c r="LE273" s="19" t="str">
        <f>IF((LB273&lt;&gt;0)*AND(LC273=0),"bad data","ok")</f>
        <v>ok</v>
      </c>
      <c r="LF273">
        <f>IG273</f>
        <v>0</v>
      </c>
      <c r="LG273" s="24">
        <f>IFERROR(LF273/LC273,"N/A")</f>
        <v>0</v>
      </c>
      <c r="LH273">
        <f>IX273</f>
        <v>0</v>
      </c>
      <c r="LI273">
        <f>DZ273</f>
        <v>0</v>
      </c>
      <c r="LJ273" s="22" t="str">
        <f>IFERROR(LH273/LI273,"N/A")</f>
        <v>N/A</v>
      </c>
      <c r="LK273" s="19" t="str">
        <f>IF((LH273&lt;&gt;0)*AND(LI273=0),"bad data","ok")</f>
        <v>ok</v>
      </c>
      <c r="LL273">
        <f>IW273</f>
        <v>0</v>
      </c>
      <c r="LM273" s="24" t="str">
        <f>IFERROR(LL273/LI273,"N/A")</f>
        <v>N/A</v>
      </c>
      <c r="LN273">
        <f>GT273</f>
        <v>0</v>
      </c>
      <c r="LO273">
        <f>BO273</f>
        <v>65</v>
      </c>
      <c r="LP273" s="22">
        <f>IFERROR(LN273/LO273,"N/A")</f>
        <v>0</v>
      </c>
      <c r="LQ273" s="19" t="str">
        <f>IF((LN273&lt;&gt;0)*AND(LO273=0),"bad data","ok")</f>
        <v>ok</v>
      </c>
      <c r="LR273">
        <f>GS273</f>
        <v>0</v>
      </c>
      <c r="LS273" s="24">
        <f>IFERROR(LR273/LO273,"N/A")</f>
        <v>0</v>
      </c>
      <c r="LT273">
        <f>HJ273</f>
        <v>0</v>
      </c>
      <c r="LU273">
        <f>CG273</f>
        <v>68</v>
      </c>
      <c r="LV273" s="22">
        <f>IFERROR(LT273/LU273,"N/A")</f>
        <v>0</v>
      </c>
      <c r="LW273" s="19" t="str">
        <f>IF((LT273&lt;&gt;0)*AND(LU273=0),"bad data","ok")</f>
        <v>ok</v>
      </c>
      <c r="LX273">
        <f>HI273</f>
        <v>0</v>
      </c>
      <c r="LY273" s="24">
        <f>IFERROR(LX273/LU273,"N/A")</f>
        <v>0</v>
      </c>
      <c r="LZ273">
        <f>HZ273</f>
        <v>0</v>
      </c>
      <c r="MA273">
        <f>CY273</f>
        <v>66</v>
      </c>
      <c r="MB273" s="22">
        <f>IFERROR(LZ273/MA273,"N/A")</f>
        <v>0</v>
      </c>
      <c r="MC273" s="19" t="str">
        <f>IF((LZ273&lt;&gt;0)*AND(MA273=0),"bad data","ok")</f>
        <v>ok</v>
      </c>
      <c r="MD273">
        <f>HY273</f>
        <v>0</v>
      </c>
      <c r="ME273" s="24">
        <f>IFERROR(MD273/MA273,"N/A")</f>
        <v>0</v>
      </c>
      <c r="MF273">
        <f>IP273</f>
        <v>0</v>
      </c>
      <c r="MG273">
        <f>DQ273</f>
        <v>87</v>
      </c>
      <c r="MH273" s="22">
        <f>IFERROR(MF273/MG273,"N/A")</f>
        <v>0</v>
      </c>
      <c r="MI273" s="19" t="str">
        <f>IF((MF273&lt;&gt;0)*AND(MG273=0),"bad data","ok")</f>
        <v>ok</v>
      </c>
      <c r="MJ273">
        <f>IO273</f>
        <v>0</v>
      </c>
      <c r="MK273" s="24">
        <f>IFERROR(MJ273/MG273,"N/A")</f>
        <v>0</v>
      </c>
      <c r="ML273">
        <f>JF273</f>
        <v>0</v>
      </c>
      <c r="MM273">
        <f>EI273</f>
        <v>0</v>
      </c>
      <c r="MN273" s="22" t="str">
        <f>IFERROR(ML273/MM273,"N/A")</f>
        <v>N/A</v>
      </c>
      <c r="MO273" s="19" t="str">
        <f>IF((ML273&lt;&gt;0)*AND(MM273=0),"bad data","ok")</f>
        <v>ok</v>
      </c>
      <c r="MP273">
        <f>JE273</f>
        <v>0</v>
      </c>
      <c r="MQ273" s="24" t="str">
        <f>IFERROR(MP273/MM273,"N/A")</f>
        <v>N/A</v>
      </c>
    </row>
    <row r="274" spans="1:355" x14ac:dyDescent="0.3">
      <c r="A274">
        <v>4676</v>
      </c>
      <c r="B274">
        <v>11.010300000000001</v>
      </c>
      <c r="C274" t="s">
        <v>376</v>
      </c>
      <c r="D274" s="15" t="s">
        <v>376</v>
      </c>
      <c r="E274" s="15">
        <v>145</v>
      </c>
      <c r="F274" t="s">
        <v>356</v>
      </c>
      <c r="G274" t="s">
        <v>375</v>
      </c>
      <c r="H274" s="15" t="s">
        <v>375</v>
      </c>
      <c r="I274">
        <v>319</v>
      </c>
      <c r="J274">
        <f>_xlfn.IFNA(VLOOKUP(I274,top15institutions,1,0),"no")</f>
        <v>319</v>
      </c>
      <c r="K274" t="s">
        <v>368</v>
      </c>
      <c r="L274" t="s">
        <v>367</v>
      </c>
      <c r="M274" t="s">
        <v>370</v>
      </c>
      <c r="N274">
        <v>0</v>
      </c>
      <c r="O274">
        <v>1</v>
      </c>
      <c r="P274">
        <v>2</v>
      </c>
      <c r="Q274">
        <v>0</v>
      </c>
      <c r="R274">
        <v>0</v>
      </c>
      <c r="S274">
        <v>1</v>
      </c>
      <c r="T274">
        <v>0</v>
      </c>
      <c r="U274">
        <v>1</v>
      </c>
      <c r="V274" s="16">
        <v>5</v>
      </c>
      <c r="W274">
        <v>0</v>
      </c>
      <c r="X274">
        <v>2</v>
      </c>
      <c r="Y274">
        <v>1</v>
      </c>
      <c r="Z274">
        <v>1</v>
      </c>
      <c r="AA274">
        <v>0</v>
      </c>
      <c r="AB274">
        <v>2</v>
      </c>
      <c r="AC274">
        <v>1</v>
      </c>
      <c r="AD274">
        <v>46</v>
      </c>
      <c r="AE274" s="16">
        <v>53</v>
      </c>
      <c r="AF274">
        <v>0</v>
      </c>
      <c r="AG274">
        <v>2</v>
      </c>
      <c r="AH274">
        <v>4</v>
      </c>
      <c r="AI274">
        <v>2</v>
      </c>
      <c r="AJ274">
        <v>0</v>
      </c>
      <c r="AK274">
        <v>2</v>
      </c>
      <c r="AM274">
        <v>18</v>
      </c>
      <c r="AN274" s="16">
        <v>28</v>
      </c>
      <c r="AO274">
        <v>2</v>
      </c>
      <c r="AP274">
        <v>14</v>
      </c>
      <c r="AQ274">
        <v>11</v>
      </c>
      <c r="AR274">
        <v>6</v>
      </c>
      <c r="AS274">
        <v>0</v>
      </c>
      <c r="AT274">
        <v>7</v>
      </c>
      <c r="AV274">
        <v>251</v>
      </c>
      <c r="AW274" s="16">
        <v>291</v>
      </c>
      <c r="AX274">
        <v>0</v>
      </c>
      <c r="AY274">
        <v>1</v>
      </c>
      <c r="AZ274">
        <v>0</v>
      </c>
      <c r="BA274">
        <v>1</v>
      </c>
      <c r="BB274">
        <v>0</v>
      </c>
      <c r="BC274">
        <v>1</v>
      </c>
      <c r="BD274">
        <v>0</v>
      </c>
      <c r="BE274">
        <v>2</v>
      </c>
      <c r="BF274" s="16">
        <v>5</v>
      </c>
      <c r="BG274">
        <v>0</v>
      </c>
      <c r="BH274">
        <v>3</v>
      </c>
      <c r="BI274">
        <v>2</v>
      </c>
      <c r="BJ274">
        <v>1</v>
      </c>
      <c r="BK274">
        <v>0</v>
      </c>
      <c r="BL274">
        <v>1</v>
      </c>
      <c r="BM274">
        <v>0</v>
      </c>
      <c r="BN274">
        <v>66</v>
      </c>
      <c r="BO274" s="16">
        <v>73</v>
      </c>
      <c r="BP274">
        <v>0</v>
      </c>
      <c r="BQ274">
        <v>0</v>
      </c>
      <c r="BR274">
        <v>3</v>
      </c>
      <c r="BS274">
        <v>0</v>
      </c>
      <c r="BT274">
        <v>0</v>
      </c>
      <c r="BU274">
        <v>0</v>
      </c>
      <c r="BV274">
        <v>0</v>
      </c>
      <c r="BW274">
        <v>4</v>
      </c>
      <c r="BX274" s="16">
        <v>7</v>
      </c>
      <c r="BY274">
        <v>0</v>
      </c>
      <c r="BZ274">
        <v>3</v>
      </c>
      <c r="CA274">
        <v>6</v>
      </c>
      <c r="CB274">
        <v>4</v>
      </c>
      <c r="CC274">
        <v>0</v>
      </c>
      <c r="CD274">
        <v>2</v>
      </c>
      <c r="CE274">
        <v>0</v>
      </c>
      <c r="CF274">
        <v>48</v>
      </c>
      <c r="CG274" s="16">
        <v>63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1</v>
      </c>
      <c r="CN274">
        <v>0</v>
      </c>
      <c r="CO274">
        <v>3</v>
      </c>
      <c r="CP274" s="16">
        <v>4</v>
      </c>
      <c r="CQ274">
        <v>0</v>
      </c>
      <c r="CR274">
        <v>2</v>
      </c>
      <c r="CS274">
        <v>0</v>
      </c>
      <c r="CT274">
        <v>0</v>
      </c>
      <c r="CU274">
        <v>0</v>
      </c>
      <c r="CV274">
        <v>1</v>
      </c>
      <c r="CW274">
        <v>2</v>
      </c>
      <c r="CX274">
        <v>47</v>
      </c>
      <c r="CY274" s="16">
        <v>52</v>
      </c>
      <c r="CZ274">
        <v>0</v>
      </c>
      <c r="DA274">
        <v>1</v>
      </c>
      <c r="DB274">
        <v>1</v>
      </c>
      <c r="DC274">
        <v>1</v>
      </c>
      <c r="DD274">
        <v>0</v>
      </c>
      <c r="DE274">
        <v>0</v>
      </c>
      <c r="DF274">
        <v>0</v>
      </c>
      <c r="DG274">
        <v>9</v>
      </c>
      <c r="DH274" s="16">
        <v>12</v>
      </c>
      <c r="DI274">
        <v>2</v>
      </c>
      <c r="DJ274">
        <v>6</v>
      </c>
      <c r="DK274">
        <v>3</v>
      </c>
      <c r="DL274">
        <v>1</v>
      </c>
      <c r="DM274">
        <v>0</v>
      </c>
      <c r="DN274">
        <v>3</v>
      </c>
      <c r="DO274">
        <v>2</v>
      </c>
      <c r="DP274">
        <v>90</v>
      </c>
      <c r="DQ274" s="16">
        <v>107</v>
      </c>
      <c r="DZ274" s="16">
        <v>0</v>
      </c>
      <c r="EI274" s="16">
        <v>0</v>
      </c>
      <c r="ER274" s="16">
        <v>0</v>
      </c>
      <c r="FA274" s="16">
        <v>0</v>
      </c>
      <c r="FB274">
        <v>18.100000000000001</v>
      </c>
      <c r="FC274">
        <v>3.48</v>
      </c>
      <c r="FD274">
        <v>24</v>
      </c>
      <c r="FE274">
        <v>581</v>
      </c>
      <c r="FF274">
        <v>8</v>
      </c>
      <c r="FG274">
        <v>0</v>
      </c>
      <c r="FH274">
        <v>3</v>
      </c>
      <c r="FJ274">
        <v>18.2</v>
      </c>
      <c r="FK274">
        <v>3.43</v>
      </c>
      <c r="FL274">
        <v>27</v>
      </c>
      <c r="FM274">
        <v>613</v>
      </c>
      <c r="FN274">
        <v>64</v>
      </c>
      <c r="FO274">
        <v>9</v>
      </c>
      <c r="FP274">
        <v>11</v>
      </c>
      <c r="FR274">
        <v>3.07</v>
      </c>
      <c r="FW274">
        <v>34</v>
      </c>
      <c r="FZ274">
        <v>2.95</v>
      </c>
      <c r="GE274">
        <v>331</v>
      </c>
      <c r="GH274">
        <v>2.48</v>
      </c>
      <c r="GM274">
        <v>8</v>
      </c>
      <c r="GN274">
        <v>3</v>
      </c>
      <c r="GP274">
        <v>2.72</v>
      </c>
      <c r="GU274">
        <v>84</v>
      </c>
      <c r="GV274">
        <v>11</v>
      </c>
      <c r="GX274">
        <v>3.07</v>
      </c>
      <c r="HC274">
        <v>7</v>
      </c>
      <c r="HD274">
        <v>0</v>
      </c>
      <c r="HF274">
        <v>2.93</v>
      </c>
      <c r="HK274">
        <v>73</v>
      </c>
      <c r="HL274">
        <v>10</v>
      </c>
      <c r="HN274">
        <v>3.43</v>
      </c>
      <c r="HS274">
        <v>5</v>
      </c>
      <c r="HT274">
        <v>1</v>
      </c>
      <c r="HV274">
        <v>3.04</v>
      </c>
      <c r="IA274">
        <v>57</v>
      </c>
      <c r="IB274">
        <v>5</v>
      </c>
      <c r="ID274">
        <v>3.3</v>
      </c>
      <c r="II274">
        <v>14</v>
      </c>
      <c r="IJ274">
        <v>2</v>
      </c>
      <c r="IL274">
        <v>3.12</v>
      </c>
      <c r="IQ274">
        <v>117</v>
      </c>
      <c r="IR274">
        <v>10</v>
      </c>
      <c r="JL274">
        <v>4</v>
      </c>
      <c r="JM274">
        <v>23</v>
      </c>
      <c r="JN274">
        <v>5</v>
      </c>
      <c r="JO274">
        <v>46</v>
      </c>
      <c r="JR274">
        <v>0</v>
      </c>
      <c r="JS274">
        <v>4</v>
      </c>
      <c r="JT274">
        <v>0</v>
      </c>
      <c r="JU274">
        <v>5</v>
      </c>
      <c r="JV274" s="15">
        <f>BF274+BX274+CP274+DH274+DZ274</f>
        <v>28</v>
      </c>
      <c r="JW274" s="15">
        <f>BO274+CG274+CY274+DQ274+EI274</f>
        <v>295</v>
      </c>
      <c r="JX274" s="15">
        <f>JV274+JW274</f>
        <v>323</v>
      </c>
      <c r="JY274" s="17">
        <f>V274</f>
        <v>5</v>
      </c>
      <c r="JZ274" s="17">
        <f>AE274</f>
        <v>53</v>
      </c>
      <c r="KA274" s="17">
        <f>AN274</f>
        <v>28</v>
      </c>
      <c r="KB274" s="17">
        <f>AW274</f>
        <v>291</v>
      </c>
      <c r="KC274" s="18" t="str">
        <f>IF((KA274-JV274)&lt;0,JV274-KA274,"match")</f>
        <v>match</v>
      </c>
      <c r="KD274" s="19" t="str">
        <f>IF(KC274="match","match",IF((JV274&gt;KA274),KC274/JV274,KC274/KA274))</f>
        <v>match</v>
      </c>
      <c r="KE274" s="18">
        <f>IF((KB274-JW274)&lt;0,JW274-KB274,"match")</f>
        <v>4</v>
      </c>
      <c r="KF274" s="19">
        <f>IF(KE274="match","match",IF((JW274&gt;KB274),KE274/JW274,KE274/KB274))</f>
        <v>1.3559322033898305E-2</v>
      </c>
      <c r="KG274" s="20">
        <f>ROUND(FC274,1)</f>
        <v>3.5</v>
      </c>
      <c r="KH274" s="20">
        <f>ROUND(FK274,1)</f>
        <v>3.4</v>
      </c>
      <c r="KI274" s="21">
        <f>KA274-JY274</f>
        <v>23</v>
      </c>
      <c r="KJ274">
        <f>GL274</f>
        <v>0</v>
      </c>
      <c r="KK274">
        <f>BF274</f>
        <v>5</v>
      </c>
      <c r="KL274" s="22">
        <f>IFERROR(KJ274/KK274,"N/A")</f>
        <v>0</v>
      </c>
      <c r="KM274" s="19" t="str">
        <f>IF((KJ274&lt;&gt;0)*AND(KK274=0),"bad data","ok")</f>
        <v>ok</v>
      </c>
      <c r="KN274">
        <f>GK274</f>
        <v>0</v>
      </c>
      <c r="KO274" s="23">
        <f>IFERROR(KN274/KK274,"N/A")</f>
        <v>0</v>
      </c>
      <c r="KP274">
        <f>HB274</f>
        <v>0</v>
      </c>
      <c r="KQ274">
        <f>BX274</f>
        <v>7</v>
      </c>
      <c r="KR274" s="22">
        <f>IFERROR(KP274/KQ274,"N/A")</f>
        <v>0</v>
      </c>
      <c r="KS274" s="19" t="str">
        <f>IF((KP274&lt;&gt;0)*AND(KQ274=0),"bad data","ok")</f>
        <v>ok</v>
      </c>
      <c r="KT274">
        <f>HA274</f>
        <v>0</v>
      </c>
      <c r="KU274" s="24">
        <f>IFERROR(KT274/KQ274,"N/A")</f>
        <v>0</v>
      </c>
      <c r="KV274">
        <f>HR274</f>
        <v>0</v>
      </c>
      <c r="KW274">
        <f>CP274</f>
        <v>4</v>
      </c>
      <c r="KX274" s="22">
        <f>IFERROR(KV274/KW274,"N/A")</f>
        <v>0</v>
      </c>
      <c r="KY274" s="19" t="str">
        <f>IF((KV274&lt;&gt;0)*AND(KW274=0),"bad data","ok")</f>
        <v>ok</v>
      </c>
      <c r="KZ274">
        <f>HQ274</f>
        <v>0</v>
      </c>
      <c r="LA274" s="24">
        <f>IFERROR(KZ274/KW274,"N/A")</f>
        <v>0</v>
      </c>
      <c r="LB274">
        <f>IH274</f>
        <v>0</v>
      </c>
      <c r="LC274">
        <f>DH274</f>
        <v>12</v>
      </c>
      <c r="LD274" s="22">
        <f>IFERROR(LB274/LC274,"N/A")</f>
        <v>0</v>
      </c>
      <c r="LE274" s="19" t="str">
        <f>IF((LB274&lt;&gt;0)*AND(LC274=0),"bad data","ok")</f>
        <v>ok</v>
      </c>
      <c r="LF274">
        <f>IG274</f>
        <v>0</v>
      </c>
      <c r="LG274" s="24">
        <f>IFERROR(LF274/LC274,"N/A")</f>
        <v>0</v>
      </c>
      <c r="LH274">
        <f>IX274</f>
        <v>0</v>
      </c>
      <c r="LI274">
        <f>DZ274</f>
        <v>0</v>
      </c>
      <c r="LJ274" s="22" t="str">
        <f>IFERROR(LH274/LI274,"N/A")</f>
        <v>N/A</v>
      </c>
      <c r="LK274" s="19" t="str">
        <f>IF((LH274&lt;&gt;0)*AND(LI274=0),"bad data","ok")</f>
        <v>ok</v>
      </c>
      <c r="LL274">
        <f>IW274</f>
        <v>0</v>
      </c>
      <c r="LM274" s="24" t="str">
        <f>IFERROR(LL274/LI274,"N/A")</f>
        <v>N/A</v>
      </c>
      <c r="LN274">
        <f>GT274</f>
        <v>0</v>
      </c>
      <c r="LO274">
        <f>BO274</f>
        <v>73</v>
      </c>
      <c r="LP274" s="22">
        <f>IFERROR(LN274/LO274,"N/A")</f>
        <v>0</v>
      </c>
      <c r="LQ274" s="19" t="str">
        <f>IF((LN274&lt;&gt;0)*AND(LO274=0),"bad data","ok")</f>
        <v>ok</v>
      </c>
      <c r="LR274">
        <f>GS274</f>
        <v>0</v>
      </c>
      <c r="LS274" s="24">
        <f>IFERROR(LR274/LO274,"N/A")</f>
        <v>0</v>
      </c>
      <c r="LT274">
        <f>HJ274</f>
        <v>0</v>
      </c>
      <c r="LU274">
        <f>CG274</f>
        <v>63</v>
      </c>
      <c r="LV274" s="22">
        <f>IFERROR(LT274/LU274,"N/A")</f>
        <v>0</v>
      </c>
      <c r="LW274" s="19" t="str">
        <f>IF((LT274&lt;&gt;0)*AND(LU274=0),"bad data","ok")</f>
        <v>ok</v>
      </c>
      <c r="LX274">
        <f>HI274</f>
        <v>0</v>
      </c>
      <c r="LY274" s="24">
        <f>IFERROR(LX274/LU274,"N/A")</f>
        <v>0</v>
      </c>
      <c r="LZ274">
        <f>HZ274</f>
        <v>0</v>
      </c>
      <c r="MA274">
        <f>CY274</f>
        <v>52</v>
      </c>
      <c r="MB274" s="22">
        <f>IFERROR(LZ274/MA274,"N/A")</f>
        <v>0</v>
      </c>
      <c r="MC274" s="19" t="str">
        <f>IF((LZ274&lt;&gt;0)*AND(MA274=0),"bad data","ok")</f>
        <v>ok</v>
      </c>
      <c r="MD274">
        <f>HY274</f>
        <v>0</v>
      </c>
      <c r="ME274" s="24">
        <f>IFERROR(MD274/MA274,"N/A")</f>
        <v>0</v>
      </c>
      <c r="MF274">
        <f>IP274</f>
        <v>0</v>
      </c>
      <c r="MG274">
        <f>DQ274</f>
        <v>107</v>
      </c>
      <c r="MH274" s="22">
        <f>IFERROR(MF274/MG274,"N/A")</f>
        <v>0</v>
      </c>
      <c r="MI274" s="19" t="str">
        <f>IF((MF274&lt;&gt;0)*AND(MG274=0),"bad data","ok")</f>
        <v>ok</v>
      </c>
      <c r="MJ274">
        <f>IO274</f>
        <v>0</v>
      </c>
      <c r="MK274" s="24">
        <f>IFERROR(MJ274/MG274,"N/A")</f>
        <v>0</v>
      </c>
      <c r="ML274">
        <f>JF274</f>
        <v>0</v>
      </c>
      <c r="MM274">
        <f>EI274</f>
        <v>0</v>
      </c>
      <c r="MN274" s="22" t="str">
        <f>IFERROR(ML274/MM274,"N/A")</f>
        <v>N/A</v>
      </c>
      <c r="MO274" s="19" t="str">
        <f>IF((ML274&lt;&gt;0)*AND(MM274=0),"bad data","ok")</f>
        <v>ok</v>
      </c>
      <c r="MP274">
        <f>JE274</f>
        <v>0</v>
      </c>
      <c r="MQ274" s="24" t="str">
        <f>IFERROR(MP274/MM274,"N/A")</f>
        <v>N/A</v>
      </c>
    </row>
    <row r="275" spans="1:355" x14ac:dyDescent="0.3">
      <c r="A275">
        <v>4677</v>
      </c>
      <c r="B275">
        <v>11.010300000000001</v>
      </c>
      <c r="C275" t="s">
        <v>376</v>
      </c>
      <c r="D275" s="15" t="s">
        <v>376</v>
      </c>
      <c r="E275" s="15">
        <v>145</v>
      </c>
      <c r="F275" t="s">
        <v>356</v>
      </c>
      <c r="G275" t="s">
        <v>375</v>
      </c>
      <c r="H275" s="15" t="s">
        <v>375</v>
      </c>
      <c r="I275">
        <v>319</v>
      </c>
      <c r="J275">
        <f>_xlfn.IFNA(VLOOKUP(I275,top15institutions,1,0),"no")</f>
        <v>319</v>
      </c>
      <c r="K275" t="s">
        <v>368</v>
      </c>
      <c r="L275" t="s">
        <v>366</v>
      </c>
      <c r="M275" t="s">
        <v>370</v>
      </c>
      <c r="N275">
        <v>0</v>
      </c>
      <c r="O275">
        <v>0</v>
      </c>
      <c r="P275">
        <v>0</v>
      </c>
      <c r="Q275">
        <v>1</v>
      </c>
      <c r="R275">
        <v>0</v>
      </c>
      <c r="S275">
        <v>0</v>
      </c>
      <c r="T275">
        <v>0</v>
      </c>
      <c r="U275">
        <v>2</v>
      </c>
      <c r="V275" s="16">
        <v>3</v>
      </c>
      <c r="W275">
        <v>0</v>
      </c>
      <c r="X275">
        <v>2</v>
      </c>
      <c r="Y275">
        <v>1</v>
      </c>
      <c r="Z275">
        <v>3</v>
      </c>
      <c r="AA275">
        <v>0</v>
      </c>
      <c r="AB275">
        <v>2</v>
      </c>
      <c r="AC275">
        <v>0</v>
      </c>
      <c r="AD275">
        <v>61</v>
      </c>
      <c r="AE275" s="16">
        <v>69</v>
      </c>
      <c r="AF275">
        <v>0</v>
      </c>
      <c r="AG275">
        <v>1</v>
      </c>
      <c r="AH275">
        <v>2</v>
      </c>
      <c r="AI275">
        <v>2</v>
      </c>
      <c r="AJ275">
        <v>0</v>
      </c>
      <c r="AK275">
        <v>1</v>
      </c>
      <c r="AM275">
        <v>21</v>
      </c>
      <c r="AN275" s="16">
        <v>27</v>
      </c>
      <c r="AO275">
        <v>4</v>
      </c>
      <c r="AP275">
        <v>13</v>
      </c>
      <c r="AQ275">
        <v>8</v>
      </c>
      <c r="AR275">
        <v>9</v>
      </c>
      <c r="AS275">
        <v>0</v>
      </c>
      <c r="AT275">
        <v>7</v>
      </c>
      <c r="AV275">
        <v>299</v>
      </c>
      <c r="AW275" s="16">
        <v>340</v>
      </c>
      <c r="AX275">
        <v>0</v>
      </c>
      <c r="AY275">
        <v>0</v>
      </c>
      <c r="AZ275">
        <v>0</v>
      </c>
      <c r="BA275">
        <v>1</v>
      </c>
      <c r="BB275">
        <v>0</v>
      </c>
      <c r="BC275">
        <v>1</v>
      </c>
      <c r="BD275">
        <v>1</v>
      </c>
      <c r="BE275">
        <v>4</v>
      </c>
      <c r="BF275" s="16">
        <v>7</v>
      </c>
      <c r="BG275">
        <v>0</v>
      </c>
      <c r="BH275">
        <v>2</v>
      </c>
      <c r="BI275">
        <v>2</v>
      </c>
      <c r="BJ275">
        <v>3</v>
      </c>
      <c r="BK275">
        <v>0</v>
      </c>
      <c r="BL275">
        <v>3</v>
      </c>
      <c r="BM275">
        <v>0</v>
      </c>
      <c r="BN275">
        <v>75</v>
      </c>
      <c r="BO275" s="16">
        <v>85</v>
      </c>
      <c r="BP275">
        <v>0</v>
      </c>
      <c r="BQ275">
        <v>0</v>
      </c>
      <c r="BR275">
        <v>1</v>
      </c>
      <c r="BS275">
        <v>0</v>
      </c>
      <c r="BT275">
        <v>0</v>
      </c>
      <c r="BU275">
        <v>0</v>
      </c>
      <c r="BV275">
        <v>0</v>
      </c>
      <c r="BW275">
        <v>5</v>
      </c>
      <c r="BX275" s="16">
        <v>6</v>
      </c>
      <c r="BY275">
        <v>0</v>
      </c>
      <c r="BZ275">
        <v>2</v>
      </c>
      <c r="CA275">
        <v>0</v>
      </c>
      <c r="CB275">
        <v>1</v>
      </c>
      <c r="CC275">
        <v>0</v>
      </c>
      <c r="CD275">
        <v>1</v>
      </c>
      <c r="CE275">
        <v>1</v>
      </c>
      <c r="CF275">
        <v>51</v>
      </c>
      <c r="CG275" s="16">
        <v>56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5</v>
      </c>
      <c r="CP275" s="16">
        <v>5</v>
      </c>
      <c r="CQ275">
        <v>1</v>
      </c>
      <c r="CR275">
        <v>5</v>
      </c>
      <c r="CS275">
        <v>2</v>
      </c>
      <c r="CT275">
        <v>1</v>
      </c>
      <c r="CU275">
        <v>0</v>
      </c>
      <c r="CV275">
        <v>1</v>
      </c>
      <c r="CW275">
        <v>1</v>
      </c>
      <c r="CX275">
        <v>60</v>
      </c>
      <c r="CY275" s="16">
        <v>71</v>
      </c>
      <c r="CZ275">
        <v>0</v>
      </c>
      <c r="DA275">
        <v>1</v>
      </c>
      <c r="DB275">
        <v>1</v>
      </c>
      <c r="DC275">
        <v>1</v>
      </c>
      <c r="DD275">
        <v>0</v>
      </c>
      <c r="DE275">
        <v>0</v>
      </c>
      <c r="DF275">
        <v>0</v>
      </c>
      <c r="DG275">
        <v>7</v>
      </c>
      <c r="DH275" s="16">
        <v>10</v>
      </c>
      <c r="DI275">
        <v>3</v>
      </c>
      <c r="DJ275">
        <v>4</v>
      </c>
      <c r="DK275">
        <v>4</v>
      </c>
      <c r="DL275">
        <v>4</v>
      </c>
      <c r="DM275">
        <v>0</v>
      </c>
      <c r="DN275">
        <v>2</v>
      </c>
      <c r="DO275">
        <v>1</v>
      </c>
      <c r="DP275">
        <v>113</v>
      </c>
      <c r="DQ275" s="16">
        <v>131</v>
      </c>
      <c r="DZ275" s="16">
        <v>0</v>
      </c>
      <c r="EI275" s="16">
        <v>0</v>
      </c>
      <c r="ER275" s="16">
        <v>0</v>
      </c>
      <c r="FA275" s="16">
        <v>0</v>
      </c>
      <c r="FB275">
        <v>18</v>
      </c>
      <c r="FC275">
        <v>3.2</v>
      </c>
      <c r="FD275">
        <v>26</v>
      </c>
      <c r="FE275">
        <v>555</v>
      </c>
      <c r="FF275">
        <v>4</v>
      </c>
      <c r="FG275">
        <v>0</v>
      </c>
      <c r="FH275">
        <v>1</v>
      </c>
      <c r="FJ275">
        <v>18.3</v>
      </c>
      <c r="FK275">
        <v>3.41</v>
      </c>
      <c r="FL275">
        <v>25</v>
      </c>
      <c r="FM275">
        <v>596</v>
      </c>
      <c r="FN275">
        <v>71</v>
      </c>
      <c r="FO275">
        <v>6</v>
      </c>
      <c r="FP275">
        <v>2</v>
      </c>
      <c r="FR275">
        <v>3.21</v>
      </c>
      <c r="FW275">
        <v>33</v>
      </c>
      <c r="FZ275">
        <v>2.9</v>
      </c>
      <c r="GE275">
        <v>362</v>
      </c>
      <c r="GH275">
        <v>2.79</v>
      </c>
      <c r="GM275">
        <v>8</v>
      </c>
      <c r="GN275">
        <v>1</v>
      </c>
      <c r="GP275">
        <v>2.56</v>
      </c>
      <c r="GU275">
        <v>89</v>
      </c>
      <c r="GV275">
        <v>4</v>
      </c>
      <c r="GX275">
        <v>3.31</v>
      </c>
      <c r="HC275">
        <v>7</v>
      </c>
      <c r="HD275">
        <v>1</v>
      </c>
      <c r="HF275">
        <v>2.95</v>
      </c>
      <c r="HK275">
        <v>62</v>
      </c>
      <c r="HL275">
        <v>6</v>
      </c>
      <c r="HN275">
        <v>3.48</v>
      </c>
      <c r="HS275">
        <v>6</v>
      </c>
      <c r="HT275">
        <v>1</v>
      </c>
      <c r="HV275">
        <v>3.07</v>
      </c>
      <c r="IA275">
        <v>77</v>
      </c>
      <c r="IB275">
        <v>6</v>
      </c>
      <c r="ID275">
        <v>3.24</v>
      </c>
      <c r="II275">
        <v>12</v>
      </c>
      <c r="IJ275">
        <v>2</v>
      </c>
      <c r="IL275">
        <v>3.01</v>
      </c>
      <c r="IQ275">
        <v>134</v>
      </c>
      <c r="IR275">
        <v>3</v>
      </c>
      <c r="JL275">
        <v>4</v>
      </c>
      <c r="JM275">
        <v>13</v>
      </c>
      <c r="JN275">
        <v>5</v>
      </c>
      <c r="JO275">
        <v>21</v>
      </c>
      <c r="JR275">
        <v>0</v>
      </c>
      <c r="JS275">
        <v>1</v>
      </c>
      <c r="JT275">
        <v>0</v>
      </c>
      <c r="JU275">
        <v>3</v>
      </c>
      <c r="JV275" s="15">
        <f>BF275+BX275+CP275+DH275+DZ275</f>
        <v>28</v>
      </c>
      <c r="JW275" s="15">
        <f>BO275+CG275+CY275+DQ275+EI275</f>
        <v>343</v>
      </c>
      <c r="JX275" s="15">
        <f>JV275+JW275</f>
        <v>371</v>
      </c>
      <c r="JY275" s="17">
        <f>V275</f>
        <v>3</v>
      </c>
      <c r="JZ275" s="17">
        <f>AE275</f>
        <v>69</v>
      </c>
      <c r="KA275" s="17">
        <f>AN275</f>
        <v>27</v>
      </c>
      <c r="KB275" s="17">
        <f>AW275</f>
        <v>340</v>
      </c>
      <c r="KC275" s="18">
        <f>IF((KA275-JV275)&lt;0,JV275-KA275,"match")</f>
        <v>1</v>
      </c>
      <c r="KD275" s="19">
        <f>IF(KC275="match","match",IF((JV275&gt;KA275),KC275/JV275,KC275/KA275))</f>
        <v>3.5714285714285712E-2</v>
      </c>
      <c r="KE275" s="18">
        <f>IF((KB275-JW275)&lt;0,JW275-KB275,"match")</f>
        <v>3</v>
      </c>
      <c r="KF275" s="19">
        <f>IF(KE275="match","match",IF((JW275&gt;KB275),KE275/JW275,KE275/KB275))</f>
        <v>8.7463556851311956E-3</v>
      </c>
      <c r="KG275" s="20">
        <f>ROUND(FC275,1)</f>
        <v>3.2</v>
      </c>
      <c r="KH275" s="20">
        <f>ROUND(FK275,1)</f>
        <v>3.4</v>
      </c>
      <c r="KI275" s="21">
        <f>KA275-JY275</f>
        <v>24</v>
      </c>
      <c r="KJ275">
        <f>GL275</f>
        <v>0</v>
      </c>
      <c r="KK275">
        <f>BF275</f>
        <v>7</v>
      </c>
      <c r="KL275" s="22">
        <f>IFERROR(KJ275/KK275,"N/A")</f>
        <v>0</v>
      </c>
      <c r="KM275" s="19" t="str">
        <f>IF((KJ275&lt;&gt;0)*AND(KK275=0),"bad data","ok")</f>
        <v>ok</v>
      </c>
      <c r="KN275">
        <f>GK275</f>
        <v>0</v>
      </c>
      <c r="KO275" s="23">
        <f>IFERROR(KN275/KK275,"N/A")</f>
        <v>0</v>
      </c>
      <c r="KP275">
        <f>HB275</f>
        <v>0</v>
      </c>
      <c r="KQ275">
        <f>BX275</f>
        <v>6</v>
      </c>
      <c r="KR275" s="22">
        <f>IFERROR(KP275/KQ275,"N/A")</f>
        <v>0</v>
      </c>
      <c r="KS275" s="19" t="str">
        <f>IF((KP275&lt;&gt;0)*AND(KQ275=0),"bad data","ok")</f>
        <v>ok</v>
      </c>
      <c r="KT275">
        <f>HA275</f>
        <v>0</v>
      </c>
      <c r="KU275" s="24">
        <f>IFERROR(KT275/KQ275,"N/A")</f>
        <v>0</v>
      </c>
      <c r="KV275">
        <f>HR275</f>
        <v>0</v>
      </c>
      <c r="KW275">
        <f>CP275</f>
        <v>5</v>
      </c>
      <c r="KX275" s="22">
        <f>IFERROR(KV275/KW275,"N/A")</f>
        <v>0</v>
      </c>
      <c r="KY275" s="19" t="str">
        <f>IF((KV275&lt;&gt;0)*AND(KW275=0),"bad data","ok")</f>
        <v>ok</v>
      </c>
      <c r="KZ275">
        <f>HQ275</f>
        <v>0</v>
      </c>
      <c r="LA275" s="24">
        <f>IFERROR(KZ275/KW275,"N/A")</f>
        <v>0</v>
      </c>
      <c r="LB275">
        <f>IH275</f>
        <v>0</v>
      </c>
      <c r="LC275">
        <f>DH275</f>
        <v>10</v>
      </c>
      <c r="LD275" s="22">
        <f>IFERROR(LB275/LC275,"N/A")</f>
        <v>0</v>
      </c>
      <c r="LE275" s="19" t="str">
        <f>IF((LB275&lt;&gt;0)*AND(LC275=0),"bad data","ok")</f>
        <v>ok</v>
      </c>
      <c r="LF275">
        <f>IG275</f>
        <v>0</v>
      </c>
      <c r="LG275" s="24">
        <f>IFERROR(LF275/LC275,"N/A")</f>
        <v>0</v>
      </c>
      <c r="LH275">
        <f>IX275</f>
        <v>0</v>
      </c>
      <c r="LI275">
        <f>DZ275</f>
        <v>0</v>
      </c>
      <c r="LJ275" s="22" t="str">
        <f>IFERROR(LH275/LI275,"N/A")</f>
        <v>N/A</v>
      </c>
      <c r="LK275" s="19" t="str">
        <f>IF((LH275&lt;&gt;0)*AND(LI275=0),"bad data","ok")</f>
        <v>ok</v>
      </c>
      <c r="LL275">
        <f>IW275</f>
        <v>0</v>
      </c>
      <c r="LM275" s="24" t="str">
        <f>IFERROR(LL275/LI275,"N/A")</f>
        <v>N/A</v>
      </c>
      <c r="LN275">
        <f>GT275</f>
        <v>0</v>
      </c>
      <c r="LO275">
        <f>BO275</f>
        <v>85</v>
      </c>
      <c r="LP275" s="22">
        <f>IFERROR(LN275/LO275,"N/A")</f>
        <v>0</v>
      </c>
      <c r="LQ275" s="19" t="str">
        <f>IF((LN275&lt;&gt;0)*AND(LO275=0),"bad data","ok")</f>
        <v>ok</v>
      </c>
      <c r="LR275">
        <f>GS275</f>
        <v>0</v>
      </c>
      <c r="LS275" s="24">
        <f>IFERROR(LR275/LO275,"N/A")</f>
        <v>0</v>
      </c>
      <c r="LT275">
        <f>HJ275</f>
        <v>0</v>
      </c>
      <c r="LU275">
        <f>CG275</f>
        <v>56</v>
      </c>
      <c r="LV275" s="22">
        <f>IFERROR(LT275/LU275,"N/A")</f>
        <v>0</v>
      </c>
      <c r="LW275" s="19" t="str">
        <f>IF((LT275&lt;&gt;0)*AND(LU275=0),"bad data","ok")</f>
        <v>ok</v>
      </c>
      <c r="LX275">
        <f>HI275</f>
        <v>0</v>
      </c>
      <c r="LY275" s="24">
        <f>IFERROR(LX275/LU275,"N/A")</f>
        <v>0</v>
      </c>
      <c r="LZ275">
        <f>HZ275</f>
        <v>0</v>
      </c>
      <c r="MA275">
        <f>CY275</f>
        <v>71</v>
      </c>
      <c r="MB275" s="22">
        <f>IFERROR(LZ275/MA275,"N/A")</f>
        <v>0</v>
      </c>
      <c r="MC275" s="19" t="str">
        <f>IF((LZ275&lt;&gt;0)*AND(MA275=0),"bad data","ok")</f>
        <v>ok</v>
      </c>
      <c r="MD275">
        <f>HY275</f>
        <v>0</v>
      </c>
      <c r="ME275" s="24">
        <f>IFERROR(MD275/MA275,"N/A")</f>
        <v>0</v>
      </c>
      <c r="MF275">
        <f>IP275</f>
        <v>0</v>
      </c>
      <c r="MG275">
        <f>DQ275</f>
        <v>131</v>
      </c>
      <c r="MH275" s="22">
        <f>IFERROR(MF275/MG275,"N/A")</f>
        <v>0</v>
      </c>
      <c r="MI275" s="19" t="str">
        <f>IF((MF275&lt;&gt;0)*AND(MG275=0),"bad data","ok")</f>
        <v>ok</v>
      </c>
      <c r="MJ275">
        <f>IO275</f>
        <v>0</v>
      </c>
      <c r="MK275" s="24">
        <f>IFERROR(MJ275/MG275,"N/A")</f>
        <v>0</v>
      </c>
      <c r="ML275">
        <f>JF275</f>
        <v>0</v>
      </c>
      <c r="MM275">
        <f>EI275</f>
        <v>0</v>
      </c>
      <c r="MN275" s="22" t="str">
        <f>IFERROR(ML275/MM275,"N/A")</f>
        <v>N/A</v>
      </c>
      <c r="MO275" s="19" t="str">
        <f>IF((ML275&lt;&gt;0)*AND(MM275=0),"bad data","ok")</f>
        <v>ok</v>
      </c>
      <c r="MP275">
        <f>JE275</f>
        <v>0</v>
      </c>
      <c r="MQ275" s="24" t="str">
        <f>IFERROR(MP275/MM275,"N/A")</f>
        <v>N/A</v>
      </c>
    </row>
    <row r="276" spans="1:355" x14ac:dyDescent="0.3">
      <c r="A276">
        <v>4678</v>
      </c>
      <c r="B276">
        <v>11.010300000000001</v>
      </c>
      <c r="C276" t="s">
        <v>376</v>
      </c>
      <c r="D276" s="15" t="s">
        <v>376</v>
      </c>
      <c r="E276" s="15">
        <v>145</v>
      </c>
      <c r="F276" t="s">
        <v>356</v>
      </c>
      <c r="G276" t="s">
        <v>375</v>
      </c>
      <c r="H276" s="15" t="s">
        <v>375</v>
      </c>
      <c r="I276">
        <v>319</v>
      </c>
      <c r="J276">
        <f>_xlfn.IFNA(VLOOKUP(I276,top15institutions,1,0),"no")</f>
        <v>319</v>
      </c>
      <c r="K276" t="s">
        <v>368</v>
      </c>
      <c r="L276" t="s">
        <v>365</v>
      </c>
      <c r="M276" t="s">
        <v>370</v>
      </c>
      <c r="N276">
        <v>0</v>
      </c>
      <c r="O276">
        <v>1</v>
      </c>
      <c r="P276">
        <v>1</v>
      </c>
      <c r="Q276">
        <v>0</v>
      </c>
      <c r="R276">
        <v>0</v>
      </c>
      <c r="S276">
        <v>0</v>
      </c>
      <c r="T276">
        <v>1</v>
      </c>
      <c r="U276">
        <v>8</v>
      </c>
      <c r="V276" s="16">
        <v>11</v>
      </c>
      <c r="W276">
        <v>0</v>
      </c>
      <c r="X276">
        <v>2</v>
      </c>
      <c r="Y276">
        <v>2</v>
      </c>
      <c r="Z276">
        <v>1</v>
      </c>
      <c r="AA276">
        <v>0</v>
      </c>
      <c r="AB276">
        <v>0</v>
      </c>
      <c r="AC276">
        <v>1</v>
      </c>
      <c r="AD276">
        <v>49</v>
      </c>
      <c r="AE276" s="16">
        <v>55</v>
      </c>
      <c r="AF276">
        <v>0</v>
      </c>
      <c r="AG276">
        <v>1</v>
      </c>
      <c r="AH276">
        <v>2</v>
      </c>
      <c r="AI276">
        <v>1</v>
      </c>
      <c r="AJ276">
        <v>0</v>
      </c>
      <c r="AK276">
        <v>1</v>
      </c>
      <c r="AM276">
        <v>27</v>
      </c>
      <c r="AN276" s="16">
        <v>32</v>
      </c>
      <c r="AO276">
        <v>4</v>
      </c>
      <c r="AP276">
        <v>16</v>
      </c>
      <c r="AQ276">
        <v>13</v>
      </c>
      <c r="AR276">
        <v>11</v>
      </c>
      <c r="AS276">
        <v>0</v>
      </c>
      <c r="AT276">
        <v>4</v>
      </c>
      <c r="AV276">
        <v>324</v>
      </c>
      <c r="AW276" s="16">
        <v>372</v>
      </c>
      <c r="AX276">
        <v>0</v>
      </c>
      <c r="AY276">
        <v>0</v>
      </c>
      <c r="AZ276">
        <v>1</v>
      </c>
      <c r="BA276">
        <v>0</v>
      </c>
      <c r="BB276">
        <v>0</v>
      </c>
      <c r="BC276">
        <v>1</v>
      </c>
      <c r="BD276">
        <v>1</v>
      </c>
      <c r="BE276">
        <v>8</v>
      </c>
      <c r="BF276" s="16">
        <v>11</v>
      </c>
      <c r="BG276">
        <v>0</v>
      </c>
      <c r="BH276">
        <v>5</v>
      </c>
      <c r="BI276">
        <v>2</v>
      </c>
      <c r="BJ276">
        <v>1</v>
      </c>
      <c r="BK276">
        <v>0</v>
      </c>
      <c r="BL276">
        <v>1</v>
      </c>
      <c r="BM276">
        <v>0</v>
      </c>
      <c r="BN276">
        <v>64</v>
      </c>
      <c r="BO276" s="16">
        <v>73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6</v>
      </c>
      <c r="BX276" s="16">
        <v>6</v>
      </c>
      <c r="BY276">
        <v>1</v>
      </c>
      <c r="BZ276">
        <v>0</v>
      </c>
      <c r="CA276">
        <v>3</v>
      </c>
      <c r="CB276">
        <v>4</v>
      </c>
      <c r="CC276">
        <v>0</v>
      </c>
      <c r="CD276">
        <v>1</v>
      </c>
      <c r="CE276">
        <v>1</v>
      </c>
      <c r="CF276">
        <v>64</v>
      </c>
      <c r="CG276" s="16">
        <v>74</v>
      </c>
      <c r="CH276">
        <v>0</v>
      </c>
      <c r="CI276">
        <v>0</v>
      </c>
      <c r="CJ276">
        <v>0</v>
      </c>
      <c r="CK276">
        <v>1</v>
      </c>
      <c r="CL276">
        <v>0</v>
      </c>
      <c r="CM276">
        <v>0</v>
      </c>
      <c r="CN276">
        <v>0</v>
      </c>
      <c r="CO276">
        <v>1</v>
      </c>
      <c r="CP276" s="16">
        <v>2</v>
      </c>
      <c r="CQ276">
        <v>1</v>
      </c>
      <c r="CR276">
        <v>2</v>
      </c>
      <c r="CS276">
        <v>1</v>
      </c>
      <c r="CT276">
        <v>2</v>
      </c>
      <c r="CU276">
        <v>0</v>
      </c>
      <c r="CV276">
        <v>2</v>
      </c>
      <c r="CW276">
        <v>0</v>
      </c>
      <c r="CX276">
        <v>67</v>
      </c>
      <c r="CY276" s="16">
        <v>75</v>
      </c>
      <c r="CZ276">
        <v>0</v>
      </c>
      <c r="DA276">
        <v>1</v>
      </c>
      <c r="DB276">
        <v>1</v>
      </c>
      <c r="DC276">
        <v>0</v>
      </c>
      <c r="DD276">
        <v>0</v>
      </c>
      <c r="DE276">
        <v>0</v>
      </c>
      <c r="DF276">
        <v>0</v>
      </c>
      <c r="DG276">
        <v>12</v>
      </c>
      <c r="DH276" s="16">
        <v>14</v>
      </c>
      <c r="DI276">
        <v>2</v>
      </c>
      <c r="DJ276">
        <v>9</v>
      </c>
      <c r="DK276">
        <v>7</v>
      </c>
      <c r="DL276">
        <v>4</v>
      </c>
      <c r="DM276">
        <v>0</v>
      </c>
      <c r="DN276">
        <v>0</v>
      </c>
      <c r="DO276">
        <v>3</v>
      </c>
      <c r="DP276">
        <v>129</v>
      </c>
      <c r="DQ276" s="16">
        <v>154</v>
      </c>
      <c r="DZ276" s="16">
        <v>0</v>
      </c>
      <c r="EI276" s="16">
        <v>0</v>
      </c>
      <c r="ER276" s="16">
        <v>0</v>
      </c>
      <c r="FA276" s="16">
        <v>0</v>
      </c>
      <c r="FB276">
        <v>18.399999999999999</v>
      </c>
      <c r="FC276">
        <v>3.39</v>
      </c>
      <c r="FE276">
        <v>558</v>
      </c>
      <c r="FF276">
        <v>12</v>
      </c>
      <c r="FG276">
        <v>4</v>
      </c>
      <c r="FH276">
        <v>1</v>
      </c>
      <c r="FJ276">
        <v>18.2</v>
      </c>
      <c r="FK276">
        <v>3.28</v>
      </c>
      <c r="FM276">
        <v>589</v>
      </c>
      <c r="FN276">
        <v>58</v>
      </c>
      <c r="FO276">
        <v>10</v>
      </c>
      <c r="FP276">
        <v>3</v>
      </c>
      <c r="FR276">
        <v>3.27</v>
      </c>
      <c r="FW276">
        <v>38</v>
      </c>
      <c r="FZ276">
        <v>2.9</v>
      </c>
      <c r="GE276">
        <v>395</v>
      </c>
      <c r="GH276">
        <v>3.01</v>
      </c>
      <c r="GM276">
        <v>13</v>
      </c>
      <c r="GN276">
        <v>2</v>
      </c>
      <c r="GP276">
        <v>2.66</v>
      </c>
      <c r="GU276">
        <v>79</v>
      </c>
      <c r="GV276">
        <v>6</v>
      </c>
      <c r="GX276">
        <v>3.41</v>
      </c>
      <c r="HC276">
        <v>7</v>
      </c>
      <c r="HD276">
        <v>1</v>
      </c>
      <c r="HF276">
        <v>2.97</v>
      </c>
      <c r="HK276">
        <v>82</v>
      </c>
      <c r="HL276">
        <v>8</v>
      </c>
      <c r="HN276">
        <v>3.3</v>
      </c>
      <c r="HS276">
        <v>4</v>
      </c>
      <c r="HT276">
        <v>2</v>
      </c>
      <c r="HV276">
        <v>2.96</v>
      </c>
      <c r="IA276">
        <v>78</v>
      </c>
      <c r="IB276">
        <v>3</v>
      </c>
      <c r="ID276">
        <v>3.36</v>
      </c>
      <c r="II276">
        <v>14</v>
      </c>
      <c r="IJ276">
        <v>0</v>
      </c>
      <c r="IL276">
        <v>3.01</v>
      </c>
      <c r="IQ276">
        <v>156</v>
      </c>
      <c r="IR276">
        <v>2</v>
      </c>
      <c r="JL276">
        <v>3</v>
      </c>
      <c r="JM276">
        <v>10</v>
      </c>
      <c r="JN276">
        <v>6</v>
      </c>
      <c r="JO276">
        <v>24</v>
      </c>
      <c r="JR276">
        <v>1</v>
      </c>
      <c r="JS276">
        <v>4</v>
      </c>
      <c r="JT276">
        <v>1</v>
      </c>
      <c r="JU276">
        <v>9</v>
      </c>
      <c r="JV276" s="15">
        <f>BF276+BX276+CP276+DH276+DZ276</f>
        <v>33</v>
      </c>
      <c r="JW276" s="15">
        <f>BO276+CG276+CY276+DQ276+EI276</f>
        <v>376</v>
      </c>
      <c r="JX276" s="15">
        <f>JV276+JW276</f>
        <v>409</v>
      </c>
      <c r="JY276" s="17">
        <f>V276</f>
        <v>11</v>
      </c>
      <c r="JZ276" s="17">
        <f>AE276</f>
        <v>55</v>
      </c>
      <c r="KA276" s="17">
        <f>AN276</f>
        <v>32</v>
      </c>
      <c r="KB276" s="17">
        <f>AW276</f>
        <v>372</v>
      </c>
      <c r="KC276" s="18">
        <f>IF((KA276-JV276)&lt;0,JV276-KA276,"match")</f>
        <v>1</v>
      </c>
      <c r="KD276" s="19">
        <f>IF(KC276="match","match",IF((JV276&gt;KA276),KC276/JV276,KC276/KA276))</f>
        <v>3.0303030303030304E-2</v>
      </c>
      <c r="KE276" s="18">
        <f>IF((KB276-JW276)&lt;0,JW276-KB276,"match")</f>
        <v>4</v>
      </c>
      <c r="KF276" s="19">
        <f>IF(KE276="match","match",IF((JW276&gt;KB276),KE276/JW276,KE276/KB276))</f>
        <v>1.0638297872340425E-2</v>
      </c>
      <c r="KG276" s="20">
        <f>ROUND(FC276,1)</f>
        <v>3.4</v>
      </c>
      <c r="KH276" s="20">
        <f>ROUND(FK276,1)</f>
        <v>3.3</v>
      </c>
      <c r="KI276" s="21">
        <f>KA276-JY276</f>
        <v>21</v>
      </c>
      <c r="KJ276">
        <f>GL276</f>
        <v>0</v>
      </c>
      <c r="KK276">
        <f>BF276</f>
        <v>11</v>
      </c>
      <c r="KL276" s="22">
        <f>IFERROR(KJ276/KK276,"N/A")</f>
        <v>0</v>
      </c>
      <c r="KM276" s="19" t="str">
        <f>IF((KJ276&lt;&gt;0)*AND(KK276=0),"bad data","ok")</f>
        <v>ok</v>
      </c>
      <c r="KN276">
        <f>GK276</f>
        <v>0</v>
      </c>
      <c r="KO276" s="23">
        <f>IFERROR(KN276/KK276,"N/A")</f>
        <v>0</v>
      </c>
      <c r="KP276">
        <f>HB276</f>
        <v>0</v>
      </c>
      <c r="KQ276">
        <f>BX276</f>
        <v>6</v>
      </c>
      <c r="KR276" s="22">
        <f>IFERROR(KP276/KQ276,"N/A")</f>
        <v>0</v>
      </c>
      <c r="KS276" s="19" t="str">
        <f>IF((KP276&lt;&gt;0)*AND(KQ276=0),"bad data","ok")</f>
        <v>ok</v>
      </c>
      <c r="KT276">
        <f>HA276</f>
        <v>0</v>
      </c>
      <c r="KU276" s="24">
        <f>IFERROR(KT276/KQ276,"N/A")</f>
        <v>0</v>
      </c>
      <c r="KV276">
        <f>HR276</f>
        <v>0</v>
      </c>
      <c r="KW276">
        <f>CP276</f>
        <v>2</v>
      </c>
      <c r="KX276" s="22">
        <f>IFERROR(KV276/KW276,"N/A")</f>
        <v>0</v>
      </c>
      <c r="KY276" s="19" t="str">
        <f>IF((KV276&lt;&gt;0)*AND(KW276=0),"bad data","ok")</f>
        <v>ok</v>
      </c>
      <c r="KZ276">
        <f>HQ276</f>
        <v>0</v>
      </c>
      <c r="LA276" s="24">
        <f>IFERROR(KZ276/KW276,"N/A")</f>
        <v>0</v>
      </c>
      <c r="LB276">
        <f>IH276</f>
        <v>0</v>
      </c>
      <c r="LC276">
        <f>DH276</f>
        <v>14</v>
      </c>
      <c r="LD276" s="22">
        <f>IFERROR(LB276/LC276,"N/A")</f>
        <v>0</v>
      </c>
      <c r="LE276" s="19" t="str">
        <f>IF((LB276&lt;&gt;0)*AND(LC276=0),"bad data","ok")</f>
        <v>ok</v>
      </c>
      <c r="LF276">
        <f>IG276</f>
        <v>0</v>
      </c>
      <c r="LG276" s="24">
        <f>IFERROR(LF276/LC276,"N/A")</f>
        <v>0</v>
      </c>
      <c r="LH276">
        <f>IX276</f>
        <v>0</v>
      </c>
      <c r="LI276">
        <f>DZ276</f>
        <v>0</v>
      </c>
      <c r="LJ276" s="22" t="str">
        <f>IFERROR(LH276/LI276,"N/A")</f>
        <v>N/A</v>
      </c>
      <c r="LK276" s="19" t="str">
        <f>IF((LH276&lt;&gt;0)*AND(LI276=0),"bad data","ok")</f>
        <v>ok</v>
      </c>
      <c r="LL276">
        <f>IW276</f>
        <v>0</v>
      </c>
      <c r="LM276" s="24" t="str">
        <f>IFERROR(LL276/LI276,"N/A")</f>
        <v>N/A</v>
      </c>
      <c r="LN276">
        <f>GT276</f>
        <v>0</v>
      </c>
      <c r="LO276">
        <f>BO276</f>
        <v>73</v>
      </c>
      <c r="LP276" s="22">
        <f>IFERROR(LN276/LO276,"N/A")</f>
        <v>0</v>
      </c>
      <c r="LQ276" s="19" t="str">
        <f>IF((LN276&lt;&gt;0)*AND(LO276=0),"bad data","ok")</f>
        <v>ok</v>
      </c>
      <c r="LR276">
        <f>GS276</f>
        <v>0</v>
      </c>
      <c r="LS276" s="24">
        <f>IFERROR(LR276/LO276,"N/A")</f>
        <v>0</v>
      </c>
      <c r="LT276">
        <f>HJ276</f>
        <v>0</v>
      </c>
      <c r="LU276">
        <f>CG276</f>
        <v>74</v>
      </c>
      <c r="LV276" s="22">
        <f>IFERROR(LT276/LU276,"N/A")</f>
        <v>0</v>
      </c>
      <c r="LW276" s="19" t="str">
        <f>IF((LT276&lt;&gt;0)*AND(LU276=0),"bad data","ok")</f>
        <v>ok</v>
      </c>
      <c r="LX276">
        <f>HI276</f>
        <v>0</v>
      </c>
      <c r="LY276" s="24">
        <f>IFERROR(LX276/LU276,"N/A")</f>
        <v>0</v>
      </c>
      <c r="LZ276">
        <f>HZ276</f>
        <v>0</v>
      </c>
      <c r="MA276">
        <f>CY276</f>
        <v>75</v>
      </c>
      <c r="MB276" s="22">
        <f>IFERROR(LZ276/MA276,"N/A")</f>
        <v>0</v>
      </c>
      <c r="MC276" s="19" t="str">
        <f>IF((LZ276&lt;&gt;0)*AND(MA276=0),"bad data","ok")</f>
        <v>ok</v>
      </c>
      <c r="MD276">
        <f>HY276</f>
        <v>0</v>
      </c>
      <c r="ME276" s="24">
        <f>IFERROR(MD276/MA276,"N/A")</f>
        <v>0</v>
      </c>
      <c r="MF276">
        <f>IP276</f>
        <v>0</v>
      </c>
      <c r="MG276">
        <f>DQ276</f>
        <v>154</v>
      </c>
      <c r="MH276" s="22">
        <f>IFERROR(MF276/MG276,"N/A")</f>
        <v>0</v>
      </c>
      <c r="MI276" s="19" t="str">
        <f>IF((MF276&lt;&gt;0)*AND(MG276=0),"bad data","ok")</f>
        <v>ok</v>
      </c>
      <c r="MJ276">
        <f>IO276</f>
        <v>0</v>
      </c>
      <c r="MK276" s="24">
        <f>IFERROR(MJ276/MG276,"N/A")</f>
        <v>0</v>
      </c>
      <c r="ML276">
        <f>JF276</f>
        <v>0</v>
      </c>
      <c r="MM276">
        <f>EI276</f>
        <v>0</v>
      </c>
      <c r="MN276" s="22" t="str">
        <f>IFERROR(ML276/MM276,"N/A")</f>
        <v>N/A</v>
      </c>
      <c r="MO276" s="19" t="str">
        <f>IF((ML276&lt;&gt;0)*AND(MM276=0),"bad data","ok")</f>
        <v>ok</v>
      </c>
      <c r="MP276">
        <f>JE276</f>
        <v>0</v>
      </c>
      <c r="MQ276" s="24" t="str">
        <f>IFERROR(MP276/MM276,"N/A")</f>
        <v>N/A</v>
      </c>
    </row>
    <row r="277" spans="1:355" x14ac:dyDescent="0.3">
      <c r="A277">
        <v>4679</v>
      </c>
      <c r="B277">
        <v>11.010300000000001</v>
      </c>
      <c r="C277" t="s">
        <v>376</v>
      </c>
      <c r="D277" s="15" t="s">
        <v>376</v>
      </c>
      <c r="E277" s="15">
        <v>145</v>
      </c>
      <c r="F277" t="s">
        <v>356</v>
      </c>
      <c r="G277" t="s">
        <v>375</v>
      </c>
      <c r="H277" s="15" t="s">
        <v>375</v>
      </c>
      <c r="I277">
        <v>319</v>
      </c>
      <c r="J277">
        <f>_xlfn.IFNA(VLOOKUP(I277,top15institutions,1,0),"no")</f>
        <v>319</v>
      </c>
      <c r="K277" t="s">
        <v>368</v>
      </c>
      <c r="L277" t="s">
        <v>364</v>
      </c>
      <c r="M277" t="s">
        <v>370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8</v>
      </c>
      <c r="V277" s="16">
        <v>8</v>
      </c>
      <c r="W277">
        <v>1</v>
      </c>
      <c r="X277">
        <v>4</v>
      </c>
      <c r="Y277">
        <v>2</v>
      </c>
      <c r="Z277">
        <v>0</v>
      </c>
      <c r="AA277">
        <v>0</v>
      </c>
      <c r="AB277">
        <v>0</v>
      </c>
      <c r="AC277">
        <v>1</v>
      </c>
      <c r="AD277">
        <v>58</v>
      </c>
      <c r="AE277" s="16">
        <v>66</v>
      </c>
      <c r="AF277">
        <v>1</v>
      </c>
      <c r="AG277">
        <v>2</v>
      </c>
      <c r="AH277">
        <v>2</v>
      </c>
      <c r="AI277">
        <v>0</v>
      </c>
      <c r="AJ277">
        <v>0</v>
      </c>
      <c r="AK277">
        <v>0</v>
      </c>
      <c r="AM277">
        <v>21</v>
      </c>
      <c r="AN277" s="16">
        <v>26</v>
      </c>
      <c r="AO277">
        <v>3</v>
      </c>
      <c r="AP277">
        <v>23</v>
      </c>
      <c r="AQ277">
        <v>14</v>
      </c>
      <c r="AR277">
        <v>11</v>
      </c>
      <c r="AS277">
        <v>0</v>
      </c>
      <c r="AT277">
        <v>3</v>
      </c>
      <c r="AV277">
        <v>351</v>
      </c>
      <c r="AW277" s="16">
        <v>405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9</v>
      </c>
      <c r="BF277" s="16">
        <v>9</v>
      </c>
      <c r="BG277">
        <v>1</v>
      </c>
      <c r="BH277">
        <v>5</v>
      </c>
      <c r="BI277">
        <v>4</v>
      </c>
      <c r="BJ277">
        <v>1</v>
      </c>
      <c r="BK277">
        <v>0</v>
      </c>
      <c r="BL277">
        <v>2</v>
      </c>
      <c r="BM277">
        <v>1</v>
      </c>
      <c r="BN277">
        <v>84</v>
      </c>
      <c r="BO277" s="16">
        <v>98</v>
      </c>
      <c r="BP277">
        <v>0</v>
      </c>
      <c r="BQ277">
        <v>1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1</v>
      </c>
      <c r="BX277" s="16">
        <v>2</v>
      </c>
      <c r="BY277">
        <v>0</v>
      </c>
      <c r="BZ277">
        <v>2</v>
      </c>
      <c r="CA277">
        <v>1</v>
      </c>
      <c r="CB277">
        <v>2</v>
      </c>
      <c r="CC277">
        <v>0</v>
      </c>
      <c r="CD277">
        <v>1</v>
      </c>
      <c r="CE277">
        <v>0</v>
      </c>
      <c r="CF277">
        <v>71</v>
      </c>
      <c r="CG277" s="16">
        <v>77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5</v>
      </c>
      <c r="CP277" s="16">
        <v>5</v>
      </c>
      <c r="CQ277">
        <v>2</v>
      </c>
      <c r="CR277">
        <v>6</v>
      </c>
      <c r="CS277">
        <v>7</v>
      </c>
      <c r="CT277">
        <v>7</v>
      </c>
      <c r="CU277">
        <v>0</v>
      </c>
      <c r="CV277">
        <v>0</v>
      </c>
      <c r="CW277">
        <v>1</v>
      </c>
      <c r="CX277">
        <v>98</v>
      </c>
      <c r="CY277" s="16">
        <v>121</v>
      </c>
      <c r="CZ277">
        <v>1</v>
      </c>
      <c r="DA277">
        <v>1</v>
      </c>
      <c r="DB277">
        <v>2</v>
      </c>
      <c r="DC277">
        <v>0</v>
      </c>
      <c r="DD277">
        <v>0</v>
      </c>
      <c r="DE277">
        <v>0</v>
      </c>
      <c r="DF277">
        <v>0</v>
      </c>
      <c r="DG277">
        <v>6</v>
      </c>
      <c r="DH277" s="16">
        <v>10</v>
      </c>
      <c r="DI277">
        <v>0</v>
      </c>
      <c r="DJ277">
        <v>10</v>
      </c>
      <c r="DK277">
        <v>2</v>
      </c>
      <c r="DL277">
        <v>1</v>
      </c>
      <c r="DM277">
        <v>0</v>
      </c>
      <c r="DN277">
        <v>0</v>
      </c>
      <c r="DO277">
        <v>1</v>
      </c>
      <c r="DP277">
        <v>98</v>
      </c>
      <c r="DQ277" s="16">
        <v>112</v>
      </c>
      <c r="DZ277" s="16">
        <v>0</v>
      </c>
      <c r="EI277" s="16">
        <v>0</v>
      </c>
      <c r="ER277" s="16">
        <v>0</v>
      </c>
      <c r="FA277" s="16">
        <v>0</v>
      </c>
      <c r="FB277">
        <v>18.3</v>
      </c>
      <c r="FC277">
        <v>3.44</v>
      </c>
      <c r="FE277">
        <v>554</v>
      </c>
      <c r="FF277">
        <v>8</v>
      </c>
      <c r="FG277">
        <v>2</v>
      </c>
      <c r="FH277">
        <v>0</v>
      </c>
      <c r="FJ277">
        <v>18.3</v>
      </c>
      <c r="FK277">
        <v>3.44</v>
      </c>
      <c r="FM277">
        <v>603</v>
      </c>
      <c r="FN277">
        <v>69</v>
      </c>
      <c r="FO277">
        <v>3</v>
      </c>
      <c r="FP277">
        <v>3</v>
      </c>
      <c r="FR277">
        <v>3.1</v>
      </c>
      <c r="FW277">
        <v>28</v>
      </c>
      <c r="FZ277">
        <v>2.88</v>
      </c>
      <c r="GE277">
        <v>424</v>
      </c>
      <c r="GH277">
        <v>2.6</v>
      </c>
      <c r="GM277">
        <v>10</v>
      </c>
      <c r="GN277">
        <v>1</v>
      </c>
      <c r="GP277">
        <v>2.64</v>
      </c>
      <c r="GU277">
        <v>103</v>
      </c>
      <c r="GV277">
        <v>5</v>
      </c>
      <c r="GX277">
        <v>3.27</v>
      </c>
      <c r="HC277">
        <v>2</v>
      </c>
      <c r="HD277">
        <v>0</v>
      </c>
      <c r="HF277">
        <v>2.86</v>
      </c>
      <c r="HK277">
        <v>82</v>
      </c>
      <c r="HL277">
        <v>5</v>
      </c>
      <c r="HN277">
        <v>3.49</v>
      </c>
      <c r="HS277">
        <v>6</v>
      </c>
      <c r="HT277">
        <v>1</v>
      </c>
      <c r="HV277">
        <v>2.91</v>
      </c>
      <c r="IA277">
        <v>122</v>
      </c>
      <c r="IB277">
        <v>1</v>
      </c>
      <c r="ID277">
        <v>3.05</v>
      </c>
      <c r="II277">
        <v>10</v>
      </c>
      <c r="IJ277">
        <v>0</v>
      </c>
      <c r="IL277">
        <v>3.11</v>
      </c>
      <c r="IQ277">
        <v>117</v>
      </c>
      <c r="IR277">
        <v>5</v>
      </c>
      <c r="JL277">
        <v>2</v>
      </c>
      <c r="JM277">
        <v>15</v>
      </c>
      <c r="JN277">
        <v>5</v>
      </c>
      <c r="JO277">
        <v>22</v>
      </c>
      <c r="JR277">
        <v>0</v>
      </c>
      <c r="JS277">
        <v>2</v>
      </c>
      <c r="JT277">
        <v>1</v>
      </c>
      <c r="JU277">
        <v>4</v>
      </c>
      <c r="JV277" s="15">
        <f>BF277+BX277+CP277+DH277+DZ277</f>
        <v>26</v>
      </c>
      <c r="JW277" s="15">
        <f>BO277+CG277+CY277+DQ277+EI277</f>
        <v>408</v>
      </c>
      <c r="JX277" s="15">
        <f>JV277+JW277</f>
        <v>434</v>
      </c>
      <c r="JY277" s="17">
        <f>V277</f>
        <v>8</v>
      </c>
      <c r="JZ277" s="17">
        <f>AE277</f>
        <v>66</v>
      </c>
      <c r="KA277" s="17">
        <f>AN277</f>
        <v>26</v>
      </c>
      <c r="KB277" s="17">
        <f>AW277</f>
        <v>405</v>
      </c>
      <c r="KC277" s="18" t="str">
        <f>IF((KA277-JV277)&lt;0,JV277-KA277,"match")</f>
        <v>match</v>
      </c>
      <c r="KD277" s="19" t="str">
        <f>IF(KC277="match","match",IF((JV277&gt;KA277),KC277/JV277,KC277/KA277))</f>
        <v>match</v>
      </c>
      <c r="KE277" s="18">
        <f>IF((KB277-JW277)&lt;0,JW277-KB277,"match")</f>
        <v>3</v>
      </c>
      <c r="KF277" s="19">
        <f>IF(KE277="match","match",IF((JW277&gt;KB277),KE277/JW277,KE277/KB277))</f>
        <v>7.3529411764705881E-3</v>
      </c>
      <c r="KG277" s="20">
        <f>ROUND(FC277,1)</f>
        <v>3.4</v>
      </c>
      <c r="KH277" s="20">
        <f>ROUND(FK277,1)</f>
        <v>3.4</v>
      </c>
      <c r="KI277" s="21">
        <f>KA277-JY277</f>
        <v>18</v>
      </c>
      <c r="KJ277">
        <f>GL277</f>
        <v>0</v>
      </c>
      <c r="KK277">
        <f>BF277</f>
        <v>9</v>
      </c>
      <c r="KL277" s="22">
        <f>IFERROR(KJ277/KK277,"N/A")</f>
        <v>0</v>
      </c>
      <c r="KM277" s="19" t="str">
        <f>IF((KJ277&lt;&gt;0)*AND(KK277=0),"bad data","ok")</f>
        <v>ok</v>
      </c>
      <c r="KN277">
        <f>GK277</f>
        <v>0</v>
      </c>
      <c r="KO277" s="23">
        <f>IFERROR(KN277/KK277,"N/A")</f>
        <v>0</v>
      </c>
      <c r="KP277">
        <f>HB277</f>
        <v>0</v>
      </c>
      <c r="KQ277">
        <f>BX277</f>
        <v>2</v>
      </c>
      <c r="KR277" s="22">
        <f>IFERROR(KP277/KQ277,"N/A")</f>
        <v>0</v>
      </c>
      <c r="KS277" s="19" t="str">
        <f>IF((KP277&lt;&gt;0)*AND(KQ277=0),"bad data","ok")</f>
        <v>ok</v>
      </c>
      <c r="KT277">
        <f>HA277</f>
        <v>0</v>
      </c>
      <c r="KU277" s="24">
        <f>IFERROR(KT277/KQ277,"N/A")</f>
        <v>0</v>
      </c>
      <c r="KV277">
        <f>HR277</f>
        <v>0</v>
      </c>
      <c r="KW277">
        <f>CP277</f>
        <v>5</v>
      </c>
      <c r="KX277" s="22">
        <f>IFERROR(KV277/KW277,"N/A")</f>
        <v>0</v>
      </c>
      <c r="KY277" s="19" t="str">
        <f>IF((KV277&lt;&gt;0)*AND(KW277=0),"bad data","ok")</f>
        <v>ok</v>
      </c>
      <c r="KZ277">
        <f>HQ277</f>
        <v>0</v>
      </c>
      <c r="LA277" s="24">
        <f>IFERROR(KZ277/KW277,"N/A")</f>
        <v>0</v>
      </c>
      <c r="LB277">
        <f>IH277</f>
        <v>0</v>
      </c>
      <c r="LC277">
        <f>DH277</f>
        <v>10</v>
      </c>
      <c r="LD277" s="22">
        <f>IFERROR(LB277/LC277,"N/A")</f>
        <v>0</v>
      </c>
      <c r="LE277" s="19" t="str">
        <f>IF((LB277&lt;&gt;0)*AND(LC277=0),"bad data","ok")</f>
        <v>ok</v>
      </c>
      <c r="LF277">
        <f>IG277</f>
        <v>0</v>
      </c>
      <c r="LG277" s="24">
        <f>IFERROR(LF277/LC277,"N/A")</f>
        <v>0</v>
      </c>
      <c r="LH277">
        <f>IX277</f>
        <v>0</v>
      </c>
      <c r="LI277">
        <f>DZ277</f>
        <v>0</v>
      </c>
      <c r="LJ277" s="22" t="str">
        <f>IFERROR(LH277/LI277,"N/A")</f>
        <v>N/A</v>
      </c>
      <c r="LK277" s="19" t="str">
        <f>IF((LH277&lt;&gt;0)*AND(LI277=0),"bad data","ok")</f>
        <v>ok</v>
      </c>
      <c r="LL277">
        <f>IW277</f>
        <v>0</v>
      </c>
      <c r="LM277" s="24" t="str">
        <f>IFERROR(LL277/LI277,"N/A")</f>
        <v>N/A</v>
      </c>
      <c r="LN277">
        <f>GT277</f>
        <v>0</v>
      </c>
      <c r="LO277">
        <f>BO277</f>
        <v>98</v>
      </c>
      <c r="LP277" s="22">
        <f>IFERROR(LN277/LO277,"N/A")</f>
        <v>0</v>
      </c>
      <c r="LQ277" s="19" t="str">
        <f>IF((LN277&lt;&gt;0)*AND(LO277=0),"bad data","ok")</f>
        <v>ok</v>
      </c>
      <c r="LR277">
        <f>GS277</f>
        <v>0</v>
      </c>
      <c r="LS277" s="24">
        <f>IFERROR(LR277/LO277,"N/A")</f>
        <v>0</v>
      </c>
      <c r="LT277">
        <f>HJ277</f>
        <v>0</v>
      </c>
      <c r="LU277">
        <f>CG277</f>
        <v>77</v>
      </c>
      <c r="LV277" s="22">
        <f>IFERROR(LT277/LU277,"N/A")</f>
        <v>0</v>
      </c>
      <c r="LW277" s="19" t="str">
        <f>IF((LT277&lt;&gt;0)*AND(LU277=0),"bad data","ok")</f>
        <v>ok</v>
      </c>
      <c r="LX277">
        <f>HI277</f>
        <v>0</v>
      </c>
      <c r="LY277" s="24">
        <f>IFERROR(LX277/LU277,"N/A")</f>
        <v>0</v>
      </c>
      <c r="LZ277">
        <f>HZ277</f>
        <v>0</v>
      </c>
      <c r="MA277">
        <f>CY277</f>
        <v>121</v>
      </c>
      <c r="MB277" s="22">
        <f>IFERROR(LZ277/MA277,"N/A")</f>
        <v>0</v>
      </c>
      <c r="MC277" s="19" t="str">
        <f>IF((LZ277&lt;&gt;0)*AND(MA277=0),"bad data","ok")</f>
        <v>ok</v>
      </c>
      <c r="MD277">
        <f>HY277</f>
        <v>0</v>
      </c>
      <c r="ME277" s="24">
        <f>IFERROR(MD277/MA277,"N/A")</f>
        <v>0</v>
      </c>
      <c r="MF277">
        <f>IP277</f>
        <v>0</v>
      </c>
      <c r="MG277">
        <f>DQ277</f>
        <v>112</v>
      </c>
      <c r="MH277" s="22">
        <f>IFERROR(MF277/MG277,"N/A")</f>
        <v>0</v>
      </c>
      <c r="MI277" s="19" t="str">
        <f>IF((MF277&lt;&gt;0)*AND(MG277=0),"bad data","ok")</f>
        <v>ok</v>
      </c>
      <c r="MJ277">
        <f>IO277</f>
        <v>0</v>
      </c>
      <c r="MK277" s="24">
        <f>IFERROR(MJ277/MG277,"N/A")</f>
        <v>0</v>
      </c>
      <c r="ML277">
        <f>JF277</f>
        <v>0</v>
      </c>
      <c r="MM277">
        <f>EI277</f>
        <v>0</v>
      </c>
      <c r="MN277" s="22" t="str">
        <f>IFERROR(ML277/MM277,"N/A")</f>
        <v>N/A</v>
      </c>
      <c r="MO277" s="19" t="str">
        <f>IF((ML277&lt;&gt;0)*AND(MM277=0),"bad data","ok")</f>
        <v>ok</v>
      </c>
      <c r="MP277">
        <f>JE277</f>
        <v>0</v>
      </c>
      <c r="MQ277" s="24" t="str">
        <f>IFERROR(MP277/MM277,"N/A")</f>
        <v>N/A</v>
      </c>
    </row>
    <row r="278" spans="1:355" x14ac:dyDescent="0.3">
      <c r="A278">
        <v>5281</v>
      </c>
      <c r="B278">
        <v>11.010300000000001</v>
      </c>
      <c r="C278" t="s">
        <v>376</v>
      </c>
      <c r="D278" s="15" t="s">
        <v>376</v>
      </c>
      <c r="E278" s="15">
        <v>145</v>
      </c>
      <c r="F278" t="s">
        <v>356</v>
      </c>
      <c r="G278" t="s">
        <v>375</v>
      </c>
      <c r="H278" s="15" t="s">
        <v>375</v>
      </c>
      <c r="I278">
        <v>319</v>
      </c>
      <c r="J278">
        <f>_xlfn.IFNA(VLOOKUP(I278,top15institutions,1,0),"no")</f>
        <v>319</v>
      </c>
      <c r="K278" t="s">
        <v>368</v>
      </c>
      <c r="L278" t="s">
        <v>381</v>
      </c>
      <c r="M278" t="s">
        <v>370</v>
      </c>
      <c r="N278">
        <v>0</v>
      </c>
      <c r="O278">
        <v>4</v>
      </c>
      <c r="P278">
        <v>2</v>
      </c>
      <c r="Q278">
        <v>2</v>
      </c>
      <c r="R278">
        <v>0</v>
      </c>
      <c r="S278">
        <v>1</v>
      </c>
      <c r="T278">
        <v>1</v>
      </c>
      <c r="U278">
        <v>14</v>
      </c>
      <c r="V278" s="16">
        <v>24</v>
      </c>
      <c r="W278">
        <v>0</v>
      </c>
      <c r="X278">
        <v>12</v>
      </c>
      <c r="Y278">
        <v>3</v>
      </c>
      <c r="Z278">
        <v>6</v>
      </c>
      <c r="AA278">
        <v>0</v>
      </c>
      <c r="AB278">
        <v>1</v>
      </c>
      <c r="AC278">
        <v>3</v>
      </c>
      <c r="AD278">
        <v>66</v>
      </c>
      <c r="AE278" s="16">
        <v>91</v>
      </c>
      <c r="AF278">
        <v>0</v>
      </c>
      <c r="AG278">
        <v>20</v>
      </c>
      <c r="AH278">
        <v>8</v>
      </c>
      <c r="AI278">
        <v>7</v>
      </c>
      <c r="AJ278">
        <v>0</v>
      </c>
      <c r="AK278">
        <v>4</v>
      </c>
      <c r="AL278">
        <v>5</v>
      </c>
      <c r="AM278">
        <v>44</v>
      </c>
      <c r="AN278" s="16">
        <v>88</v>
      </c>
      <c r="AO278">
        <v>0</v>
      </c>
      <c r="AP278">
        <v>44</v>
      </c>
      <c r="AQ278">
        <v>16</v>
      </c>
      <c r="AR278">
        <v>15</v>
      </c>
      <c r="AS278">
        <v>0</v>
      </c>
      <c r="AT278">
        <v>11</v>
      </c>
      <c r="AU278">
        <v>13</v>
      </c>
      <c r="AV278">
        <v>289</v>
      </c>
      <c r="AW278" s="16">
        <v>388</v>
      </c>
      <c r="AX278">
        <v>0</v>
      </c>
      <c r="AY278">
        <v>5</v>
      </c>
      <c r="AZ278">
        <v>3</v>
      </c>
      <c r="BA278">
        <v>6</v>
      </c>
      <c r="BB278">
        <v>0</v>
      </c>
      <c r="BC278">
        <v>1</v>
      </c>
      <c r="BD278">
        <v>2</v>
      </c>
      <c r="BE278">
        <v>12</v>
      </c>
      <c r="BF278" s="16">
        <v>29</v>
      </c>
      <c r="BG278">
        <v>0</v>
      </c>
      <c r="BH278">
        <v>12</v>
      </c>
      <c r="BI278">
        <v>4</v>
      </c>
      <c r="BJ278">
        <v>6</v>
      </c>
      <c r="BK278">
        <v>0</v>
      </c>
      <c r="BL278">
        <v>1</v>
      </c>
      <c r="BM278">
        <v>4</v>
      </c>
      <c r="BN278">
        <v>59</v>
      </c>
      <c r="BO278" s="16">
        <v>86</v>
      </c>
      <c r="BP278">
        <v>0</v>
      </c>
      <c r="BQ278">
        <v>7</v>
      </c>
      <c r="BR278">
        <v>1</v>
      </c>
      <c r="BS278">
        <v>0</v>
      </c>
      <c r="BT278">
        <v>0</v>
      </c>
      <c r="BU278">
        <v>1</v>
      </c>
      <c r="BV278">
        <v>1</v>
      </c>
      <c r="BW278">
        <v>9</v>
      </c>
      <c r="BX278" s="16">
        <v>19</v>
      </c>
      <c r="BY278">
        <v>0</v>
      </c>
      <c r="BZ278">
        <v>11</v>
      </c>
      <c r="CA278">
        <v>3</v>
      </c>
      <c r="CB278">
        <v>5</v>
      </c>
      <c r="CC278">
        <v>0</v>
      </c>
      <c r="CD278">
        <v>1</v>
      </c>
      <c r="CE278">
        <v>5</v>
      </c>
      <c r="CF278">
        <v>78</v>
      </c>
      <c r="CG278" s="16">
        <v>103</v>
      </c>
      <c r="CH278">
        <v>0</v>
      </c>
      <c r="CI278">
        <v>2</v>
      </c>
      <c r="CJ278">
        <v>3</v>
      </c>
      <c r="CK278">
        <v>1</v>
      </c>
      <c r="CL278">
        <v>0</v>
      </c>
      <c r="CM278">
        <v>0</v>
      </c>
      <c r="CN278">
        <v>1</v>
      </c>
      <c r="CO278">
        <v>12</v>
      </c>
      <c r="CP278" s="16">
        <v>19</v>
      </c>
      <c r="CQ278">
        <v>0</v>
      </c>
      <c r="CR278">
        <v>10</v>
      </c>
      <c r="CS278">
        <v>6</v>
      </c>
      <c r="CT278">
        <v>3</v>
      </c>
      <c r="CU278">
        <v>0</v>
      </c>
      <c r="CV278">
        <v>2</v>
      </c>
      <c r="CW278">
        <v>1</v>
      </c>
      <c r="CX278">
        <v>59</v>
      </c>
      <c r="CY278" s="16">
        <v>81</v>
      </c>
      <c r="CZ278">
        <v>0</v>
      </c>
      <c r="DA278">
        <v>6</v>
      </c>
      <c r="DB278">
        <v>1</v>
      </c>
      <c r="DC278">
        <v>0</v>
      </c>
      <c r="DD278">
        <v>0</v>
      </c>
      <c r="DE278">
        <v>2</v>
      </c>
      <c r="DF278">
        <v>1</v>
      </c>
      <c r="DG278">
        <v>11</v>
      </c>
      <c r="DH278" s="16">
        <v>21</v>
      </c>
      <c r="DI278">
        <v>0</v>
      </c>
      <c r="DJ278">
        <v>11</v>
      </c>
      <c r="DK278">
        <v>3</v>
      </c>
      <c r="DL278">
        <v>1</v>
      </c>
      <c r="DM278">
        <v>0</v>
      </c>
      <c r="DN278">
        <v>7</v>
      </c>
      <c r="DO278">
        <v>3</v>
      </c>
      <c r="DP278">
        <v>93</v>
      </c>
      <c r="DQ278" s="16">
        <v>118</v>
      </c>
      <c r="DZ278" s="16">
        <v>0</v>
      </c>
      <c r="EI278" s="16">
        <v>0</v>
      </c>
      <c r="ER278" s="16">
        <v>0</v>
      </c>
      <c r="FA278" s="16">
        <v>0</v>
      </c>
      <c r="FB278">
        <v>18</v>
      </c>
      <c r="FC278">
        <v>3.75</v>
      </c>
      <c r="FE278">
        <v>613</v>
      </c>
      <c r="FF278">
        <v>28</v>
      </c>
      <c r="FG278">
        <v>5</v>
      </c>
      <c r="FH278">
        <v>4</v>
      </c>
      <c r="FJ278">
        <v>18</v>
      </c>
      <c r="FK278">
        <v>3.62</v>
      </c>
      <c r="FM278">
        <v>636</v>
      </c>
      <c r="FN278">
        <v>115</v>
      </c>
      <c r="FO278">
        <v>7</v>
      </c>
      <c r="FP278">
        <v>24</v>
      </c>
      <c r="FR278">
        <v>3.24</v>
      </c>
      <c r="FW278">
        <v>102</v>
      </c>
      <c r="FX278">
        <v>14</v>
      </c>
      <c r="FZ278">
        <v>3.02</v>
      </c>
      <c r="GE278">
        <v>485</v>
      </c>
      <c r="GF278">
        <v>97</v>
      </c>
      <c r="GH278">
        <v>3.13</v>
      </c>
      <c r="GM278">
        <v>34</v>
      </c>
      <c r="GN278">
        <v>5</v>
      </c>
      <c r="GP278">
        <v>3.03</v>
      </c>
      <c r="GU278">
        <v>115</v>
      </c>
      <c r="GV278">
        <v>29</v>
      </c>
      <c r="GX278">
        <v>3.39</v>
      </c>
      <c r="HC278">
        <v>20</v>
      </c>
      <c r="HD278">
        <v>1</v>
      </c>
      <c r="HF278">
        <v>2.95</v>
      </c>
      <c r="HK278">
        <v>141</v>
      </c>
      <c r="HL278">
        <v>38</v>
      </c>
      <c r="HN278">
        <v>3.19</v>
      </c>
      <c r="HS278">
        <v>24</v>
      </c>
      <c r="HT278">
        <v>5</v>
      </c>
      <c r="HV278">
        <v>3.07</v>
      </c>
      <c r="IA278">
        <v>101</v>
      </c>
      <c r="IB278">
        <v>20</v>
      </c>
      <c r="ID278">
        <v>3.26</v>
      </c>
      <c r="II278">
        <v>24</v>
      </c>
      <c r="IJ278">
        <v>3</v>
      </c>
      <c r="IL278">
        <v>3.04</v>
      </c>
      <c r="IQ278">
        <v>128</v>
      </c>
      <c r="IR278">
        <v>10</v>
      </c>
      <c r="JL278">
        <v>18</v>
      </c>
      <c r="JM278">
        <v>101</v>
      </c>
      <c r="JN278">
        <v>18</v>
      </c>
      <c r="JO278">
        <v>130</v>
      </c>
      <c r="JR278">
        <v>2</v>
      </c>
      <c r="JS278">
        <v>24</v>
      </c>
      <c r="JT278">
        <v>4</v>
      </c>
      <c r="JU278">
        <v>31</v>
      </c>
      <c r="JV278" s="15">
        <f>BF278+BX278+CP278+DH278+DZ278</f>
        <v>88</v>
      </c>
      <c r="JW278" s="15">
        <f>BO278+CG278+CY278+DQ278+EI278</f>
        <v>388</v>
      </c>
      <c r="JX278" s="15">
        <f>JV278+JW278</f>
        <v>476</v>
      </c>
      <c r="JY278" s="17">
        <f>V278</f>
        <v>24</v>
      </c>
      <c r="JZ278" s="17">
        <f>AE278</f>
        <v>91</v>
      </c>
      <c r="KA278" s="17">
        <f>AN278</f>
        <v>88</v>
      </c>
      <c r="KB278" s="17">
        <f>AW278</f>
        <v>388</v>
      </c>
      <c r="KC278" s="18" t="str">
        <f>IF((KA278-JV278)&lt;0,JV278-KA278,"match")</f>
        <v>match</v>
      </c>
      <c r="KD278" s="19" t="str">
        <f>IF(KC278="match","match",IF((JV278&gt;KA278),KC278/JV278,KC278/KA278))</f>
        <v>match</v>
      </c>
      <c r="KE278" s="18" t="str">
        <f>IF((KB278-JW278)&lt;0,JW278-KB278,"match")</f>
        <v>match</v>
      </c>
      <c r="KF278" s="19" t="str">
        <f>IF(KE278="match","match",IF((JW278&gt;KB278),KE278/JW278,KE278/KB278))</f>
        <v>match</v>
      </c>
      <c r="KG278" s="20">
        <f>ROUND(FC278,1)</f>
        <v>3.8</v>
      </c>
      <c r="KH278" s="20">
        <f>ROUND(FK278,1)</f>
        <v>3.6</v>
      </c>
      <c r="KI278" s="21">
        <f>KA278-JY278</f>
        <v>64</v>
      </c>
      <c r="KJ278">
        <f>GL278</f>
        <v>0</v>
      </c>
      <c r="KK278">
        <f>BF278</f>
        <v>29</v>
      </c>
      <c r="KL278" s="22">
        <f>IFERROR(KJ278/KK278,"N/A")</f>
        <v>0</v>
      </c>
      <c r="KM278" s="19" t="str">
        <f>IF((KJ278&lt;&gt;0)*AND(KK278=0),"bad data","ok")</f>
        <v>ok</v>
      </c>
      <c r="KN278">
        <f>GK278</f>
        <v>0</v>
      </c>
      <c r="KO278" s="23">
        <f>IFERROR(KN278/KK278,"N/A")</f>
        <v>0</v>
      </c>
      <c r="KP278">
        <f>HB278</f>
        <v>0</v>
      </c>
      <c r="KQ278">
        <f>BX278</f>
        <v>19</v>
      </c>
      <c r="KR278" s="22">
        <f>IFERROR(KP278/KQ278,"N/A")</f>
        <v>0</v>
      </c>
      <c r="KS278" s="19" t="str">
        <f>IF((KP278&lt;&gt;0)*AND(KQ278=0),"bad data","ok")</f>
        <v>ok</v>
      </c>
      <c r="KT278">
        <f>HA278</f>
        <v>0</v>
      </c>
      <c r="KU278" s="24">
        <f>IFERROR(KT278/KQ278,"N/A")</f>
        <v>0</v>
      </c>
      <c r="KV278">
        <f>HR278</f>
        <v>0</v>
      </c>
      <c r="KW278">
        <f>CP278</f>
        <v>19</v>
      </c>
      <c r="KX278" s="22">
        <f>IFERROR(KV278/KW278,"N/A")</f>
        <v>0</v>
      </c>
      <c r="KY278" s="19" t="str">
        <f>IF((KV278&lt;&gt;0)*AND(KW278=0),"bad data","ok")</f>
        <v>ok</v>
      </c>
      <c r="KZ278">
        <f>HQ278</f>
        <v>0</v>
      </c>
      <c r="LA278" s="24">
        <f>IFERROR(KZ278/KW278,"N/A")</f>
        <v>0</v>
      </c>
      <c r="LB278">
        <f>IH278</f>
        <v>0</v>
      </c>
      <c r="LC278">
        <f>DH278</f>
        <v>21</v>
      </c>
      <c r="LD278" s="22">
        <f>IFERROR(LB278/LC278,"N/A")</f>
        <v>0</v>
      </c>
      <c r="LE278" s="19" t="str">
        <f>IF((LB278&lt;&gt;0)*AND(LC278=0),"bad data","ok")</f>
        <v>ok</v>
      </c>
      <c r="LF278">
        <f>IG278</f>
        <v>0</v>
      </c>
      <c r="LG278" s="24">
        <f>IFERROR(LF278/LC278,"N/A")</f>
        <v>0</v>
      </c>
      <c r="LH278">
        <f>IX278</f>
        <v>0</v>
      </c>
      <c r="LI278">
        <f>DZ278</f>
        <v>0</v>
      </c>
      <c r="LJ278" s="22" t="str">
        <f>IFERROR(LH278/LI278,"N/A")</f>
        <v>N/A</v>
      </c>
      <c r="LK278" s="19" t="str">
        <f>IF((LH278&lt;&gt;0)*AND(LI278=0),"bad data","ok")</f>
        <v>ok</v>
      </c>
      <c r="LL278">
        <f>IW278</f>
        <v>0</v>
      </c>
      <c r="LM278" s="24" t="str">
        <f>IFERROR(LL278/LI278,"N/A")</f>
        <v>N/A</v>
      </c>
      <c r="LN278">
        <f>GT278</f>
        <v>0</v>
      </c>
      <c r="LO278">
        <f>BO278</f>
        <v>86</v>
      </c>
      <c r="LP278" s="22">
        <f>IFERROR(LN278/LO278,"N/A")</f>
        <v>0</v>
      </c>
      <c r="LQ278" s="19" t="str">
        <f>IF((LN278&lt;&gt;0)*AND(LO278=0),"bad data","ok")</f>
        <v>ok</v>
      </c>
      <c r="LR278">
        <f>GS278</f>
        <v>0</v>
      </c>
      <c r="LS278" s="24">
        <f>IFERROR(LR278/LO278,"N/A")</f>
        <v>0</v>
      </c>
      <c r="LT278">
        <f>HJ278</f>
        <v>0</v>
      </c>
      <c r="LU278">
        <f>CG278</f>
        <v>103</v>
      </c>
      <c r="LV278" s="22">
        <f>IFERROR(LT278/LU278,"N/A")</f>
        <v>0</v>
      </c>
      <c r="LW278" s="19" t="str">
        <f>IF((LT278&lt;&gt;0)*AND(LU278=0),"bad data","ok")</f>
        <v>ok</v>
      </c>
      <c r="LX278">
        <f>HI278</f>
        <v>0</v>
      </c>
      <c r="LY278" s="24">
        <f>IFERROR(LX278/LU278,"N/A")</f>
        <v>0</v>
      </c>
      <c r="LZ278">
        <f>HZ278</f>
        <v>0</v>
      </c>
      <c r="MA278">
        <f>CY278</f>
        <v>81</v>
      </c>
      <c r="MB278" s="22">
        <f>IFERROR(LZ278/MA278,"N/A")</f>
        <v>0</v>
      </c>
      <c r="MC278" s="19" t="str">
        <f>IF((LZ278&lt;&gt;0)*AND(MA278=0),"bad data","ok")</f>
        <v>ok</v>
      </c>
      <c r="MD278">
        <f>HY278</f>
        <v>0</v>
      </c>
      <c r="ME278" s="24">
        <f>IFERROR(MD278/MA278,"N/A")</f>
        <v>0</v>
      </c>
      <c r="MF278">
        <f>IP278</f>
        <v>0</v>
      </c>
      <c r="MG278">
        <f>DQ278</f>
        <v>118</v>
      </c>
      <c r="MH278" s="22">
        <f>IFERROR(MF278/MG278,"N/A")</f>
        <v>0</v>
      </c>
      <c r="MI278" s="19" t="str">
        <f>IF((MF278&lt;&gt;0)*AND(MG278=0),"bad data","ok")</f>
        <v>ok</v>
      </c>
      <c r="MJ278">
        <f>IO278</f>
        <v>0</v>
      </c>
      <c r="MK278" s="24">
        <f>IFERROR(MJ278/MG278,"N/A")</f>
        <v>0</v>
      </c>
      <c r="ML278">
        <f>JF278</f>
        <v>0</v>
      </c>
      <c r="MM278">
        <f>EI278</f>
        <v>0</v>
      </c>
      <c r="MN278" s="22" t="str">
        <f>IFERROR(ML278/MM278,"N/A")</f>
        <v>N/A</v>
      </c>
      <c r="MO278" s="19" t="str">
        <f>IF((ML278&lt;&gt;0)*AND(MM278=0),"bad data","ok")</f>
        <v>ok</v>
      </c>
      <c r="MP278">
        <f>JE278</f>
        <v>0</v>
      </c>
      <c r="MQ278" s="24" t="str">
        <f>IFERROR(MP278/MM278,"N/A")</f>
        <v>N/A</v>
      </c>
    </row>
    <row r="279" spans="1:355" x14ac:dyDescent="0.3">
      <c r="A279">
        <v>2037</v>
      </c>
      <c r="B279">
        <v>11.07</v>
      </c>
      <c r="C279" t="s">
        <v>387</v>
      </c>
      <c r="D279" s="15" t="s">
        <v>387</v>
      </c>
      <c r="E279" s="15">
        <v>116</v>
      </c>
      <c r="F279" t="s">
        <v>356</v>
      </c>
      <c r="G279" t="s">
        <v>357</v>
      </c>
      <c r="H279" s="15" t="s">
        <v>358</v>
      </c>
      <c r="I279">
        <v>319</v>
      </c>
      <c r="J279">
        <f>_xlfn.IFNA(VLOOKUP(I279,top15institutions,1,0),"no")</f>
        <v>319</v>
      </c>
      <c r="K279" t="s">
        <v>368</v>
      </c>
      <c r="L279" t="s">
        <v>367</v>
      </c>
      <c r="M279" t="s">
        <v>370</v>
      </c>
      <c r="N279">
        <v>0</v>
      </c>
      <c r="O279">
        <v>0</v>
      </c>
      <c r="P279">
        <v>0</v>
      </c>
      <c r="Q279">
        <v>1</v>
      </c>
      <c r="R279">
        <v>0</v>
      </c>
      <c r="S279">
        <v>12</v>
      </c>
      <c r="U279">
        <v>6</v>
      </c>
      <c r="V279" s="16">
        <v>19</v>
      </c>
      <c r="W279">
        <v>0</v>
      </c>
      <c r="X279">
        <v>17</v>
      </c>
      <c r="Y279">
        <v>7</v>
      </c>
      <c r="Z279">
        <v>7</v>
      </c>
      <c r="AA279">
        <v>0</v>
      </c>
      <c r="AB279">
        <v>86</v>
      </c>
      <c r="AD279">
        <v>92</v>
      </c>
      <c r="AE279" s="16">
        <v>209</v>
      </c>
      <c r="AF279">
        <v>0</v>
      </c>
      <c r="AG279">
        <v>6</v>
      </c>
      <c r="AH279">
        <v>0</v>
      </c>
      <c r="AI279">
        <v>2</v>
      </c>
      <c r="AJ279">
        <v>0</v>
      </c>
      <c r="AK279">
        <v>2</v>
      </c>
      <c r="AM279">
        <v>26</v>
      </c>
      <c r="AN279" s="16">
        <v>36</v>
      </c>
      <c r="AO279">
        <v>1</v>
      </c>
      <c r="AP279">
        <v>41</v>
      </c>
      <c r="AQ279">
        <v>14</v>
      </c>
      <c r="AR279">
        <v>20</v>
      </c>
      <c r="AS279">
        <v>0</v>
      </c>
      <c r="AT279">
        <v>17</v>
      </c>
      <c r="AV279">
        <v>321</v>
      </c>
      <c r="AW279" s="16">
        <v>414</v>
      </c>
      <c r="BF279" s="16">
        <v>0</v>
      </c>
      <c r="BO279" s="16">
        <v>0</v>
      </c>
      <c r="BX279" s="16">
        <v>0</v>
      </c>
      <c r="CG279" s="16">
        <v>0</v>
      </c>
      <c r="CP279" s="16">
        <v>0</v>
      </c>
      <c r="CY279" s="16">
        <v>0</v>
      </c>
      <c r="DH279" s="16">
        <v>0</v>
      </c>
      <c r="DQ279" s="16">
        <v>0</v>
      </c>
      <c r="DZ279" s="16">
        <v>0</v>
      </c>
      <c r="EI279" s="16">
        <v>0</v>
      </c>
      <c r="ER279" s="16">
        <v>0</v>
      </c>
      <c r="FA279" s="16">
        <v>0</v>
      </c>
      <c r="FB279">
        <v>18.47</v>
      </c>
      <c r="FC279">
        <v>3.61</v>
      </c>
      <c r="FE279">
        <v>605</v>
      </c>
      <c r="FF279">
        <v>19</v>
      </c>
      <c r="FG279">
        <v>5</v>
      </c>
      <c r="FI279">
        <v>8</v>
      </c>
      <c r="FJ279">
        <v>18.88</v>
      </c>
      <c r="FK279">
        <v>3.53</v>
      </c>
      <c r="FM279">
        <v>686</v>
      </c>
      <c r="FN279">
        <v>209</v>
      </c>
      <c r="FO279">
        <v>27</v>
      </c>
      <c r="FQ279">
        <v>129</v>
      </c>
      <c r="FR279">
        <v>3.07</v>
      </c>
      <c r="FS279">
        <v>17</v>
      </c>
      <c r="FT279">
        <v>33</v>
      </c>
      <c r="FU279">
        <v>9</v>
      </c>
      <c r="FV279">
        <v>7</v>
      </c>
      <c r="FW279">
        <v>66</v>
      </c>
      <c r="FY279">
        <v>36</v>
      </c>
      <c r="FZ279">
        <v>3.01</v>
      </c>
      <c r="GA279">
        <v>54</v>
      </c>
      <c r="GB279">
        <v>424</v>
      </c>
      <c r="GC279">
        <v>84</v>
      </c>
      <c r="GD279">
        <v>54</v>
      </c>
      <c r="GE279">
        <v>616</v>
      </c>
      <c r="GG279">
        <v>414</v>
      </c>
      <c r="JV279" s="15">
        <f>BF279+BX279+CP279+DH279+DZ279</f>
        <v>0</v>
      </c>
      <c r="JW279" s="15">
        <f>BO279+CG279+CY279+DQ279+EI279</f>
        <v>0</v>
      </c>
      <c r="JX279" s="15">
        <f>JV279+JW279</f>
        <v>0</v>
      </c>
      <c r="JY279" s="17">
        <f>V279</f>
        <v>19</v>
      </c>
      <c r="JZ279" s="17">
        <f>AE279</f>
        <v>209</v>
      </c>
      <c r="KA279" s="17">
        <f>AN279</f>
        <v>36</v>
      </c>
      <c r="KB279" s="17">
        <f>AW279</f>
        <v>414</v>
      </c>
      <c r="KC279" s="18" t="str">
        <f>IF((KA279-JV279)&lt;0,JV279-KA279,"match")</f>
        <v>match</v>
      </c>
      <c r="KD279" s="19" t="str">
        <f>IF(KC279="match","match",IF((JV279&gt;KA279),KC279/JV279,KC279/KA279))</f>
        <v>match</v>
      </c>
      <c r="KE279" s="18" t="str">
        <f>IF((KB279-JW279)&lt;0,JW279-KB279,"match")</f>
        <v>match</v>
      </c>
      <c r="KF279" s="19" t="str">
        <f>IF(KE279="match","match",IF((JW279&gt;KB279),KE279/JW279,KE279/KB279))</f>
        <v>match</v>
      </c>
      <c r="KG279" s="20">
        <f>ROUND(FC279,1)</f>
        <v>3.6</v>
      </c>
      <c r="KH279" s="20">
        <f>ROUND(FK279,1)</f>
        <v>3.5</v>
      </c>
      <c r="KI279" s="21">
        <f>KA279-JY279</f>
        <v>17</v>
      </c>
      <c r="KJ279">
        <f>GL279</f>
        <v>0</v>
      </c>
      <c r="KK279">
        <f>BF279</f>
        <v>0</v>
      </c>
      <c r="KL279" s="22" t="str">
        <f>IFERROR(KJ279/KK279,"N/A")</f>
        <v>N/A</v>
      </c>
      <c r="KM279" s="19" t="str">
        <f>IF((KJ279&lt;&gt;0)*AND(KK279=0),"bad data","ok")</f>
        <v>ok</v>
      </c>
      <c r="KN279">
        <f>GK279</f>
        <v>0</v>
      </c>
      <c r="KO279" s="23" t="str">
        <f>IFERROR(KN279/KK279,"N/A")</f>
        <v>N/A</v>
      </c>
      <c r="KP279">
        <f>HB279</f>
        <v>0</v>
      </c>
      <c r="KQ279">
        <f>BX279</f>
        <v>0</v>
      </c>
      <c r="KR279" s="22" t="str">
        <f>IFERROR(KP279/KQ279,"N/A")</f>
        <v>N/A</v>
      </c>
      <c r="KS279" s="19" t="str">
        <f>IF((KP279&lt;&gt;0)*AND(KQ279=0),"bad data","ok")</f>
        <v>ok</v>
      </c>
      <c r="KT279">
        <f>HA279</f>
        <v>0</v>
      </c>
      <c r="KU279" s="24" t="str">
        <f>IFERROR(KT279/KQ279,"N/A")</f>
        <v>N/A</v>
      </c>
      <c r="KV279">
        <f>HR279</f>
        <v>0</v>
      </c>
      <c r="KW279">
        <f>CP279</f>
        <v>0</v>
      </c>
      <c r="KX279" s="22" t="str">
        <f>IFERROR(KV279/KW279,"N/A")</f>
        <v>N/A</v>
      </c>
      <c r="KY279" s="19" t="str">
        <f>IF((KV279&lt;&gt;0)*AND(KW279=0),"bad data","ok")</f>
        <v>ok</v>
      </c>
      <c r="KZ279">
        <f>HQ279</f>
        <v>0</v>
      </c>
      <c r="LA279" s="24" t="str">
        <f>IFERROR(KZ279/KW279,"N/A")</f>
        <v>N/A</v>
      </c>
      <c r="LB279">
        <f>IH279</f>
        <v>0</v>
      </c>
      <c r="LC279">
        <f>DH279</f>
        <v>0</v>
      </c>
      <c r="LD279" s="22" t="str">
        <f>IFERROR(LB279/LC279,"N/A")</f>
        <v>N/A</v>
      </c>
      <c r="LE279" s="19" t="str">
        <f>IF((LB279&lt;&gt;0)*AND(LC279=0),"bad data","ok")</f>
        <v>ok</v>
      </c>
      <c r="LF279">
        <f>IG279</f>
        <v>0</v>
      </c>
      <c r="LG279" s="24" t="str">
        <f>IFERROR(LF279/LC279,"N/A")</f>
        <v>N/A</v>
      </c>
      <c r="LH279">
        <f>IX279</f>
        <v>0</v>
      </c>
      <c r="LI279">
        <f>DZ279</f>
        <v>0</v>
      </c>
      <c r="LJ279" s="22" t="str">
        <f>IFERROR(LH279/LI279,"N/A")</f>
        <v>N/A</v>
      </c>
      <c r="LK279" s="19" t="str">
        <f>IF((LH279&lt;&gt;0)*AND(LI279=0),"bad data","ok")</f>
        <v>ok</v>
      </c>
      <c r="LL279">
        <f>IW279</f>
        <v>0</v>
      </c>
      <c r="LM279" s="24" t="str">
        <f>IFERROR(LL279/LI279,"N/A")</f>
        <v>N/A</v>
      </c>
      <c r="LN279">
        <f>GT279</f>
        <v>0</v>
      </c>
      <c r="LO279">
        <f>BO279</f>
        <v>0</v>
      </c>
      <c r="LP279" s="22" t="str">
        <f>IFERROR(LN279/LO279,"N/A")</f>
        <v>N/A</v>
      </c>
      <c r="LQ279" s="19" t="str">
        <f>IF((LN279&lt;&gt;0)*AND(LO279=0),"bad data","ok")</f>
        <v>ok</v>
      </c>
      <c r="LR279">
        <f>GS279</f>
        <v>0</v>
      </c>
      <c r="LS279" s="24" t="str">
        <f>IFERROR(LR279/LO279,"N/A")</f>
        <v>N/A</v>
      </c>
      <c r="LT279">
        <f>HJ279</f>
        <v>0</v>
      </c>
      <c r="LU279">
        <f>CG279</f>
        <v>0</v>
      </c>
      <c r="LV279" s="22" t="str">
        <f>IFERROR(LT279/LU279,"N/A")</f>
        <v>N/A</v>
      </c>
      <c r="LW279" s="19" t="str">
        <f>IF((LT279&lt;&gt;0)*AND(LU279=0),"bad data","ok")</f>
        <v>ok</v>
      </c>
      <c r="LX279">
        <f>HI279</f>
        <v>0</v>
      </c>
      <c r="LY279" s="24" t="str">
        <f>IFERROR(LX279/LU279,"N/A")</f>
        <v>N/A</v>
      </c>
      <c r="LZ279">
        <f>HZ279</f>
        <v>0</v>
      </c>
      <c r="MA279">
        <f>CY279</f>
        <v>0</v>
      </c>
      <c r="MB279" s="22" t="str">
        <f>IFERROR(LZ279/MA279,"N/A")</f>
        <v>N/A</v>
      </c>
      <c r="MC279" s="19" t="str">
        <f>IF((LZ279&lt;&gt;0)*AND(MA279=0),"bad data","ok")</f>
        <v>ok</v>
      </c>
      <c r="MD279">
        <f>HY279</f>
        <v>0</v>
      </c>
      <c r="ME279" s="24" t="str">
        <f>IFERROR(MD279/MA279,"N/A")</f>
        <v>N/A</v>
      </c>
      <c r="MF279">
        <f>IP279</f>
        <v>0</v>
      </c>
      <c r="MG279">
        <f>DQ279</f>
        <v>0</v>
      </c>
      <c r="MH279" s="22" t="str">
        <f>IFERROR(MF279/MG279,"N/A")</f>
        <v>N/A</v>
      </c>
      <c r="MI279" s="19" t="str">
        <f>IF((MF279&lt;&gt;0)*AND(MG279=0),"bad data","ok")</f>
        <v>ok</v>
      </c>
      <c r="MJ279">
        <f>IO279</f>
        <v>0</v>
      </c>
      <c r="MK279" s="24" t="str">
        <f>IFERROR(MJ279/MG279,"N/A")</f>
        <v>N/A</v>
      </c>
      <c r="ML279">
        <f>JF279</f>
        <v>0</v>
      </c>
      <c r="MM279">
        <f>EI279</f>
        <v>0</v>
      </c>
      <c r="MN279" s="22" t="str">
        <f>IFERROR(ML279/MM279,"N/A")</f>
        <v>N/A</v>
      </c>
      <c r="MO279" s="19" t="str">
        <f>IF((ML279&lt;&gt;0)*AND(MM279=0),"bad data","ok")</f>
        <v>ok</v>
      </c>
      <c r="MP279">
        <f>JE279</f>
        <v>0</v>
      </c>
      <c r="MQ279" s="24" t="str">
        <f>IFERROR(MP279/MM279,"N/A")</f>
        <v>N/A</v>
      </c>
    </row>
    <row r="280" spans="1:355" x14ac:dyDescent="0.3">
      <c r="A280">
        <v>2038</v>
      </c>
      <c r="B280">
        <v>11.07</v>
      </c>
      <c r="C280" t="s">
        <v>387</v>
      </c>
      <c r="D280" s="15" t="s">
        <v>387</v>
      </c>
      <c r="E280" s="15">
        <v>116</v>
      </c>
      <c r="F280" t="s">
        <v>356</v>
      </c>
      <c r="G280" t="s">
        <v>357</v>
      </c>
      <c r="H280" s="15" t="s">
        <v>358</v>
      </c>
      <c r="I280">
        <v>319</v>
      </c>
      <c r="J280">
        <f>_xlfn.IFNA(VLOOKUP(I280,top15institutions,1,0),"no")</f>
        <v>319</v>
      </c>
      <c r="K280" t="s">
        <v>368</v>
      </c>
      <c r="L280" t="s">
        <v>371</v>
      </c>
      <c r="M280" t="s">
        <v>370</v>
      </c>
      <c r="N280">
        <v>0</v>
      </c>
      <c r="O280">
        <v>4</v>
      </c>
      <c r="P280">
        <v>0</v>
      </c>
      <c r="Q280">
        <v>3</v>
      </c>
      <c r="R280">
        <v>0</v>
      </c>
      <c r="S280">
        <v>13</v>
      </c>
      <c r="U280">
        <v>14</v>
      </c>
      <c r="V280" s="16">
        <v>34</v>
      </c>
      <c r="W280">
        <v>0</v>
      </c>
      <c r="X280">
        <v>16</v>
      </c>
      <c r="Y280">
        <v>2</v>
      </c>
      <c r="Z280">
        <v>4</v>
      </c>
      <c r="AA280">
        <v>0</v>
      </c>
      <c r="AB280">
        <v>68</v>
      </c>
      <c r="AD280">
        <v>134</v>
      </c>
      <c r="AE280" s="16">
        <v>224</v>
      </c>
      <c r="AF280">
        <v>0</v>
      </c>
      <c r="AG280">
        <v>8</v>
      </c>
      <c r="AH280">
        <v>0</v>
      </c>
      <c r="AI280">
        <v>5</v>
      </c>
      <c r="AJ280">
        <v>0</v>
      </c>
      <c r="AK280">
        <v>5</v>
      </c>
      <c r="AM280">
        <v>24</v>
      </c>
      <c r="AN280" s="16">
        <v>42</v>
      </c>
      <c r="AO280">
        <v>0</v>
      </c>
      <c r="AP280">
        <v>45</v>
      </c>
      <c r="AQ280">
        <v>12</v>
      </c>
      <c r="AR280">
        <v>18</v>
      </c>
      <c r="AS280">
        <v>0</v>
      </c>
      <c r="AT280">
        <v>23</v>
      </c>
      <c r="AV280">
        <v>384</v>
      </c>
      <c r="AW280" s="16">
        <v>482</v>
      </c>
      <c r="BF280" s="16">
        <v>0</v>
      </c>
      <c r="BO280" s="16">
        <v>0</v>
      </c>
      <c r="BX280" s="16">
        <v>0</v>
      </c>
      <c r="CG280" s="16">
        <v>0</v>
      </c>
      <c r="CP280" s="16">
        <v>0</v>
      </c>
      <c r="CY280" s="16">
        <v>0</v>
      </c>
      <c r="DH280" s="16">
        <v>0</v>
      </c>
      <c r="DQ280" s="16">
        <v>0</v>
      </c>
      <c r="DZ280" s="16">
        <v>0</v>
      </c>
      <c r="EI280" s="16">
        <v>0</v>
      </c>
      <c r="ER280" s="16">
        <v>0</v>
      </c>
      <c r="FA280" s="16">
        <v>0</v>
      </c>
      <c r="FB280">
        <v>18.440000000000001</v>
      </c>
      <c r="FC280">
        <v>3.83</v>
      </c>
      <c r="FE280">
        <v>650</v>
      </c>
      <c r="FF280">
        <v>34</v>
      </c>
      <c r="FG280">
        <v>3</v>
      </c>
      <c r="FI280">
        <v>23</v>
      </c>
      <c r="FJ280">
        <v>18.329999999999998</v>
      </c>
      <c r="FK280">
        <v>3.66</v>
      </c>
      <c r="FM280">
        <v>682.93</v>
      </c>
      <c r="FN280">
        <v>224</v>
      </c>
      <c r="FO280">
        <v>11</v>
      </c>
      <c r="FQ280">
        <v>163</v>
      </c>
      <c r="FR280">
        <v>3.24</v>
      </c>
      <c r="FS280">
        <v>19</v>
      </c>
      <c r="FT280">
        <v>43</v>
      </c>
      <c r="FU280">
        <v>7</v>
      </c>
      <c r="FV280">
        <v>6</v>
      </c>
      <c r="FW280">
        <v>75</v>
      </c>
      <c r="FY280">
        <v>42</v>
      </c>
      <c r="FZ280">
        <v>3.05</v>
      </c>
      <c r="GA280">
        <v>63</v>
      </c>
      <c r="GB280">
        <v>478</v>
      </c>
      <c r="GC280">
        <v>118</v>
      </c>
      <c r="GD280">
        <v>53</v>
      </c>
      <c r="GE280">
        <v>712</v>
      </c>
      <c r="GG280">
        <v>482</v>
      </c>
      <c r="JV280" s="15">
        <f>BF280+BX280+CP280+DH280+DZ280</f>
        <v>0</v>
      </c>
      <c r="JW280" s="15">
        <f>BO280+CG280+CY280+DQ280+EI280</f>
        <v>0</v>
      </c>
      <c r="JX280" s="15">
        <f>JV280+JW280</f>
        <v>0</v>
      </c>
      <c r="JY280" s="17">
        <f>V280</f>
        <v>34</v>
      </c>
      <c r="JZ280" s="17">
        <f>AE280</f>
        <v>224</v>
      </c>
      <c r="KA280" s="17">
        <f>AN280</f>
        <v>42</v>
      </c>
      <c r="KB280" s="17">
        <f>AW280</f>
        <v>482</v>
      </c>
      <c r="KC280" s="18" t="str">
        <f>IF((KA280-JV280)&lt;0,JV280-KA280,"match")</f>
        <v>match</v>
      </c>
      <c r="KD280" s="19" t="str">
        <f>IF(KC280="match","match",IF((JV280&gt;KA280),KC280/JV280,KC280/KA280))</f>
        <v>match</v>
      </c>
      <c r="KE280" s="18" t="str">
        <f>IF((KB280-JW280)&lt;0,JW280-KB280,"match")</f>
        <v>match</v>
      </c>
      <c r="KF280" s="19" t="str">
        <f>IF(KE280="match","match",IF((JW280&gt;KB280),KE280/JW280,KE280/KB280))</f>
        <v>match</v>
      </c>
      <c r="KG280" s="20">
        <f>ROUND(FC280,1)</f>
        <v>3.8</v>
      </c>
      <c r="KH280" s="20">
        <f>ROUND(FK280,1)</f>
        <v>3.7</v>
      </c>
      <c r="KI280" s="21">
        <f>KA280-JY280</f>
        <v>8</v>
      </c>
      <c r="KJ280">
        <f>GL280</f>
        <v>0</v>
      </c>
      <c r="KK280">
        <f>BF280</f>
        <v>0</v>
      </c>
      <c r="KL280" s="22" t="str">
        <f>IFERROR(KJ280/KK280,"N/A")</f>
        <v>N/A</v>
      </c>
      <c r="KM280" s="19" t="str">
        <f>IF((KJ280&lt;&gt;0)*AND(KK280=0),"bad data","ok")</f>
        <v>ok</v>
      </c>
      <c r="KN280">
        <f>GK280</f>
        <v>0</v>
      </c>
      <c r="KO280" s="23" t="str">
        <f>IFERROR(KN280/KK280,"N/A")</f>
        <v>N/A</v>
      </c>
      <c r="KP280">
        <f>HB280</f>
        <v>0</v>
      </c>
      <c r="KQ280">
        <f>BX280</f>
        <v>0</v>
      </c>
      <c r="KR280" s="22" t="str">
        <f>IFERROR(KP280/KQ280,"N/A")</f>
        <v>N/A</v>
      </c>
      <c r="KS280" s="19" t="str">
        <f>IF((KP280&lt;&gt;0)*AND(KQ280=0),"bad data","ok")</f>
        <v>ok</v>
      </c>
      <c r="KT280">
        <f>HA280</f>
        <v>0</v>
      </c>
      <c r="KU280" s="24" t="str">
        <f>IFERROR(KT280/KQ280,"N/A")</f>
        <v>N/A</v>
      </c>
      <c r="KV280">
        <f>HR280</f>
        <v>0</v>
      </c>
      <c r="KW280">
        <f>CP280</f>
        <v>0</v>
      </c>
      <c r="KX280" s="22" t="str">
        <f>IFERROR(KV280/KW280,"N/A")</f>
        <v>N/A</v>
      </c>
      <c r="KY280" s="19" t="str">
        <f>IF((KV280&lt;&gt;0)*AND(KW280=0),"bad data","ok")</f>
        <v>ok</v>
      </c>
      <c r="KZ280">
        <f>HQ280</f>
        <v>0</v>
      </c>
      <c r="LA280" s="24" t="str">
        <f>IFERROR(KZ280/KW280,"N/A")</f>
        <v>N/A</v>
      </c>
      <c r="LB280">
        <f>IH280</f>
        <v>0</v>
      </c>
      <c r="LC280">
        <f>DH280</f>
        <v>0</v>
      </c>
      <c r="LD280" s="22" t="str">
        <f>IFERROR(LB280/LC280,"N/A")</f>
        <v>N/A</v>
      </c>
      <c r="LE280" s="19" t="str">
        <f>IF((LB280&lt;&gt;0)*AND(LC280=0),"bad data","ok")</f>
        <v>ok</v>
      </c>
      <c r="LF280">
        <f>IG280</f>
        <v>0</v>
      </c>
      <c r="LG280" s="24" t="str">
        <f>IFERROR(LF280/LC280,"N/A")</f>
        <v>N/A</v>
      </c>
      <c r="LH280">
        <f>IX280</f>
        <v>0</v>
      </c>
      <c r="LI280">
        <f>DZ280</f>
        <v>0</v>
      </c>
      <c r="LJ280" s="22" t="str">
        <f>IFERROR(LH280/LI280,"N/A")</f>
        <v>N/A</v>
      </c>
      <c r="LK280" s="19" t="str">
        <f>IF((LH280&lt;&gt;0)*AND(LI280=0),"bad data","ok")</f>
        <v>ok</v>
      </c>
      <c r="LL280">
        <f>IW280</f>
        <v>0</v>
      </c>
      <c r="LM280" s="24" t="str">
        <f>IFERROR(LL280/LI280,"N/A")</f>
        <v>N/A</v>
      </c>
      <c r="LN280">
        <f>GT280</f>
        <v>0</v>
      </c>
      <c r="LO280">
        <f>BO280</f>
        <v>0</v>
      </c>
      <c r="LP280" s="22" t="str">
        <f>IFERROR(LN280/LO280,"N/A")</f>
        <v>N/A</v>
      </c>
      <c r="LQ280" s="19" t="str">
        <f>IF((LN280&lt;&gt;0)*AND(LO280=0),"bad data","ok")</f>
        <v>ok</v>
      </c>
      <c r="LR280">
        <f>GS280</f>
        <v>0</v>
      </c>
      <c r="LS280" s="24" t="str">
        <f>IFERROR(LR280/LO280,"N/A")</f>
        <v>N/A</v>
      </c>
      <c r="LT280">
        <f>HJ280</f>
        <v>0</v>
      </c>
      <c r="LU280">
        <f>CG280</f>
        <v>0</v>
      </c>
      <c r="LV280" s="22" t="str">
        <f>IFERROR(LT280/LU280,"N/A")</f>
        <v>N/A</v>
      </c>
      <c r="LW280" s="19" t="str">
        <f>IF((LT280&lt;&gt;0)*AND(LU280=0),"bad data","ok")</f>
        <v>ok</v>
      </c>
      <c r="LX280">
        <f>HI280</f>
        <v>0</v>
      </c>
      <c r="LY280" s="24" t="str">
        <f>IFERROR(LX280/LU280,"N/A")</f>
        <v>N/A</v>
      </c>
      <c r="LZ280">
        <f>HZ280</f>
        <v>0</v>
      </c>
      <c r="MA280">
        <f>CY280</f>
        <v>0</v>
      </c>
      <c r="MB280" s="22" t="str">
        <f>IFERROR(LZ280/MA280,"N/A")</f>
        <v>N/A</v>
      </c>
      <c r="MC280" s="19" t="str">
        <f>IF((LZ280&lt;&gt;0)*AND(MA280=0),"bad data","ok")</f>
        <v>ok</v>
      </c>
      <c r="MD280">
        <f>HY280</f>
        <v>0</v>
      </c>
      <c r="ME280" s="24" t="str">
        <f>IFERROR(MD280/MA280,"N/A")</f>
        <v>N/A</v>
      </c>
      <c r="MF280">
        <f>IP280</f>
        <v>0</v>
      </c>
      <c r="MG280">
        <f>DQ280</f>
        <v>0</v>
      </c>
      <c r="MH280" s="22" t="str">
        <f>IFERROR(MF280/MG280,"N/A")</f>
        <v>N/A</v>
      </c>
      <c r="MI280" s="19" t="str">
        <f>IF((MF280&lt;&gt;0)*AND(MG280=0),"bad data","ok")</f>
        <v>ok</v>
      </c>
      <c r="MJ280">
        <f>IO280</f>
        <v>0</v>
      </c>
      <c r="MK280" s="24" t="str">
        <f>IFERROR(MJ280/MG280,"N/A")</f>
        <v>N/A</v>
      </c>
      <c r="ML280">
        <f>JF280</f>
        <v>0</v>
      </c>
      <c r="MM280">
        <f>EI280</f>
        <v>0</v>
      </c>
      <c r="MN280" s="22" t="str">
        <f>IFERROR(ML280/MM280,"N/A")</f>
        <v>N/A</v>
      </c>
      <c r="MO280" s="19" t="str">
        <f>IF((ML280&lt;&gt;0)*AND(MM280=0),"bad data","ok")</f>
        <v>ok</v>
      </c>
      <c r="MP280">
        <f>JE280</f>
        <v>0</v>
      </c>
      <c r="MQ280" s="24" t="str">
        <f>IFERROR(MP280/MM280,"N/A")</f>
        <v>N/A</v>
      </c>
    </row>
    <row r="281" spans="1:355" x14ac:dyDescent="0.3">
      <c r="A281">
        <v>2039</v>
      </c>
      <c r="B281">
        <v>11.07</v>
      </c>
      <c r="C281" t="s">
        <v>387</v>
      </c>
      <c r="D281" s="15" t="s">
        <v>387</v>
      </c>
      <c r="E281" s="15">
        <v>116</v>
      </c>
      <c r="F281" t="s">
        <v>356</v>
      </c>
      <c r="G281" t="s">
        <v>357</v>
      </c>
      <c r="H281" s="15" t="s">
        <v>358</v>
      </c>
      <c r="I281">
        <v>319</v>
      </c>
      <c r="J281">
        <f>_xlfn.IFNA(VLOOKUP(I281,top15institutions,1,0),"no")</f>
        <v>319</v>
      </c>
      <c r="K281" t="s">
        <v>368</v>
      </c>
      <c r="L281" t="s">
        <v>372</v>
      </c>
      <c r="M281" t="s">
        <v>370</v>
      </c>
      <c r="N281">
        <v>1</v>
      </c>
      <c r="O281">
        <v>2</v>
      </c>
      <c r="P281">
        <v>0</v>
      </c>
      <c r="Q281">
        <v>3</v>
      </c>
      <c r="R281">
        <v>0</v>
      </c>
      <c r="S281">
        <v>12</v>
      </c>
      <c r="U281">
        <v>12</v>
      </c>
      <c r="V281" s="16">
        <v>30</v>
      </c>
      <c r="W281">
        <v>0</v>
      </c>
      <c r="X281">
        <v>27</v>
      </c>
      <c r="Y281">
        <v>3</v>
      </c>
      <c r="Z281">
        <v>7</v>
      </c>
      <c r="AA281">
        <v>0</v>
      </c>
      <c r="AB281">
        <v>86</v>
      </c>
      <c r="AD281">
        <v>129</v>
      </c>
      <c r="AE281" s="16">
        <v>252</v>
      </c>
      <c r="AF281">
        <v>1</v>
      </c>
      <c r="AG281">
        <v>8</v>
      </c>
      <c r="AH281">
        <v>2</v>
      </c>
      <c r="AI281">
        <v>5</v>
      </c>
      <c r="AJ281">
        <v>0</v>
      </c>
      <c r="AK281">
        <v>2</v>
      </c>
      <c r="AM281">
        <v>23</v>
      </c>
      <c r="AN281" s="16">
        <v>41</v>
      </c>
      <c r="AO281">
        <v>0</v>
      </c>
      <c r="AP281">
        <v>64</v>
      </c>
      <c r="AQ281">
        <v>10</v>
      </c>
      <c r="AR281">
        <v>22</v>
      </c>
      <c r="AS281">
        <v>0</v>
      </c>
      <c r="AT281">
        <v>37</v>
      </c>
      <c r="AV281">
        <v>408</v>
      </c>
      <c r="AW281" s="16">
        <v>541</v>
      </c>
      <c r="BF281" s="16">
        <v>0</v>
      </c>
      <c r="BO281" s="16">
        <v>0</v>
      </c>
      <c r="BX281" s="16">
        <v>0</v>
      </c>
      <c r="CG281" s="16">
        <v>0</v>
      </c>
      <c r="CP281" s="16">
        <v>0</v>
      </c>
      <c r="CY281" s="16">
        <v>0</v>
      </c>
      <c r="DH281" s="16">
        <v>0</v>
      </c>
      <c r="DQ281" s="16">
        <v>0</v>
      </c>
      <c r="DZ281" s="16">
        <v>0</v>
      </c>
      <c r="EI281" s="16">
        <v>0</v>
      </c>
      <c r="ER281" s="16">
        <v>0</v>
      </c>
      <c r="FA281" s="16">
        <v>0</v>
      </c>
      <c r="FB281">
        <v>18.27</v>
      </c>
      <c r="FC281">
        <v>3.8</v>
      </c>
      <c r="FE281">
        <v>645</v>
      </c>
      <c r="FF281">
        <v>30</v>
      </c>
      <c r="FG281">
        <v>3</v>
      </c>
      <c r="FI281">
        <v>18</v>
      </c>
      <c r="FJ281">
        <v>18.440000000000001</v>
      </c>
      <c r="FK281">
        <v>3.7</v>
      </c>
      <c r="FM281">
        <v>687</v>
      </c>
      <c r="FN281">
        <v>252</v>
      </c>
      <c r="FO281">
        <v>21</v>
      </c>
      <c r="FQ281">
        <v>182</v>
      </c>
      <c r="FR281">
        <v>3.24</v>
      </c>
      <c r="FS281">
        <v>13</v>
      </c>
      <c r="FT281">
        <v>49</v>
      </c>
      <c r="FU281">
        <v>14</v>
      </c>
      <c r="FV281">
        <v>3</v>
      </c>
      <c r="FW281">
        <v>79</v>
      </c>
      <c r="FY281">
        <v>41</v>
      </c>
      <c r="FZ281">
        <v>3.02</v>
      </c>
      <c r="GA281">
        <v>72</v>
      </c>
      <c r="GB281">
        <v>531</v>
      </c>
      <c r="GC281">
        <v>133</v>
      </c>
      <c r="GD281">
        <v>63</v>
      </c>
      <c r="GE281">
        <v>799</v>
      </c>
      <c r="GG281">
        <v>541</v>
      </c>
      <c r="JV281" s="15">
        <f>BF281+BX281+CP281+DH281+DZ281</f>
        <v>0</v>
      </c>
      <c r="JW281" s="15">
        <f>BO281+CG281+CY281+DQ281+EI281</f>
        <v>0</v>
      </c>
      <c r="JX281" s="15">
        <f>JV281+JW281</f>
        <v>0</v>
      </c>
      <c r="JY281" s="17">
        <f>V281</f>
        <v>30</v>
      </c>
      <c r="JZ281" s="17">
        <f>AE281</f>
        <v>252</v>
      </c>
      <c r="KA281" s="17">
        <f>AN281</f>
        <v>41</v>
      </c>
      <c r="KB281" s="17">
        <f>AW281</f>
        <v>541</v>
      </c>
      <c r="KC281" s="18" t="str">
        <f>IF((KA281-JV281)&lt;0,JV281-KA281,"match")</f>
        <v>match</v>
      </c>
      <c r="KD281" s="19" t="str">
        <f>IF(KC281="match","match",IF((JV281&gt;KA281),KC281/JV281,KC281/KA281))</f>
        <v>match</v>
      </c>
      <c r="KE281" s="18" t="str">
        <f>IF((KB281-JW281)&lt;0,JW281-KB281,"match")</f>
        <v>match</v>
      </c>
      <c r="KF281" s="19" t="str">
        <f>IF(KE281="match","match",IF((JW281&gt;KB281),KE281/JW281,KE281/KB281))</f>
        <v>match</v>
      </c>
      <c r="KG281" s="20">
        <f>ROUND(FC281,1)</f>
        <v>3.8</v>
      </c>
      <c r="KH281" s="20">
        <f>ROUND(FK281,1)</f>
        <v>3.7</v>
      </c>
      <c r="KI281" s="21">
        <f>KA281-JY281</f>
        <v>11</v>
      </c>
      <c r="KJ281">
        <f>GL281</f>
        <v>0</v>
      </c>
      <c r="KK281">
        <f>BF281</f>
        <v>0</v>
      </c>
      <c r="KL281" s="22" t="str">
        <f>IFERROR(KJ281/KK281,"N/A")</f>
        <v>N/A</v>
      </c>
      <c r="KM281" s="19" t="str">
        <f>IF((KJ281&lt;&gt;0)*AND(KK281=0),"bad data","ok")</f>
        <v>ok</v>
      </c>
      <c r="KN281">
        <f>GK281</f>
        <v>0</v>
      </c>
      <c r="KO281" s="23" t="str">
        <f>IFERROR(KN281/KK281,"N/A")</f>
        <v>N/A</v>
      </c>
      <c r="KP281">
        <f>HB281</f>
        <v>0</v>
      </c>
      <c r="KQ281">
        <f>BX281</f>
        <v>0</v>
      </c>
      <c r="KR281" s="22" t="str">
        <f>IFERROR(KP281/KQ281,"N/A")</f>
        <v>N/A</v>
      </c>
      <c r="KS281" s="19" t="str">
        <f>IF((KP281&lt;&gt;0)*AND(KQ281=0),"bad data","ok")</f>
        <v>ok</v>
      </c>
      <c r="KT281">
        <f>HA281</f>
        <v>0</v>
      </c>
      <c r="KU281" s="24" t="str">
        <f>IFERROR(KT281/KQ281,"N/A")</f>
        <v>N/A</v>
      </c>
      <c r="KV281">
        <f>HR281</f>
        <v>0</v>
      </c>
      <c r="KW281">
        <f>CP281</f>
        <v>0</v>
      </c>
      <c r="KX281" s="22" t="str">
        <f>IFERROR(KV281/KW281,"N/A")</f>
        <v>N/A</v>
      </c>
      <c r="KY281" s="19" t="str">
        <f>IF((KV281&lt;&gt;0)*AND(KW281=0),"bad data","ok")</f>
        <v>ok</v>
      </c>
      <c r="KZ281">
        <f>HQ281</f>
        <v>0</v>
      </c>
      <c r="LA281" s="24" t="str">
        <f>IFERROR(KZ281/KW281,"N/A")</f>
        <v>N/A</v>
      </c>
      <c r="LB281">
        <f>IH281</f>
        <v>0</v>
      </c>
      <c r="LC281">
        <f>DH281</f>
        <v>0</v>
      </c>
      <c r="LD281" s="22" t="str">
        <f>IFERROR(LB281/LC281,"N/A")</f>
        <v>N/A</v>
      </c>
      <c r="LE281" s="19" t="str">
        <f>IF((LB281&lt;&gt;0)*AND(LC281=0),"bad data","ok")</f>
        <v>ok</v>
      </c>
      <c r="LF281">
        <f>IG281</f>
        <v>0</v>
      </c>
      <c r="LG281" s="24" t="str">
        <f>IFERROR(LF281/LC281,"N/A")</f>
        <v>N/A</v>
      </c>
      <c r="LH281">
        <f>IX281</f>
        <v>0</v>
      </c>
      <c r="LI281">
        <f>DZ281</f>
        <v>0</v>
      </c>
      <c r="LJ281" s="22" t="str">
        <f>IFERROR(LH281/LI281,"N/A")</f>
        <v>N/A</v>
      </c>
      <c r="LK281" s="19" t="str">
        <f>IF((LH281&lt;&gt;0)*AND(LI281=0),"bad data","ok")</f>
        <v>ok</v>
      </c>
      <c r="LL281">
        <f>IW281</f>
        <v>0</v>
      </c>
      <c r="LM281" s="24" t="str">
        <f>IFERROR(LL281/LI281,"N/A")</f>
        <v>N/A</v>
      </c>
      <c r="LN281">
        <f>GT281</f>
        <v>0</v>
      </c>
      <c r="LO281">
        <f>BO281</f>
        <v>0</v>
      </c>
      <c r="LP281" s="22" t="str">
        <f>IFERROR(LN281/LO281,"N/A")</f>
        <v>N/A</v>
      </c>
      <c r="LQ281" s="19" t="str">
        <f>IF((LN281&lt;&gt;0)*AND(LO281=0),"bad data","ok")</f>
        <v>ok</v>
      </c>
      <c r="LR281">
        <f>GS281</f>
        <v>0</v>
      </c>
      <c r="LS281" s="24" t="str">
        <f>IFERROR(LR281/LO281,"N/A")</f>
        <v>N/A</v>
      </c>
      <c r="LT281">
        <f>HJ281</f>
        <v>0</v>
      </c>
      <c r="LU281">
        <f>CG281</f>
        <v>0</v>
      </c>
      <c r="LV281" s="22" t="str">
        <f>IFERROR(LT281/LU281,"N/A")</f>
        <v>N/A</v>
      </c>
      <c r="LW281" s="19" t="str">
        <f>IF((LT281&lt;&gt;0)*AND(LU281=0),"bad data","ok")</f>
        <v>ok</v>
      </c>
      <c r="LX281">
        <f>HI281</f>
        <v>0</v>
      </c>
      <c r="LY281" s="24" t="str">
        <f>IFERROR(LX281/LU281,"N/A")</f>
        <v>N/A</v>
      </c>
      <c r="LZ281">
        <f>HZ281</f>
        <v>0</v>
      </c>
      <c r="MA281">
        <f>CY281</f>
        <v>0</v>
      </c>
      <c r="MB281" s="22" t="str">
        <f>IFERROR(LZ281/MA281,"N/A")</f>
        <v>N/A</v>
      </c>
      <c r="MC281" s="19" t="str">
        <f>IF((LZ281&lt;&gt;0)*AND(MA281=0),"bad data","ok")</f>
        <v>ok</v>
      </c>
      <c r="MD281">
        <f>HY281</f>
        <v>0</v>
      </c>
      <c r="ME281" s="24" t="str">
        <f>IFERROR(MD281/MA281,"N/A")</f>
        <v>N/A</v>
      </c>
      <c r="MF281">
        <f>IP281</f>
        <v>0</v>
      </c>
      <c r="MG281">
        <f>DQ281</f>
        <v>0</v>
      </c>
      <c r="MH281" s="22" t="str">
        <f>IFERROR(MF281/MG281,"N/A")</f>
        <v>N/A</v>
      </c>
      <c r="MI281" s="19" t="str">
        <f>IF((MF281&lt;&gt;0)*AND(MG281=0),"bad data","ok")</f>
        <v>ok</v>
      </c>
      <c r="MJ281">
        <f>IO281</f>
        <v>0</v>
      </c>
      <c r="MK281" s="24" t="str">
        <f>IFERROR(MJ281/MG281,"N/A")</f>
        <v>N/A</v>
      </c>
      <c r="ML281">
        <f>JF281</f>
        <v>0</v>
      </c>
      <c r="MM281">
        <f>EI281</f>
        <v>0</v>
      </c>
      <c r="MN281" s="22" t="str">
        <f>IFERROR(ML281/MM281,"N/A")</f>
        <v>N/A</v>
      </c>
      <c r="MO281" s="19" t="str">
        <f>IF((ML281&lt;&gt;0)*AND(MM281=0),"bad data","ok")</f>
        <v>ok</v>
      </c>
      <c r="MP281">
        <f>JE281</f>
        <v>0</v>
      </c>
      <c r="MQ281" s="24" t="str">
        <f>IFERROR(MP281/MM281,"N/A")</f>
        <v>N/A</v>
      </c>
    </row>
    <row r="282" spans="1:355" x14ac:dyDescent="0.3">
      <c r="A282">
        <v>2040</v>
      </c>
      <c r="B282">
        <v>11.07</v>
      </c>
      <c r="C282" t="s">
        <v>387</v>
      </c>
      <c r="D282" s="15" t="s">
        <v>387</v>
      </c>
      <c r="E282" s="15">
        <v>116</v>
      </c>
      <c r="F282" t="s">
        <v>356</v>
      </c>
      <c r="G282" t="s">
        <v>357</v>
      </c>
      <c r="H282" s="15" t="s">
        <v>358</v>
      </c>
      <c r="I282">
        <v>319</v>
      </c>
      <c r="J282">
        <f>_xlfn.IFNA(VLOOKUP(I282,top15institutions,1,0),"no")</f>
        <v>319</v>
      </c>
      <c r="K282" t="s">
        <v>368</v>
      </c>
      <c r="L282" t="s">
        <v>373</v>
      </c>
      <c r="M282" t="s">
        <v>370</v>
      </c>
      <c r="N282">
        <v>0</v>
      </c>
      <c r="O282">
        <v>11</v>
      </c>
      <c r="P282">
        <v>0</v>
      </c>
      <c r="Q282">
        <v>1</v>
      </c>
      <c r="R282">
        <v>0</v>
      </c>
      <c r="S282">
        <v>18</v>
      </c>
      <c r="U282">
        <v>10</v>
      </c>
      <c r="V282" s="16">
        <v>40</v>
      </c>
      <c r="W282">
        <v>0</v>
      </c>
      <c r="X282">
        <v>45</v>
      </c>
      <c r="Y282">
        <v>3</v>
      </c>
      <c r="Z282">
        <v>8</v>
      </c>
      <c r="AA282">
        <v>0</v>
      </c>
      <c r="AB282">
        <v>76</v>
      </c>
      <c r="AD282">
        <v>164</v>
      </c>
      <c r="AE282" s="16">
        <v>296</v>
      </c>
      <c r="AF282">
        <v>0</v>
      </c>
      <c r="AG282">
        <v>15</v>
      </c>
      <c r="AH282">
        <v>2</v>
      </c>
      <c r="AI282">
        <v>3</v>
      </c>
      <c r="AJ282">
        <v>0</v>
      </c>
      <c r="AK282">
        <v>6</v>
      </c>
      <c r="AM282">
        <v>29</v>
      </c>
      <c r="AN282" s="16">
        <v>55</v>
      </c>
      <c r="AO282">
        <v>0</v>
      </c>
      <c r="AP282">
        <v>103</v>
      </c>
      <c r="AQ282">
        <v>10</v>
      </c>
      <c r="AR282">
        <v>19</v>
      </c>
      <c r="AS282">
        <v>0</v>
      </c>
      <c r="AT282">
        <v>42</v>
      </c>
      <c r="AV282">
        <v>466</v>
      </c>
      <c r="AW282" s="16">
        <v>640</v>
      </c>
      <c r="BF282" s="16">
        <v>0</v>
      </c>
      <c r="BO282" s="16">
        <v>0</v>
      </c>
      <c r="BX282" s="16">
        <v>0</v>
      </c>
      <c r="CG282" s="16">
        <v>0</v>
      </c>
      <c r="CP282" s="16">
        <v>0</v>
      </c>
      <c r="CY282" s="16">
        <v>0</v>
      </c>
      <c r="DH282" s="16">
        <v>0</v>
      </c>
      <c r="DQ282" s="16">
        <v>0</v>
      </c>
      <c r="DZ282" s="16">
        <v>0</v>
      </c>
      <c r="EI282" s="16">
        <v>0</v>
      </c>
      <c r="EJ282">
        <v>0</v>
      </c>
      <c r="EK282">
        <v>0</v>
      </c>
      <c r="EL282">
        <v>0</v>
      </c>
      <c r="EM282">
        <v>1</v>
      </c>
      <c r="EN282">
        <v>0</v>
      </c>
      <c r="EQ282">
        <v>9</v>
      </c>
      <c r="ER282" s="16">
        <v>10</v>
      </c>
      <c r="ES282">
        <v>0</v>
      </c>
      <c r="ET282">
        <v>11</v>
      </c>
      <c r="EU282">
        <v>3</v>
      </c>
      <c r="EV282">
        <v>4</v>
      </c>
      <c r="EW282">
        <v>0</v>
      </c>
      <c r="EZ282">
        <v>50</v>
      </c>
      <c r="FA282" s="16">
        <v>68</v>
      </c>
      <c r="FB282">
        <v>18.18</v>
      </c>
      <c r="FC282">
        <v>3.83</v>
      </c>
      <c r="FE282">
        <v>684</v>
      </c>
      <c r="FF282">
        <v>40</v>
      </c>
      <c r="FG282">
        <v>5</v>
      </c>
      <c r="FI282">
        <v>27</v>
      </c>
      <c r="FJ282">
        <v>18.34</v>
      </c>
      <c r="FK282">
        <v>3.69</v>
      </c>
      <c r="FM282">
        <v>700</v>
      </c>
      <c r="FN282">
        <v>296</v>
      </c>
      <c r="FO282">
        <v>19</v>
      </c>
      <c r="FQ282">
        <v>236</v>
      </c>
      <c r="FR282">
        <v>3.09</v>
      </c>
      <c r="FS282">
        <v>13</v>
      </c>
      <c r="FT282">
        <v>72</v>
      </c>
      <c r="FU282">
        <v>9</v>
      </c>
      <c r="FV282">
        <v>6</v>
      </c>
      <c r="FW282">
        <v>100</v>
      </c>
      <c r="FY282">
        <v>55</v>
      </c>
      <c r="FZ282">
        <v>3</v>
      </c>
      <c r="GA282">
        <v>73</v>
      </c>
      <c r="GB282">
        <v>638</v>
      </c>
      <c r="GC282">
        <v>124</v>
      </c>
      <c r="GD282">
        <v>51</v>
      </c>
      <c r="GE282">
        <v>886</v>
      </c>
      <c r="GG282">
        <v>640</v>
      </c>
      <c r="JJ282">
        <v>23</v>
      </c>
      <c r="JK282">
        <v>91</v>
      </c>
      <c r="JV282" s="15">
        <f>BF282+BX282+CP282+DH282+DZ282</f>
        <v>0</v>
      </c>
      <c r="JW282" s="15">
        <f>BO282+CG282+CY282+DQ282+EI282</f>
        <v>0</v>
      </c>
      <c r="JX282" s="15">
        <f>JV282+JW282</f>
        <v>0</v>
      </c>
      <c r="JY282" s="17">
        <f>V282</f>
        <v>40</v>
      </c>
      <c r="JZ282" s="17">
        <f>AE282</f>
        <v>296</v>
      </c>
      <c r="KA282" s="17">
        <f>AN282</f>
        <v>55</v>
      </c>
      <c r="KB282" s="17">
        <f>AW282</f>
        <v>640</v>
      </c>
      <c r="KC282" s="18" t="str">
        <f>IF((KA282-JV282)&lt;0,JV282-KA282,"match")</f>
        <v>match</v>
      </c>
      <c r="KD282" s="19" t="str">
        <f>IF(KC282="match","match",IF((JV282&gt;KA282),KC282/JV282,KC282/KA282))</f>
        <v>match</v>
      </c>
      <c r="KE282" s="18" t="str">
        <f>IF((KB282-JW282)&lt;0,JW282-KB282,"match")</f>
        <v>match</v>
      </c>
      <c r="KF282" s="19" t="str">
        <f>IF(KE282="match","match",IF((JW282&gt;KB282),KE282/JW282,KE282/KB282))</f>
        <v>match</v>
      </c>
      <c r="KG282" s="20">
        <f>ROUND(FC282,1)</f>
        <v>3.8</v>
      </c>
      <c r="KH282" s="20">
        <f>ROUND(FK282,1)</f>
        <v>3.7</v>
      </c>
      <c r="KI282" s="21">
        <f>KA282-JY282</f>
        <v>15</v>
      </c>
      <c r="KJ282">
        <f>GL282</f>
        <v>0</v>
      </c>
      <c r="KK282">
        <f>BF282</f>
        <v>0</v>
      </c>
      <c r="KL282" s="22" t="str">
        <f>IFERROR(KJ282/KK282,"N/A")</f>
        <v>N/A</v>
      </c>
      <c r="KM282" s="19" t="str">
        <f>IF((KJ282&lt;&gt;0)*AND(KK282=0),"bad data","ok")</f>
        <v>ok</v>
      </c>
      <c r="KN282">
        <f>GK282</f>
        <v>0</v>
      </c>
      <c r="KO282" s="23" t="str">
        <f>IFERROR(KN282/KK282,"N/A")</f>
        <v>N/A</v>
      </c>
      <c r="KP282">
        <f>HB282</f>
        <v>0</v>
      </c>
      <c r="KQ282">
        <f>BX282</f>
        <v>0</v>
      </c>
      <c r="KR282" s="22" t="str">
        <f>IFERROR(KP282/KQ282,"N/A")</f>
        <v>N/A</v>
      </c>
      <c r="KS282" s="19" t="str">
        <f>IF((KP282&lt;&gt;0)*AND(KQ282=0),"bad data","ok")</f>
        <v>ok</v>
      </c>
      <c r="KT282">
        <f>HA282</f>
        <v>0</v>
      </c>
      <c r="KU282" s="24" t="str">
        <f>IFERROR(KT282/KQ282,"N/A")</f>
        <v>N/A</v>
      </c>
      <c r="KV282">
        <f>HR282</f>
        <v>0</v>
      </c>
      <c r="KW282">
        <f>CP282</f>
        <v>0</v>
      </c>
      <c r="KX282" s="22" t="str">
        <f>IFERROR(KV282/KW282,"N/A")</f>
        <v>N/A</v>
      </c>
      <c r="KY282" s="19" t="str">
        <f>IF((KV282&lt;&gt;0)*AND(KW282=0),"bad data","ok")</f>
        <v>ok</v>
      </c>
      <c r="KZ282">
        <f>HQ282</f>
        <v>0</v>
      </c>
      <c r="LA282" s="24" t="str">
        <f>IFERROR(KZ282/KW282,"N/A")</f>
        <v>N/A</v>
      </c>
      <c r="LB282">
        <f>IH282</f>
        <v>0</v>
      </c>
      <c r="LC282">
        <f>DH282</f>
        <v>0</v>
      </c>
      <c r="LD282" s="22" t="str">
        <f>IFERROR(LB282/LC282,"N/A")</f>
        <v>N/A</v>
      </c>
      <c r="LE282" s="19" t="str">
        <f>IF((LB282&lt;&gt;0)*AND(LC282=0),"bad data","ok")</f>
        <v>ok</v>
      </c>
      <c r="LF282">
        <f>IG282</f>
        <v>0</v>
      </c>
      <c r="LG282" s="24" t="str">
        <f>IFERROR(LF282/LC282,"N/A")</f>
        <v>N/A</v>
      </c>
      <c r="LH282">
        <f>IX282</f>
        <v>0</v>
      </c>
      <c r="LI282">
        <f>DZ282</f>
        <v>0</v>
      </c>
      <c r="LJ282" s="22" t="str">
        <f>IFERROR(LH282/LI282,"N/A")</f>
        <v>N/A</v>
      </c>
      <c r="LK282" s="19" t="str">
        <f>IF((LH282&lt;&gt;0)*AND(LI282=0),"bad data","ok")</f>
        <v>ok</v>
      </c>
      <c r="LL282">
        <f>IW282</f>
        <v>0</v>
      </c>
      <c r="LM282" s="24" t="str">
        <f>IFERROR(LL282/LI282,"N/A")</f>
        <v>N/A</v>
      </c>
      <c r="LN282">
        <f>GT282</f>
        <v>0</v>
      </c>
      <c r="LO282">
        <f>BO282</f>
        <v>0</v>
      </c>
      <c r="LP282" s="22" t="str">
        <f>IFERROR(LN282/LO282,"N/A")</f>
        <v>N/A</v>
      </c>
      <c r="LQ282" s="19" t="str">
        <f>IF((LN282&lt;&gt;0)*AND(LO282=0),"bad data","ok")</f>
        <v>ok</v>
      </c>
      <c r="LR282">
        <f>GS282</f>
        <v>0</v>
      </c>
      <c r="LS282" s="24" t="str">
        <f>IFERROR(LR282/LO282,"N/A")</f>
        <v>N/A</v>
      </c>
      <c r="LT282">
        <f>HJ282</f>
        <v>0</v>
      </c>
      <c r="LU282">
        <f>CG282</f>
        <v>0</v>
      </c>
      <c r="LV282" s="22" t="str">
        <f>IFERROR(LT282/LU282,"N/A")</f>
        <v>N/A</v>
      </c>
      <c r="LW282" s="19" t="str">
        <f>IF((LT282&lt;&gt;0)*AND(LU282=0),"bad data","ok")</f>
        <v>ok</v>
      </c>
      <c r="LX282">
        <f>HI282</f>
        <v>0</v>
      </c>
      <c r="LY282" s="24" t="str">
        <f>IFERROR(LX282/LU282,"N/A")</f>
        <v>N/A</v>
      </c>
      <c r="LZ282">
        <f>HZ282</f>
        <v>0</v>
      </c>
      <c r="MA282">
        <f>CY282</f>
        <v>0</v>
      </c>
      <c r="MB282" s="22" t="str">
        <f>IFERROR(LZ282/MA282,"N/A")</f>
        <v>N/A</v>
      </c>
      <c r="MC282" s="19" t="str">
        <f>IF((LZ282&lt;&gt;0)*AND(MA282=0),"bad data","ok")</f>
        <v>ok</v>
      </c>
      <c r="MD282">
        <f>HY282</f>
        <v>0</v>
      </c>
      <c r="ME282" s="24" t="str">
        <f>IFERROR(MD282/MA282,"N/A")</f>
        <v>N/A</v>
      </c>
      <c r="MF282">
        <f>IP282</f>
        <v>0</v>
      </c>
      <c r="MG282">
        <f>DQ282</f>
        <v>0</v>
      </c>
      <c r="MH282" s="22" t="str">
        <f>IFERROR(MF282/MG282,"N/A")</f>
        <v>N/A</v>
      </c>
      <c r="MI282" s="19" t="str">
        <f>IF((MF282&lt;&gt;0)*AND(MG282=0),"bad data","ok")</f>
        <v>ok</v>
      </c>
      <c r="MJ282">
        <f>IO282</f>
        <v>0</v>
      </c>
      <c r="MK282" s="24" t="str">
        <f>IFERROR(MJ282/MG282,"N/A")</f>
        <v>N/A</v>
      </c>
      <c r="ML282">
        <f>JF282</f>
        <v>0</v>
      </c>
      <c r="MM282">
        <f>EI282</f>
        <v>0</v>
      </c>
      <c r="MN282" s="22" t="str">
        <f>IFERROR(ML282/MM282,"N/A")</f>
        <v>N/A</v>
      </c>
      <c r="MO282" s="19" t="str">
        <f>IF((ML282&lt;&gt;0)*AND(MM282=0),"bad data","ok")</f>
        <v>ok</v>
      </c>
      <c r="MP282">
        <f>JE282</f>
        <v>0</v>
      </c>
      <c r="MQ282" s="24" t="str">
        <f>IFERROR(MP282/MM282,"N/A")</f>
        <v>N/A</v>
      </c>
    </row>
    <row r="283" spans="1:355" x14ac:dyDescent="0.3">
      <c r="A283">
        <v>3051</v>
      </c>
      <c r="B283">
        <v>11.07</v>
      </c>
      <c r="C283" t="s">
        <v>387</v>
      </c>
      <c r="D283" s="15" t="s">
        <v>387</v>
      </c>
      <c r="E283" s="15">
        <v>116</v>
      </c>
      <c r="F283" t="s">
        <v>356</v>
      </c>
      <c r="G283" t="s">
        <v>375</v>
      </c>
      <c r="H283" s="15" t="s">
        <v>375</v>
      </c>
      <c r="I283">
        <v>319</v>
      </c>
      <c r="J283">
        <f>_xlfn.IFNA(VLOOKUP(I283,top15institutions,1,0),"no")</f>
        <v>319</v>
      </c>
      <c r="K283" t="s">
        <v>368</v>
      </c>
      <c r="L283" t="s">
        <v>369</v>
      </c>
      <c r="M283" t="s">
        <v>370</v>
      </c>
      <c r="V283" s="16">
        <v>0</v>
      </c>
      <c r="AE283" s="16">
        <v>0</v>
      </c>
      <c r="AN283" s="16">
        <v>0</v>
      </c>
      <c r="AW283" s="16">
        <v>0</v>
      </c>
      <c r="BF283" s="16">
        <v>0</v>
      </c>
      <c r="BO283" s="16">
        <v>0</v>
      </c>
      <c r="BX283" s="16">
        <v>0</v>
      </c>
      <c r="CG283" s="16">
        <v>0</v>
      </c>
      <c r="CP283" s="16">
        <v>0</v>
      </c>
      <c r="CY283" s="16">
        <v>0</v>
      </c>
      <c r="DH283" s="16">
        <v>0</v>
      </c>
      <c r="DQ283" s="16">
        <v>0</v>
      </c>
      <c r="DZ283" s="16">
        <v>0</v>
      </c>
      <c r="EI283" s="16">
        <v>0</v>
      </c>
      <c r="ER283" s="16">
        <v>0</v>
      </c>
      <c r="FA283" s="16">
        <v>0</v>
      </c>
      <c r="FW283">
        <v>42</v>
      </c>
      <c r="GE283">
        <v>567</v>
      </c>
      <c r="JV283" s="15">
        <f>BF283+BX283+CP283+DH283+DZ283</f>
        <v>0</v>
      </c>
      <c r="JW283" s="15">
        <f>BO283+CG283+CY283+DQ283+EI283</f>
        <v>0</v>
      </c>
      <c r="JX283" s="15">
        <f>JV283+JW283</f>
        <v>0</v>
      </c>
      <c r="JY283" s="17">
        <f>V283</f>
        <v>0</v>
      </c>
      <c r="JZ283" s="17">
        <f>AE283</f>
        <v>0</v>
      </c>
      <c r="KA283" s="17">
        <f>AN283</f>
        <v>0</v>
      </c>
      <c r="KB283" s="17">
        <f>AW283</f>
        <v>0</v>
      </c>
      <c r="KC283" s="18" t="str">
        <f>IF((KA283-JV283)&lt;0,JV283-KA283,"match")</f>
        <v>match</v>
      </c>
      <c r="KD283" s="19" t="str">
        <f>IF(KC283="match","match",IF((JV283&gt;KA283),KC283/JV283,KC283/KA283))</f>
        <v>match</v>
      </c>
      <c r="KE283" s="18" t="str">
        <f>IF((KB283-JW283)&lt;0,JW283-KB283,"match")</f>
        <v>match</v>
      </c>
      <c r="KF283" s="19" t="str">
        <f>IF(KE283="match","match",IF((JW283&gt;KB283),KE283/JW283,KE283/KB283))</f>
        <v>match</v>
      </c>
      <c r="KG283" s="20">
        <f>ROUND(FC283,1)</f>
        <v>0</v>
      </c>
      <c r="KH283" s="20">
        <f>ROUND(FK283,1)</f>
        <v>0</v>
      </c>
      <c r="KI283" s="21">
        <f>KA283-JY283</f>
        <v>0</v>
      </c>
      <c r="KJ283">
        <f>GL283</f>
        <v>0</v>
      </c>
      <c r="KK283">
        <f>BF283</f>
        <v>0</v>
      </c>
      <c r="KL283" s="22" t="str">
        <f>IFERROR(KJ283/KK283,"N/A")</f>
        <v>N/A</v>
      </c>
      <c r="KM283" s="19" t="str">
        <f>IF((KJ283&lt;&gt;0)*AND(KK283=0),"bad data","ok")</f>
        <v>ok</v>
      </c>
      <c r="KN283">
        <f>GK283</f>
        <v>0</v>
      </c>
      <c r="KO283" s="23" t="str">
        <f>IFERROR(KN283/KK283,"N/A")</f>
        <v>N/A</v>
      </c>
      <c r="KP283">
        <f>HB283</f>
        <v>0</v>
      </c>
      <c r="KQ283">
        <f>BX283</f>
        <v>0</v>
      </c>
      <c r="KR283" s="22" t="str">
        <f>IFERROR(KP283/KQ283,"N/A")</f>
        <v>N/A</v>
      </c>
      <c r="KS283" s="19" t="str">
        <f>IF((KP283&lt;&gt;0)*AND(KQ283=0),"bad data","ok")</f>
        <v>ok</v>
      </c>
      <c r="KT283">
        <f>HA283</f>
        <v>0</v>
      </c>
      <c r="KU283" s="24" t="str">
        <f>IFERROR(KT283/KQ283,"N/A")</f>
        <v>N/A</v>
      </c>
      <c r="KV283">
        <f>HR283</f>
        <v>0</v>
      </c>
      <c r="KW283">
        <f>CP283</f>
        <v>0</v>
      </c>
      <c r="KX283" s="22" t="str">
        <f>IFERROR(KV283/KW283,"N/A")</f>
        <v>N/A</v>
      </c>
      <c r="KY283" s="19" t="str">
        <f>IF((KV283&lt;&gt;0)*AND(KW283=0),"bad data","ok")</f>
        <v>ok</v>
      </c>
      <c r="KZ283">
        <f>HQ283</f>
        <v>0</v>
      </c>
      <c r="LA283" s="24" t="str">
        <f>IFERROR(KZ283/KW283,"N/A")</f>
        <v>N/A</v>
      </c>
      <c r="LB283">
        <f>IH283</f>
        <v>0</v>
      </c>
      <c r="LC283">
        <f>DH283</f>
        <v>0</v>
      </c>
      <c r="LD283" s="22" t="str">
        <f>IFERROR(LB283/LC283,"N/A")</f>
        <v>N/A</v>
      </c>
      <c r="LE283" s="19" t="str">
        <f>IF((LB283&lt;&gt;0)*AND(LC283=0),"bad data","ok")</f>
        <v>ok</v>
      </c>
      <c r="LF283">
        <f>IG283</f>
        <v>0</v>
      </c>
      <c r="LG283" s="24" t="str">
        <f>IFERROR(LF283/LC283,"N/A")</f>
        <v>N/A</v>
      </c>
      <c r="LH283">
        <f>IX283</f>
        <v>0</v>
      </c>
      <c r="LI283">
        <f>DZ283</f>
        <v>0</v>
      </c>
      <c r="LJ283" s="22" t="str">
        <f>IFERROR(LH283/LI283,"N/A")</f>
        <v>N/A</v>
      </c>
      <c r="LK283" s="19" t="str">
        <f>IF((LH283&lt;&gt;0)*AND(LI283=0),"bad data","ok")</f>
        <v>ok</v>
      </c>
      <c r="LL283">
        <f>IW283</f>
        <v>0</v>
      </c>
      <c r="LM283" s="24" t="str">
        <f>IFERROR(LL283/LI283,"N/A")</f>
        <v>N/A</v>
      </c>
      <c r="LN283">
        <f>GT283</f>
        <v>0</v>
      </c>
      <c r="LO283">
        <f>BO283</f>
        <v>0</v>
      </c>
      <c r="LP283" s="22" t="str">
        <f>IFERROR(LN283/LO283,"N/A")</f>
        <v>N/A</v>
      </c>
      <c r="LQ283" s="19" t="str">
        <f>IF((LN283&lt;&gt;0)*AND(LO283=0),"bad data","ok")</f>
        <v>ok</v>
      </c>
      <c r="LR283">
        <f>GS283</f>
        <v>0</v>
      </c>
      <c r="LS283" s="24" t="str">
        <f>IFERROR(LR283/LO283,"N/A")</f>
        <v>N/A</v>
      </c>
      <c r="LT283">
        <f>HJ283</f>
        <v>0</v>
      </c>
      <c r="LU283">
        <f>CG283</f>
        <v>0</v>
      </c>
      <c r="LV283" s="22" t="str">
        <f>IFERROR(LT283/LU283,"N/A")</f>
        <v>N/A</v>
      </c>
      <c r="LW283" s="19" t="str">
        <f>IF((LT283&lt;&gt;0)*AND(LU283=0),"bad data","ok")</f>
        <v>ok</v>
      </c>
      <c r="LX283">
        <f>HI283</f>
        <v>0</v>
      </c>
      <c r="LY283" s="24" t="str">
        <f>IFERROR(LX283/LU283,"N/A")</f>
        <v>N/A</v>
      </c>
      <c r="LZ283">
        <f>HZ283</f>
        <v>0</v>
      </c>
      <c r="MA283">
        <f>CY283</f>
        <v>0</v>
      </c>
      <c r="MB283" s="22" t="str">
        <f>IFERROR(LZ283/MA283,"N/A")</f>
        <v>N/A</v>
      </c>
      <c r="MC283" s="19" t="str">
        <f>IF((LZ283&lt;&gt;0)*AND(MA283=0),"bad data","ok")</f>
        <v>ok</v>
      </c>
      <c r="MD283">
        <f>HY283</f>
        <v>0</v>
      </c>
      <c r="ME283" s="24" t="str">
        <f>IFERROR(MD283/MA283,"N/A")</f>
        <v>N/A</v>
      </c>
      <c r="MF283">
        <f>IP283</f>
        <v>0</v>
      </c>
      <c r="MG283">
        <f>DQ283</f>
        <v>0</v>
      </c>
      <c r="MH283" s="22" t="str">
        <f>IFERROR(MF283/MG283,"N/A")</f>
        <v>N/A</v>
      </c>
      <c r="MI283" s="19" t="str">
        <f>IF((MF283&lt;&gt;0)*AND(MG283=0),"bad data","ok")</f>
        <v>ok</v>
      </c>
      <c r="MJ283">
        <f>IO283</f>
        <v>0</v>
      </c>
      <c r="MK283" s="24" t="str">
        <f>IFERROR(MJ283/MG283,"N/A")</f>
        <v>N/A</v>
      </c>
      <c r="ML283">
        <f>JF283</f>
        <v>0</v>
      </c>
      <c r="MM283">
        <f>EI283</f>
        <v>0</v>
      </c>
      <c r="MN283" s="22" t="str">
        <f>IFERROR(ML283/MM283,"N/A")</f>
        <v>N/A</v>
      </c>
      <c r="MO283" s="19" t="str">
        <f>IF((ML283&lt;&gt;0)*AND(MM283=0),"bad data","ok")</f>
        <v>ok</v>
      </c>
      <c r="MP283">
        <f>JE283</f>
        <v>0</v>
      </c>
      <c r="MQ283" s="24" t="str">
        <f>IFERROR(MP283/MM283,"N/A")</f>
        <v>N/A</v>
      </c>
    </row>
    <row r="284" spans="1:355" x14ac:dyDescent="0.3">
      <c r="A284">
        <v>3052</v>
      </c>
      <c r="B284">
        <v>11.07</v>
      </c>
      <c r="C284" t="s">
        <v>387</v>
      </c>
      <c r="D284" s="15" t="s">
        <v>387</v>
      </c>
      <c r="E284" s="15">
        <v>116</v>
      </c>
      <c r="F284" t="s">
        <v>356</v>
      </c>
      <c r="G284" t="s">
        <v>374</v>
      </c>
      <c r="H284" s="15" t="s">
        <v>375</v>
      </c>
      <c r="I284">
        <v>319</v>
      </c>
      <c r="J284">
        <f>_xlfn.IFNA(VLOOKUP(I284,top15institutions,1,0),"no")</f>
        <v>319</v>
      </c>
      <c r="K284" t="s">
        <v>368</v>
      </c>
      <c r="L284" t="s">
        <v>360</v>
      </c>
      <c r="M284" t="s">
        <v>370</v>
      </c>
      <c r="V284" s="16">
        <v>0</v>
      </c>
      <c r="AE284" s="16">
        <v>0</v>
      </c>
      <c r="AN284" s="16">
        <v>0</v>
      </c>
      <c r="AW284" s="16">
        <v>0</v>
      </c>
      <c r="BF284" s="16">
        <v>0</v>
      </c>
      <c r="BO284" s="16">
        <v>0</v>
      </c>
      <c r="BX284" s="16">
        <v>0</v>
      </c>
      <c r="CG284" s="16">
        <v>0</v>
      </c>
      <c r="CP284" s="16">
        <v>0</v>
      </c>
      <c r="CY284" s="16">
        <v>0</v>
      </c>
      <c r="DH284" s="16">
        <v>0</v>
      </c>
      <c r="DQ284" s="16">
        <v>0</v>
      </c>
      <c r="DZ284" s="16">
        <v>0</v>
      </c>
      <c r="EI284" s="16">
        <v>0</v>
      </c>
      <c r="ER284" s="16">
        <v>0</v>
      </c>
      <c r="FA284" s="16">
        <v>0</v>
      </c>
      <c r="FW284">
        <v>31</v>
      </c>
      <c r="GE284">
        <v>491</v>
      </c>
      <c r="JV284" s="15">
        <f>BF284+BX284+CP284+DH284+DZ284</f>
        <v>0</v>
      </c>
      <c r="JW284" s="15">
        <f>BO284+CG284+CY284+DQ284+EI284</f>
        <v>0</v>
      </c>
      <c r="JX284" s="15">
        <f>JV284+JW284</f>
        <v>0</v>
      </c>
      <c r="JY284" s="17">
        <f>V284</f>
        <v>0</v>
      </c>
      <c r="JZ284" s="17">
        <f>AE284</f>
        <v>0</v>
      </c>
      <c r="KA284" s="17">
        <f>AN284</f>
        <v>0</v>
      </c>
      <c r="KB284" s="17">
        <f>AW284</f>
        <v>0</v>
      </c>
      <c r="KC284" s="18" t="str">
        <f>IF((KA284-JV284)&lt;0,JV284-KA284,"match")</f>
        <v>match</v>
      </c>
      <c r="KD284" s="19" t="str">
        <f>IF(KC284="match","match",IF((JV284&gt;KA284),KC284/JV284,KC284/KA284))</f>
        <v>match</v>
      </c>
      <c r="KE284" s="18" t="str">
        <f>IF((KB284-JW284)&lt;0,JW284-KB284,"match")</f>
        <v>match</v>
      </c>
      <c r="KF284" s="19" t="str">
        <f>IF(KE284="match","match",IF((JW284&gt;KB284),KE284/JW284,KE284/KB284))</f>
        <v>match</v>
      </c>
      <c r="KG284" s="20">
        <f>ROUND(FC284,1)</f>
        <v>0</v>
      </c>
      <c r="KH284" s="20">
        <f>ROUND(FK284,1)</f>
        <v>0</v>
      </c>
      <c r="KI284" s="21">
        <f>KA284-JY284</f>
        <v>0</v>
      </c>
      <c r="KJ284">
        <f>GL284</f>
        <v>0</v>
      </c>
      <c r="KK284">
        <f>BF284</f>
        <v>0</v>
      </c>
      <c r="KL284" s="22" t="str">
        <f>IFERROR(KJ284/KK284,"N/A")</f>
        <v>N/A</v>
      </c>
      <c r="KM284" s="19" t="str">
        <f>IF((KJ284&lt;&gt;0)*AND(KK284=0),"bad data","ok")</f>
        <v>ok</v>
      </c>
      <c r="KN284">
        <f>GK284</f>
        <v>0</v>
      </c>
      <c r="KO284" s="23" t="str">
        <f>IFERROR(KN284/KK284,"N/A")</f>
        <v>N/A</v>
      </c>
      <c r="KP284">
        <f>HB284</f>
        <v>0</v>
      </c>
      <c r="KQ284">
        <f>BX284</f>
        <v>0</v>
      </c>
      <c r="KR284" s="22" t="str">
        <f>IFERROR(KP284/KQ284,"N/A")</f>
        <v>N/A</v>
      </c>
      <c r="KS284" s="19" t="str">
        <f>IF((KP284&lt;&gt;0)*AND(KQ284=0),"bad data","ok")</f>
        <v>ok</v>
      </c>
      <c r="KT284">
        <f>HA284</f>
        <v>0</v>
      </c>
      <c r="KU284" s="24" t="str">
        <f>IFERROR(KT284/KQ284,"N/A")</f>
        <v>N/A</v>
      </c>
      <c r="KV284">
        <f>HR284</f>
        <v>0</v>
      </c>
      <c r="KW284">
        <f>CP284</f>
        <v>0</v>
      </c>
      <c r="KX284" s="22" t="str">
        <f>IFERROR(KV284/KW284,"N/A")</f>
        <v>N/A</v>
      </c>
      <c r="KY284" s="19" t="str">
        <f>IF((KV284&lt;&gt;0)*AND(KW284=0),"bad data","ok")</f>
        <v>ok</v>
      </c>
      <c r="KZ284">
        <f>HQ284</f>
        <v>0</v>
      </c>
      <c r="LA284" s="24" t="str">
        <f>IFERROR(KZ284/KW284,"N/A")</f>
        <v>N/A</v>
      </c>
      <c r="LB284">
        <f>IH284</f>
        <v>0</v>
      </c>
      <c r="LC284">
        <f>DH284</f>
        <v>0</v>
      </c>
      <c r="LD284" s="22" t="str">
        <f>IFERROR(LB284/LC284,"N/A")</f>
        <v>N/A</v>
      </c>
      <c r="LE284" s="19" t="str">
        <f>IF((LB284&lt;&gt;0)*AND(LC284=0),"bad data","ok")</f>
        <v>ok</v>
      </c>
      <c r="LF284">
        <f>IG284</f>
        <v>0</v>
      </c>
      <c r="LG284" s="24" t="str">
        <f>IFERROR(LF284/LC284,"N/A")</f>
        <v>N/A</v>
      </c>
      <c r="LH284">
        <f>IX284</f>
        <v>0</v>
      </c>
      <c r="LI284">
        <f>DZ284</f>
        <v>0</v>
      </c>
      <c r="LJ284" s="22" t="str">
        <f>IFERROR(LH284/LI284,"N/A")</f>
        <v>N/A</v>
      </c>
      <c r="LK284" s="19" t="str">
        <f>IF((LH284&lt;&gt;0)*AND(LI284=0),"bad data","ok")</f>
        <v>ok</v>
      </c>
      <c r="LL284">
        <f>IW284</f>
        <v>0</v>
      </c>
      <c r="LM284" s="24" t="str">
        <f>IFERROR(LL284/LI284,"N/A")</f>
        <v>N/A</v>
      </c>
      <c r="LN284">
        <f>GT284</f>
        <v>0</v>
      </c>
      <c r="LO284">
        <f>BO284</f>
        <v>0</v>
      </c>
      <c r="LP284" s="22" t="str">
        <f>IFERROR(LN284/LO284,"N/A")</f>
        <v>N/A</v>
      </c>
      <c r="LQ284" s="19" t="str">
        <f>IF((LN284&lt;&gt;0)*AND(LO284=0),"bad data","ok")</f>
        <v>ok</v>
      </c>
      <c r="LR284">
        <f>GS284</f>
        <v>0</v>
      </c>
      <c r="LS284" s="24" t="str">
        <f>IFERROR(LR284/LO284,"N/A")</f>
        <v>N/A</v>
      </c>
      <c r="LT284">
        <f>HJ284</f>
        <v>0</v>
      </c>
      <c r="LU284">
        <f>CG284</f>
        <v>0</v>
      </c>
      <c r="LV284" s="22" t="str">
        <f>IFERROR(LT284/LU284,"N/A")</f>
        <v>N/A</v>
      </c>
      <c r="LW284" s="19" t="str">
        <f>IF((LT284&lt;&gt;0)*AND(LU284=0),"bad data","ok")</f>
        <v>ok</v>
      </c>
      <c r="LX284">
        <f>HI284</f>
        <v>0</v>
      </c>
      <c r="LY284" s="24" t="str">
        <f>IFERROR(LX284/LU284,"N/A")</f>
        <v>N/A</v>
      </c>
      <c r="LZ284">
        <f>HZ284</f>
        <v>0</v>
      </c>
      <c r="MA284">
        <f>CY284</f>
        <v>0</v>
      </c>
      <c r="MB284" s="22" t="str">
        <f>IFERROR(LZ284/MA284,"N/A")</f>
        <v>N/A</v>
      </c>
      <c r="MC284" s="19" t="str">
        <f>IF((LZ284&lt;&gt;0)*AND(MA284=0),"bad data","ok")</f>
        <v>ok</v>
      </c>
      <c r="MD284">
        <f>HY284</f>
        <v>0</v>
      </c>
      <c r="ME284" s="24" t="str">
        <f>IFERROR(MD284/MA284,"N/A")</f>
        <v>N/A</v>
      </c>
      <c r="MF284">
        <f>IP284</f>
        <v>0</v>
      </c>
      <c r="MG284">
        <f>DQ284</f>
        <v>0</v>
      </c>
      <c r="MH284" s="22" t="str">
        <f>IFERROR(MF284/MG284,"N/A")</f>
        <v>N/A</v>
      </c>
      <c r="MI284" s="19" t="str">
        <f>IF((MF284&lt;&gt;0)*AND(MG284=0),"bad data","ok")</f>
        <v>ok</v>
      </c>
      <c r="MJ284">
        <f>IO284</f>
        <v>0</v>
      </c>
      <c r="MK284" s="24" t="str">
        <f>IFERROR(MJ284/MG284,"N/A")</f>
        <v>N/A</v>
      </c>
      <c r="ML284">
        <f>JF284</f>
        <v>0</v>
      </c>
      <c r="MM284">
        <f>EI284</f>
        <v>0</v>
      </c>
      <c r="MN284" s="22" t="str">
        <f>IFERROR(ML284/MM284,"N/A")</f>
        <v>N/A</v>
      </c>
      <c r="MO284" s="19" t="str">
        <f>IF((ML284&lt;&gt;0)*AND(MM284=0),"bad data","ok")</f>
        <v>ok</v>
      </c>
      <c r="MP284">
        <f>JE284</f>
        <v>0</v>
      </c>
      <c r="MQ284" s="24" t="str">
        <f>IFERROR(MP284/MM284,"N/A")</f>
        <v>N/A</v>
      </c>
    </row>
    <row r="285" spans="1:355" x14ac:dyDescent="0.3">
      <c r="A285">
        <v>3053</v>
      </c>
      <c r="B285">
        <v>11.07</v>
      </c>
      <c r="C285" t="s">
        <v>387</v>
      </c>
      <c r="D285" s="15" t="s">
        <v>387</v>
      </c>
      <c r="E285" s="15">
        <v>116</v>
      </c>
      <c r="F285" t="s">
        <v>356</v>
      </c>
      <c r="G285" t="s">
        <v>375</v>
      </c>
      <c r="H285" s="15" t="s">
        <v>375</v>
      </c>
      <c r="I285">
        <v>319</v>
      </c>
      <c r="J285">
        <f>_xlfn.IFNA(VLOOKUP(I285,top15institutions,1,0),"no")</f>
        <v>319</v>
      </c>
      <c r="K285" t="s">
        <v>368</v>
      </c>
      <c r="L285" t="s">
        <v>362</v>
      </c>
      <c r="M285" t="s">
        <v>370</v>
      </c>
      <c r="V285" s="16">
        <v>0</v>
      </c>
      <c r="AE285" s="16">
        <v>0</v>
      </c>
      <c r="AN285" s="16">
        <v>0</v>
      </c>
      <c r="AW285" s="16">
        <v>0</v>
      </c>
      <c r="BF285" s="16">
        <v>0</v>
      </c>
      <c r="BO285" s="16">
        <v>0</v>
      </c>
      <c r="BX285" s="16">
        <v>0</v>
      </c>
      <c r="CG285" s="16">
        <v>0</v>
      </c>
      <c r="CP285" s="16">
        <v>0</v>
      </c>
      <c r="CY285" s="16">
        <v>0</v>
      </c>
      <c r="DH285" s="16">
        <v>0</v>
      </c>
      <c r="DQ285" s="16">
        <v>0</v>
      </c>
      <c r="DZ285" s="16">
        <v>0</v>
      </c>
      <c r="EI285" s="16">
        <v>0</v>
      </c>
      <c r="ER285" s="16">
        <v>0</v>
      </c>
      <c r="FA285" s="16">
        <v>0</v>
      </c>
      <c r="FW285">
        <v>31</v>
      </c>
      <c r="GE285">
        <v>443</v>
      </c>
      <c r="JV285" s="15">
        <f>BF285+BX285+CP285+DH285+DZ285</f>
        <v>0</v>
      </c>
      <c r="JW285" s="15">
        <f>BO285+CG285+CY285+DQ285+EI285</f>
        <v>0</v>
      </c>
      <c r="JX285" s="15">
        <f>JV285+JW285</f>
        <v>0</v>
      </c>
      <c r="JY285" s="17">
        <f>V285</f>
        <v>0</v>
      </c>
      <c r="JZ285" s="17">
        <f>AE285</f>
        <v>0</v>
      </c>
      <c r="KA285" s="17">
        <f>AN285</f>
        <v>0</v>
      </c>
      <c r="KB285" s="17">
        <f>AW285</f>
        <v>0</v>
      </c>
      <c r="KC285" s="18" t="str">
        <f>IF((KA285-JV285)&lt;0,JV285-KA285,"match")</f>
        <v>match</v>
      </c>
      <c r="KD285" s="19" t="str">
        <f>IF(KC285="match","match",IF((JV285&gt;KA285),KC285/JV285,KC285/KA285))</f>
        <v>match</v>
      </c>
      <c r="KE285" s="18" t="str">
        <f>IF((KB285-JW285)&lt;0,JW285-KB285,"match")</f>
        <v>match</v>
      </c>
      <c r="KF285" s="19" t="str">
        <f>IF(KE285="match","match",IF((JW285&gt;KB285),KE285/JW285,KE285/KB285))</f>
        <v>match</v>
      </c>
      <c r="KG285" s="20">
        <f>ROUND(FC285,1)</f>
        <v>0</v>
      </c>
      <c r="KH285" s="20">
        <f>ROUND(FK285,1)</f>
        <v>0</v>
      </c>
      <c r="KI285" s="21">
        <f>KA285-JY285</f>
        <v>0</v>
      </c>
      <c r="KJ285">
        <f>GL285</f>
        <v>0</v>
      </c>
      <c r="KK285">
        <f>BF285</f>
        <v>0</v>
      </c>
      <c r="KL285" s="22" t="str">
        <f>IFERROR(KJ285/KK285,"N/A")</f>
        <v>N/A</v>
      </c>
      <c r="KM285" s="19" t="str">
        <f>IF((KJ285&lt;&gt;0)*AND(KK285=0),"bad data","ok")</f>
        <v>ok</v>
      </c>
      <c r="KN285">
        <f>GK285</f>
        <v>0</v>
      </c>
      <c r="KO285" s="23" t="str">
        <f>IFERROR(KN285/KK285,"N/A")</f>
        <v>N/A</v>
      </c>
      <c r="KP285">
        <f>HB285</f>
        <v>0</v>
      </c>
      <c r="KQ285">
        <f>BX285</f>
        <v>0</v>
      </c>
      <c r="KR285" s="22" t="str">
        <f>IFERROR(KP285/KQ285,"N/A")</f>
        <v>N/A</v>
      </c>
      <c r="KS285" s="19" t="str">
        <f>IF((KP285&lt;&gt;0)*AND(KQ285=0),"bad data","ok")</f>
        <v>ok</v>
      </c>
      <c r="KT285">
        <f>HA285</f>
        <v>0</v>
      </c>
      <c r="KU285" s="24" t="str">
        <f>IFERROR(KT285/KQ285,"N/A")</f>
        <v>N/A</v>
      </c>
      <c r="KV285">
        <f>HR285</f>
        <v>0</v>
      </c>
      <c r="KW285">
        <f>CP285</f>
        <v>0</v>
      </c>
      <c r="KX285" s="22" t="str">
        <f>IFERROR(KV285/KW285,"N/A")</f>
        <v>N/A</v>
      </c>
      <c r="KY285" s="19" t="str">
        <f>IF((KV285&lt;&gt;0)*AND(KW285=0),"bad data","ok")</f>
        <v>ok</v>
      </c>
      <c r="KZ285">
        <f>HQ285</f>
        <v>0</v>
      </c>
      <c r="LA285" s="24" t="str">
        <f>IFERROR(KZ285/KW285,"N/A")</f>
        <v>N/A</v>
      </c>
      <c r="LB285">
        <f>IH285</f>
        <v>0</v>
      </c>
      <c r="LC285">
        <f>DH285</f>
        <v>0</v>
      </c>
      <c r="LD285" s="22" t="str">
        <f>IFERROR(LB285/LC285,"N/A")</f>
        <v>N/A</v>
      </c>
      <c r="LE285" s="19" t="str">
        <f>IF((LB285&lt;&gt;0)*AND(LC285=0),"bad data","ok")</f>
        <v>ok</v>
      </c>
      <c r="LF285">
        <f>IG285</f>
        <v>0</v>
      </c>
      <c r="LG285" s="24" t="str">
        <f>IFERROR(LF285/LC285,"N/A")</f>
        <v>N/A</v>
      </c>
      <c r="LH285">
        <f>IX285</f>
        <v>0</v>
      </c>
      <c r="LI285">
        <f>DZ285</f>
        <v>0</v>
      </c>
      <c r="LJ285" s="22" t="str">
        <f>IFERROR(LH285/LI285,"N/A")</f>
        <v>N/A</v>
      </c>
      <c r="LK285" s="19" t="str">
        <f>IF((LH285&lt;&gt;0)*AND(LI285=0),"bad data","ok")</f>
        <v>ok</v>
      </c>
      <c r="LL285">
        <f>IW285</f>
        <v>0</v>
      </c>
      <c r="LM285" s="24" t="str">
        <f>IFERROR(LL285/LI285,"N/A")</f>
        <v>N/A</v>
      </c>
      <c r="LN285">
        <f>GT285</f>
        <v>0</v>
      </c>
      <c r="LO285">
        <f>BO285</f>
        <v>0</v>
      </c>
      <c r="LP285" s="22" t="str">
        <f>IFERROR(LN285/LO285,"N/A")</f>
        <v>N/A</v>
      </c>
      <c r="LQ285" s="19" t="str">
        <f>IF((LN285&lt;&gt;0)*AND(LO285=0),"bad data","ok")</f>
        <v>ok</v>
      </c>
      <c r="LR285">
        <f>GS285</f>
        <v>0</v>
      </c>
      <c r="LS285" s="24" t="str">
        <f>IFERROR(LR285/LO285,"N/A")</f>
        <v>N/A</v>
      </c>
      <c r="LT285">
        <f>HJ285</f>
        <v>0</v>
      </c>
      <c r="LU285">
        <f>CG285</f>
        <v>0</v>
      </c>
      <c r="LV285" s="22" t="str">
        <f>IFERROR(LT285/LU285,"N/A")</f>
        <v>N/A</v>
      </c>
      <c r="LW285" s="19" t="str">
        <f>IF((LT285&lt;&gt;0)*AND(LU285=0),"bad data","ok")</f>
        <v>ok</v>
      </c>
      <c r="LX285">
        <f>HI285</f>
        <v>0</v>
      </c>
      <c r="LY285" s="24" t="str">
        <f>IFERROR(LX285/LU285,"N/A")</f>
        <v>N/A</v>
      </c>
      <c r="LZ285">
        <f>HZ285</f>
        <v>0</v>
      </c>
      <c r="MA285">
        <f>CY285</f>
        <v>0</v>
      </c>
      <c r="MB285" s="22" t="str">
        <f>IFERROR(LZ285/MA285,"N/A")</f>
        <v>N/A</v>
      </c>
      <c r="MC285" s="19" t="str">
        <f>IF((LZ285&lt;&gt;0)*AND(MA285=0),"bad data","ok")</f>
        <v>ok</v>
      </c>
      <c r="MD285">
        <f>HY285</f>
        <v>0</v>
      </c>
      <c r="ME285" s="24" t="str">
        <f>IFERROR(MD285/MA285,"N/A")</f>
        <v>N/A</v>
      </c>
      <c r="MF285">
        <f>IP285</f>
        <v>0</v>
      </c>
      <c r="MG285">
        <f>DQ285</f>
        <v>0</v>
      </c>
      <c r="MH285" s="22" t="str">
        <f>IFERROR(MF285/MG285,"N/A")</f>
        <v>N/A</v>
      </c>
      <c r="MI285" s="19" t="str">
        <f>IF((MF285&lt;&gt;0)*AND(MG285=0),"bad data","ok")</f>
        <v>ok</v>
      </c>
      <c r="MJ285">
        <f>IO285</f>
        <v>0</v>
      </c>
      <c r="MK285" s="24" t="str">
        <f>IFERROR(MJ285/MG285,"N/A")</f>
        <v>N/A</v>
      </c>
      <c r="ML285">
        <f>JF285</f>
        <v>0</v>
      </c>
      <c r="MM285">
        <f>EI285</f>
        <v>0</v>
      </c>
      <c r="MN285" s="22" t="str">
        <f>IFERROR(ML285/MM285,"N/A")</f>
        <v>N/A</v>
      </c>
      <c r="MO285" s="19" t="str">
        <f>IF((ML285&lt;&gt;0)*AND(MM285=0),"bad data","ok")</f>
        <v>ok</v>
      </c>
      <c r="MP285">
        <f>JE285</f>
        <v>0</v>
      </c>
      <c r="MQ285" s="24" t="str">
        <f>IFERROR(MP285/MM285,"N/A")</f>
        <v>N/A</v>
      </c>
    </row>
    <row r="286" spans="1:355" x14ac:dyDescent="0.3">
      <c r="A286">
        <v>3054</v>
      </c>
      <c r="B286">
        <v>11.07</v>
      </c>
      <c r="C286" t="s">
        <v>387</v>
      </c>
      <c r="D286" s="15" t="s">
        <v>387</v>
      </c>
      <c r="E286" s="15">
        <v>116</v>
      </c>
      <c r="F286" t="s">
        <v>356</v>
      </c>
      <c r="G286" t="s">
        <v>375</v>
      </c>
      <c r="H286" s="15" t="s">
        <v>375</v>
      </c>
      <c r="I286">
        <v>319</v>
      </c>
      <c r="J286">
        <f>_xlfn.IFNA(VLOOKUP(I286,top15institutions,1,0),"no")</f>
        <v>319</v>
      </c>
      <c r="K286" t="s">
        <v>368</v>
      </c>
      <c r="L286" t="s">
        <v>363</v>
      </c>
      <c r="M286" t="s">
        <v>370</v>
      </c>
      <c r="V286" s="16">
        <v>0</v>
      </c>
      <c r="AE286" s="16">
        <v>0</v>
      </c>
      <c r="AN286" s="16">
        <v>0</v>
      </c>
      <c r="AW286" s="16">
        <v>0</v>
      </c>
      <c r="BF286" s="16">
        <v>0</v>
      </c>
      <c r="BO286" s="16">
        <v>0</v>
      </c>
      <c r="BX286" s="16">
        <v>0</v>
      </c>
      <c r="CG286" s="16">
        <v>0</v>
      </c>
      <c r="CP286" s="16">
        <v>0</v>
      </c>
      <c r="CY286" s="16">
        <v>0</v>
      </c>
      <c r="DH286" s="16">
        <v>0</v>
      </c>
      <c r="DQ286" s="16">
        <v>0</v>
      </c>
      <c r="DZ286" s="16">
        <v>0</v>
      </c>
      <c r="EI286" s="16">
        <v>0</v>
      </c>
      <c r="ER286" s="16">
        <v>0</v>
      </c>
      <c r="FA286" s="16">
        <v>0</v>
      </c>
      <c r="FW286">
        <v>29</v>
      </c>
      <c r="GE286">
        <v>435</v>
      </c>
      <c r="JV286" s="15">
        <f>BF286+BX286+CP286+DH286+DZ286</f>
        <v>0</v>
      </c>
      <c r="JW286" s="15">
        <f>BO286+CG286+CY286+DQ286+EI286</f>
        <v>0</v>
      </c>
      <c r="JX286" s="15">
        <f>JV286+JW286</f>
        <v>0</v>
      </c>
      <c r="JY286" s="17">
        <f>V286</f>
        <v>0</v>
      </c>
      <c r="JZ286" s="17">
        <f>AE286</f>
        <v>0</v>
      </c>
      <c r="KA286" s="17">
        <f>AN286</f>
        <v>0</v>
      </c>
      <c r="KB286" s="17">
        <f>AW286</f>
        <v>0</v>
      </c>
      <c r="KC286" s="18" t="str">
        <f>IF((KA286-JV286)&lt;0,JV286-KA286,"match")</f>
        <v>match</v>
      </c>
      <c r="KD286" s="19" t="str">
        <f>IF(KC286="match","match",IF((JV286&gt;KA286),KC286/JV286,KC286/KA286))</f>
        <v>match</v>
      </c>
      <c r="KE286" s="18" t="str">
        <f>IF((KB286-JW286)&lt;0,JW286-KB286,"match")</f>
        <v>match</v>
      </c>
      <c r="KF286" s="19" t="str">
        <f>IF(KE286="match","match",IF((JW286&gt;KB286),KE286/JW286,KE286/KB286))</f>
        <v>match</v>
      </c>
      <c r="KG286" s="20">
        <f>ROUND(FC286,1)</f>
        <v>0</v>
      </c>
      <c r="KH286" s="20">
        <f>ROUND(FK286,1)</f>
        <v>0</v>
      </c>
      <c r="KI286" s="21">
        <f>KA286-JY286</f>
        <v>0</v>
      </c>
      <c r="KJ286">
        <f>GL286</f>
        <v>0</v>
      </c>
      <c r="KK286">
        <f>BF286</f>
        <v>0</v>
      </c>
      <c r="KL286" s="22" t="str">
        <f>IFERROR(KJ286/KK286,"N/A")</f>
        <v>N/A</v>
      </c>
      <c r="KM286" s="19" t="str">
        <f>IF((KJ286&lt;&gt;0)*AND(KK286=0),"bad data","ok")</f>
        <v>ok</v>
      </c>
      <c r="KN286">
        <f>GK286</f>
        <v>0</v>
      </c>
      <c r="KO286" s="23" t="str">
        <f>IFERROR(KN286/KK286,"N/A")</f>
        <v>N/A</v>
      </c>
      <c r="KP286">
        <f>HB286</f>
        <v>0</v>
      </c>
      <c r="KQ286">
        <f>BX286</f>
        <v>0</v>
      </c>
      <c r="KR286" s="22" t="str">
        <f>IFERROR(KP286/KQ286,"N/A")</f>
        <v>N/A</v>
      </c>
      <c r="KS286" s="19" t="str">
        <f>IF((KP286&lt;&gt;0)*AND(KQ286=0),"bad data","ok")</f>
        <v>ok</v>
      </c>
      <c r="KT286">
        <f>HA286</f>
        <v>0</v>
      </c>
      <c r="KU286" s="24" t="str">
        <f>IFERROR(KT286/KQ286,"N/A")</f>
        <v>N/A</v>
      </c>
      <c r="KV286">
        <f>HR286</f>
        <v>0</v>
      </c>
      <c r="KW286">
        <f>CP286</f>
        <v>0</v>
      </c>
      <c r="KX286" s="22" t="str">
        <f>IFERROR(KV286/KW286,"N/A")</f>
        <v>N/A</v>
      </c>
      <c r="KY286" s="19" t="str">
        <f>IF((KV286&lt;&gt;0)*AND(KW286=0),"bad data","ok")</f>
        <v>ok</v>
      </c>
      <c r="KZ286">
        <f>HQ286</f>
        <v>0</v>
      </c>
      <c r="LA286" s="24" t="str">
        <f>IFERROR(KZ286/KW286,"N/A")</f>
        <v>N/A</v>
      </c>
      <c r="LB286">
        <f>IH286</f>
        <v>0</v>
      </c>
      <c r="LC286">
        <f>DH286</f>
        <v>0</v>
      </c>
      <c r="LD286" s="22" t="str">
        <f>IFERROR(LB286/LC286,"N/A")</f>
        <v>N/A</v>
      </c>
      <c r="LE286" s="19" t="str">
        <f>IF((LB286&lt;&gt;0)*AND(LC286=0),"bad data","ok")</f>
        <v>ok</v>
      </c>
      <c r="LF286">
        <f>IG286</f>
        <v>0</v>
      </c>
      <c r="LG286" s="24" t="str">
        <f>IFERROR(LF286/LC286,"N/A")</f>
        <v>N/A</v>
      </c>
      <c r="LH286">
        <f>IX286</f>
        <v>0</v>
      </c>
      <c r="LI286">
        <f>DZ286</f>
        <v>0</v>
      </c>
      <c r="LJ286" s="22" t="str">
        <f>IFERROR(LH286/LI286,"N/A")</f>
        <v>N/A</v>
      </c>
      <c r="LK286" s="19" t="str">
        <f>IF((LH286&lt;&gt;0)*AND(LI286=0),"bad data","ok")</f>
        <v>ok</v>
      </c>
      <c r="LL286">
        <f>IW286</f>
        <v>0</v>
      </c>
      <c r="LM286" s="24" t="str">
        <f>IFERROR(LL286/LI286,"N/A")</f>
        <v>N/A</v>
      </c>
      <c r="LN286">
        <f>GT286</f>
        <v>0</v>
      </c>
      <c r="LO286">
        <f>BO286</f>
        <v>0</v>
      </c>
      <c r="LP286" s="22" t="str">
        <f>IFERROR(LN286/LO286,"N/A")</f>
        <v>N/A</v>
      </c>
      <c r="LQ286" s="19" t="str">
        <f>IF((LN286&lt;&gt;0)*AND(LO286=0),"bad data","ok")</f>
        <v>ok</v>
      </c>
      <c r="LR286">
        <f>GS286</f>
        <v>0</v>
      </c>
      <c r="LS286" s="24" t="str">
        <f>IFERROR(LR286/LO286,"N/A")</f>
        <v>N/A</v>
      </c>
      <c r="LT286">
        <f>HJ286</f>
        <v>0</v>
      </c>
      <c r="LU286">
        <f>CG286</f>
        <v>0</v>
      </c>
      <c r="LV286" s="22" t="str">
        <f>IFERROR(LT286/LU286,"N/A")</f>
        <v>N/A</v>
      </c>
      <c r="LW286" s="19" t="str">
        <f>IF((LT286&lt;&gt;0)*AND(LU286=0),"bad data","ok")</f>
        <v>ok</v>
      </c>
      <c r="LX286">
        <f>HI286</f>
        <v>0</v>
      </c>
      <c r="LY286" s="24" t="str">
        <f>IFERROR(LX286/LU286,"N/A")</f>
        <v>N/A</v>
      </c>
      <c r="LZ286">
        <f>HZ286</f>
        <v>0</v>
      </c>
      <c r="MA286">
        <f>CY286</f>
        <v>0</v>
      </c>
      <c r="MB286" s="22" t="str">
        <f>IFERROR(LZ286/MA286,"N/A")</f>
        <v>N/A</v>
      </c>
      <c r="MC286" s="19" t="str">
        <f>IF((LZ286&lt;&gt;0)*AND(MA286=0),"bad data","ok")</f>
        <v>ok</v>
      </c>
      <c r="MD286">
        <f>HY286</f>
        <v>0</v>
      </c>
      <c r="ME286" s="24" t="str">
        <f>IFERROR(MD286/MA286,"N/A")</f>
        <v>N/A</v>
      </c>
      <c r="MF286">
        <f>IP286</f>
        <v>0</v>
      </c>
      <c r="MG286">
        <f>DQ286</f>
        <v>0</v>
      </c>
      <c r="MH286" s="22" t="str">
        <f>IFERROR(MF286/MG286,"N/A")</f>
        <v>N/A</v>
      </c>
      <c r="MI286" s="19" t="str">
        <f>IF((MF286&lt;&gt;0)*AND(MG286=0),"bad data","ok")</f>
        <v>ok</v>
      </c>
      <c r="MJ286">
        <f>IO286</f>
        <v>0</v>
      </c>
      <c r="MK286" s="24" t="str">
        <f>IFERROR(MJ286/MG286,"N/A")</f>
        <v>N/A</v>
      </c>
      <c r="ML286">
        <f>JF286</f>
        <v>0</v>
      </c>
      <c r="MM286">
        <f>EI286</f>
        <v>0</v>
      </c>
      <c r="MN286" s="22" t="str">
        <f>IFERROR(ML286/MM286,"N/A")</f>
        <v>N/A</v>
      </c>
      <c r="MO286" s="19" t="str">
        <f>IF((ML286&lt;&gt;0)*AND(MM286=0),"bad data","ok")</f>
        <v>ok</v>
      </c>
      <c r="MP286">
        <f>JE286</f>
        <v>0</v>
      </c>
      <c r="MQ286" s="24" t="str">
        <f>IFERROR(MP286/MM286,"N/A")</f>
        <v>N/A</v>
      </c>
    </row>
    <row r="287" spans="1:355" x14ac:dyDescent="0.3">
      <c r="A287">
        <v>3055</v>
      </c>
      <c r="B287">
        <v>11.07</v>
      </c>
      <c r="C287" t="s">
        <v>387</v>
      </c>
      <c r="D287" s="15" t="s">
        <v>387</v>
      </c>
      <c r="E287" s="15">
        <v>116</v>
      </c>
      <c r="F287" t="s">
        <v>356</v>
      </c>
      <c r="G287" t="s">
        <v>375</v>
      </c>
      <c r="H287" s="15" t="s">
        <v>375</v>
      </c>
      <c r="I287">
        <v>319</v>
      </c>
      <c r="J287">
        <f>_xlfn.IFNA(VLOOKUP(I287,top15institutions,1,0),"no")</f>
        <v>319</v>
      </c>
      <c r="K287" t="s">
        <v>368</v>
      </c>
      <c r="L287" t="s">
        <v>364</v>
      </c>
      <c r="M287" t="s">
        <v>370</v>
      </c>
      <c r="V287" s="16">
        <v>0</v>
      </c>
      <c r="AE287" s="16">
        <v>0</v>
      </c>
      <c r="AN287" s="16">
        <v>0</v>
      </c>
      <c r="AW287" s="16">
        <v>0</v>
      </c>
      <c r="BF287" s="16">
        <v>0</v>
      </c>
      <c r="BO287" s="16">
        <v>0</v>
      </c>
      <c r="BX287" s="16">
        <v>0</v>
      </c>
      <c r="CG287" s="16">
        <v>0</v>
      </c>
      <c r="CP287" s="16">
        <v>0</v>
      </c>
      <c r="CY287" s="16">
        <v>0</v>
      </c>
      <c r="DH287" s="16">
        <v>0</v>
      </c>
      <c r="DQ287" s="16">
        <v>0</v>
      </c>
      <c r="DZ287" s="16">
        <v>0</v>
      </c>
      <c r="EI287" s="16">
        <v>0</v>
      </c>
      <c r="ER287" s="16">
        <v>0</v>
      </c>
      <c r="FA287" s="16">
        <v>0</v>
      </c>
      <c r="FW287">
        <v>31</v>
      </c>
      <c r="GE287">
        <v>409</v>
      </c>
      <c r="JV287" s="15">
        <f>BF287+BX287+CP287+DH287+DZ287</f>
        <v>0</v>
      </c>
      <c r="JW287" s="15">
        <f>BO287+CG287+CY287+DQ287+EI287</f>
        <v>0</v>
      </c>
      <c r="JX287" s="15">
        <f>JV287+JW287</f>
        <v>0</v>
      </c>
      <c r="JY287" s="17">
        <f>V287</f>
        <v>0</v>
      </c>
      <c r="JZ287" s="17">
        <f>AE287</f>
        <v>0</v>
      </c>
      <c r="KA287" s="17">
        <f>AN287</f>
        <v>0</v>
      </c>
      <c r="KB287" s="17">
        <f>AW287</f>
        <v>0</v>
      </c>
      <c r="KC287" s="18" t="str">
        <f>IF((KA287-JV287)&lt;0,JV287-KA287,"match")</f>
        <v>match</v>
      </c>
      <c r="KD287" s="19" t="str">
        <f>IF(KC287="match","match",IF((JV287&gt;KA287),KC287/JV287,KC287/KA287))</f>
        <v>match</v>
      </c>
      <c r="KE287" s="18" t="str">
        <f>IF((KB287-JW287)&lt;0,JW287-KB287,"match")</f>
        <v>match</v>
      </c>
      <c r="KF287" s="19" t="str">
        <f>IF(KE287="match","match",IF((JW287&gt;KB287),KE287/JW287,KE287/KB287))</f>
        <v>match</v>
      </c>
      <c r="KG287" s="20">
        <f>ROUND(FC287,1)</f>
        <v>0</v>
      </c>
      <c r="KH287" s="20">
        <f>ROUND(FK287,1)</f>
        <v>0</v>
      </c>
      <c r="KI287" s="21">
        <f>KA287-JY287</f>
        <v>0</v>
      </c>
      <c r="KJ287">
        <f>GL287</f>
        <v>0</v>
      </c>
      <c r="KK287">
        <f>BF287</f>
        <v>0</v>
      </c>
      <c r="KL287" s="22" t="str">
        <f>IFERROR(KJ287/KK287,"N/A")</f>
        <v>N/A</v>
      </c>
      <c r="KM287" s="19" t="str">
        <f>IF((KJ287&lt;&gt;0)*AND(KK287=0),"bad data","ok")</f>
        <v>ok</v>
      </c>
      <c r="KN287">
        <f>GK287</f>
        <v>0</v>
      </c>
      <c r="KO287" s="23" t="str">
        <f>IFERROR(KN287/KK287,"N/A")</f>
        <v>N/A</v>
      </c>
      <c r="KP287">
        <f>HB287</f>
        <v>0</v>
      </c>
      <c r="KQ287">
        <f>BX287</f>
        <v>0</v>
      </c>
      <c r="KR287" s="22" t="str">
        <f>IFERROR(KP287/KQ287,"N/A")</f>
        <v>N/A</v>
      </c>
      <c r="KS287" s="19" t="str">
        <f>IF((KP287&lt;&gt;0)*AND(KQ287=0),"bad data","ok")</f>
        <v>ok</v>
      </c>
      <c r="KT287">
        <f>HA287</f>
        <v>0</v>
      </c>
      <c r="KU287" s="24" t="str">
        <f>IFERROR(KT287/KQ287,"N/A")</f>
        <v>N/A</v>
      </c>
      <c r="KV287">
        <f>HR287</f>
        <v>0</v>
      </c>
      <c r="KW287">
        <f>CP287</f>
        <v>0</v>
      </c>
      <c r="KX287" s="22" t="str">
        <f>IFERROR(KV287/KW287,"N/A")</f>
        <v>N/A</v>
      </c>
      <c r="KY287" s="19" t="str">
        <f>IF((KV287&lt;&gt;0)*AND(KW287=0),"bad data","ok")</f>
        <v>ok</v>
      </c>
      <c r="KZ287">
        <f>HQ287</f>
        <v>0</v>
      </c>
      <c r="LA287" s="24" t="str">
        <f>IFERROR(KZ287/KW287,"N/A")</f>
        <v>N/A</v>
      </c>
      <c r="LB287">
        <f>IH287</f>
        <v>0</v>
      </c>
      <c r="LC287">
        <f>DH287</f>
        <v>0</v>
      </c>
      <c r="LD287" s="22" t="str">
        <f>IFERROR(LB287/LC287,"N/A")</f>
        <v>N/A</v>
      </c>
      <c r="LE287" s="19" t="str">
        <f>IF((LB287&lt;&gt;0)*AND(LC287=0),"bad data","ok")</f>
        <v>ok</v>
      </c>
      <c r="LF287">
        <f>IG287</f>
        <v>0</v>
      </c>
      <c r="LG287" s="24" t="str">
        <f>IFERROR(LF287/LC287,"N/A")</f>
        <v>N/A</v>
      </c>
      <c r="LH287">
        <f>IX287</f>
        <v>0</v>
      </c>
      <c r="LI287">
        <f>DZ287</f>
        <v>0</v>
      </c>
      <c r="LJ287" s="22" t="str">
        <f>IFERROR(LH287/LI287,"N/A")</f>
        <v>N/A</v>
      </c>
      <c r="LK287" s="19" t="str">
        <f>IF((LH287&lt;&gt;0)*AND(LI287=0),"bad data","ok")</f>
        <v>ok</v>
      </c>
      <c r="LL287">
        <f>IW287</f>
        <v>0</v>
      </c>
      <c r="LM287" s="24" t="str">
        <f>IFERROR(LL287/LI287,"N/A")</f>
        <v>N/A</v>
      </c>
      <c r="LN287">
        <f>GT287</f>
        <v>0</v>
      </c>
      <c r="LO287">
        <f>BO287</f>
        <v>0</v>
      </c>
      <c r="LP287" s="22" t="str">
        <f>IFERROR(LN287/LO287,"N/A")</f>
        <v>N/A</v>
      </c>
      <c r="LQ287" s="19" t="str">
        <f>IF((LN287&lt;&gt;0)*AND(LO287=0),"bad data","ok")</f>
        <v>ok</v>
      </c>
      <c r="LR287">
        <f>GS287</f>
        <v>0</v>
      </c>
      <c r="LS287" s="24" t="str">
        <f>IFERROR(LR287/LO287,"N/A")</f>
        <v>N/A</v>
      </c>
      <c r="LT287">
        <f>HJ287</f>
        <v>0</v>
      </c>
      <c r="LU287">
        <f>CG287</f>
        <v>0</v>
      </c>
      <c r="LV287" s="22" t="str">
        <f>IFERROR(LT287/LU287,"N/A")</f>
        <v>N/A</v>
      </c>
      <c r="LW287" s="19" t="str">
        <f>IF((LT287&lt;&gt;0)*AND(LU287=0),"bad data","ok")</f>
        <v>ok</v>
      </c>
      <c r="LX287">
        <f>HI287</f>
        <v>0</v>
      </c>
      <c r="LY287" s="24" t="str">
        <f>IFERROR(LX287/LU287,"N/A")</f>
        <v>N/A</v>
      </c>
      <c r="LZ287">
        <f>HZ287</f>
        <v>0</v>
      </c>
      <c r="MA287">
        <f>CY287</f>
        <v>0</v>
      </c>
      <c r="MB287" s="22" t="str">
        <f>IFERROR(LZ287/MA287,"N/A")</f>
        <v>N/A</v>
      </c>
      <c r="MC287" s="19" t="str">
        <f>IF((LZ287&lt;&gt;0)*AND(MA287=0),"bad data","ok")</f>
        <v>ok</v>
      </c>
      <c r="MD287">
        <f>HY287</f>
        <v>0</v>
      </c>
      <c r="ME287" s="24" t="str">
        <f>IFERROR(MD287/MA287,"N/A")</f>
        <v>N/A</v>
      </c>
      <c r="MF287">
        <f>IP287</f>
        <v>0</v>
      </c>
      <c r="MG287">
        <f>DQ287</f>
        <v>0</v>
      </c>
      <c r="MH287" s="22" t="str">
        <f>IFERROR(MF287/MG287,"N/A")</f>
        <v>N/A</v>
      </c>
      <c r="MI287" s="19" t="str">
        <f>IF((MF287&lt;&gt;0)*AND(MG287=0),"bad data","ok")</f>
        <v>ok</v>
      </c>
      <c r="MJ287">
        <f>IO287</f>
        <v>0</v>
      </c>
      <c r="MK287" s="24" t="str">
        <f>IFERROR(MJ287/MG287,"N/A")</f>
        <v>N/A</v>
      </c>
      <c r="ML287">
        <f>JF287</f>
        <v>0</v>
      </c>
      <c r="MM287">
        <f>EI287</f>
        <v>0</v>
      </c>
      <c r="MN287" s="22" t="str">
        <f>IFERROR(ML287/MM287,"N/A")</f>
        <v>N/A</v>
      </c>
      <c r="MO287" s="19" t="str">
        <f>IF((ML287&lt;&gt;0)*AND(MM287=0),"bad data","ok")</f>
        <v>ok</v>
      </c>
      <c r="MP287">
        <f>JE287</f>
        <v>0</v>
      </c>
      <c r="MQ287" s="24" t="str">
        <f>IFERROR(MP287/MM287,"N/A")</f>
        <v>N/A</v>
      </c>
    </row>
    <row r="288" spans="1:355" x14ac:dyDescent="0.3">
      <c r="A288">
        <v>3056</v>
      </c>
      <c r="B288">
        <v>11.07</v>
      </c>
      <c r="C288" t="s">
        <v>387</v>
      </c>
      <c r="D288" s="15" t="s">
        <v>387</v>
      </c>
      <c r="E288" s="15">
        <v>116</v>
      </c>
      <c r="F288" t="s">
        <v>356</v>
      </c>
      <c r="G288" t="s">
        <v>375</v>
      </c>
      <c r="H288" s="15" t="s">
        <v>375</v>
      </c>
      <c r="I288">
        <v>319</v>
      </c>
      <c r="J288">
        <f>_xlfn.IFNA(VLOOKUP(I288,top15institutions,1,0),"no")</f>
        <v>319</v>
      </c>
      <c r="K288" t="s">
        <v>368</v>
      </c>
      <c r="L288" t="s">
        <v>365</v>
      </c>
      <c r="M288" t="s">
        <v>370</v>
      </c>
      <c r="V288" s="16">
        <v>0</v>
      </c>
      <c r="AE288" s="16">
        <v>0</v>
      </c>
      <c r="AN288" s="16">
        <v>0</v>
      </c>
      <c r="AW288" s="16">
        <v>0</v>
      </c>
      <c r="BF288" s="16">
        <v>0</v>
      </c>
      <c r="BO288" s="16">
        <v>0</v>
      </c>
      <c r="BX288" s="16">
        <v>0</v>
      </c>
      <c r="CG288" s="16">
        <v>0</v>
      </c>
      <c r="CP288" s="16">
        <v>0</v>
      </c>
      <c r="CY288" s="16">
        <v>0</v>
      </c>
      <c r="DH288" s="16">
        <v>0</v>
      </c>
      <c r="DQ288" s="16">
        <v>0</v>
      </c>
      <c r="DZ288" s="16">
        <v>0</v>
      </c>
      <c r="EI288" s="16">
        <v>0</v>
      </c>
      <c r="ER288" s="16">
        <v>0</v>
      </c>
      <c r="FA288" s="16">
        <v>0</v>
      </c>
      <c r="FW288">
        <v>37</v>
      </c>
      <c r="GE288">
        <v>438</v>
      </c>
      <c r="JV288" s="15">
        <f>BF288+BX288+CP288+DH288+DZ288</f>
        <v>0</v>
      </c>
      <c r="JW288" s="15">
        <f>BO288+CG288+CY288+DQ288+EI288</f>
        <v>0</v>
      </c>
      <c r="JX288" s="15">
        <f>JV288+JW288</f>
        <v>0</v>
      </c>
      <c r="JY288" s="17">
        <f>V288</f>
        <v>0</v>
      </c>
      <c r="JZ288" s="17">
        <f>AE288</f>
        <v>0</v>
      </c>
      <c r="KA288" s="17">
        <f>AN288</f>
        <v>0</v>
      </c>
      <c r="KB288" s="17">
        <f>AW288</f>
        <v>0</v>
      </c>
      <c r="KC288" s="18" t="str">
        <f>IF((KA288-JV288)&lt;0,JV288-KA288,"match")</f>
        <v>match</v>
      </c>
      <c r="KD288" s="19" t="str">
        <f>IF(KC288="match","match",IF((JV288&gt;KA288),KC288/JV288,KC288/KA288))</f>
        <v>match</v>
      </c>
      <c r="KE288" s="18" t="str">
        <f>IF((KB288-JW288)&lt;0,JW288-KB288,"match")</f>
        <v>match</v>
      </c>
      <c r="KF288" s="19" t="str">
        <f>IF(KE288="match","match",IF((JW288&gt;KB288),KE288/JW288,KE288/KB288))</f>
        <v>match</v>
      </c>
      <c r="KG288" s="20">
        <f>ROUND(FC288,1)</f>
        <v>0</v>
      </c>
      <c r="KH288" s="20">
        <f>ROUND(FK288,1)</f>
        <v>0</v>
      </c>
      <c r="KI288" s="21">
        <f>KA288-JY288</f>
        <v>0</v>
      </c>
      <c r="KJ288">
        <f>GL288</f>
        <v>0</v>
      </c>
      <c r="KK288">
        <f>BF288</f>
        <v>0</v>
      </c>
      <c r="KL288" s="22" t="str">
        <f>IFERROR(KJ288/KK288,"N/A")</f>
        <v>N/A</v>
      </c>
      <c r="KM288" s="19" t="str">
        <f>IF((KJ288&lt;&gt;0)*AND(KK288=0),"bad data","ok")</f>
        <v>ok</v>
      </c>
      <c r="KN288">
        <f>GK288</f>
        <v>0</v>
      </c>
      <c r="KO288" s="23" t="str">
        <f>IFERROR(KN288/KK288,"N/A")</f>
        <v>N/A</v>
      </c>
      <c r="KP288">
        <f>HB288</f>
        <v>0</v>
      </c>
      <c r="KQ288">
        <f>BX288</f>
        <v>0</v>
      </c>
      <c r="KR288" s="22" t="str">
        <f>IFERROR(KP288/KQ288,"N/A")</f>
        <v>N/A</v>
      </c>
      <c r="KS288" s="19" t="str">
        <f>IF((KP288&lt;&gt;0)*AND(KQ288=0),"bad data","ok")</f>
        <v>ok</v>
      </c>
      <c r="KT288">
        <f>HA288</f>
        <v>0</v>
      </c>
      <c r="KU288" s="24" t="str">
        <f>IFERROR(KT288/KQ288,"N/A")</f>
        <v>N/A</v>
      </c>
      <c r="KV288">
        <f>HR288</f>
        <v>0</v>
      </c>
      <c r="KW288">
        <f>CP288</f>
        <v>0</v>
      </c>
      <c r="KX288" s="22" t="str">
        <f>IFERROR(KV288/KW288,"N/A")</f>
        <v>N/A</v>
      </c>
      <c r="KY288" s="19" t="str">
        <f>IF((KV288&lt;&gt;0)*AND(KW288=0),"bad data","ok")</f>
        <v>ok</v>
      </c>
      <c r="KZ288">
        <f>HQ288</f>
        <v>0</v>
      </c>
      <c r="LA288" s="24" t="str">
        <f>IFERROR(KZ288/KW288,"N/A")</f>
        <v>N/A</v>
      </c>
      <c r="LB288">
        <f>IH288</f>
        <v>0</v>
      </c>
      <c r="LC288">
        <f>DH288</f>
        <v>0</v>
      </c>
      <c r="LD288" s="22" t="str">
        <f>IFERROR(LB288/LC288,"N/A")</f>
        <v>N/A</v>
      </c>
      <c r="LE288" s="19" t="str">
        <f>IF((LB288&lt;&gt;0)*AND(LC288=0),"bad data","ok")</f>
        <v>ok</v>
      </c>
      <c r="LF288">
        <f>IG288</f>
        <v>0</v>
      </c>
      <c r="LG288" s="24" t="str">
        <f>IFERROR(LF288/LC288,"N/A")</f>
        <v>N/A</v>
      </c>
      <c r="LH288">
        <f>IX288</f>
        <v>0</v>
      </c>
      <c r="LI288">
        <f>DZ288</f>
        <v>0</v>
      </c>
      <c r="LJ288" s="22" t="str">
        <f>IFERROR(LH288/LI288,"N/A")</f>
        <v>N/A</v>
      </c>
      <c r="LK288" s="19" t="str">
        <f>IF((LH288&lt;&gt;0)*AND(LI288=0),"bad data","ok")</f>
        <v>ok</v>
      </c>
      <c r="LL288">
        <f>IW288</f>
        <v>0</v>
      </c>
      <c r="LM288" s="24" t="str">
        <f>IFERROR(LL288/LI288,"N/A")</f>
        <v>N/A</v>
      </c>
      <c r="LN288">
        <f>GT288</f>
        <v>0</v>
      </c>
      <c r="LO288">
        <f>BO288</f>
        <v>0</v>
      </c>
      <c r="LP288" s="22" t="str">
        <f>IFERROR(LN288/LO288,"N/A")</f>
        <v>N/A</v>
      </c>
      <c r="LQ288" s="19" t="str">
        <f>IF((LN288&lt;&gt;0)*AND(LO288=0),"bad data","ok")</f>
        <v>ok</v>
      </c>
      <c r="LR288">
        <f>GS288</f>
        <v>0</v>
      </c>
      <c r="LS288" s="24" t="str">
        <f>IFERROR(LR288/LO288,"N/A")</f>
        <v>N/A</v>
      </c>
      <c r="LT288">
        <f>HJ288</f>
        <v>0</v>
      </c>
      <c r="LU288">
        <f>CG288</f>
        <v>0</v>
      </c>
      <c r="LV288" s="22" t="str">
        <f>IFERROR(LT288/LU288,"N/A")</f>
        <v>N/A</v>
      </c>
      <c r="LW288" s="19" t="str">
        <f>IF((LT288&lt;&gt;0)*AND(LU288=0),"bad data","ok")</f>
        <v>ok</v>
      </c>
      <c r="LX288">
        <f>HI288</f>
        <v>0</v>
      </c>
      <c r="LY288" s="24" t="str">
        <f>IFERROR(LX288/LU288,"N/A")</f>
        <v>N/A</v>
      </c>
      <c r="LZ288">
        <f>HZ288</f>
        <v>0</v>
      </c>
      <c r="MA288">
        <f>CY288</f>
        <v>0</v>
      </c>
      <c r="MB288" s="22" t="str">
        <f>IFERROR(LZ288/MA288,"N/A")</f>
        <v>N/A</v>
      </c>
      <c r="MC288" s="19" t="str">
        <f>IF((LZ288&lt;&gt;0)*AND(MA288=0),"bad data","ok")</f>
        <v>ok</v>
      </c>
      <c r="MD288">
        <f>HY288</f>
        <v>0</v>
      </c>
      <c r="ME288" s="24" t="str">
        <f>IFERROR(MD288/MA288,"N/A")</f>
        <v>N/A</v>
      </c>
      <c r="MF288">
        <f>IP288</f>
        <v>0</v>
      </c>
      <c r="MG288">
        <f>DQ288</f>
        <v>0</v>
      </c>
      <c r="MH288" s="22" t="str">
        <f>IFERROR(MF288/MG288,"N/A")</f>
        <v>N/A</v>
      </c>
      <c r="MI288" s="19" t="str">
        <f>IF((MF288&lt;&gt;0)*AND(MG288=0),"bad data","ok")</f>
        <v>ok</v>
      </c>
      <c r="MJ288">
        <f>IO288</f>
        <v>0</v>
      </c>
      <c r="MK288" s="24" t="str">
        <f>IFERROR(MJ288/MG288,"N/A")</f>
        <v>N/A</v>
      </c>
      <c r="ML288">
        <f>JF288</f>
        <v>0</v>
      </c>
      <c r="MM288">
        <f>EI288</f>
        <v>0</v>
      </c>
      <c r="MN288" s="22" t="str">
        <f>IFERROR(ML288/MM288,"N/A")</f>
        <v>N/A</v>
      </c>
      <c r="MO288" s="19" t="str">
        <f>IF((ML288&lt;&gt;0)*AND(MM288=0),"bad data","ok")</f>
        <v>ok</v>
      </c>
      <c r="MP288">
        <f>JE288</f>
        <v>0</v>
      </c>
      <c r="MQ288" s="24" t="str">
        <f>IFERROR(MP288/MM288,"N/A")</f>
        <v>N/A</v>
      </c>
    </row>
    <row r="289" spans="1:355" x14ac:dyDescent="0.3">
      <c r="A289">
        <v>4384</v>
      </c>
      <c r="B289">
        <v>11.07</v>
      </c>
      <c r="C289" t="s">
        <v>387</v>
      </c>
      <c r="D289" s="15" t="s">
        <v>387</v>
      </c>
      <c r="E289" s="15">
        <v>116</v>
      </c>
      <c r="F289" t="s">
        <v>356</v>
      </c>
      <c r="G289" t="s">
        <v>357</v>
      </c>
      <c r="H289" s="15" t="s">
        <v>358</v>
      </c>
      <c r="I289">
        <v>319</v>
      </c>
      <c r="J289">
        <f>_xlfn.IFNA(VLOOKUP(I289,top15institutions,1,0),"no")</f>
        <v>319</v>
      </c>
      <c r="K289" t="s">
        <v>368</v>
      </c>
      <c r="L289" t="s">
        <v>378</v>
      </c>
      <c r="M289" t="s">
        <v>370</v>
      </c>
      <c r="N289">
        <v>0</v>
      </c>
      <c r="O289">
        <v>15</v>
      </c>
      <c r="P289">
        <v>1</v>
      </c>
      <c r="Q289">
        <v>0</v>
      </c>
      <c r="R289">
        <v>0</v>
      </c>
      <c r="T289">
        <v>30</v>
      </c>
      <c r="U289">
        <v>16</v>
      </c>
      <c r="V289" s="16">
        <v>62</v>
      </c>
      <c r="W289">
        <v>0</v>
      </c>
      <c r="X289">
        <v>83</v>
      </c>
      <c r="Y289">
        <v>4</v>
      </c>
      <c r="Z289">
        <v>15</v>
      </c>
      <c r="AA289">
        <v>0</v>
      </c>
      <c r="AC289">
        <v>128</v>
      </c>
      <c r="AD289">
        <v>181</v>
      </c>
      <c r="AE289" s="16">
        <v>411</v>
      </c>
      <c r="AF289">
        <v>0</v>
      </c>
      <c r="AG289">
        <v>28</v>
      </c>
      <c r="AH289">
        <v>3</v>
      </c>
      <c r="AI289">
        <v>1</v>
      </c>
      <c r="AJ289">
        <v>0</v>
      </c>
      <c r="AL289">
        <v>85</v>
      </c>
      <c r="AM289">
        <v>37</v>
      </c>
      <c r="AN289" s="16">
        <v>154</v>
      </c>
      <c r="AO289">
        <v>0</v>
      </c>
      <c r="AP289">
        <v>174</v>
      </c>
      <c r="AQ289">
        <v>13</v>
      </c>
      <c r="AR289">
        <v>29</v>
      </c>
      <c r="AS289">
        <v>0</v>
      </c>
      <c r="AU289">
        <v>379</v>
      </c>
      <c r="AV289">
        <v>555</v>
      </c>
      <c r="AW289" s="16">
        <v>1150</v>
      </c>
      <c r="BF289" s="16">
        <v>0</v>
      </c>
      <c r="BO289" s="16">
        <v>0</v>
      </c>
      <c r="BX289" s="16">
        <v>0</v>
      </c>
      <c r="CG289" s="16">
        <v>0</v>
      </c>
      <c r="CP289" s="16">
        <v>0</v>
      </c>
      <c r="CY289" s="16">
        <v>0</v>
      </c>
      <c r="DH289" s="16">
        <v>0</v>
      </c>
      <c r="DQ289" s="16">
        <v>0</v>
      </c>
      <c r="DZ289" s="16">
        <v>0</v>
      </c>
      <c r="EI289" s="16">
        <v>0</v>
      </c>
      <c r="EJ289">
        <v>0</v>
      </c>
      <c r="EK289">
        <v>1</v>
      </c>
      <c r="EL289">
        <v>0</v>
      </c>
      <c r="EM289">
        <v>2</v>
      </c>
      <c r="EN289">
        <v>0</v>
      </c>
      <c r="EQ289">
        <v>11</v>
      </c>
      <c r="ER289" s="16">
        <v>14</v>
      </c>
      <c r="ES289">
        <v>0</v>
      </c>
      <c r="ET289">
        <v>13</v>
      </c>
      <c r="EU289">
        <v>2</v>
      </c>
      <c r="EV289">
        <v>3</v>
      </c>
      <c r="EW289">
        <v>0</v>
      </c>
      <c r="EZ289">
        <v>49</v>
      </c>
      <c r="FA289" s="16">
        <v>67</v>
      </c>
      <c r="FB289">
        <v>18.23</v>
      </c>
      <c r="FC289">
        <v>3.76</v>
      </c>
      <c r="FE289">
        <v>713</v>
      </c>
      <c r="FF289">
        <v>62</v>
      </c>
      <c r="FG289">
        <v>5</v>
      </c>
      <c r="FJ289">
        <v>18.22</v>
      </c>
      <c r="FK289">
        <v>3.7</v>
      </c>
      <c r="FM289">
        <v>697</v>
      </c>
      <c r="FN289">
        <v>411</v>
      </c>
      <c r="FO289">
        <v>28</v>
      </c>
      <c r="FR289">
        <v>3.28</v>
      </c>
      <c r="FW289">
        <v>154</v>
      </c>
      <c r="FZ289">
        <v>3.06</v>
      </c>
      <c r="GE289">
        <v>1150</v>
      </c>
      <c r="JJ289">
        <v>22</v>
      </c>
      <c r="JK289">
        <v>101</v>
      </c>
      <c r="JR289">
        <v>123</v>
      </c>
      <c r="JS289">
        <v>475</v>
      </c>
      <c r="JT289">
        <v>197</v>
      </c>
      <c r="JU289">
        <v>952</v>
      </c>
      <c r="JV289" s="15">
        <f>BF289+BX289+CP289+DH289+DZ289</f>
        <v>0</v>
      </c>
      <c r="JW289" s="15">
        <f>BO289+CG289+CY289+DQ289+EI289</f>
        <v>0</v>
      </c>
      <c r="JX289" s="15">
        <f>JV289+JW289</f>
        <v>0</v>
      </c>
      <c r="JY289" s="17">
        <f>V289</f>
        <v>62</v>
      </c>
      <c r="JZ289" s="17">
        <f>AE289</f>
        <v>411</v>
      </c>
      <c r="KA289" s="17">
        <f>AN289</f>
        <v>154</v>
      </c>
      <c r="KB289" s="17">
        <f>AW289</f>
        <v>1150</v>
      </c>
      <c r="KC289" s="18" t="str">
        <f>IF((KA289-JV289)&lt;0,JV289-KA289,"match")</f>
        <v>match</v>
      </c>
      <c r="KD289" s="19" t="str">
        <f>IF(KC289="match","match",IF((JV289&gt;KA289),KC289/JV289,KC289/KA289))</f>
        <v>match</v>
      </c>
      <c r="KE289" s="18" t="str">
        <f>IF((KB289-JW289)&lt;0,JW289-KB289,"match")</f>
        <v>match</v>
      </c>
      <c r="KF289" s="19" t="str">
        <f>IF(KE289="match","match",IF((JW289&gt;KB289),KE289/JW289,KE289/KB289))</f>
        <v>match</v>
      </c>
      <c r="KG289" s="20">
        <f>ROUND(FC289,1)</f>
        <v>3.8</v>
      </c>
      <c r="KH289" s="20">
        <f>ROUND(FK289,1)</f>
        <v>3.7</v>
      </c>
      <c r="KI289" s="21">
        <f>KA289-JY289</f>
        <v>92</v>
      </c>
      <c r="KJ289">
        <f>GL289</f>
        <v>0</v>
      </c>
      <c r="KK289">
        <f>BF289</f>
        <v>0</v>
      </c>
      <c r="KL289" s="22" t="str">
        <f>IFERROR(KJ289/KK289,"N/A")</f>
        <v>N/A</v>
      </c>
      <c r="KM289" s="19" t="str">
        <f>IF((KJ289&lt;&gt;0)*AND(KK289=0),"bad data","ok")</f>
        <v>ok</v>
      </c>
      <c r="KN289">
        <f>GK289</f>
        <v>0</v>
      </c>
      <c r="KO289" s="23" t="str">
        <f>IFERROR(KN289/KK289,"N/A")</f>
        <v>N/A</v>
      </c>
      <c r="KP289">
        <f>HB289</f>
        <v>0</v>
      </c>
      <c r="KQ289">
        <f>BX289</f>
        <v>0</v>
      </c>
      <c r="KR289" s="22" t="str">
        <f>IFERROR(KP289/KQ289,"N/A")</f>
        <v>N/A</v>
      </c>
      <c r="KS289" s="19" t="str">
        <f>IF((KP289&lt;&gt;0)*AND(KQ289=0),"bad data","ok")</f>
        <v>ok</v>
      </c>
      <c r="KT289">
        <f>HA289</f>
        <v>0</v>
      </c>
      <c r="KU289" s="24" t="str">
        <f>IFERROR(KT289/KQ289,"N/A")</f>
        <v>N/A</v>
      </c>
      <c r="KV289">
        <f>HR289</f>
        <v>0</v>
      </c>
      <c r="KW289">
        <f>CP289</f>
        <v>0</v>
      </c>
      <c r="KX289" s="22" t="str">
        <f>IFERROR(KV289/KW289,"N/A")</f>
        <v>N/A</v>
      </c>
      <c r="KY289" s="19" t="str">
        <f>IF((KV289&lt;&gt;0)*AND(KW289=0),"bad data","ok")</f>
        <v>ok</v>
      </c>
      <c r="KZ289">
        <f>HQ289</f>
        <v>0</v>
      </c>
      <c r="LA289" s="24" t="str">
        <f>IFERROR(KZ289/KW289,"N/A")</f>
        <v>N/A</v>
      </c>
      <c r="LB289">
        <f>IH289</f>
        <v>0</v>
      </c>
      <c r="LC289">
        <f>DH289</f>
        <v>0</v>
      </c>
      <c r="LD289" s="22" t="str">
        <f>IFERROR(LB289/LC289,"N/A")</f>
        <v>N/A</v>
      </c>
      <c r="LE289" s="19" t="str">
        <f>IF((LB289&lt;&gt;0)*AND(LC289=0),"bad data","ok")</f>
        <v>ok</v>
      </c>
      <c r="LF289">
        <f>IG289</f>
        <v>0</v>
      </c>
      <c r="LG289" s="24" t="str">
        <f>IFERROR(LF289/LC289,"N/A")</f>
        <v>N/A</v>
      </c>
      <c r="LH289">
        <f>IX289</f>
        <v>0</v>
      </c>
      <c r="LI289">
        <f>DZ289</f>
        <v>0</v>
      </c>
      <c r="LJ289" s="22" t="str">
        <f>IFERROR(LH289/LI289,"N/A")</f>
        <v>N/A</v>
      </c>
      <c r="LK289" s="19" t="str">
        <f>IF((LH289&lt;&gt;0)*AND(LI289=0),"bad data","ok")</f>
        <v>ok</v>
      </c>
      <c r="LL289">
        <f>IW289</f>
        <v>0</v>
      </c>
      <c r="LM289" s="24" t="str">
        <f>IFERROR(LL289/LI289,"N/A")</f>
        <v>N/A</v>
      </c>
      <c r="LN289">
        <f>GT289</f>
        <v>0</v>
      </c>
      <c r="LO289">
        <f>BO289</f>
        <v>0</v>
      </c>
      <c r="LP289" s="22" t="str">
        <f>IFERROR(LN289/LO289,"N/A")</f>
        <v>N/A</v>
      </c>
      <c r="LQ289" s="19" t="str">
        <f>IF((LN289&lt;&gt;0)*AND(LO289=0),"bad data","ok")</f>
        <v>ok</v>
      </c>
      <c r="LR289">
        <f>GS289</f>
        <v>0</v>
      </c>
      <c r="LS289" s="24" t="str">
        <f>IFERROR(LR289/LO289,"N/A")</f>
        <v>N/A</v>
      </c>
      <c r="LT289">
        <f>HJ289</f>
        <v>0</v>
      </c>
      <c r="LU289">
        <f>CG289</f>
        <v>0</v>
      </c>
      <c r="LV289" s="22" t="str">
        <f>IFERROR(LT289/LU289,"N/A")</f>
        <v>N/A</v>
      </c>
      <c r="LW289" s="19" t="str">
        <f>IF((LT289&lt;&gt;0)*AND(LU289=0),"bad data","ok")</f>
        <v>ok</v>
      </c>
      <c r="LX289">
        <f>HI289</f>
        <v>0</v>
      </c>
      <c r="LY289" s="24" t="str">
        <f>IFERROR(LX289/LU289,"N/A")</f>
        <v>N/A</v>
      </c>
      <c r="LZ289">
        <f>HZ289</f>
        <v>0</v>
      </c>
      <c r="MA289">
        <f>CY289</f>
        <v>0</v>
      </c>
      <c r="MB289" s="22" t="str">
        <f>IFERROR(LZ289/MA289,"N/A")</f>
        <v>N/A</v>
      </c>
      <c r="MC289" s="19" t="str">
        <f>IF((LZ289&lt;&gt;0)*AND(MA289=0),"bad data","ok")</f>
        <v>ok</v>
      </c>
      <c r="MD289">
        <f>HY289</f>
        <v>0</v>
      </c>
      <c r="ME289" s="24" t="str">
        <f>IFERROR(MD289/MA289,"N/A")</f>
        <v>N/A</v>
      </c>
      <c r="MF289">
        <f>IP289</f>
        <v>0</v>
      </c>
      <c r="MG289">
        <f>DQ289</f>
        <v>0</v>
      </c>
      <c r="MH289" s="22" t="str">
        <f>IFERROR(MF289/MG289,"N/A")</f>
        <v>N/A</v>
      </c>
      <c r="MI289" s="19" t="str">
        <f>IF((MF289&lt;&gt;0)*AND(MG289=0),"bad data","ok")</f>
        <v>ok</v>
      </c>
      <c r="MJ289">
        <f>IO289</f>
        <v>0</v>
      </c>
      <c r="MK289" s="24" t="str">
        <f>IFERROR(MJ289/MG289,"N/A")</f>
        <v>N/A</v>
      </c>
      <c r="ML289">
        <f>JF289</f>
        <v>0</v>
      </c>
      <c r="MM289">
        <f>EI289</f>
        <v>0</v>
      </c>
      <c r="MN289" s="22" t="str">
        <f>IFERROR(ML289/MM289,"N/A")</f>
        <v>N/A</v>
      </c>
      <c r="MO289" s="19" t="str">
        <f>IF((ML289&lt;&gt;0)*AND(MM289=0),"bad data","ok")</f>
        <v>ok</v>
      </c>
      <c r="MP289">
        <f>JE289</f>
        <v>0</v>
      </c>
      <c r="MQ289" s="24" t="str">
        <f>IFERROR(MP289/MM289,"N/A")</f>
        <v>N/A</v>
      </c>
    </row>
    <row r="290" spans="1:355" x14ac:dyDescent="0.3">
      <c r="A290">
        <v>3060</v>
      </c>
      <c r="B290">
        <v>11.08</v>
      </c>
      <c r="C290" t="s">
        <v>391</v>
      </c>
      <c r="D290" s="15" t="s">
        <v>391</v>
      </c>
      <c r="E290" s="15">
        <v>167</v>
      </c>
      <c r="F290" t="s">
        <v>356</v>
      </c>
      <c r="G290" t="s">
        <v>375</v>
      </c>
      <c r="H290" s="15" t="s">
        <v>375</v>
      </c>
      <c r="I290">
        <v>319</v>
      </c>
      <c r="J290">
        <f>_xlfn.IFNA(VLOOKUP(I290,top15institutions,1,0),"no")</f>
        <v>319</v>
      </c>
      <c r="K290" t="s">
        <v>368</v>
      </c>
      <c r="L290" t="s">
        <v>363</v>
      </c>
      <c r="M290" t="s">
        <v>385</v>
      </c>
      <c r="V290" s="16">
        <v>0</v>
      </c>
      <c r="AE290" s="16">
        <v>0</v>
      </c>
      <c r="AN290" s="16">
        <v>0</v>
      </c>
      <c r="AW290" s="16">
        <v>0</v>
      </c>
      <c r="BF290" s="16">
        <v>0</v>
      </c>
      <c r="BO290" s="16">
        <v>0</v>
      </c>
      <c r="BX290" s="16">
        <v>0</v>
      </c>
      <c r="CG290" s="16">
        <v>0</v>
      </c>
      <c r="CP290" s="16">
        <v>0</v>
      </c>
      <c r="CY290" s="16">
        <v>0</v>
      </c>
      <c r="DH290" s="16">
        <v>0</v>
      </c>
      <c r="DQ290" s="16">
        <v>0</v>
      </c>
      <c r="DZ290" s="16">
        <v>0</v>
      </c>
      <c r="EI290" s="16">
        <v>0</v>
      </c>
      <c r="ER290" s="16">
        <v>0</v>
      </c>
      <c r="FA290" s="16">
        <v>0</v>
      </c>
      <c r="FW290">
        <v>87</v>
      </c>
      <c r="GE290">
        <v>372</v>
      </c>
      <c r="JV290" s="15">
        <f>BF290+BX290+CP290+DH290+DZ290</f>
        <v>0</v>
      </c>
      <c r="JW290" s="15">
        <f>BO290+CG290+CY290+DQ290+EI290</f>
        <v>0</v>
      </c>
      <c r="JX290" s="15">
        <f>JV290+JW290</f>
        <v>0</v>
      </c>
      <c r="JY290" s="17">
        <f>V290</f>
        <v>0</v>
      </c>
      <c r="JZ290" s="17">
        <f>AE290</f>
        <v>0</v>
      </c>
      <c r="KA290" s="17">
        <f>AN290</f>
        <v>0</v>
      </c>
      <c r="KB290" s="17">
        <f>AW290</f>
        <v>0</v>
      </c>
      <c r="KC290" s="18" t="str">
        <f>IF((KA290-JV290)&lt;0,JV290-KA290,"match")</f>
        <v>match</v>
      </c>
      <c r="KD290" s="19" t="str">
        <f>IF(KC290="match","match",IF((JV290&gt;KA290),KC290/JV290,KC290/KA290))</f>
        <v>match</v>
      </c>
      <c r="KE290" s="18" t="str">
        <f>IF((KB290-JW290)&lt;0,JW290-KB290,"match")</f>
        <v>match</v>
      </c>
      <c r="KF290" s="19" t="str">
        <f>IF(KE290="match","match",IF((JW290&gt;KB290),KE290/JW290,KE290/KB290))</f>
        <v>match</v>
      </c>
      <c r="KG290" s="20">
        <f>ROUND(FC290,1)</f>
        <v>0</v>
      </c>
      <c r="KH290" s="20">
        <f>ROUND(FK290,1)</f>
        <v>0</v>
      </c>
      <c r="KI290" s="21">
        <f>KA290-JY290</f>
        <v>0</v>
      </c>
      <c r="KJ290">
        <f>GL290</f>
        <v>0</v>
      </c>
      <c r="KK290">
        <f>BF290</f>
        <v>0</v>
      </c>
      <c r="KL290" s="22" t="str">
        <f>IFERROR(KJ290/KK290,"N/A")</f>
        <v>N/A</v>
      </c>
      <c r="KM290" s="19" t="str">
        <f>IF((KJ290&lt;&gt;0)*AND(KK290=0),"bad data","ok")</f>
        <v>ok</v>
      </c>
      <c r="KN290">
        <f>GK290</f>
        <v>0</v>
      </c>
      <c r="KO290" s="23" t="str">
        <f>IFERROR(KN290/KK290,"N/A")</f>
        <v>N/A</v>
      </c>
      <c r="KP290">
        <f>HB290</f>
        <v>0</v>
      </c>
      <c r="KQ290">
        <f>BX290</f>
        <v>0</v>
      </c>
      <c r="KR290" s="22" t="str">
        <f>IFERROR(KP290/KQ290,"N/A")</f>
        <v>N/A</v>
      </c>
      <c r="KS290" s="19" t="str">
        <f>IF((KP290&lt;&gt;0)*AND(KQ290=0),"bad data","ok")</f>
        <v>ok</v>
      </c>
      <c r="KT290">
        <f>HA290</f>
        <v>0</v>
      </c>
      <c r="KU290" s="24" t="str">
        <f>IFERROR(KT290/KQ290,"N/A")</f>
        <v>N/A</v>
      </c>
      <c r="KV290">
        <f>HR290</f>
        <v>0</v>
      </c>
      <c r="KW290">
        <f>CP290</f>
        <v>0</v>
      </c>
      <c r="KX290" s="22" t="str">
        <f>IFERROR(KV290/KW290,"N/A")</f>
        <v>N/A</v>
      </c>
      <c r="KY290" s="19" t="str">
        <f>IF((KV290&lt;&gt;0)*AND(KW290=0),"bad data","ok")</f>
        <v>ok</v>
      </c>
      <c r="KZ290">
        <f>HQ290</f>
        <v>0</v>
      </c>
      <c r="LA290" s="24" t="str">
        <f>IFERROR(KZ290/KW290,"N/A")</f>
        <v>N/A</v>
      </c>
      <c r="LB290">
        <f>IH290</f>
        <v>0</v>
      </c>
      <c r="LC290">
        <f>DH290</f>
        <v>0</v>
      </c>
      <c r="LD290" s="22" t="str">
        <f>IFERROR(LB290/LC290,"N/A")</f>
        <v>N/A</v>
      </c>
      <c r="LE290" s="19" t="str">
        <f>IF((LB290&lt;&gt;0)*AND(LC290=0),"bad data","ok")</f>
        <v>ok</v>
      </c>
      <c r="LF290">
        <f>IG290</f>
        <v>0</v>
      </c>
      <c r="LG290" s="24" t="str">
        <f>IFERROR(LF290/LC290,"N/A")</f>
        <v>N/A</v>
      </c>
      <c r="LH290">
        <f>IX290</f>
        <v>0</v>
      </c>
      <c r="LI290">
        <f>DZ290</f>
        <v>0</v>
      </c>
      <c r="LJ290" s="22" t="str">
        <f>IFERROR(LH290/LI290,"N/A")</f>
        <v>N/A</v>
      </c>
      <c r="LK290" s="19" t="str">
        <f>IF((LH290&lt;&gt;0)*AND(LI290=0),"bad data","ok")</f>
        <v>ok</v>
      </c>
      <c r="LL290">
        <f>IW290</f>
        <v>0</v>
      </c>
      <c r="LM290" s="24" t="str">
        <f>IFERROR(LL290/LI290,"N/A")</f>
        <v>N/A</v>
      </c>
      <c r="LN290">
        <f>GT290</f>
        <v>0</v>
      </c>
      <c r="LO290">
        <f>BO290</f>
        <v>0</v>
      </c>
      <c r="LP290" s="22" t="str">
        <f>IFERROR(LN290/LO290,"N/A")</f>
        <v>N/A</v>
      </c>
      <c r="LQ290" s="19" t="str">
        <f>IF((LN290&lt;&gt;0)*AND(LO290=0),"bad data","ok")</f>
        <v>ok</v>
      </c>
      <c r="LR290">
        <f>GS290</f>
        <v>0</v>
      </c>
      <c r="LS290" s="24" t="str">
        <f>IFERROR(LR290/LO290,"N/A")</f>
        <v>N/A</v>
      </c>
      <c r="LT290">
        <f>HJ290</f>
        <v>0</v>
      </c>
      <c r="LU290">
        <f>CG290</f>
        <v>0</v>
      </c>
      <c r="LV290" s="22" t="str">
        <f>IFERROR(LT290/LU290,"N/A")</f>
        <v>N/A</v>
      </c>
      <c r="LW290" s="19" t="str">
        <f>IF((LT290&lt;&gt;0)*AND(LU290=0),"bad data","ok")</f>
        <v>ok</v>
      </c>
      <c r="LX290">
        <f>HI290</f>
        <v>0</v>
      </c>
      <c r="LY290" s="24" t="str">
        <f>IFERROR(LX290/LU290,"N/A")</f>
        <v>N/A</v>
      </c>
      <c r="LZ290">
        <f>HZ290</f>
        <v>0</v>
      </c>
      <c r="MA290">
        <f>CY290</f>
        <v>0</v>
      </c>
      <c r="MB290" s="22" t="str">
        <f>IFERROR(LZ290/MA290,"N/A")</f>
        <v>N/A</v>
      </c>
      <c r="MC290" s="19" t="str">
        <f>IF((LZ290&lt;&gt;0)*AND(MA290=0),"bad data","ok")</f>
        <v>ok</v>
      </c>
      <c r="MD290">
        <f>HY290</f>
        <v>0</v>
      </c>
      <c r="ME290" s="24" t="str">
        <f>IFERROR(MD290/MA290,"N/A")</f>
        <v>N/A</v>
      </c>
      <c r="MF290">
        <f>IP290</f>
        <v>0</v>
      </c>
      <c r="MG290">
        <f>DQ290</f>
        <v>0</v>
      </c>
      <c r="MH290" s="22" t="str">
        <f>IFERROR(MF290/MG290,"N/A")</f>
        <v>N/A</v>
      </c>
      <c r="MI290" s="19" t="str">
        <f>IF((MF290&lt;&gt;0)*AND(MG290=0),"bad data","ok")</f>
        <v>ok</v>
      </c>
      <c r="MJ290">
        <f>IO290</f>
        <v>0</v>
      </c>
      <c r="MK290" s="24" t="str">
        <f>IFERROR(MJ290/MG290,"N/A")</f>
        <v>N/A</v>
      </c>
      <c r="ML290">
        <f>JF290</f>
        <v>0</v>
      </c>
      <c r="MM290">
        <f>EI290</f>
        <v>0</v>
      </c>
      <c r="MN290" s="22" t="str">
        <f>IFERROR(ML290/MM290,"N/A")</f>
        <v>N/A</v>
      </c>
      <c r="MO290" s="19" t="str">
        <f>IF((ML290&lt;&gt;0)*AND(MM290=0),"bad data","ok")</f>
        <v>ok</v>
      </c>
      <c r="MP290">
        <f>JE290</f>
        <v>0</v>
      </c>
      <c r="MQ290" s="24" t="str">
        <f>IFERROR(MP290/MM290,"N/A")</f>
        <v>N/A</v>
      </c>
    </row>
    <row r="291" spans="1:355" x14ac:dyDescent="0.3">
      <c r="A291">
        <v>4658</v>
      </c>
      <c r="B291">
        <v>11.08</v>
      </c>
      <c r="C291" t="s">
        <v>392</v>
      </c>
      <c r="D291" s="15" t="s">
        <v>392</v>
      </c>
      <c r="E291" s="15">
        <v>121</v>
      </c>
      <c r="F291" t="s">
        <v>356</v>
      </c>
      <c r="G291" t="s">
        <v>375</v>
      </c>
      <c r="H291" s="15" t="s">
        <v>375</v>
      </c>
      <c r="I291">
        <v>319</v>
      </c>
      <c r="J291">
        <f>_xlfn.IFNA(VLOOKUP(I291,top15institutions,1,0),"no")</f>
        <v>319</v>
      </c>
      <c r="K291" t="s">
        <v>368</v>
      </c>
      <c r="L291" t="s">
        <v>378</v>
      </c>
      <c r="M291" t="s">
        <v>370</v>
      </c>
      <c r="N291">
        <v>0</v>
      </c>
      <c r="O291">
        <v>2</v>
      </c>
      <c r="P291">
        <v>0</v>
      </c>
      <c r="Q291">
        <v>0</v>
      </c>
      <c r="R291">
        <v>0</v>
      </c>
      <c r="S291">
        <v>1</v>
      </c>
      <c r="T291">
        <v>1</v>
      </c>
      <c r="U291">
        <v>8</v>
      </c>
      <c r="V291" s="16">
        <v>12</v>
      </c>
      <c r="W291">
        <v>0</v>
      </c>
      <c r="X291">
        <v>1</v>
      </c>
      <c r="Y291">
        <v>2</v>
      </c>
      <c r="Z291">
        <v>3</v>
      </c>
      <c r="AA291">
        <v>0</v>
      </c>
      <c r="AB291">
        <v>0</v>
      </c>
      <c r="AC291">
        <v>1</v>
      </c>
      <c r="AD291">
        <v>19</v>
      </c>
      <c r="AE291" s="16">
        <v>26</v>
      </c>
      <c r="AF291">
        <v>0</v>
      </c>
      <c r="AG291">
        <v>16</v>
      </c>
      <c r="AH291">
        <v>2</v>
      </c>
      <c r="AI291">
        <v>5</v>
      </c>
      <c r="AJ291">
        <v>0</v>
      </c>
      <c r="AK291">
        <v>4</v>
      </c>
      <c r="AM291">
        <v>66</v>
      </c>
      <c r="AN291" s="16">
        <v>93</v>
      </c>
      <c r="AO291">
        <v>1</v>
      </c>
      <c r="AP291">
        <v>15</v>
      </c>
      <c r="AQ291">
        <v>11</v>
      </c>
      <c r="AR291">
        <v>17</v>
      </c>
      <c r="AS291">
        <v>1</v>
      </c>
      <c r="AT291">
        <v>4</v>
      </c>
      <c r="AV291">
        <v>178</v>
      </c>
      <c r="AW291" s="16">
        <v>227</v>
      </c>
      <c r="AX291">
        <v>0</v>
      </c>
      <c r="AY291">
        <v>3</v>
      </c>
      <c r="AZ291">
        <v>0</v>
      </c>
      <c r="BA291">
        <v>0</v>
      </c>
      <c r="BB291">
        <v>0</v>
      </c>
      <c r="BC291">
        <v>1</v>
      </c>
      <c r="BD291">
        <v>0</v>
      </c>
      <c r="BE291">
        <v>9</v>
      </c>
      <c r="BF291" s="16">
        <v>13</v>
      </c>
      <c r="BG291">
        <v>0</v>
      </c>
      <c r="BH291">
        <v>1</v>
      </c>
      <c r="BI291">
        <v>3</v>
      </c>
      <c r="BJ291">
        <v>4</v>
      </c>
      <c r="BK291">
        <v>0</v>
      </c>
      <c r="BL291">
        <v>1</v>
      </c>
      <c r="BM291">
        <v>1</v>
      </c>
      <c r="BN291">
        <v>22</v>
      </c>
      <c r="BO291" s="16">
        <v>32</v>
      </c>
      <c r="BP291">
        <v>0</v>
      </c>
      <c r="BQ291">
        <v>2</v>
      </c>
      <c r="BR291">
        <v>2</v>
      </c>
      <c r="BS291">
        <v>1</v>
      </c>
      <c r="BT291">
        <v>0</v>
      </c>
      <c r="BU291">
        <v>1</v>
      </c>
      <c r="BV291">
        <v>0</v>
      </c>
      <c r="BW291">
        <v>14</v>
      </c>
      <c r="BX291" s="16">
        <v>20</v>
      </c>
      <c r="BY291">
        <v>0</v>
      </c>
      <c r="BZ291">
        <v>3</v>
      </c>
      <c r="CA291">
        <v>3</v>
      </c>
      <c r="CB291">
        <v>3</v>
      </c>
      <c r="CC291">
        <v>0</v>
      </c>
      <c r="CD291">
        <v>1</v>
      </c>
      <c r="CE291">
        <v>1</v>
      </c>
      <c r="CF291">
        <v>39</v>
      </c>
      <c r="CG291" s="16">
        <v>50</v>
      </c>
      <c r="CH291">
        <v>0</v>
      </c>
      <c r="CI291">
        <v>7</v>
      </c>
      <c r="CJ291">
        <v>0</v>
      </c>
      <c r="CK291">
        <v>2</v>
      </c>
      <c r="CL291">
        <v>0</v>
      </c>
      <c r="CM291">
        <v>1</v>
      </c>
      <c r="CN291">
        <v>1</v>
      </c>
      <c r="CO291">
        <v>14</v>
      </c>
      <c r="CP291" s="16">
        <v>25</v>
      </c>
      <c r="CQ291">
        <v>0</v>
      </c>
      <c r="CR291">
        <v>4</v>
      </c>
      <c r="CS291">
        <v>3</v>
      </c>
      <c r="CT291">
        <v>5</v>
      </c>
      <c r="CU291">
        <v>0</v>
      </c>
      <c r="CV291">
        <v>2</v>
      </c>
      <c r="CW291">
        <v>1</v>
      </c>
      <c r="CX291">
        <v>52</v>
      </c>
      <c r="CY291" s="16">
        <v>67</v>
      </c>
      <c r="CZ291">
        <v>0</v>
      </c>
      <c r="DA291">
        <v>4</v>
      </c>
      <c r="DB291">
        <v>0</v>
      </c>
      <c r="DC291">
        <v>2</v>
      </c>
      <c r="DD291">
        <v>0</v>
      </c>
      <c r="DE291">
        <v>1</v>
      </c>
      <c r="DF291">
        <v>1</v>
      </c>
      <c r="DG291">
        <v>29</v>
      </c>
      <c r="DH291" s="16">
        <v>37</v>
      </c>
      <c r="DI291">
        <v>1</v>
      </c>
      <c r="DJ291">
        <v>7</v>
      </c>
      <c r="DK291">
        <v>2</v>
      </c>
      <c r="DL291">
        <v>5</v>
      </c>
      <c r="DM291">
        <v>1</v>
      </c>
      <c r="DN291">
        <v>0</v>
      </c>
      <c r="DO291">
        <v>3</v>
      </c>
      <c r="DP291">
        <v>65</v>
      </c>
      <c r="DQ291" s="16">
        <v>84</v>
      </c>
      <c r="DZ291" s="16">
        <v>0</v>
      </c>
      <c r="EI291" s="16">
        <v>0</v>
      </c>
      <c r="ER291" s="16">
        <v>0</v>
      </c>
      <c r="FA291" s="16">
        <v>0</v>
      </c>
      <c r="FB291">
        <v>18.100000000000001</v>
      </c>
      <c r="FC291">
        <v>3.77</v>
      </c>
      <c r="FD291">
        <v>25</v>
      </c>
      <c r="FE291">
        <v>610</v>
      </c>
      <c r="FF291">
        <v>14</v>
      </c>
      <c r="FG291">
        <v>2</v>
      </c>
      <c r="FH291">
        <v>2</v>
      </c>
      <c r="FJ291">
        <v>18.100000000000001</v>
      </c>
      <c r="FK291">
        <v>3.6</v>
      </c>
      <c r="FL291">
        <v>26</v>
      </c>
      <c r="FM291">
        <v>593</v>
      </c>
      <c r="FN291">
        <v>31</v>
      </c>
      <c r="FO291">
        <v>7</v>
      </c>
      <c r="FP291">
        <v>5</v>
      </c>
      <c r="FR291">
        <v>3.21</v>
      </c>
      <c r="FW291">
        <v>115</v>
      </c>
      <c r="FZ291">
        <v>2.91</v>
      </c>
      <c r="GE291">
        <v>273</v>
      </c>
      <c r="GH291">
        <v>3.56</v>
      </c>
      <c r="GM291">
        <v>18</v>
      </c>
      <c r="GN291">
        <v>2</v>
      </c>
      <c r="GP291">
        <v>2.83</v>
      </c>
      <c r="GU291">
        <v>39</v>
      </c>
      <c r="GV291">
        <v>7</v>
      </c>
      <c r="GX291">
        <v>3.01</v>
      </c>
      <c r="HC291">
        <v>27</v>
      </c>
      <c r="HD291">
        <v>7</v>
      </c>
      <c r="HF291">
        <v>2.97</v>
      </c>
      <c r="HK291">
        <v>64</v>
      </c>
      <c r="HL291">
        <v>14</v>
      </c>
      <c r="HN291">
        <v>3</v>
      </c>
      <c r="HS291">
        <v>28</v>
      </c>
      <c r="HT291">
        <v>3</v>
      </c>
      <c r="HV291">
        <v>2.85</v>
      </c>
      <c r="IA291">
        <v>75</v>
      </c>
      <c r="IB291">
        <v>8</v>
      </c>
      <c r="ID291">
        <v>3.26</v>
      </c>
      <c r="II291">
        <v>42</v>
      </c>
      <c r="IJ291">
        <v>5</v>
      </c>
      <c r="IL291">
        <v>2.97</v>
      </c>
      <c r="IQ291">
        <v>95</v>
      </c>
      <c r="IR291">
        <v>11</v>
      </c>
      <c r="JL291">
        <v>9</v>
      </c>
      <c r="JM291">
        <v>12</v>
      </c>
      <c r="JN291">
        <v>1</v>
      </c>
      <c r="JO291">
        <v>19</v>
      </c>
      <c r="JR291">
        <v>2</v>
      </c>
      <c r="JS291">
        <v>4</v>
      </c>
      <c r="JT291">
        <v>2</v>
      </c>
      <c r="JU291">
        <v>5</v>
      </c>
      <c r="JV291" s="15">
        <f>BF291+BX291+CP291+DH291+DZ291</f>
        <v>95</v>
      </c>
      <c r="JW291" s="15">
        <f>BO291+CG291+CY291+DQ291+EI291</f>
        <v>233</v>
      </c>
      <c r="JX291" s="15">
        <f>JV291+JW291</f>
        <v>328</v>
      </c>
      <c r="JY291" s="17">
        <f>V291</f>
        <v>12</v>
      </c>
      <c r="JZ291" s="17">
        <f>AE291</f>
        <v>26</v>
      </c>
      <c r="KA291" s="17">
        <f>AN291</f>
        <v>93</v>
      </c>
      <c r="KB291" s="17">
        <f>AW291</f>
        <v>227</v>
      </c>
      <c r="KC291" s="18">
        <f>IF((KA291-JV291)&lt;0,JV291-KA291,"match")</f>
        <v>2</v>
      </c>
      <c r="KD291" s="19">
        <f>IF(KC291="match","match",IF((JV291&gt;KA291),KC291/JV291,KC291/KA291))</f>
        <v>2.1052631578947368E-2</v>
      </c>
      <c r="KE291" s="18">
        <f>IF((KB291-JW291)&lt;0,JW291-KB291,"match")</f>
        <v>6</v>
      </c>
      <c r="KF291" s="19">
        <f>IF(KE291="match","match",IF((JW291&gt;KB291),KE291/JW291,KE291/KB291))</f>
        <v>2.575107296137339E-2</v>
      </c>
      <c r="KG291" s="20">
        <f>ROUND(FC291,1)</f>
        <v>3.8</v>
      </c>
      <c r="KH291" s="20">
        <f>ROUND(FK291,1)</f>
        <v>3.6</v>
      </c>
      <c r="KI291" s="21">
        <f>KA291-JY291</f>
        <v>81</v>
      </c>
      <c r="KJ291">
        <f>GL291</f>
        <v>0</v>
      </c>
      <c r="KK291">
        <f>BF291</f>
        <v>13</v>
      </c>
      <c r="KL291" s="22">
        <f>IFERROR(KJ291/KK291,"N/A")</f>
        <v>0</v>
      </c>
      <c r="KM291" s="19" t="str">
        <f>IF((KJ291&lt;&gt;0)*AND(KK291=0),"bad data","ok")</f>
        <v>ok</v>
      </c>
      <c r="KN291">
        <f>GK291</f>
        <v>0</v>
      </c>
      <c r="KO291" s="23">
        <f>IFERROR(KN291/KK291,"N/A")</f>
        <v>0</v>
      </c>
      <c r="KP291">
        <f>HB291</f>
        <v>0</v>
      </c>
      <c r="KQ291">
        <f>BX291</f>
        <v>20</v>
      </c>
      <c r="KR291" s="22">
        <f>IFERROR(KP291/KQ291,"N/A")</f>
        <v>0</v>
      </c>
      <c r="KS291" s="19" t="str">
        <f>IF((KP291&lt;&gt;0)*AND(KQ291=0),"bad data","ok")</f>
        <v>ok</v>
      </c>
      <c r="KT291">
        <f>HA291</f>
        <v>0</v>
      </c>
      <c r="KU291" s="24">
        <f>IFERROR(KT291/KQ291,"N/A")</f>
        <v>0</v>
      </c>
      <c r="KV291">
        <f>HR291</f>
        <v>0</v>
      </c>
      <c r="KW291">
        <f>CP291</f>
        <v>25</v>
      </c>
      <c r="KX291" s="22">
        <f>IFERROR(KV291/KW291,"N/A")</f>
        <v>0</v>
      </c>
      <c r="KY291" s="19" t="str">
        <f>IF((KV291&lt;&gt;0)*AND(KW291=0),"bad data","ok")</f>
        <v>ok</v>
      </c>
      <c r="KZ291">
        <f>HQ291</f>
        <v>0</v>
      </c>
      <c r="LA291" s="24">
        <f>IFERROR(KZ291/KW291,"N/A")</f>
        <v>0</v>
      </c>
      <c r="LB291">
        <f>IH291</f>
        <v>0</v>
      </c>
      <c r="LC291">
        <f>DH291</f>
        <v>37</v>
      </c>
      <c r="LD291" s="22">
        <f>IFERROR(LB291/LC291,"N/A")</f>
        <v>0</v>
      </c>
      <c r="LE291" s="19" t="str">
        <f>IF((LB291&lt;&gt;0)*AND(LC291=0),"bad data","ok")</f>
        <v>ok</v>
      </c>
      <c r="LF291">
        <f>IG291</f>
        <v>0</v>
      </c>
      <c r="LG291" s="24">
        <f>IFERROR(LF291/LC291,"N/A")</f>
        <v>0</v>
      </c>
      <c r="LH291">
        <f>IX291</f>
        <v>0</v>
      </c>
      <c r="LI291">
        <f>DZ291</f>
        <v>0</v>
      </c>
      <c r="LJ291" s="22" t="str">
        <f>IFERROR(LH291/LI291,"N/A")</f>
        <v>N/A</v>
      </c>
      <c r="LK291" s="19" t="str">
        <f>IF((LH291&lt;&gt;0)*AND(LI291=0),"bad data","ok")</f>
        <v>ok</v>
      </c>
      <c r="LL291">
        <f>IW291</f>
        <v>0</v>
      </c>
      <c r="LM291" s="24" t="str">
        <f>IFERROR(LL291/LI291,"N/A")</f>
        <v>N/A</v>
      </c>
      <c r="LN291">
        <f>GT291</f>
        <v>0</v>
      </c>
      <c r="LO291">
        <f>BO291</f>
        <v>32</v>
      </c>
      <c r="LP291" s="22">
        <f>IFERROR(LN291/LO291,"N/A")</f>
        <v>0</v>
      </c>
      <c r="LQ291" s="19" t="str">
        <f>IF((LN291&lt;&gt;0)*AND(LO291=0),"bad data","ok")</f>
        <v>ok</v>
      </c>
      <c r="LR291">
        <f>GS291</f>
        <v>0</v>
      </c>
      <c r="LS291" s="24">
        <f>IFERROR(LR291/LO291,"N/A")</f>
        <v>0</v>
      </c>
      <c r="LT291">
        <f>HJ291</f>
        <v>0</v>
      </c>
      <c r="LU291">
        <f>CG291</f>
        <v>50</v>
      </c>
      <c r="LV291" s="22">
        <f>IFERROR(LT291/LU291,"N/A")</f>
        <v>0</v>
      </c>
      <c r="LW291" s="19" t="str">
        <f>IF((LT291&lt;&gt;0)*AND(LU291=0),"bad data","ok")</f>
        <v>ok</v>
      </c>
      <c r="LX291">
        <f>HI291</f>
        <v>0</v>
      </c>
      <c r="LY291" s="24">
        <f>IFERROR(LX291/LU291,"N/A")</f>
        <v>0</v>
      </c>
      <c r="LZ291">
        <f>HZ291</f>
        <v>0</v>
      </c>
      <c r="MA291">
        <f>CY291</f>
        <v>67</v>
      </c>
      <c r="MB291" s="22">
        <f>IFERROR(LZ291/MA291,"N/A")</f>
        <v>0</v>
      </c>
      <c r="MC291" s="19" t="str">
        <f>IF((LZ291&lt;&gt;0)*AND(MA291=0),"bad data","ok")</f>
        <v>ok</v>
      </c>
      <c r="MD291">
        <f>HY291</f>
        <v>0</v>
      </c>
      <c r="ME291" s="24">
        <f>IFERROR(MD291/MA291,"N/A")</f>
        <v>0</v>
      </c>
      <c r="MF291">
        <f>IP291</f>
        <v>0</v>
      </c>
      <c r="MG291">
        <f>DQ291</f>
        <v>84</v>
      </c>
      <c r="MH291" s="22">
        <f>IFERROR(MF291/MG291,"N/A")</f>
        <v>0</v>
      </c>
      <c r="MI291" s="19" t="str">
        <f>IF((MF291&lt;&gt;0)*AND(MG291=0),"bad data","ok")</f>
        <v>ok</v>
      </c>
      <c r="MJ291">
        <f>IO291</f>
        <v>0</v>
      </c>
      <c r="MK291" s="24">
        <f>IFERROR(MJ291/MG291,"N/A")</f>
        <v>0</v>
      </c>
      <c r="ML291">
        <f>JF291</f>
        <v>0</v>
      </c>
      <c r="MM291">
        <f>EI291</f>
        <v>0</v>
      </c>
      <c r="MN291" s="22" t="str">
        <f>IFERROR(ML291/MM291,"N/A")</f>
        <v>N/A</v>
      </c>
      <c r="MO291" s="19" t="str">
        <f>IF((ML291&lt;&gt;0)*AND(MM291=0),"bad data","ok")</f>
        <v>ok</v>
      </c>
      <c r="MP291">
        <f>JE291</f>
        <v>0</v>
      </c>
      <c r="MQ291" s="24" t="str">
        <f>IFERROR(MP291/MM291,"N/A")</f>
        <v>N/A</v>
      </c>
    </row>
    <row r="292" spans="1:355" x14ac:dyDescent="0.3">
      <c r="A292">
        <v>4659</v>
      </c>
      <c r="B292">
        <v>11.08</v>
      </c>
      <c r="C292" t="s">
        <v>392</v>
      </c>
      <c r="D292" s="15" t="s">
        <v>392</v>
      </c>
      <c r="E292" s="15">
        <v>121</v>
      </c>
      <c r="F292" t="s">
        <v>356</v>
      </c>
      <c r="G292" t="s">
        <v>375</v>
      </c>
      <c r="H292" s="15" t="s">
        <v>375</v>
      </c>
      <c r="I292">
        <v>319</v>
      </c>
      <c r="J292">
        <f>_xlfn.IFNA(VLOOKUP(I292,top15institutions,1,0),"no")</f>
        <v>319</v>
      </c>
      <c r="K292" t="s">
        <v>368</v>
      </c>
      <c r="L292" t="s">
        <v>373</v>
      </c>
      <c r="M292" t="s">
        <v>370</v>
      </c>
      <c r="N292">
        <v>0</v>
      </c>
      <c r="O292">
        <v>3</v>
      </c>
      <c r="P292">
        <v>0</v>
      </c>
      <c r="Q292">
        <v>1</v>
      </c>
      <c r="R292">
        <v>0</v>
      </c>
      <c r="S292">
        <v>0</v>
      </c>
      <c r="T292">
        <v>0</v>
      </c>
      <c r="U292">
        <v>6</v>
      </c>
      <c r="V292" s="16">
        <v>10</v>
      </c>
      <c r="W292">
        <v>0</v>
      </c>
      <c r="X292">
        <v>1</v>
      </c>
      <c r="Y292">
        <v>1</v>
      </c>
      <c r="Z292">
        <v>1</v>
      </c>
      <c r="AA292">
        <v>0</v>
      </c>
      <c r="AB292">
        <v>0</v>
      </c>
      <c r="AC292">
        <v>0</v>
      </c>
      <c r="AD292">
        <v>21</v>
      </c>
      <c r="AE292" s="16">
        <v>24</v>
      </c>
      <c r="AF292">
        <v>0</v>
      </c>
      <c r="AG292">
        <v>16</v>
      </c>
      <c r="AH292">
        <v>1</v>
      </c>
      <c r="AI292">
        <v>5</v>
      </c>
      <c r="AJ292">
        <v>0</v>
      </c>
      <c r="AK292">
        <v>5</v>
      </c>
      <c r="AM292">
        <v>66</v>
      </c>
      <c r="AN292" s="16">
        <v>93</v>
      </c>
      <c r="AO292">
        <v>1</v>
      </c>
      <c r="AP292">
        <v>14</v>
      </c>
      <c r="AQ292">
        <v>8</v>
      </c>
      <c r="AR292">
        <v>14</v>
      </c>
      <c r="AS292">
        <v>0</v>
      </c>
      <c r="AT292">
        <v>3</v>
      </c>
      <c r="AV292">
        <v>184</v>
      </c>
      <c r="AW292" s="16">
        <v>224</v>
      </c>
      <c r="AX292">
        <v>0</v>
      </c>
      <c r="AY292">
        <v>3</v>
      </c>
      <c r="AZ292">
        <v>1</v>
      </c>
      <c r="BA292">
        <v>1</v>
      </c>
      <c r="BB292">
        <v>0</v>
      </c>
      <c r="BC292">
        <v>0</v>
      </c>
      <c r="BD292">
        <v>0</v>
      </c>
      <c r="BE292">
        <v>6</v>
      </c>
      <c r="BF292" s="16">
        <v>11</v>
      </c>
      <c r="BG292">
        <v>0</v>
      </c>
      <c r="BH292">
        <v>1</v>
      </c>
      <c r="BI292">
        <v>1</v>
      </c>
      <c r="BJ292">
        <v>2</v>
      </c>
      <c r="BK292">
        <v>0</v>
      </c>
      <c r="BL292">
        <v>0</v>
      </c>
      <c r="BM292">
        <v>2</v>
      </c>
      <c r="BN292">
        <v>26</v>
      </c>
      <c r="BO292" s="16">
        <v>32</v>
      </c>
      <c r="BP292">
        <v>0</v>
      </c>
      <c r="BQ292">
        <v>6</v>
      </c>
      <c r="BR292">
        <v>0</v>
      </c>
      <c r="BS292">
        <v>2</v>
      </c>
      <c r="BT292">
        <v>0</v>
      </c>
      <c r="BU292">
        <v>1</v>
      </c>
      <c r="BV292">
        <v>1</v>
      </c>
      <c r="BW292">
        <v>14</v>
      </c>
      <c r="BX292" s="16">
        <v>24</v>
      </c>
      <c r="BY292">
        <v>0</v>
      </c>
      <c r="BZ292">
        <v>3</v>
      </c>
      <c r="CA292">
        <v>2</v>
      </c>
      <c r="CB292">
        <v>3</v>
      </c>
      <c r="CC292">
        <v>0</v>
      </c>
      <c r="CD292">
        <v>3</v>
      </c>
      <c r="CE292">
        <v>1</v>
      </c>
      <c r="CF292">
        <v>54</v>
      </c>
      <c r="CG292" s="16">
        <v>66</v>
      </c>
      <c r="CH292">
        <v>0</v>
      </c>
      <c r="CI292">
        <v>2</v>
      </c>
      <c r="CJ292">
        <v>0</v>
      </c>
      <c r="CK292">
        <v>0</v>
      </c>
      <c r="CL292">
        <v>0</v>
      </c>
      <c r="CM292">
        <v>1</v>
      </c>
      <c r="CN292">
        <v>1</v>
      </c>
      <c r="CO292">
        <v>22</v>
      </c>
      <c r="CP292" s="16">
        <v>26</v>
      </c>
      <c r="CQ292">
        <v>1</v>
      </c>
      <c r="CR292">
        <v>7</v>
      </c>
      <c r="CS292">
        <v>2</v>
      </c>
      <c r="CT292">
        <v>3</v>
      </c>
      <c r="CU292">
        <v>0</v>
      </c>
      <c r="CV292">
        <v>0</v>
      </c>
      <c r="CW292">
        <v>2</v>
      </c>
      <c r="CX292">
        <v>52</v>
      </c>
      <c r="CY292" s="16">
        <v>67</v>
      </c>
      <c r="CZ292">
        <v>0</v>
      </c>
      <c r="DA292">
        <v>5</v>
      </c>
      <c r="DB292">
        <v>0</v>
      </c>
      <c r="DC292">
        <v>2</v>
      </c>
      <c r="DD292">
        <v>0</v>
      </c>
      <c r="DE292">
        <v>3</v>
      </c>
      <c r="DF292">
        <v>0</v>
      </c>
      <c r="DG292">
        <v>24</v>
      </c>
      <c r="DH292" s="16">
        <v>34</v>
      </c>
      <c r="DI292">
        <v>0</v>
      </c>
      <c r="DJ292">
        <v>3</v>
      </c>
      <c r="DK292">
        <v>3</v>
      </c>
      <c r="DL292">
        <v>6</v>
      </c>
      <c r="DM292">
        <v>0</v>
      </c>
      <c r="DN292">
        <v>0</v>
      </c>
      <c r="DO292">
        <v>2</v>
      </c>
      <c r="DP292">
        <v>52</v>
      </c>
      <c r="DQ292" s="16">
        <v>66</v>
      </c>
      <c r="DZ292" s="16">
        <v>0</v>
      </c>
      <c r="EI292" s="16">
        <v>0</v>
      </c>
      <c r="ER292" s="16">
        <v>0</v>
      </c>
      <c r="FA292" s="16">
        <v>0</v>
      </c>
      <c r="FB292">
        <v>18.100000000000001</v>
      </c>
      <c r="FC292">
        <v>3.54</v>
      </c>
      <c r="FD292">
        <v>24</v>
      </c>
      <c r="FE292">
        <v>582</v>
      </c>
      <c r="FF292">
        <v>11</v>
      </c>
      <c r="FG292">
        <v>3</v>
      </c>
      <c r="FH292">
        <v>1</v>
      </c>
      <c r="FJ292">
        <v>18.2</v>
      </c>
      <c r="FK292">
        <v>3.53</v>
      </c>
      <c r="FL292">
        <v>28</v>
      </c>
      <c r="FM292">
        <v>606</v>
      </c>
      <c r="FN292">
        <v>29</v>
      </c>
      <c r="FO292">
        <v>2</v>
      </c>
      <c r="FP292">
        <v>5</v>
      </c>
      <c r="FR292">
        <v>3.05</v>
      </c>
      <c r="FW292">
        <v>109</v>
      </c>
      <c r="FZ292">
        <v>2.86</v>
      </c>
      <c r="GE292">
        <v>257</v>
      </c>
      <c r="GH292">
        <v>2.71</v>
      </c>
      <c r="GM292">
        <v>14</v>
      </c>
      <c r="GN292">
        <v>3</v>
      </c>
      <c r="GP292">
        <v>2.69</v>
      </c>
      <c r="GU292">
        <v>40</v>
      </c>
      <c r="GV292">
        <v>10</v>
      </c>
      <c r="GX292">
        <v>3</v>
      </c>
      <c r="HC292">
        <v>28</v>
      </c>
      <c r="HD292">
        <v>4</v>
      </c>
      <c r="HF292">
        <v>2.87</v>
      </c>
      <c r="HK292">
        <v>73</v>
      </c>
      <c r="HL292">
        <v>7</v>
      </c>
      <c r="HN292">
        <v>3.31</v>
      </c>
      <c r="HS292">
        <v>27</v>
      </c>
      <c r="HT292">
        <v>1</v>
      </c>
      <c r="HV292">
        <v>2.89</v>
      </c>
      <c r="IA292">
        <v>72</v>
      </c>
      <c r="IB292">
        <v>5</v>
      </c>
      <c r="ID292">
        <v>3.18</v>
      </c>
      <c r="II292">
        <v>40</v>
      </c>
      <c r="IJ292">
        <v>6</v>
      </c>
      <c r="IL292">
        <v>3</v>
      </c>
      <c r="IQ292">
        <v>72</v>
      </c>
      <c r="IR292">
        <v>6</v>
      </c>
      <c r="JL292">
        <v>3</v>
      </c>
      <c r="JM292">
        <v>10</v>
      </c>
      <c r="JN292">
        <v>3</v>
      </c>
      <c r="JO292">
        <v>19</v>
      </c>
      <c r="JR292">
        <v>0</v>
      </c>
      <c r="JS292">
        <v>1</v>
      </c>
      <c r="JT292">
        <v>0</v>
      </c>
      <c r="JU292">
        <v>2</v>
      </c>
      <c r="JV292" s="15">
        <f>BF292+BX292+CP292+DH292+DZ292</f>
        <v>95</v>
      </c>
      <c r="JW292" s="15">
        <f>BO292+CG292+CY292+DQ292+EI292</f>
        <v>231</v>
      </c>
      <c r="JX292" s="15">
        <f>JV292+JW292</f>
        <v>326</v>
      </c>
      <c r="JY292" s="17">
        <f>V292</f>
        <v>10</v>
      </c>
      <c r="JZ292" s="17">
        <f>AE292</f>
        <v>24</v>
      </c>
      <c r="KA292" s="17">
        <f>AN292</f>
        <v>93</v>
      </c>
      <c r="KB292" s="17">
        <f>AW292</f>
        <v>224</v>
      </c>
      <c r="KC292" s="18">
        <f>IF((KA292-JV292)&lt;0,JV292-KA292,"match")</f>
        <v>2</v>
      </c>
      <c r="KD292" s="19">
        <f>IF(KC292="match","match",IF((JV292&gt;KA292),KC292/JV292,KC292/KA292))</f>
        <v>2.1052631578947368E-2</v>
      </c>
      <c r="KE292" s="18">
        <f>IF((KB292-JW292)&lt;0,JW292-KB292,"match")</f>
        <v>7</v>
      </c>
      <c r="KF292" s="19">
        <f>IF(KE292="match","match",IF((JW292&gt;KB292),KE292/JW292,KE292/KB292))</f>
        <v>3.0303030303030304E-2</v>
      </c>
      <c r="KG292" s="20">
        <f>ROUND(FC292,1)</f>
        <v>3.5</v>
      </c>
      <c r="KH292" s="20">
        <f>ROUND(FK292,1)</f>
        <v>3.5</v>
      </c>
      <c r="KI292" s="21">
        <f>KA292-JY292</f>
        <v>83</v>
      </c>
      <c r="KJ292">
        <f>GL292</f>
        <v>0</v>
      </c>
      <c r="KK292">
        <f>BF292</f>
        <v>11</v>
      </c>
      <c r="KL292" s="22">
        <f>IFERROR(KJ292/KK292,"N/A")</f>
        <v>0</v>
      </c>
      <c r="KM292" s="19" t="str">
        <f>IF((KJ292&lt;&gt;0)*AND(KK292=0),"bad data","ok")</f>
        <v>ok</v>
      </c>
      <c r="KN292">
        <f>GK292</f>
        <v>0</v>
      </c>
      <c r="KO292" s="23">
        <f>IFERROR(KN292/KK292,"N/A")</f>
        <v>0</v>
      </c>
      <c r="KP292">
        <f>HB292</f>
        <v>0</v>
      </c>
      <c r="KQ292">
        <f>BX292</f>
        <v>24</v>
      </c>
      <c r="KR292" s="22">
        <f>IFERROR(KP292/KQ292,"N/A")</f>
        <v>0</v>
      </c>
      <c r="KS292" s="19" t="str">
        <f>IF((KP292&lt;&gt;0)*AND(KQ292=0),"bad data","ok")</f>
        <v>ok</v>
      </c>
      <c r="KT292">
        <f>HA292</f>
        <v>0</v>
      </c>
      <c r="KU292" s="24">
        <f>IFERROR(KT292/KQ292,"N/A")</f>
        <v>0</v>
      </c>
      <c r="KV292">
        <f>HR292</f>
        <v>0</v>
      </c>
      <c r="KW292">
        <f>CP292</f>
        <v>26</v>
      </c>
      <c r="KX292" s="22">
        <f>IFERROR(KV292/KW292,"N/A")</f>
        <v>0</v>
      </c>
      <c r="KY292" s="19" t="str">
        <f>IF((KV292&lt;&gt;0)*AND(KW292=0),"bad data","ok")</f>
        <v>ok</v>
      </c>
      <c r="KZ292">
        <f>HQ292</f>
        <v>0</v>
      </c>
      <c r="LA292" s="24">
        <f>IFERROR(KZ292/KW292,"N/A")</f>
        <v>0</v>
      </c>
      <c r="LB292">
        <f>IH292</f>
        <v>0</v>
      </c>
      <c r="LC292">
        <f>DH292</f>
        <v>34</v>
      </c>
      <c r="LD292" s="22">
        <f>IFERROR(LB292/LC292,"N/A")</f>
        <v>0</v>
      </c>
      <c r="LE292" s="19" t="str">
        <f>IF((LB292&lt;&gt;0)*AND(LC292=0),"bad data","ok")</f>
        <v>ok</v>
      </c>
      <c r="LF292">
        <f>IG292</f>
        <v>0</v>
      </c>
      <c r="LG292" s="24">
        <f>IFERROR(LF292/LC292,"N/A")</f>
        <v>0</v>
      </c>
      <c r="LH292">
        <f>IX292</f>
        <v>0</v>
      </c>
      <c r="LI292">
        <f>DZ292</f>
        <v>0</v>
      </c>
      <c r="LJ292" s="22" t="str">
        <f>IFERROR(LH292/LI292,"N/A")</f>
        <v>N/A</v>
      </c>
      <c r="LK292" s="19" t="str">
        <f>IF((LH292&lt;&gt;0)*AND(LI292=0),"bad data","ok")</f>
        <v>ok</v>
      </c>
      <c r="LL292">
        <f>IW292</f>
        <v>0</v>
      </c>
      <c r="LM292" s="24" t="str">
        <f>IFERROR(LL292/LI292,"N/A")</f>
        <v>N/A</v>
      </c>
      <c r="LN292">
        <f>GT292</f>
        <v>0</v>
      </c>
      <c r="LO292">
        <f>BO292</f>
        <v>32</v>
      </c>
      <c r="LP292" s="22">
        <f>IFERROR(LN292/LO292,"N/A")</f>
        <v>0</v>
      </c>
      <c r="LQ292" s="19" t="str">
        <f>IF((LN292&lt;&gt;0)*AND(LO292=0),"bad data","ok")</f>
        <v>ok</v>
      </c>
      <c r="LR292">
        <f>GS292</f>
        <v>0</v>
      </c>
      <c r="LS292" s="24">
        <f>IFERROR(LR292/LO292,"N/A")</f>
        <v>0</v>
      </c>
      <c r="LT292">
        <f>HJ292</f>
        <v>0</v>
      </c>
      <c r="LU292">
        <f>CG292</f>
        <v>66</v>
      </c>
      <c r="LV292" s="22">
        <f>IFERROR(LT292/LU292,"N/A")</f>
        <v>0</v>
      </c>
      <c r="LW292" s="19" t="str">
        <f>IF((LT292&lt;&gt;0)*AND(LU292=0),"bad data","ok")</f>
        <v>ok</v>
      </c>
      <c r="LX292">
        <f>HI292</f>
        <v>0</v>
      </c>
      <c r="LY292" s="24">
        <f>IFERROR(LX292/LU292,"N/A")</f>
        <v>0</v>
      </c>
      <c r="LZ292">
        <f>HZ292</f>
        <v>0</v>
      </c>
      <c r="MA292">
        <f>CY292</f>
        <v>67</v>
      </c>
      <c r="MB292" s="22">
        <f>IFERROR(LZ292/MA292,"N/A")</f>
        <v>0</v>
      </c>
      <c r="MC292" s="19" t="str">
        <f>IF((LZ292&lt;&gt;0)*AND(MA292=0),"bad data","ok")</f>
        <v>ok</v>
      </c>
      <c r="MD292">
        <f>HY292</f>
        <v>0</v>
      </c>
      <c r="ME292" s="24">
        <f>IFERROR(MD292/MA292,"N/A")</f>
        <v>0</v>
      </c>
      <c r="MF292">
        <f>IP292</f>
        <v>0</v>
      </c>
      <c r="MG292">
        <f>DQ292</f>
        <v>66</v>
      </c>
      <c r="MH292" s="22">
        <f>IFERROR(MF292/MG292,"N/A")</f>
        <v>0</v>
      </c>
      <c r="MI292" s="19" t="str">
        <f>IF((MF292&lt;&gt;0)*AND(MG292=0),"bad data","ok")</f>
        <v>ok</v>
      </c>
      <c r="MJ292">
        <f>IO292</f>
        <v>0</v>
      </c>
      <c r="MK292" s="24">
        <f>IFERROR(MJ292/MG292,"N/A")</f>
        <v>0</v>
      </c>
      <c r="ML292">
        <f>JF292</f>
        <v>0</v>
      </c>
      <c r="MM292">
        <f>EI292</f>
        <v>0</v>
      </c>
      <c r="MN292" s="22" t="str">
        <f>IFERROR(ML292/MM292,"N/A")</f>
        <v>N/A</v>
      </c>
      <c r="MO292" s="19" t="str">
        <f>IF((ML292&lt;&gt;0)*AND(MM292=0),"bad data","ok")</f>
        <v>ok</v>
      </c>
      <c r="MP292">
        <f>JE292</f>
        <v>0</v>
      </c>
      <c r="MQ292" s="24" t="str">
        <f>IFERROR(MP292/MM292,"N/A")</f>
        <v>N/A</v>
      </c>
    </row>
    <row r="293" spans="1:355" x14ac:dyDescent="0.3">
      <c r="A293">
        <v>4662</v>
      </c>
      <c r="B293">
        <v>11.08</v>
      </c>
      <c r="C293" t="s">
        <v>392</v>
      </c>
      <c r="D293" s="15" t="s">
        <v>392</v>
      </c>
      <c r="E293" s="15">
        <v>121</v>
      </c>
      <c r="F293" t="s">
        <v>356</v>
      </c>
      <c r="G293" t="s">
        <v>375</v>
      </c>
      <c r="H293" s="15" t="s">
        <v>375</v>
      </c>
      <c r="I293">
        <v>319</v>
      </c>
      <c r="J293">
        <f>_xlfn.IFNA(VLOOKUP(I293,top15institutions,1,0),"no")</f>
        <v>319</v>
      </c>
      <c r="K293" t="s">
        <v>368</v>
      </c>
      <c r="L293" t="s">
        <v>372</v>
      </c>
      <c r="M293" t="s">
        <v>370</v>
      </c>
      <c r="N293">
        <v>0</v>
      </c>
      <c r="O293">
        <v>2</v>
      </c>
      <c r="P293">
        <v>0</v>
      </c>
      <c r="Q293">
        <v>2</v>
      </c>
      <c r="R293">
        <v>0</v>
      </c>
      <c r="S293">
        <v>1</v>
      </c>
      <c r="T293">
        <v>0</v>
      </c>
      <c r="U293">
        <v>9</v>
      </c>
      <c r="V293" s="16">
        <v>14</v>
      </c>
      <c r="W293">
        <v>0</v>
      </c>
      <c r="X293">
        <v>0</v>
      </c>
      <c r="Y293">
        <v>0</v>
      </c>
      <c r="Z293">
        <v>4</v>
      </c>
      <c r="AA293">
        <v>0</v>
      </c>
      <c r="AB293">
        <v>1</v>
      </c>
      <c r="AC293">
        <v>1</v>
      </c>
      <c r="AD293">
        <v>29</v>
      </c>
      <c r="AE293" s="16">
        <v>35</v>
      </c>
      <c r="AF293">
        <v>0</v>
      </c>
      <c r="AG293">
        <v>9</v>
      </c>
      <c r="AH293">
        <v>0</v>
      </c>
      <c r="AI293">
        <v>4</v>
      </c>
      <c r="AJ293">
        <v>0</v>
      </c>
      <c r="AK293">
        <v>5</v>
      </c>
      <c r="AM293">
        <v>67</v>
      </c>
      <c r="AN293" s="16">
        <v>85</v>
      </c>
      <c r="AO293">
        <v>1</v>
      </c>
      <c r="AP293">
        <v>13</v>
      </c>
      <c r="AQ293">
        <v>11</v>
      </c>
      <c r="AR293">
        <v>16</v>
      </c>
      <c r="AS293">
        <v>0</v>
      </c>
      <c r="AT293">
        <v>7</v>
      </c>
      <c r="AV293">
        <v>177</v>
      </c>
      <c r="AW293" s="16">
        <v>225</v>
      </c>
      <c r="AX293">
        <v>0</v>
      </c>
      <c r="AY293">
        <v>2</v>
      </c>
      <c r="AZ293">
        <v>0</v>
      </c>
      <c r="BA293">
        <v>2</v>
      </c>
      <c r="BB293">
        <v>0</v>
      </c>
      <c r="BC293">
        <v>1</v>
      </c>
      <c r="BD293">
        <v>0</v>
      </c>
      <c r="BE293">
        <v>9</v>
      </c>
      <c r="BF293" s="16">
        <v>14</v>
      </c>
      <c r="BG293">
        <v>0</v>
      </c>
      <c r="BH293">
        <v>0</v>
      </c>
      <c r="BI293">
        <v>0</v>
      </c>
      <c r="BJ293">
        <v>3</v>
      </c>
      <c r="BK293">
        <v>0</v>
      </c>
      <c r="BL293">
        <v>4</v>
      </c>
      <c r="BM293">
        <v>1</v>
      </c>
      <c r="BN293">
        <v>36</v>
      </c>
      <c r="BO293" s="16">
        <v>44</v>
      </c>
      <c r="BP293">
        <v>0</v>
      </c>
      <c r="BQ293">
        <v>1</v>
      </c>
      <c r="BR293">
        <v>0</v>
      </c>
      <c r="BS293">
        <v>0</v>
      </c>
      <c r="BT293">
        <v>0</v>
      </c>
      <c r="BU293">
        <v>1</v>
      </c>
      <c r="BV293">
        <v>0</v>
      </c>
      <c r="BW293">
        <v>17</v>
      </c>
      <c r="BX293" s="16">
        <v>19</v>
      </c>
      <c r="BY293">
        <v>1</v>
      </c>
      <c r="BZ293">
        <v>4</v>
      </c>
      <c r="CA293">
        <v>3</v>
      </c>
      <c r="CB293">
        <v>4</v>
      </c>
      <c r="CC293">
        <v>0</v>
      </c>
      <c r="CD293">
        <v>0</v>
      </c>
      <c r="CE293">
        <v>1</v>
      </c>
      <c r="CF293">
        <v>41</v>
      </c>
      <c r="CG293" s="16">
        <v>54</v>
      </c>
      <c r="CH293">
        <v>0</v>
      </c>
      <c r="CI293">
        <v>4</v>
      </c>
      <c r="CJ293">
        <v>0</v>
      </c>
      <c r="CK293">
        <v>1</v>
      </c>
      <c r="CL293">
        <v>0</v>
      </c>
      <c r="CM293">
        <v>1</v>
      </c>
      <c r="CN293">
        <v>0</v>
      </c>
      <c r="CO293">
        <v>22</v>
      </c>
      <c r="CP293" s="16">
        <v>28</v>
      </c>
      <c r="CQ293">
        <v>0</v>
      </c>
      <c r="CR293">
        <v>4</v>
      </c>
      <c r="CS293">
        <v>4</v>
      </c>
      <c r="CT293">
        <v>4</v>
      </c>
      <c r="CU293">
        <v>0</v>
      </c>
      <c r="CV293">
        <v>0</v>
      </c>
      <c r="CW293">
        <v>2</v>
      </c>
      <c r="CX293">
        <v>42</v>
      </c>
      <c r="CY293" s="16">
        <v>56</v>
      </c>
      <c r="CZ293">
        <v>0</v>
      </c>
      <c r="DA293">
        <v>2</v>
      </c>
      <c r="DB293">
        <v>0</v>
      </c>
      <c r="DC293">
        <v>1</v>
      </c>
      <c r="DD293">
        <v>0</v>
      </c>
      <c r="DE293">
        <v>2</v>
      </c>
      <c r="DF293">
        <v>0</v>
      </c>
      <c r="DG293">
        <v>19</v>
      </c>
      <c r="DH293" s="16">
        <v>24</v>
      </c>
      <c r="DI293">
        <v>0</v>
      </c>
      <c r="DJ293">
        <v>5</v>
      </c>
      <c r="DK293">
        <v>4</v>
      </c>
      <c r="DL293">
        <v>5</v>
      </c>
      <c r="DM293">
        <v>0</v>
      </c>
      <c r="DN293">
        <v>3</v>
      </c>
      <c r="DO293">
        <v>0</v>
      </c>
      <c r="DP293">
        <v>58</v>
      </c>
      <c r="DQ293" s="16">
        <v>75</v>
      </c>
      <c r="DZ293" s="16">
        <v>0</v>
      </c>
      <c r="EI293" s="16">
        <v>0</v>
      </c>
      <c r="ER293" s="16">
        <v>0</v>
      </c>
      <c r="FA293" s="16">
        <v>0</v>
      </c>
      <c r="FB293">
        <v>18.3</v>
      </c>
      <c r="FC293">
        <v>3.83</v>
      </c>
      <c r="FD293">
        <v>27</v>
      </c>
      <c r="FE293">
        <v>620</v>
      </c>
      <c r="FF293">
        <v>15</v>
      </c>
      <c r="FG293">
        <v>1</v>
      </c>
      <c r="FH293">
        <v>1</v>
      </c>
      <c r="FJ293">
        <v>18.399999999999999</v>
      </c>
      <c r="FK293">
        <v>3.59</v>
      </c>
      <c r="FL293">
        <v>27</v>
      </c>
      <c r="FM293">
        <v>592</v>
      </c>
      <c r="FN293">
        <v>37</v>
      </c>
      <c r="FO293">
        <v>3</v>
      </c>
      <c r="FP293">
        <v>2</v>
      </c>
      <c r="FR293">
        <v>3.18</v>
      </c>
      <c r="FW293">
        <v>93</v>
      </c>
      <c r="FZ293">
        <v>2.92</v>
      </c>
      <c r="GE293">
        <v>245</v>
      </c>
      <c r="GH293">
        <v>3.15</v>
      </c>
      <c r="GM293">
        <v>15</v>
      </c>
      <c r="GN293">
        <v>1</v>
      </c>
      <c r="GP293">
        <v>2.92</v>
      </c>
      <c r="GU293">
        <v>47</v>
      </c>
      <c r="GV293">
        <v>3</v>
      </c>
      <c r="GX293">
        <v>3.2</v>
      </c>
      <c r="HC293">
        <v>20</v>
      </c>
      <c r="HD293">
        <v>1</v>
      </c>
      <c r="HF293">
        <v>2.79</v>
      </c>
      <c r="HK293">
        <v>59</v>
      </c>
      <c r="HL293">
        <v>5</v>
      </c>
      <c r="HN293">
        <v>3.15</v>
      </c>
      <c r="HS293">
        <v>32</v>
      </c>
      <c r="HT293">
        <v>4</v>
      </c>
      <c r="HV293">
        <v>2.93</v>
      </c>
      <c r="IA293">
        <v>59</v>
      </c>
      <c r="IB293">
        <v>3</v>
      </c>
      <c r="ID293">
        <v>3.21</v>
      </c>
      <c r="II293">
        <v>26</v>
      </c>
      <c r="IJ293">
        <v>2</v>
      </c>
      <c r="IL293">
        <v>3.03</v>
      </c>
      <c r="IQ293">
        <v>80</v>
      </c>
      <c r="IR293">
        <v>5</v>
      </c>
      <c r="JL293">
        <v>1</v>
      </c>
      <c r="JM293">
        <v>5</v>
      </c>
      <c r="JN293">
        <v>1</v>
      </c>
      <c r="JO293">
        <v>9</v>
      </c>
      <c r="JR293">
        <v>0</v>
      </c>
      <c r="JS293">
        <v>2</v>
      </c>
      <c r="JT293">
        <v>0</v>
      </c>
      <c r="JU293">
        <v>2</v>
      </c>
      <c r="JV293" s="15">
        <f>BF293+BX293+CP293+DH293+DZ293</f>
        <v>85</v>
      </c>
      <c r="JW293" s="15">
        <f>BO293+CG293+CY293+DQ293+EI293</f>
        <v>229</v>
      </c>
      <c r="JX293" s="15">
        <f>JV293+JW293</f>
        <v>314</v>
      </c>
      <c r="JY293" s="17">
        <f>V293</f>
        <v>14</v>
      </c>
      <c r="JZ293" s="17">
        <f>AE293</f>
        <v>35</v>
      </c>
      <c r="KA293" s="17">
        <f>AN293</f>
        <v>85</v>
      </c>
      <c r="KB293" s="17">
        <f>AW293</f>
        <v>225</v>
      </c>
      <c r="KC293" s="18" t="str">
        <f>IF((KA293-JV293)&lt;0,JV293-KA293,"match")</f>
        <v>match</v>
      </c>
      <c r="KD293" s="19" t="str">
        <f>IF(KC293="match","match",IF((JV293&gt;KA293),KC293/JV293,KC293/KA293))</f>
        <v>match</v>
      </c>
      <c r="KE293" s="18">
        <f>IF((KB293-JW293)&lt;0,JW293-KB293,"match")</f>
        <v>4</v>
      </c>
      <c r="KF293" s="19">
        <f>IF(KE293="match","match",IF((JW293&gt;KB293),KE293/JW293,KE293/KB293))</f>
        <v>1.7467248908296942E-2</v>
      </c>
      <c r="KG293" s="20">
        <f>ROUND(FC293,1)</f>
        <v>3.8</v>
      </c>
      <c r="KH293" s="20">
        <f>ROUND(FK293,1)</f>
        <v>3.6</v>
      </c>
      <c r="KI293" s="21">
        <f>KA293-JY293</f>
        <v>71</v>
      </c>
      <c r="KJ293">
        <f>GL293</f>
        <v>0</v>
      </c>
      <c r="KK293">
        <f>BF293</f>
        <v>14</v>
      </c>
      <c r="KL293" s="22">
        <f>IFERROR(KJ293/KK293,"N/A")</f>
        <v>0</v>
      </c>
      <c r="KM293" s="19" t="str">
        <f>IF((KJ293&lt;&gt;0)*AND(KK293=0),"bad data","ok")</f>
        <v>ok</v>
      </c>
      <c r="KN293">
        <f>GK293</f>
        <v>0</v>
      </c>
      <c r="KO293" s="23">
        <f>IFERROR(KN293/KK293,"N/A")</f>
        <v>0</v>
      </c>
      <c r="KP293">
        <f>HB293</f>
        <v>0</v>
      </c>
      <c r="KQ293">
        <f>BX293</f>
        <v>19</v>
      </c>
      <c r="KR293" s="22">
        <f>IFERROR(KP293/KQ293,"N/A")</f>
        <v>0</v>
      </c>
      <c r="KS293" s="19" t="str">
        <f>IF((KP293&lt;&gt;0)*AND(KQ293=0),"bad data","ok")</f>
        <v>ok</v>
      </c>
      <c r="KT293">
        <f>HA293</f>
        <v>0</v>
      </c>
      <c r="KU293" s="24">
        <f>IFERROR(KT293/KQ293,"N/A")</f>
        <v>0</v>
      </c>
      <c r="KV293">
        <f>HR293</f>
        <v>0</v>
      </c>
      <c r="KW293">
        <f>CP293</f>
        <v>28</v>
      </c>
      <c r="KX293" s="22">
        <f>IFERROR(KV293/KW293,"N/A")</f>
        <v>0</v>
      </c>
      <c r="KY293" s="19" t="str">
        <f>IF((KV293&lt;&gt;0)*AND(KW293=0),"bad data","ok")</f>
        <v>ok</v>
      </c>
      <c r="KZ293">
        <f>HQ293</f>
        <v>0</v>
      </c>
      <c r="LA293" s="24">
        <f>IFERROR(KZ293/KW293,"N/A")</f>
        <v>0</v>
      </c>
      <c r="LB293">
        <f>IH293</f>
        <v>0</v>
      </c>
      <c r="LC293">
        <f>DH293</f>
        <v>24</v>
      </c>
      <c r="LD293" s="22">
        <f>IFERROR(LB293/LC293,"N/A")</f>
        <v>0</v>
      </c>
      <c r="LE293" s="19" t="str">
        <f>IF((LB293&lt;&gt;0)*AND(LC293=0),"bad data","ok")</f>
        <v>ok</v>
      </c>
      <c r="LF293">
        <f>IG293</f>
        <v>0</v>
      </c>
      <c r="LG293" s="24">
        <f>IFERROR(LF293/LC293,"N/A")</f>
        <v>0</v>
      </c>
      <c r="LH293">
        <f>IX293</f>
        <v>0</v>
      </c>
      <c r="LI293">
        <f>DZ293</f>
        <v>0</v>
      </c>
      <c r="LJ293" s="22" t="str">
        <f>IFERROR(LH293/LI293,"N/A")</f>
        <v>N/A</v>
      </c>
      <c r="LK293" s="19" t="str">
        <f>IF((LH293&lt;&gt;0)*AND(LI293=0),"bad data","ok")</f>
        <v>ok</v>
      </c>
      <c r="LL293">
        <f>IW293</f>
        <v>0</v>
      </c>
      <c r="LM293" s="24" t="str">
        <f>IFERROR(LL293/LI293,"N/A")</f>
        <v>N/A</v>
      </c>
      <c r="LN293">
        <f>GT293</f>
        <v>0</v>
      </c>
      <c r="LO293">
        <f>BO293</f>
        <v>44</v>
      </c>
      <c r="LP293" s="22">
        <f>IFERROR(LN293/LO293,"N/A")</f>
        <v>0</v>
      </c>
      <c r="LQ293" s="19" t="str">
        <f>IF((LN293&lt;&gt;0)*AND(LO293=0),"bad data","ok")</f>
        <v>ok</v>
      </c>
      <c r="LR293">
        <f>GS293</f>
        <v>0</v>
      </c>
      <c r="LS293" s="24">
        <f>IFERROR(LR293/LO293,"N/A")</f>
        <v>0</v>
      </c>
      <c r="LT293">
        <f>HJ293</f>
        <v>0</v>
      </c>
      <c r="LU293">
        <f>CG293</f>
        <v>54</v>
      </c>
      <c r="LV293" s="22">
        <f>IFERROR(LT293/LU293,"N/A")</f>
        <v>0</v>
      </c>
      <c r="LW293" s="19" t="str">
        <f>IF((LT293&lt;&gt;0)*AND(LU293=0),"bad data","ok")</f>
        <v>ok</v>
      </c>
      <c r="LX293">
        <f>HI293</f>
        <v>0</v>
      </c>
      <c r="LY293" s="24">
        <f>IFERROR(LX293/LU293,"N/A")</f>
        <v>0</v>
      </c>
      <c r="LZ293">
        <f>HZ293</f>
        <v>0</v>
      </c>
      <c r="MA293">
        <f>CY293</f>
        <v>56</v>
      </c>
      <c r="MB293" s="22">
        <f>IFERROR(LZ293/MA293,"N/A")</f>
        <v>0</v>
      </c>
      <c r="MC293" s="19" t="str">
        <f>IF((LZ293&lt;&gt;0)*AND(MA293=0),"bad data","ok")</f>
        <v>ok</v>
      </c>
      <c r="MD293">
        <f>HY293</f>
        <v>0</v>
      </c>
      <c r="ME293" s="24">
        <f>IFERROR(MD293/MA293,"N/A")</f>
        <v>0</v>
      </c>
      <c r="MF293">
        <f>IP293</f>
        <v>0</v>
      </c>
      <c r="MG293">
        <f>DQ293</f>
        <v>75</v>
      </c>
      <c r="MH293" s="22">
        <f>IFERROR(MF293/MG293,"N/A")</f>
        <v>0</v>
      </c>
      <c r="MI293" s="19" t="str">
        <f>IF((MF293&lt;&gt;0)*AND(MG293=0),"bad data","ok")</f>
        <v>ok</v>
      </c>
      <c r="MJ293">
        <f>IO293</f>
        <v>0</v>
      </c>
      <c r="MK293" s="24">
        <f>IFERROR(MJ293/MG293,"N/A")</f>
        <v>0</v>
      </c>
      <c r="ML293">
        <f>JF293</f>
        <v>0</v>
      </c>
      <c r="MM293">
        <f>EI293</f>
        <v>0</v>
      </c>
      <c r="MN293" s="22" t="str">
        <f>IFERROR(ML293/MM293,"N/A")</f>
        <v>N/A</v>
      </c>
      <c r="MO293" s="19" t="str">
        <f>IF((ML293&lt;&gt;0)*AND(MM293=0),"bad data","ok")</f>
        <v>ok</v>
      </c>
      <c r="MP293">
        <f>JE293</f>
        <v>0</v>
      </c>
      <c r="MQ293" s="24" t="str">
        <f>IFERROR(MP293/MM293,"N/A")</f>
        <v>N/A</v>
      </c>
    </row>
    <row r="294" spans="1:355" x14ac:dyDescent="0.3">
      <c r="A294">
        <v>4663</v>
      </c>
      <c r="B294">
        <v>11.08</v>
      </c>
      <c r="C294" t="s">
        <v>392</v>
      </c>
      <c r="D294" s="15" t="s">
        <v>392</v>
      </c>
      <c r="E294" s="15">
        <v>121</v>
      </c>
      <c r="F294" t="s">
        <v>356</v>
      </c>
      <c r="G294" t="s">
        <v>375</v>
      </c>
      <c r="H294" s="15" t="s">
        <v>375</v>
      </c>
      <c r="I294">
        <v>319</v>
      </c>
      <c r="J294">
        <f>_xlfn.IFNA(VLOOKUP(I294,top15institutions,1,0),"no")</f>
        <v>319</v>
      </c>
      <c r="K294" t="s">
        <v>368</v>
      </c>
      <c r="L294" t="s">
        <v>371</v>
      </c>
      <c r="M294" t="s">
        <v>370</v>
      </c>
      <c r="N294">
        <v>0</v>
      </c>
      <c r="O294">
        <v>1</v>
      </c>
      <c r="P294">
        <v>1</v>
      </c>
      <c r="Q294">
        <v>0</v>
      </c>
      <c r="R294">
        <v>0</v>
      </c>
      <c r="S294">
        <v>0</v>
      </c>
      <c r="T294">
        <v>0</v>
      </c>
      <c r="U294">
        <v>6</v>
      </c>
      <c r="V294" s="16">
        <v>8</v>
      </c>
      <c r="W294">
        <v>1</v>
      </c>
      <c r="X294">
        <v>3</v>
      </c>
      <c r="Y294">
        <v>3</v>
      </c>
      <c r="Z294">
        <v>0</v>
      </c>
      <c r="AA294">
        <v>0</v>
      </c>
      <c r="AB294">
        <v>1</v>
      </c>
      <c r="AC294">
        <v>0</v>
      </c>
      <c r="AD294">
        <v>30</v>
      </c>
      <c r="AE294" s="16">
        <v>38</v>
      </c>
      <c r="AF294">
        <v>0</v>
      </c>
      <c r="AG294">
        <v>7</v>
      </c>
      <c r="AH294">
        <v>3</v>
      </c>
      <c r="AI294">
        <v>1</v>
      </c>
      <c r="AJ294">
        <v>0</v>
      </c>
      <c r="AK294">
        <v>4</v>
      </c>
      <c r="AM294">
        <v>58</v>
      </c>
      <c r="AN294" s="16">
        <v>73</v>
      </c>
      <c r="AO294">
        <v>2</v>
      </c>
      <c r="AP294">
        <v>18</v>
      </c>
      <c r="AQ294">
        <v>15</v>
      </c>
      <c r="AR294">
        <v>15</v>
      </c>
      <c r="AS294">
        <v>0</v>
      </c>
      <c r="AT294">
        <v>4</v>
      </c>
      <c r="AV294">
        <v>183</v>
      </c>
      <c r="AW294" s="16">
        <v>237</v>
      </c>
      <c r="AX294">
        <v>0</v>
      </c>
      <c r="AY294">
        <v>1</v>
      </c>
      <c r="AZ294">
        <v>1</v>
      </c>
      <c r="BA294">
        <v>0</v>
      </c>
      <c r="BB294">
        <v>0</v>
      </c>
      <c r="BC294">
        <v>0</v>
      </c>
      <c r="BD294">
        <v>0</v>
      </c>
      <c r="BE294">
        <v>7</v>
      </c>
      <c r="BF294" s="16">
        <v>9</v>
      </c>
      <c r="BG294">
        <v>1</v>
      </c>
      <c r="BH294">
        <v>3</v>
      </c>
      <c r="BI294">
        <v>4</v>
      </c>
      <c r="BJ294">
        <v>0</v>
      </c>
      <c r="BK294">
        <v>0</v>
      </c>
      <c r="BL294">
        <v>1</v>
      </c>
      <c r="BM294">
        <v>0</v>
      </c>
      <c r="BN294">
        <v>37</v>
      </c>
      <c r="BO294" s="16">
        <v>46</v>
      </c>
      <c r="BP294">
        <v>0</v>
      </c>
      <c r="BQ294">
        <v>2</v>
      </c>
      <c r="BR294">
        <v>0</v>
      </c>
      <c r="BS294">
        <v>0</v>
      </c>
      <c r="BT294">
        <v>0</v>
      </c>
      <c r="BU294">
        <v>1</v>
      </c>
      <c r="BV294">
        <v>0</v>
      </c>
      <c r="BW294">
        <v>16</v>
      </c>
      <c r="BX294" s="16">
        <v>19</v>
      </c>
      <c r="BY294">
        <v>0</v>
      </c>
      <c r="BZ294">
        <v>1</v>
      </c>
      <c r="CA294">
        <v>4</v>
      </c>
      <c r="CB294">
        <v>5</v>
      </c>
      <c r="CC294">
        <v>0</v>
      </c>
      <c r="CD294">
        <v>0</v>
      </c>
      <c r="CE294">
        <v>0</v>
      </c>
      <c r="CF294">
        <v>37</v>
      </c>
      <c r="CG294" s="16">
        <v>47</v>
      </c>
      <c r="CH294">
        <v>0</v>
      </c>
      <c r="CI294">
        <v>1</v>
      </c>
      <c r="CJ294">
        <v>0</v>
      </c>
      <c r="CK294">
        <v>1</v>
      </c>
      <c r="CL294">
        <v>0</v>
      </c>
      <c r="CM294">
        <v>2</v>
      </c>
      <c r="CN294">
        <v>0</v>
      </c>
      <c r="CO294">
        <v>15</v>
      </c>
      <c r="CP294" s="16">
        <v>19</v>
      </c>
      <c r="CQ294">
        <v>0</v>
      </c>
      <c r="CR294">
        <v>3</v>
      </c>
      <c r="CS294">
        <v>2</v>
      </c>
      <c r="CT294">
        <v>6</v>
      </c>
      <c r="CU294">
        <v>0</v>
      </c>
      <c r="CV294">
        <v>2</v>
      </c>
      <c r="CW294">
        <v>0</v>
      </c>
      <c r="CX294">
        <v>40</v>
      </c>
      <c r="CY294" s="16">
        <v>53</v>
      </c>
      <c r="CZ294">
        <v>0</v>
      </c>
      <c r="DA294">
        <v>3</v>
      </c>
      <c r="DB294">
        <v>2</v>
      </c>
      <c r="DC294">
        <v>0</v>
      </c>
      <c r="DD294">
        <v>0</v>
      </c>
      <c r="DE294">
        <v>1</v>
      </c>
      <c r="DF294">
        <v>0</v>
      </c>
      <c r="DG294">
        <v>20</v>
      </c>
      <c r="DH294" s="16">
        <v>26</v>
      </c>
      <c r="DI294">
        <v>1</v>
      </c>
      <c r="DJ294">
        <v>11</v>
      </c>
      <c r="DK294">
        <v>5</v>
      </c>
      <c r="DL294">
        <v>4</v>
      </c>
      <c r="DM294">
        <v>0</v>
      </c>
      <c r="DN294">
        <v>1</v>
      </c>
      <c r="DO294">
        <v>3</v>
      </c>
      <c r="DP294">
        <v>69</v>
      </c>
      <c r="DQ294" s="16">
        <v>94</v>
      </c>
      <c r="DZ294" s="16">
        <v>0</v>
      </c>
      <c r="EI294" s="16">
        <v>0</v>
      </c>
      <c r="ER294" s="16">
        <v>0</v>
      </c>
      <c r="FA294" s="16">
        <v>0</v>
      </c>
      <c r="FB294">
        <v>18.100000000000001</v>
      </c>
      <c r="FC294">
        <v>3.68</v>
      </c>
      <c r="FD294">
        <v>26</v>
      </c>
      <c r="FE294">
        <v>575</v>
      </c>
      <c r="FF294">
        <v>8</v>
      </c>
      <c r="FG294">
        <v>0</v>
      </c>
      <c r="FH294">
        <v>0</v>
      </c>
      <c r="FJ294">
        <v>18.100000000000001</v>
      </c>
      <c r="FK294">
        <v>3.45</v>
      </c>
      <c r="FL294">
        <v>26</v>
      </c>
      <c r="FM294">
        <v>613</v>
      </c>
      <c r="FN294">
        <v>39</v>
      </c>
      <c r="FO294">
        <v>2</v>
      </c>
      <c r="FP294">
        <v>1</v>
      </c>
      <c r="FR294">
        <v>3.07</v>
      </c>
      <c r="FS294">
        <v>0</v>
      </c>
      <c r="FT294">
        <v>0</v>
      </c>
      <c r="FW294">
        <v>77</v>
      </c>
      <c r="FZ294">
        <v>2.93</v>
      </c>
      <c r="GE294">
        <v>249</v>
      </c>
      <c r="GH294">
        <v>2.97</v>
      </c>
      <c r="GM294">
        <v>10</v>
      </c>
      <c r="GN294">
        <v>1</v>
      </c>
      <c r="GP294">
        <v>2.75</v>
      </c>
      <c r="GU294">
        <v>49</v>
      </c>
      <c r="GV294">
        <v>3</v>
      </c>
      <c r="GX294">
        <v>3.06</v>
      </c>
      <c r="HC294">
        <v>21</v>
      </c>
      <c r="HD294">
        <v>2</v>
      </c>
      <c r="HF294">
        <v>2.79</v>
      </c>
      <c r="HK294">
        <v>47</v>
      </c>
      <c r="HL294">
        <v>0</v>
      </c>
      <c r="HN294">
        <v>3.1</v>
      </c>
      <c r="HS294">
        <v>20</v>
      </c>
      <c r="HT294">
        <v>1</v>
      </c>
      <c r="HV294">
        <v>3.1</v>
      </c>
      <c r="IA294">
        <v>57</v>
      </c>
      <c r="IB294">
        <v>4</v>
      </c>
      <c r="ID294">
        <v>3.16</v>
      </c>
      <c r="II294">
        <v>26</v>
      </c>
      <c r="IJ294">
        <v>0</v>
      </c>
      <c r="IL294">
        <v>3.08</v>
      </c>
      <c r="IQ294">
        <v>96</v>
      </c>
      <c r="IR294">
        <v>2</v>
      </c>
      <c r="JL294">
        <v>3</v>
      </c>
      <c r="JM294">
        <v>6</v>
      </c>
      <c r="JN294">
        <v>6</v>
      </c>
      <c r="JO294">
        <v>7</v>
      </c>
      <c r="JR294">
        <v>0</v>
      </c>
      <c r="JS294">
        <v>0</v>
      </c>
      <c r="JT294">
        <v>0</v>
      </c>
      <c r="JU294">
        <v>1</v>
      </c>
      <c r="JV294" s="15">
        <f>BF294+BX294+CP294+DH294+DZ294</f>
        <v>73</v>
      </c>
      <c r="JW294" s="15">
        <f>BO294+CG294+CY294+DQ294+EI294</f>
        <v>240</v>
      </c>
      <c r="JX294" s="15">
        <f>JV294+JW294</f>
        <v>313</v>
      </c>
      <c r="JY294" s="17">
        <f>V294</f>
        <v>8</v>
      </c>
      <c r="JZ294" s="17">
        <f>AE294</f>
        <v>38</v>
      </c>
      <c r="KA294" s="17">
        <f>AN294</f>
        <v>73</v>
      </c>
      <c r="KB294" s="17">
        <f>AW294</f>
        <v>237</v>
      </c>
      <c r="KC294" s="18" t="str">
        <f>IF((KA294-JV294)&lt;0,JV294-KA294,"match")</f>
        <v>match</v>
      </c>
      <c r="KD294" s="19" t="str">
        <f>IF(KC294="match","match",IF((JV294&gt;KA294),KC294/JV294,KC294/KA294))</f>
        <v>match</v>
      </c>
      <c r="KE294" s="18">
        <f>IF((KB294-JW294)&lt;0,JW294-KB294,"match")</f>
        <v>3</v>
      </c>
      <c r="KF294" s="19">
        <f>IF(KE294="match","match",IF((JW294&gt;KB294),KE294/JW294,KE294/KB294))</f>
        <v>1.2500000000000001E-2</v>
      </c>
      <c r="KG294" s="20">
        <f>ROUND(FC294,1)</f>
        <v>3.7</v>
      </c>
      <c r="KH294" s="20">
        <f>ROUND(FK294,1)</f>
        <v>3.5</v>
      </c>
      <c r="KI294" s="21">
        <f>KA294-JY294</f>
        <v>65</v>
      </c>
      <c r="KJ294">
        <f>GL294</f>
        <v>0</v>
      </c>
      <c r="KK294">
        <f>BF294</f>
        <v>9</v>
      </c>
      <c r="KL294" s="22">
        <f>IFERROR(KJ294/KK294,"N/A")</f>
        <v>0</v>
      </c>
      <c r="KM294" s="19" t="str">
        <f>IF((KJ294&lt;&gt;0)*AND(KK294=0),"bad data","ok")</f>
        <v>ok</v>
      </c>
      <c r="KN294">
        <f>GK294</f>
        <v>0</v>
      </c>
      <c r="KO294" s="23">
        <f>IFERROR(KN294/KK294,"N/A")</f>
        <v>0</v>
      </c>
      <c r="KP294">
        <f>HB294</f>
        <v>0</v>
      </c>
      <c r="KQ294">
        <f>BX294</f>
        <v>19</v>
      </c>
      <c r="KR294" s="22">
        <f>IFERROR(KP294/KQ294,"N/A")</f>
        <v>0</v>
      </c>
      <c r="KS294" s="19" t="str">
        <f>IF((KP294&lt;&gt;0)*AND(KQ294=0),"bad data","ok")</f>
        <v>ok</v>
      </c>
      <c r="KT294">
        <f>HA294</f>
        <v>0</v>
      </c>
      <c r="KU294" s="24">
        <f>IFERROR(KT294/KQ294,"N/A")</f>
        <v>0</v>
      </c>
      <c r="KV294">
        <f>HR294</f>
        <v>0</v>
      </c>
      <c r="KW294">
        <f>CP294</f>
        <v>19</v>
      </c>
      <c r="KX294" s="22">
        <f>IFERROR(KV294/KW294,"N/A")</f>
        <v>0</v>
      </c>
      <c r="KY294" s="19" t="str">
        <f>IF((KV294&lt;&gt;0)*AND(KW294=0),"bad data","ok")</f>
        <v>ok</v>
      </c>
      <c r="KZ294">
        <f>HQ294</f>
        <v>0</v>
      </c>
      <c r="LA294" s="24">
        <f>IFERROR(KZ294/KW294,"N/A")</f>
        <v>0</v>
      </c>
      <c r="LB294">
        <f>IH294</f>
        <v>0</v>
      </c>
      <c r="LC294">
        <f>DH294</f>
        <v>26</v>
      </c>
      <c r="LD294" s="22">
        <f>IFERROR(LB294/LC294,"N/A")</f>
        <v>0</v>
      </c>
      <c r="LE294" s="19" t="str">
        <f>IF((LB294&lt;&gt;0)*AND(LC294=0),"bad data","ok")</f>
        <v>ok</v>
      </c>
      <c r="LF294">
        <f>IG294</f>
        <v>0</v>
      </c>
      <c r="LG294" s="24">
        <f>IFERROR(LF294/LC294,"N/A")</f>
        <v>0</v>
      </c>
      <c r="LH294">
        <f>IX294</f>
        <v>0</v>
      </c>
      <c r="LI294">
        <f>DZ294</f>
        <v>0</v>
      </c>
      <c r="LJ294" s="22" t="str">
        <f>IFERROR(LH294/LI294,"N/A")</f>
        <v>N/A</v>
      </c>
      <c r="LK294" s="19" t="str">
        <f>IF((LH294&lt;&gt;0)*AND(LI294=0),"bad data","ok")</f>
        <v>ok</v>
      </c>
      <c r="LL294">
        <f>IW294</f>
        <v>0</v>
      </c>
      <c r="LM294" s="24" t="str">
        <f>IFERROR(LL294/LI294,"N/A")</f>
        <v>N/A</v>
      </c>
      <c r="LN294">
        <f>GT294</f>
        <v>0</v>
      </c>
      <c r="LO294">
        <f>BO294</f>
        <v>46</v>
      </c>
      <c r="LP294" s="22">
        <f>IFERROR(LN294/LO294,"N/A")</f>
        <v>0</v>
      </c>
      <c r="LQ294" s="19" t="str">
        <f>IF((LN294&lt;&gt;0)*AND(LO294=0),"bad data","ok")</f>
        <v>ok</v>
      </c>
      <c r="LR294">
        <f>GS294</f>
        <v>0</v>
      </c>
      <c r="LS294" s="24">
        <f>IFERROR(LR294/LO294,"N/A")</f>
        <v>0</v>
      </c>
      <c r="LT294">
        <f>HJ294</f>
        <v>0</v>
      </c>
      <c r="LU294">
        <f>CG294</f>
        <v>47</v>
      </c>
      <c r="LV294" s="22">
        <f>IFERROR(LT294/LU294,"N/A")</f>
        <v>0</v>
      </c>
      <c r="LW294" s="19" t="str">
        <f>IF((LT294&lt;&gt;0)*AND(LU294=0),"bad data","ok")</f>
        <v>ok</v>
      </c>
      <c r="LX294">
        <f>HI294</f>
        <v>0</v>
      </c>
      <c r="LY294" s="24">
        <f>IFERROR(LX294/LU294,"N/A")</f>
        <v>0</v>
      </c>
      <c r="LZ294">
        <f>HZ294</f>
        <v>0</v>
      </c>
      <c r="MA294">
        <f>CY294</f>
        <v>53</v>
      </c>
      <c r="MB294" s="22">
        <f>IFERROR(LZ294/MA294,"N/A")</f>
        <v>0</v>
      </c>
      <c r="MC294" s="19" t="str">
        <f>IF((LZ294&lt;&gt;0)*AND(MA294=0),"bad data","ok")</f>
        <v>ok</v>
      </c>
      <c r="MD294">
        <f>HY294</f>
        <v>0</v>
      </c>
      <c r="ME294" s="24">
        <f>IFERROR(MD294/MA294,"N/A")</f>
        <v>0</v>
      </c>
      <c r="MF294">
        <f>IP294</f>
        <v>0</v>
      </c>
      <c r="MG294">
        <f>DQ294</f>
        <v>94</v>
      </c>
      <c r="MH294" s="22">
        <f>IFERROR(MF294/MG294,"N/A")</f>
        <v>0</v>
      </c>
      <c r="MI294" s="19" t="str">
        <f>IF((MF294&lt;&gt;0)*AND(MG294=0),"bad data","ok")</f>
        <v>ok</v>
      </c>
      <c r="MJ294">
        <f>IO294</f>
        <v>0</v>
      </c>
      <c r="MK294" s="24">
        <f>IFERROR(MJ294/MG294,"N/A")</f>
        <v>0</v>
      </c>
      <c r="ML294">
        <f>JF294</f>
        <v>0</v>
      </c>
      <c r="MM294">
        <f>EI294</f>
        <v>0</v>
      </c>
      <c r="MN294" s="22" t="str">
        <f>IFERROR(ML294/MM294,"N/A")</f>
        <v>N/A</v>
      </c>
      <c r="MO294" s="19" t="str">
        <f>IF((ML294&lt;&gt;0)*AND(MM294=0),"bad data","ok")</f>
        <v>ok</v>
      </c>
      <c r="MP294">
        <f>JE294</f>
        <v>0</v>
      </c>
      <c r="MQ294" s="24" t="str">
        <f>IFERROR(MP294/MM294,"N/A")</f>
        <v>N/A</v>
      </c>
    </row>
    <row r="295" spans="1:355" x14ac:dyDescent="0.3">
      <c r="A295">
        <v>4664</v>
      </c>
      <c r="B295">
        <v>11.08</v>
      </c>
      <c r="C295" t="s">
        <v>392</v>
      </c>
      <c r="D295" s="15" t="s">
        <v>392</v>
      </c>
      <c r="E295" s="15">
        <v>121</v>
      </c>
      <c r="F295" t="s">
        <v>356</v>
      </c>
      <c r="G295" t="s">
        <v>375</v>
      </c>
      <c r="H295" s="15" t="s">
        <v>375</v>
      </c>
      <c r="I295">
        <v>319</v>
      </c>
      <c r="J295">
        <f>_xlfn.IFNA(VLOOKUP(I295,top15institutions,1,0),"no")</f>
        <v>319</v>
      </c>
      <c r="K295" t="s">
        <v>368</v>
      </c>
      <c r="L295" t="s">
        <v>367</v>
      </c>
      <c r="M295" t="s">
        <v>370</v>
      </c>
      <c r="N295">
        <v>0</v>
      </c>
      <c r="O295">
        <v>2</v>
      </c>
      <c r="P295">
        <v>0</v>
      </c>
      <c r="Q295">
        <v>0</v>
      </c>
      <c r="R295">
        <v>0</v>
      </c>
      <c r="S295">
        <v>2</v>
      </c>
      <c r="T295">
        <v>0</v>
      </c>
      <c r="U295">
        <v>13</v>
      </c>
      <c r="V295" s="16">
        <v>17</v>
      </c>
      <c r="W295">
        <v>0</v>
      </c>
      <c r="X295">
        <v>3</v>
      </c>
      <c r="Y295">
        <v>4</v>
      </c>
      <c r="Z295">
        <v>5</v>
      </c>
      <c r="AA295">
        <v>0</v>
      </c>
      <c r="AB295">
        <v>0</v>
      </c>
      <c r="AC295">
        <v>0</v>
      </c>
      <c r="AD295">
        <v>25</v>
      </c>
      <c r="AE295" s="16">
        <v>37</v>
      </c>
      <c r="AF295">
        <v>0</v>
      </c>
      <c r="AG295">
        <v>7</v>
      </c>
      <c r="AH295">
        <v>3</v>
      </c>
      <c r="AI295">
        <v>1</v>
      </c>
      <c r="AJ295">
        <v>0</v>
      </c>
      <c r="AK295">
        <v>5</v>
      </c>
      <c r="AM295">
        <v>68</v>
      </c>
      <c r="AN295" s="16">
        <v>84</v>
      </c>
      <c r="AO295">
        <v>2</v>
      </c>
      <c r="AP295">
        <v>16</v>
      </c>
      <c r="AQ295">
        <v>13</v>
      </c>
      <c r="AR295">
        <v>18</v>
      </c>
      <c r="AS295">
        <v>0</v>
      </c>
      <c r="AT295">
        <v>6</v>
      </c>
      <c r="AV295">
        <v>214</v>
      </c>
      <c r="AW295" s="16">
        <v>269</v>
      </c>
      <c r="AX295">
        <v>0</v>
      </c>
      <c r="AY295">
        <v>2</v>
      </c>
      <c r="AZ295">
        <v>0</v>
      </c>
      <c r="BA295">
        <v>0</v>
      </c>
      <c r="BB295">
        <v>0</v>
      </c>
      <c r="BC295">
        <v>2</v>
      </c>
      <c r="BD295">
        <v>0</v>
      </c>
      <c r="BE295">
        <v>15</v>
      </c>
      <c r="BF295" s="16">
        <v>19</v>
      </c>
      <c r="BG295">
        <v>1</v>
      </c>
      <c r="BH295">
        <v>2</v>
      </c>
      <c r="BI295">
        <v>6</v>
      </c>
      <c r="BJ295">
        <v>7</v>
      </c>
      <c r="BK295">
        <v>0</v>
      </c>
      <c r="BL295">
        <v>2</v>
      </c>
      <c r="BM295">
        <v>0</v>
      </c>
      <c r="BN295">
        <v>37</v>
      </c>
      <c r="BO295" s="16">
        <v>55</v>
      </c>
      <c r="BP295">
        <v>0</v>
      </c>
      <c r="BQ295">
        <v>2</v>
      </c>
      <c r="BR295">
        <v>0</v>
      </c>
      <c r="BS295">
        <v>1</v>
      </c>
      <c r="BT295">
        <v>0</v>
      </c>
      <c r="BU295">
        <v>2</v>
      </c>
      <c r="BV295">
        <v>0</v>
      </c>
      <c r="BW295">
        <v>11</v>
      </c>
      <c r="BX295" s="16">
        <v>16</v>
      </c>
      <c r="BY295">
        <v>0</v>
      </c>
      <c r="BZ295">
        <v>2</v>
      </c>
      <c r="CA295">
        <v>3</v>
      </c>
      <c r="CB295">
        <v>5</v>
      </c>
      <c r="CC295">
        <v>0</v>
      </c>
      <c r="CD295">
        <v>1</v>
      </c>
      <c r="CE295">
        <v>1</v>
      </c>
      <c r="CF295">
        <v>35</v>
      </c>
      <c r="CG295" s="16">
        <v>47</v>
      </c>
      <c r="CH295">
        <v>0</v>
      </c>
      <c r="CI295">
        <v>2</v>
      </c>
      <c r="CJ295">
        <v>2</v>
      </c>
      <c r="CK295">
        <v>0</v>
      </c>
      <c r="CL295">
        <v>0</v>
      </c>
      <c r="CM295">
        <v>1</v>
      </c>
      <c r="CN295">
        <v>0</v>
      </c>
      <c r="CO295">
        <v>16</v>
      </c>
      <c r="CP295" s="16">
        <v>21</v>
      </c>
      <c r="CQ295">
        <v>1</v>
      </c>
      <c r="CR295">
        <v>5</v>
      </c>
      <c r="CS295">
        <v>2</v>
      </c>
      <c r="CT295">
        <v>2</v>
      </c>
      <c r="CU295">
        <v>0</v>
      </c>
      <c r="CV295">
        <v>1</v>
      </c>
      <c r="CW295">
        <v>3</v>
      </c>
      <c r="CX295">
        <v>53</v>
      </c>
      <c r="CY295" s="16">
        <v>67</v>
      </c>
      <c r="CZ295">
        <v>0</v>
      </c>
      <c r="DA295">
        <v>1</v>
      </c>
      <c r="DB295">
        <v>1</v>
      </c>
      <c r="DC295">
        <v>0</v>
      </c>
      <c r="DD295">
        <v>0</v>
      </c>
      <c r="DE295">
        <v>0</v>
      </c>
      <c r="DF295">
        <v>0</v>
      </c>
      <c r="DG295">
        <v>26</v>
      </c>
      <c r="DH295" s="16">
        <v>28</v>
      </c>
      <c r="DI295">
        <v>0</v>
      </c>
      <c r="DJ295">
        <v>7</v>
      </c>
      <c r="DK295">
        <v>2</v>
      </c>
      <c r="DL295">
        <v>4</v>
      </c>
      <c r="DM295">
        <v>0</v>
      </c>
      <c r="DN295">
        <v>2</v>
      </c>
      <c r="DO295">
        <v>0</v>
      </c>
      <c r="DP295">
        <v>89</v>
      </c>
      <c r="DQ295" s="16">
        <v>104</v>
      </c>
      <c r="DZ295" s="16">
        <v>0</v>
      </c>
      <c r="EI295" s="16">
        <v>0</v>
      </c>
      <c r="ER295" s="16">
        <v>0</v>
      </c>
      <c r="FA295" s="16">
        <v>0</v>
      </c>
      <c r="FB295">
        <v>18.100000000000001</v>
      </c>
      <c r="FC295">
        <v>3.59</v>
      </c>
      <c r="FD295">
        <v>26</v>
      </c>
      <c r="FE295">
        <v>568</v>
      </c>
      <c r="FF295">
        <v>18</v>
      </c>
      <c r="FG295">
        <v>0</v>
      </c>
      <c r="FH295">
        <v>1</v>
      </c>
      <c r="FJ295">
        <v>18.399999999999999</v>
      </c>
      <c r="FK295">
        <v>3.47</v>
      </c>
      <c r="FL295">
        <v>25</v>
      </c>
      <c r="FM295">
        <v>607</v>
      </c>
      <c r="FN295">
        <v>39</v>
      </c>
      <c r="FO295">
        <v>2</v>
      </c>
      <c r="FP295">
        <v>2</v>
      </c>
      <c r="FR295">
        <v>3.12</v>
      </c>
      <c r="FW295">
        <v>88</v>
      </c>
      <c r="FZ295">
        <v>2.9</v>
      </c>
      <c r="GE295">
        <v>280</v>
      </c>
      <c r="GH295">
        <v>2.84</v>
      </c>
      <c r="GM295">
        <v>21</v>
      </c>
      <c r="GN295">
        <v>2</v>
      </c>
      <c r="GP295">
        <v>2.64</v>
      </c>
      <c r="GU295">
        <v>56</v>
      </c>
      <c r="GV295">
        <v>5</v>
      </c>
      <c r="GX295">
        <v>3.01</v>
      </c>
      <c r="HC295">
        <v>16</v>
      </c>
      <c r="HD295">
        <v>0</v>
      </c>
      <c r="HF295">
        <v>2.91</v>
      </c>
      <c r="HK295">
        <v>49</v>
      </c>
      <c r="HL295">
        <v>2</v>
      </c>
      <c r="HN295">
        <v>3.23</v>
      </c>
      <c r="HS295">
        <v>22</v>
      </c>
      <c r="HT295">
        <v>1</v>
      </c>
      <c r="HV295">
        <v>3.05</v>
      </c>
      <c r="IA295">
        <v>69</v>
      </c>
      <c r="IB295">
        <v>2</v>
      </c>
      <c r="ID295">
        <v>3.38</v>
      </c>
      <c r="II295">
        <v>29</v>
      </c>
      <c r="IJ295">
        <v>1</v>
      </c>
      <c r="IL295">
        <v>2.98</v>
      </c>
      <c r="IQ295">
        <v>106</v>
      </c>
      <c r="IR295">
        <v>2</v>
      </c>
      <c r="JL295">
        <v>1</v>
      </c>
      <c r="JM295">
        <v>5</v>
      </c>
      <c r="JN295">
        <v>2</v>
      </c>
      <c r="JO295">
        <v>9</v>
      </c>
      <c r="JR295">
        <v>0</v>
      </c>
      <c r="JS295">
        <v>1</v>
      </c>
      <c r="JT295">
        <v>0</v>
      </c>
      <c r="JU295">
        <v>1</v>
      </c>
      <c r="JV295" s="15">
        <f>BF295+BX295+CP295+DH295+DZ295</f>
        <v>84</v>
      </c>
      <c r="JW295" s="15">
        <f>BO295+CG295+CY295+DQ295+EI295</f>
        <v>273</v>
      </c>
      <c r="JX295" s="15">
        <f>JV295+JW295</f>
        <v>357</v>
      </c>
      <c r="JY295" s="17">
        <f>V295</f>
        <v>17</v>
      </c>
      <c r="JZ295" s="17">
        <f>AE295</f>
        <v>37</v>
      </c>
      <c r="KA295" s="17">
        <f>AN295</f>
        <v>84</v>
      </c>
      <c r="KB295" s="17">
        <f>AW295</f>
        <v>269</v>
      </c>
      <c r="KC295" s="18" t="str">
        <f>IF((KA295-JV295)&lt;0,JV295-KA295,"match")</f>
        <v>match</v>
      </c>
      <c r="KD295" s="19" t="str">
        <f>IF(KC295="match","match",IF((JV295&gt;KA295),KC295/JV295,KC295/KA295))</f>
        <v>match</v>
      </c>
      <c r="KE295" s="18">
        <f>IF((KB295-JW295)&lt;0,JW295-KB295,"match")</f>
        <v>4</v>
      </c>
      <c r="KF295" s="19">
        <f>IF(KE295="match","match",IF((JW295&gt;KB295),KE295/JW295,KE295/KB295))</f>
        <v>1.4652014652014652E-2</v>
      </c>
      <c r="KG295" s="20">
        <f>ROUND(FC295,1)</f>
        <v>3.6</v>
      </c>
      <c r="KH295" s="20">
        <f>ROUND(FK295,1)</f>
        <v>3.5</v>
      </c>
      <c r="KI295" s="21">
        <f>KA295-JY295</f>
        <v>67</v>
      </c>
      <c r="KJ295">
        <f>GL295</f>
        <v>0</v>
      </c>
      <c r="KK295">
        <f>BF295</f>
        <v>19</v>
      </c>
      <c r="KL295" s="22">
        <f>IFERROR(KJ295/KK295,"N/A")</f>
        <v>0</v>
      </c>
      <c r="KM295" s="19" t="str">
        <f>IF((KJ295&lt;&gt;0)*AND(KK295=0),"bad data","ok")</f>
        <v>ok</v>
      </c>
      <c r="KN295">
        <f>GK295</f>
        <v>0</v>
      </c>
      <c r="KO295" s="23">
        <f>IFERROR(KN295/KK295,"N/A")</f>
        <v>0</v>
      </c>
      <c r="KP295">
        <f>HB295</f>
        <v>0</v>
      </c>
      <c r="KQ295">
        <f>BX295</f>
        <v>16</v>
      </c>
      <c r="KR295" s="22">
        <f>IFERROR(KP295/KQ295,"N/A")</f>
        <v>0</v>
      </c>
      <c r="KS295" s="19" t="str">
        <f>IF((KP295&lt;&gt;0)*AND(KQ295=0),"bad data","ok")</f>
        <v>ok</v>
      </c>
      <c r="KT295">
        <f>HA295</f>
        <v>0</v>
      </c>
      <c r="KU295" s="24">
        <f>IFERROR(KT295/KQ295,"N/A")</f>
        <v>0</v>
      </c>
      <c r="KV295">
        <f>HR295</f>
        <v>0</v>
      </c>
      <c r="KW295">
        <f>CP295</f>
        <v>21</v>
      </c>
      <c r="KX295" s="22">
        <f>IFERROR(KV295/KW295,"N/A")</f>
        <v>0</v>
      </c>
      <c r="KY295" s="19" t="str">
        <f>IF((KV295&lt;&gt;0)*AND(KW295=0),"bad data","ok")</f>
        <v>ok</v>
      </c>
      <c r="KZ295">
        <f>HQ295</f>
        <v>0</v>
      </c>
      <c r="LA295" s="24">
        <f>IFERROR(KZ295/KW295,"N/A")</f>
        <v>0</v>
      </c>
      <c r="LB295">
        <f>IH295</f>
        <v>0</v>
      </c>
      <c r="LC295">
        <f>DH295</f>
        <v>28</v>
      </c>
      <c r="LD295" s="22">
        <f>IFERROR(LB295/LC295,"N/A")</f>
        <v>0</v>
      </c>
      <c r="LE295" s="19" t="str">
        <f>IF((LB295&lt;&gt;0)*AND(LC295=0),"bad data","ok")</f>
        <v>ok</v>
      </c>
      <c r="LF295">
        <f>IG295</f>
        <v>0</v>
      </c>
      <c r="LG295" s="24">
        <f>IFERROR(LF295/LC295,"N/A")</f>
        <v>0</v>
      </c>
      <c r="LH295">
        <f>IX295</f>
        <v>0</v>
      </c>
      <c r="LI295">
        <f>DZ295</f>
        <v>0</v>
      </c>
      <c r="LJ295" s="22" t="str">
        <f>IFERROR(LH295/LI295,"N/A")</f>
        <v>N/A</v>
      </c>
      <c r="LK295" s="19" t="str">
        <f>IF((LH295&lt;&gt;0)*AND(LI295=0),"bad data","ok")</f>
        <v>ok</v>
      </c>
      <c r="LL295">
        <f>IW295</f>
        <v>0</v>
      </c>
      <c r="LM295" s="24" t="str">
        <f>IFERROR(LL295/LI295,"N/A")</f>
        <v>N/A</v>
      </c>
      <c r="LN295">
        <f>GT295</f>
        <v>0</v>
      </c>
      <c r="LO295">
        <f>BO295</f>
        <v>55</v>
      </c>
      <c r="LP295" s="22">
        <f>IFERROR(LN295/LO295,"N/A")</f>
        <v>0</v>
      </c>
      <c r="LQ295" s="19" t="str">
        <f>IF((LN295&lt;&gt;0)*AND(LO295=0),"bad data","ok")</f>
        <v>ok</v>
      </c>
      <c r="LR295">
        <f>GS295</f>
        <v>0</v>
      </c>
      <c r="LS295" s="24">
        <f>IFERROR(LR295/LO295,"N/A")</f>
        <v>0</v>
      </c>
      <c r="LT295">
        <f>HJ295</f>
        <v>0</v>
      </c>
      <c r="LU295">
        <f>CG295</f>
        <v>47</v>
      </c>
      <c r="LV295" s="22">
        <f>IFERROR(LT295/LU295,"N/A")</f>
        <v>0</v>
      </c>
      <c r="LW295" s="19" t="str">
        <f>IF((LT295&lt;&gt;0)*AND(LU295=0),"bad data","ok")</f>
        <v>ok</v>
      </c>
      <c r="LX295">
        <f>HI295</f>
        <v>0</v>
      </c>
      <c r="LY295" s="24">
        <f>IFERROR(LX295/LU295,"N/A")</f>
        <v>0</v>
      </c>
      <c r="LZ295">
        <f>HZ295</f>
        <v>0</v>
      </c>
      <c r="MA295">
        <f>CY295</f>
        <v>67</v>
      </c>
      <c r="MB295" s="22">
        <f>IFERROR(LZ295/MA295,"N/A")</f>
        <v>0</v>
      </c>
      <c r="MC295" s="19" t="str">
        <f>IF((LZ295&lt;&gt;0)*AND(MA295=0),"bad data","ok")</f>
        <v>ok</v>
      </c>
      <c r="MD295">
        <f>HY295</f>
        <v>0</v>
      </c>
      <c r="ME295" s="24">
        <f>IFERROR(MD295/MA295,"N/A")</f>
        <v>0</v>
      </c>
      <c r="MF295">
        <f>IP295</f>
        <v>0</v>
      </c>
      <c r="MG295">
        <f>DQ295</f>
        <v>104</v>
      </c>
      <c r="MH295" s="22">
        <f>IFERROR(MF295/MG295,"N/A")</f>
        <v>0</v>
      </c>
      <c r="MI295" s="19" t="str">
        <f>IF((MF295&lt;&gt;0)*AND(MG295=0),"bad data","ok")</f>
        <v>ok</v>
      </c>
      <c r="MJ295">
        <f>IO295</f>
        <v>0</v>
      </c>
      <c r="MK295" s="24">
        <f>IFERROR(MJ295/MG295,"N/A")</f>
        <v>0</v>
      </c>
      <c r="ML295">
        <f>JF295</f>
        <v>0</v>
      </c>
      <c r="MM295">
        <f>EI295</f>
        <v>0</v>
      </c>
      <c r="MN295" s="22" t="str">
        <f>IFERROR(ML295/MM295,"N/A")</f>
        <v>N/A</v>
      </c>
      <c r="MO295" s="19" t="str">
        <f>IF((ML295&lt;&gt;0)*AND(MM295=0),"bad data","ok")</f>
        <v>ok</v>
      </c>
      <c r="MP295">
        <f>JE295</f>
        <v>0</v>
      </c>
      <c r="MQ295" s="24" t="str">
        <f>IFERROR(MP295/MM295,"N/A")</f>
        <v>N/A</v>
      </c>
    </row>
    <row r="296" spans="1:355" x14ac:dyDescent="0.3">
      <c r="A296">
        <v>4667</v>
      </c>
      <c r="B296">
        <v>11.08</v>
      </c>
      <c r="C296" t="s">
        <v>392</v>
      </c>
      <c r="D296" s="15" t="s">
        <v>392</v>
      </c>
      <c r="E296" s="15">
        <v>121</v>
      </c>
      <c r="F296" t="s">
        <v>356</v>
      </c>
      <c r="G296" t="s">
        <v>375</v>
      </c>
      <c r="H296" s="15" t="s">
        <v>375</v>
      </c>
      <c r="I296">
        <v>319</v>
      </c>
      <c r="J296">
        <f>_xlfn.IFNA(VLOOKUP(I296,top15institutions,1,0),"no")</f>
        <v>319</v>
      </c>
      <c r="K296" t="s">
        <v>368</v>
      </c>
      <c r="L296" t="s">
        <v>366</v>
      </c>
      <c r="M296" t="s">
        <v>370</v>
      </c>
      <c r="N296">
        <v>0</v>
      </c>
      <c r="O296">
        <v>1</v>
      </c>
      <c r="P296">
        <v>0</v>
      </c>
      <c r="Q296">
        <v>1</v>
      </c>
      <c r="R296">
        <v>0</v>
      </c>
      <c r="S296">
        <v>1</v>
      </c>
      <c r="T296">
        <v>0</v>
      </c>
      <c r="U296">
        <v>13</v>
      </c>
      <c r="V296" s="16">
        <v>16</v>
      </c>
      <c r="W296">
        <v>1</v>
      </c>
      <c r="X296">
        <v>2</v>
      </c>
      <c r="Y296">
        <v>3</v>
      </c>
      <c r="Z296">
        <v>6</v>
      </c>
      <c r="AA296">
        <v>0</v>
      </c>
      <c r="AB296">
        <v>1</v>
      </c>
      <c r="AC296">
        <v>1</v>
      </c>
      <c r="AD296">
        <v>41</v>
      </c>
      <c r="AE296" s="16">
        <v>55</v>
      </c>
      <c r="AF296">
        <v>0</v>
      </c>
      <c r="AG296">
        <v>7</v>
      </c>
      <c r="AH296">
        <v>3</v>
      </c>
      <c r="AI296">
        <v>2</v>
      </c>
      <c r="AJ296">
        <v>0</v>
      </c>
      <c r="AK296">
        <v>4</v>
      </c>
      <c r="AM296">
        <v>75</v>
      </c>
      <c r="AN296" s="16">
        <v>91</v>
      </c>
      <c r="AO296">
        <v>3</v>
      </c>
      <c r="AP296">
        <v>18</v>
      </c>
      <c r="AQ296">
        <v>12</v>
      </c>
      <c r="AR296">
        <v>11</v>
      </c>
      <c r="AS296">
        <v>0</v>
      </c>
      <c r="AT296">
        <v>5</v>
      </c>
      <c r="AV296">
        <v>248</v>
      </c>
      <c r="AW296" s="16">
        <v>297</v>
      </c>
      <c r="AX296">
        <v>0</v>
      </c>
      <c r="AY296">
        <v>1</v>
      </c>
      <c r="AZ296">
        <v>0</v>
      </c>
      <c r="BA296">
        <v>1</v>
      </c>
      <c r="BB296">
        <v>0</v>
      </c>
      <c r="BC296">
        <v>2</v>
      </c>
      <c r="BD296">
        <v>0</v>
      </c>
      <c r="BE296">
        <v>16</v>
      </c>
      <c r="BF296" s="16">
        <v>20</v>
      </c>
      <c r="BG296">
        <v>2</v>
      </c>
      <c r="BH296">
        <v>3</v>
      </c>
      <c r="BI296">
        <v>6</v>
      </c>
      <c r="BJ296">
        <v>6</v>
      </c>
      <c r="BK296">
        <v>0</v>
      </c>
      <c r="BL296">
        <v>1</v>
      </c>
      <c r="BM296">
        <v>3</v>
      </c>
      <c r="BN296">
        <v>47</v>
      </c>
      <c r="BO296" s="16">
        <v>68</v>
      </c>
      <c r="BP296">
        <v>0</v>
      </c>
      <c r="BQ296">
        <v>2</v>
      </c>
      <c r="BR296">
        <v>1</v>
      </c>
      <c r="BS296">
        <v>0</v>
      </c>
      <c r="BT296">
        <v>0</v>
      </c>
      <c r="BU296">
        <v>1</v>
      </c>
      <c r="BV296">
        <v>0</v>
      </c>
      <c r="BW296">
        <v>16</v>
      </c>
      <c r="BX296" s="16">
        <v>20</v>
      </c>
      <c r="BY296">
        <v>1</v>
      </c>
      <c r="BZ296">
        <v>3</v>
      </c>
      <c r="CA296">
        <v>1</v>
      </c>
      <c r="CB296">
        <v>2</v>
      </c>
      <c r="CC296">
        <v>0</v>
      </c>
      <c r="CD296">
        <v>1</v>
      </c>
      <c r="CE296">
        <v>2</v>
      </c>
      <c r="CF296">
        <v>47</v>
      </c>
      <c r="CG296" s="16">
        <v>57</v>
      </c>
      <c r="CH296">
        <v>0</v>
      </c>
      <c r="CI296">
        <v>1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17</v>
      </c>
      <c r="CP296" s="16">
        <v>18</v>
      </c>
      <c r="CQ296">
        <v>0</v>
      </c>
      <c r="CR296">
        <v>5</v>
      </c>
      <c r="CS296">
        <v>1</v>
      </c>
      <c r="CT296">
        <v>1</v>
      </c>
      <c r="CU296">
        <v>0</v>
      </c>
      <c r="CV296">
        <v>1</v>
      </c>
      <c r="CW296">
        <v>0</v>
      </c>
      <c r="CX296">
        <v>70</v>
      </c>
      <c r="CY296" s="16">
        <v>78</v>
      </c>
      <c r="CZ296">
        <v>0</v>
      </c>
      <c r="DA296">
        <v>3</v>
      </c>
      <c r="DB296">
        <v>2</v>
      </c>
      <c r="DC296">
        <v>1</v>
      </c>
      <c r="DD296">
        <v>0</v>
      </c>
      <c r="DE296">
        <v>1</v>
      </c>
      <c r="DF296">
        <v>0</v>
      </c>
      <c r="DG296">
        <v>26</v>
      </c>
      <c r="DH296" s="16">
        <v>33</v>
      </c>
      <c r="DI296">
        <v>0</v>
      </c>
      <c r="DJ296">
        <v>7</v>
      </c>
      <c r="DK296">
        <v>4</v>
      </c>
      <c r="DL296">
        <v>2</v>
      </c>
      <c r="DM296">
        <v>0</v>
      </c>
      <c r="DN296">
        <v>2</v>
      </c>
      <c r="DO296">
        <v>2</v>
      </c>
      <c r="DP296">
        <v>84</v>
      </c>
      <c r="DQ296" s="16">
        <v>101</v>
      </c>
      <c r="DZ296" s="16">
        <v>0</v>
      </c>
      <c r="EI296" s="16">
        <v>0</v>
      </c>
      <c r="ER296" s="16">
        <v>0</v>
      </c>
      <c r="FA296" s="16">
        <v>0</v>
      </c>
      <c r="FB296">
        <v>18.100000000000001</v>
      </c>
      <c r="FC296">
        <v>3.59</v>
      </c>
      <c r="FD296">
        <v>27</v>
      </c>
      <c r="FE296">
        <v>588</v>
      </c>
      <c r="FF296">
        <v>16</v>
      </c>
      <c r="FG296">
        <v>2</v>
      </c>
      <c r="FH296">
        <v>0</v>
      </c>
      <c r="FJ296">
        <v>18.100000000000001</v>
      </c>
      <c r="FK296">
        <v>3.34</v>
      </c>
      <c r="FL296">
        <v>25</v>
      </c>
      <c r="FM296">
        <v>580</v>
      </c>
      <c r="FN296">
        <v>57</v>
      </c>
      <c r="FO296">
        <v>3</v>
      </c>
      <c r="FP296">
        <v>2</v>
      </c>
      <c r="FR296">
        <v>3.12</v>
      </c>
      <c r="FW296">
        <v>93</v>
      </c>
      <c r="FZ296">
        <v>2.91</v>
      </c>
      <c r="GE296">
        <v>315</v>
      </c>
      <c r="GH296">
        <v>2.85</v>
      </c>
      <c r="GM296">
        <v>20</v>
      </c>
      <c r="GN296">
        <v>0</v>
      </c>
      <c r="GP296">
        <v>2.73</v>
      </c>
      <c r="GU296">
        <v>71</v>
      </c>
      <c r="GV296">
        <v>3</v>
      </c>
      <c r="GX296">
        <v>3.05</v>
      </c>
      <c r="HC296">
        <v>20</v>
      </c>
      <c r="HD296">
        <v>0</v>
      </c>
      <c r="HF296">
        <v>2.94</v>
      </c>
      <c r="HK296">
        <v>59</v>
      </c>
      <c r="HL296">
        <v>2</v>
      </c>
      <c r="HN296">
        <v>3.23</v>
      </c>
      <c r="HS296">
        <v>18</v>
      </c>
      <c r="HT296">
        <v>0</v>
      </c>
      <c r="HV296">
        <v>2.99</v>
      </c>
      <c r="IA296">
        <v>79</v>
      </c>
      <c r="IB296">
        <v>1</v>
      </c>
      <c r="ID296">
        <v>3.34</v>
      </c>
      <c r="II296">
        <v>35</v>
      </c>
      <c r="IJ296">
        <v>2</v>
      </c>
      <c r="IL296">
        <v>2.98</v>
      </c>
      <c r="IQ296">
        <v>106</v>
      </c>
      <c r="IR296">
        <v>5</v>
      </c>
      <c r="JL296">
        <v>1</v>
      </c>
      <c r="JM296">
        <v>3</v>
      </c>
      <c r="JN296">
        <v>1</v>
      </c>
      <c r="JO296">
        <v>5</v>
      </c>
      <c r="JR296">
        <v>0</v>
      </c>
      <c r="JS296">
        <v>4</v>
      </c>
      <c r="JT296">
        <v>3</v>
      </c>
      <c r="JU296">
        <v>7</v>
      </c>
      <c r="JV296" s="15">
        <f>BF296+BX296+CP296+DH296+DZ296</f>
        <v>91</v>
      </c>
      <c r="JW296" s="15">
        <f>BO296+CG296+CY296+DQ296+EI296</f>
        <v>304</v>
      </c>
      <c r="JX296" s="15">
        <f>JV296+JW296</f>
        <v>395</v>
      </c>
      <c r="JY296" s="17">
        <f>V296</f>
        <v>16</v>
      </c>
      <c r="JZ296" s="17">
        <f>AE296</f>
        <v>55</v>
      </c>
      <c r="KA296" s="17">
        <f>AN296</f>
        <v>91</v>
      </c>
      <c r="KB296" s="17">
        <f>AW296</f>
        <v>297</v>
      </c>
      <c r="KC296" s="18" t="str">
        <f>IF((KA296-JV296)&lt;0,JV296-KA296,"match")</f>
        <v>match</v>
      </c>
      <c r="KD296" s="19" t="str">
        <f>IF(KC296="match","match",IF((JV296&gt;KA296),KC296/JV296,KC296/KA296))</f>
        <v>match</v>
      </c>
      <c r="KE296" s="18">
        <f>IF((KB296-JW296)&lt;0,JW296-KB296,"match")</f>
        <v>7</v>
      </c>
      <c r="KF296" s="19">
        <f>IF(KE296="match","match",IF((JW296&gt;KB296),KE296/JW296,KE296/KB296))</f>
        <v>2.3026315789473683E-2</v>
      </c>
      <c r="KG296" s="20">
        <f>ROUND(FC296,1)</f>
        <v>3.6</v>
      </c>
      <c r="KH296" s="20">
        <f>ROUND(FK296,1)</f>
        <v>3.3</v>
      </c>
      <c r="KI296" s="21">
        <f>KA296-JY296</f>
        <v>75</v>
      </c>
      <c r="KJ296">
        <f>GL296</f>
        <v>0</v>
      </c>
      <c r="KK296">
        <f>BF296</f>
        <v>20</v>
      </c>
      <c r="KL296" s="22">
        <f>IFERROR(KJ296/KK296,"N/A")</f>
        <v>0</v>
      </c>
      <c r="KM296" s="19" t="str">
        <f>IF((KJ296&lt;&gt;0)*AND(KK296=0),"bad data","ok")</f>
        <v>ok</v>
      </c>
      <c r="KN296">
        <f>GK296</f>
        <v>0</v>
      </c>
      <c r="KO296" s="23">
        <f>IFERROR(KN296/KK296,"N/A")</f>
        <v>0</v>
      </c>
      <c r="KP296">
        <f>HB296</f>
        <v>0</v>
      </c>
      <c r="KQ296">
        <f>BX296</f>
        <v>20</v>
      </c>
      <c r="KR296" s="22">
        <f>IFERROR(KP296/KQ296,"N/A")</f>
        <v>0</v>
      </c>
      <c r="KS296" s="19" t="str">
        <f>IF((KP296&lt;&gt;0)*AND(KQ296=0),"bad data","ok")</f>
        <v>ok</v>
      </c>
      <c r="KT296">
        <f>HA296</f>
        <v>0</v>
      </c>
      <c r="KU296" s="24">
        <f>IFERROR(KT296/KQ296,"N/A")</f>
        <v>0</v>
      </c>
      <c r="KV296">
        <f>HR296</f>
        <v>0</v>
      </c>
      <c r="KW296">
        <f>CP296</f>
        <v>18</v>
      </c>
      <c r="KX296" s="22">
        <f>IFERROR(KV296/KW296,"N/A")</f>
        <v>0</v>
      </c>
      <c r="KY296" s="19" t="str">
        <f>IF((KV296&lt;&gt;0)*AND(KW296=0),"bad data","ok")</f>
        <v>ok</v>
      </c>
      <c r="KZ296">
        <f>HQ296</f>
        <v>0</v>
      </c>
      <c r="LA296" s="24">
        <f>IFERROR(KZ296/KW296,"N/A")</f>
        <v>0</v>
      </c>
      <c r="LB296">
        <f>IH296</f>
        <v>0</v>
      </c>
      <c r="LC296">
        <f>DH296</f>
        <v>33</v>
      </c>
      <c r="LD296" s="22">
        <f>IFERROR(LB296/LC296,"N/A")</f>
        <v>0</v>
      </c>
      <c r="LE296" s="19" t="str">
        <f>IF((LB296&lt;&gt;0)*AND(LC296=0),"bad data","ok")</f>
        <v>ok</v>
      </c>
      <c r="LF296">
        <f>IG296</f>
        <v>0</v>
      </c>
      <c r="LG296" s="24">
        <f>IFERROR(LF296/LC296,"N/A")</f>
        <v>0</v>
      </c>
      <c r="LH296">
        <f>IX296</f>
        <v>0</v>
      </c>
      <c r="LI296">
        <f>DZ296</f>
        <v>0</v>
      </c>
      <c r="LJ296" s="22" t="str">
        <f>IFERROR(LH296/LI296,"N/A")</f>
        <v>N/A</v>
      </c>
      <c r="LK296" s="19" t="str">
        <f>IF((LH296&lt;&gt;0)*AND(LI296=0),"bad data","ok")</f>
        <v>ok</v>
      </c>
      <c r="LL296">
        <f>IW296</f>
        <v>0</v>
      </c>
      <c r="LM296" s="24" t="str">
        <f>IFERROR(LL296/LI296,"N/A")</f>
        <v>N/A</v>
      </c>
      <c r="LN296">
        <f>GT296</f>
        <v>0</v>
      </c>
      <c r="LO296">
        <f>BO296</f>
        <v>68</v>
      </c>
      <c r="LP296" s="22">
        <f>IFERROR(LN296/LO296,"N/A")</f>
        <v>0</v>
      </c>
      <c r="LQ296" s="19" t="str">
        <f>IF((LN296&lt;&gt;0)*AND(LO296=0),"bad data","ok")</f>
        <v>ok</v>
      </c>
      <c r="LR296">
        <f>GS296</f>
        <v>0</v>
      </c>
      <c r="LS296" s="24">
        <f>IFERROR(LR296/LO296,"N/A")</f>
        <v>0</v>
      </c>
      <c r="LT296">
        <f>HJ296</f>
        <v>0</v>
      </c>
      <c r="LU296">
        <f>CG296</f>
        <v>57</v>
      </c>
      <c r="LV296" s="22">
        <f>IFERROR(LT296/LU296,"N/A")</f>
        <v>0</v>
      </c>
      <c r="LW296" s="19" t="str">
        <f>IF((LT296&lt;&gt;0)*AND(LU296=0),"bad data","ok")</f>
        <v>ok</v>
      </c>
      <c r="LX296">
        <f>HI296</f>
        <v>0</v>
      </c>
      <c r="LY296" s="24">
        <f>IFERROR(LX296/LU296,"N/A")</f>
        <v>0</v>
      </c>
      <c r="LZ296">
        <f>HZ296</f>
        <v>0</v>
      </c>
      <c r="MA296">
        <f>CY296</f>
        <v>78</v>
      </c>
      <c r="MB296" s="22">
        <f>IFERROR(LZ296/MA296,"N/A")</f>
        <v>0</v>
      </c>
      <c r="MC296" s="19" t="str">
        <f>IF((LZ296&lt;&gt;0)*AND(MA296=0),"bad data","ok")</f>
        <v>ok</v>
      </c>
      <c r="MD296">
        <f>HY296</f>
        <v>0</v>
      </c>
      <c r="ME296" s="24">
        <f>IFERROR(MD296/MA296,"N/A")</f>
        <v>0</v>
      </c>
      <c r="MF296">
        <f>IP296</f>
        <v>0</v>
      </c>
      <c r="MG296">
        <f>DQ296</f>
        <v>101</v>
      </c>
      <c r="MH296" s="22">
        <f>IFERROR(MF296/MG296,"N/A")</f>
        <v>0</v>
      </c>
      <c r="MI296" s="19" t="str">
        <f>IF((MF296&lt;&gt;0)*AND(MG296=0),"bad data","ok")</f>
        <v>ok</v>
      </c>
      <c r="MJ296">
        <f>IO296</f>
        <v>0</v>
      </c>
      <c r="MK296" s="24">
        <f>IFERROR(MJ296/MG296,"N/A")</f>
        <v>0</v>
      </c>
      <c r="ML296">
        <f>JF296</f>
        <v>0</v>
      </c>
      <c r="MM296">
        <f>EI296</f>
        <v>0</v>
      </c>
      <c r="MN296" s="22" t="str">
        <f>IFERROR(ML296/MM296,"N/A")</f>
        <v>N/A</v>
      </c>
      <c r="MO296" s="19" t="str">
        <f>IF((ML296&lt;&gt;0)*AND(MM296=0),"bad data","ok")</f>
        <v>ok</v>
      </c>
      <c r="MP296">
        <f>JE296</f>
        <v>0</v>
      </c>
      <c r="MQ296" s="24" t="str">
        <f>IFERROR(MP296/MM296,"N/A")</f>
        <v>N/A</v>
      </c>
    </row>
    <row r="297" spans="1:355" x14ac:dyDescent="0.3">
      <c r="A297">
        <v>4668</v>
      </c>
      <c r="B297">
        <v>11.08</v>
      </c>
      <c r="C297" t="s">
        <v>392</v>
      </c>
      <c r="D297" s="15" t="s">
        <v>392</v>
      </c>
      <c r="E297" s="15">
        <v>121</v>
      </c>
      <c r="F297" t="s">
        <v>356</v>
      </c>
      <c r="G297" t="s">
        <v>375</v>
      </c>
      <c r="H297" s="15" t="s">
        <v>375</v>
      </c>
      <c r="I297">
        <v>319</v>
      </c>
      <c r="J297">
        <f>_xlfn.IFNA(VLOOKUP(I297,top15institutions,1,0),"no")</f>
        <v>319</v>
      </c>
      <c r="K297" t="s">
        <v>368</v>
      </c>
      <c r="L297" t="s">
        <v>365</v>
      </c>
      <c r="M297" t="s">
        <v>370</v>
      </c>
      <c r="N297">
        <v>0</v>
      </c>
      <c r="O297">
        <v>2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15</v>
      </c>
      <c r="V297" s="16">
        <v>17</v>
      </c>
      <c r="W297">
        <v>1</v>
      </c>
      <c r="X297">
        <v>2</v>
      </c>
      <c r="Y297">
        <v>0</v>
      </c>
      <c r="Z297">
        <v>1</v>
      </c>
      <c r="AA297">
        <v>0</v>
      </c>
      <c r="AB297">
        <v>0</v>
      </c>
      <c r="AC297">
        <v>3</v>
      </c>
      <c r="AD297">
        <v>35</v>
      </c>
      <c r="AE297" s="16">
        <v>42</v>
      </c>
      <c r="AF297">
        <v>0</v>
      </c>
      <c r="AG297">
        <v>8</v>
      </c>
      <c r="AH297">
        <v>3</v>
      </c>
      <c r="AI297">
        <v>0</v>
      </c>
      <c r="AJ297">
        <v>0</v>
      </c>
      <c r="AK297">
        <v>3</v>
      </c>
      <c r="AM297">
        <v>72</v>
      </c>
      <c r="AN297" s="16">
        <v>86</v>
      </c>
      <c r="AO297">
        <v>2</v>
      </c>
      <c r="AP297">
        <v>20</v>
      </c>
      <c r="AQ297">
        <v>8</v>
      </c>
      <c r="AR297">
        <v>6</v>
      </c>
      <c r="AS297">
        <v>0</v>
      </c>
      <c r="AT297">
        <v>4</v>
      </c>
      <c r="AV297">
        <v>286</v>
      </c>
      <c r="AW297" s="16">
        <v>326</v>
      </c>
      <c r="AX297">
        <v>0</v>
      </c>
      <c r="AY297">
        <v>2</v>
      </c>
      <c r="AZ297">
        <v>1</v>
      </c>
      <c r="BA297">
        <v>0</v>
      </c>
      <c r="BB297">
        <v>0</v>
      </c>
      <c r="BC297">
        <v>2</v>
      </c>
      <c r="BD297">
        <v>0</v>
      </c>
      <c r="BE297">
        <v>16</v>
      </c>
      <c r="BF297" s="16">
        <v>21</v>
      </c>
      <c r="BG297">
        <v>1</v>
      </c>
      <c r="BH297">
        <v>3</v>
      </c>
      <c r="BI297">
        <v>2</v>
      </c>
      <c r="BJ297">
        <v>1</v>
      </c>
      <c r="BK297">
        <v>0</v>
      </c>
      <c r="BL297">
        <v>1</v>
      </c>
      <c r="BM297">
        <v>3</v>
      </c>
      <c r="BN297">
        <v>57</v>
      </c>
      <c r="BO297" s="16">
        <v>68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14</v>
      </c>
      <c r="BX297" s="16">
        <v>14</v>
      </c>
      <c r="BY297">
        <v>0</v>
      </c>
      <c r="BZ297">
        <v>2</v>
      </c>
      <c r="CA297">
        <v>1</v>
      </c>
      <c r="CB297">
        <v>0</v>
      </c>
      <c r="CC297">
        <v>0</v>
      </c>
      <c r="CD297">
        <v>0</v>
      </c>
      <c r="CE297">
        <v>0</v>
      </c>
      <c r="CF297">
        <v>60</v>
      </c>
      <c r="CG297" s="16">
        <v>63</v>
      </c>
      <c r="CH297">
        <v>0</v>
      </c>
      <c r="CI297">
        <v>0</v>
      </c>
      <c r="CJ297">
        <v>2</v>
      </c>
      <c r="CK297">
        <v>0</v>
      </c>
      <c r="CL297">
        <v>0</v>
      </c>
      <c r="CM297">
        <v>1</v>
      </c>
      <c r="CN297">
        <v>0</v>
      </c>
      <c r="CO297">
        <v>16</v>
      </c>
      <c r="CP297" s="16">
        <v>19</v>
      </c>
      <c r="CQ297">
        <v>0</v>
      </c>
      <c r="CR297">
        <v>5</v>
      </c>
      <c r="CS297">
        <v>2</v>
      </c>
      <c r="CT297">
        <v>2</v>
      </c>
      <c r="CU297">
        <v>0</v>
      </c>
      <c r="CV297">
        <v>0</v>
      </c>
      <c r="CW297">
        <v>2</v>
      </c>
      <c r="CX297">
        <v>69</v>
      </c>
      <c r="CY297" s="16">
        <v>80</v>
      </c>
      <c r="CZ297">
        <v>0</v>
      </c>
      <c r="DA297">
        <v>6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26</v>
      </c>
      <c r="DH297" s="16">
        <v>32</v>
      </c>
      <c r="DI297">
        <v>1</v>
      </c>
      <c r="DJ297">
        <v>10</v>
      </c>
      <c r="DK297">
        <v>3</v>
      </c>
      <c r="DL297">
        <v>3</v>
      </c>
      <c r="DM297">
        <v>0</v>
      </c>
      <c r="DN297">
        <v>3</v>
      </c>
      <c r="DO297">
        <v>0</v>
      </c>
      <c r="DP297">
        <v>100</v>
      </c>
      <c r="DQ297" s="16">
        <v>120</v>
      </c>
      <c r="DZ297" s="16">
        <v>0</v>
      </c>
      <c r="EI297" s="16">
        <v>0</v>
      </c>
      <c r="ER297" s="16">
        <v>0</v>
      </c>
      <c r="FA297" s="16">
        <v>0</v>
      </c>
      <c r="FB297">
        <v>18.100000000000001</v>
      </c>
      <c r="FC297">
        <v>3.49</v>
      </c>
      <c r="FE297">
        <v>567</v>
      </c>
      <c r="FF297">
        <v>17</v>
      </c>
      <c r="FG297">
        <v>1</v>
      </c>
      <c r="FH297">
        <v>0</v>
      </c>
      <c r="FJ297">
        <v>18.3</v>
      </c>
      <c r="FK297">
        <v>3.42</v>
      </c>
      <c r="FM297">
        <v>611</v>
      </c>
      <c r="FN297">
        <v>43</v>
      </c>
      <c r="FO297">
        <v>0</v>
      </c>
      <c r="FP297">
        <v>1</v>
      </c>
      <c r="FR297">
        <v>3.14</v>
      </c>
      <c r="FW297">
        <v>89</v>
      </c>
      <c r="FZ297">
        <v>2.9</v>
      </c>
      <c r="GE297">
        <v>340</v>
      </c>
      <c r="GH297">
        <v>2.8</v>
      </c>
      <c r="GM297">
        <v>22</v>
      </c>
      <c r="GN297">
        <v>1</v>
      </c>
      <c r="GP297">
        <v>2.68</v>
      </c>
      <c r="GU297">
        <v>70</v>
      </c>
      <c r="GV297">
        <v>2</v>
      </c>
      <c r="GX297">
        <v>3.19</v>
      </c>
      <c r="HC297">
        <v>14</v>
      </c>
      <c r="HD297">
        <v>0</v>
      </c>
      <c r="HF297">
        <v>2.91</v>
      </c>
      <c r="HK297">
        <v>64</v>
      </c>
      <c r="HL297">
        <v>1</v>
      </c>
      <c r="HN297">
        <v>3.29</v>
      </c>
      <c r="HS297">
        <v>20</v>
      </c>
      <c r="HT297">
        <v>1</v>
      </c>
      <c r="HV297">
        <v>2.97</v>
      </c>
      <c r="IA297">
        <v>84</v>
      </c>
      <c r="IB297">
        <v>4</v>
      </c>
      <c r="ID297">
        <v>3.27</v>
      </c>
      <c r="II297">
        <v>33</v>
      </c>
      <c r="IJ297">
        <v>1</v>
      </c>
      <c r="IL297">
        <v>3.02</v>
      </c>
      <c r="IQ297">
        <v>122</v>
      </c>
      <c r="IR297">
        <v>2</v>
      </c>
      <c r="JL297">
        <v>0</v>
      </c>
      <c r="JM297">
        <v>1</v>
      </c>
      <c r="JN297">
        <v>0</v>
      </c>
      <c r="JO297">
        <v>3</v>
      </c>
      <c r="JR297">
        <v>0</v>
      </c>
      <c r="JS297">
        <v>6</v>
      </c>
      <c r="JT297">
        <v>1</v>
      </c>
      <c r="JU297">
        <v>10</v>
      </c>
      <c r="JV297" s="15">
        <f>BF297+BX297+CP297+DH297+DZ297</f>
        <v>86</v>
      </c>
      <c r="JW297" s="15">
        <f>BO297+CG297+CY297+DQ297+EI297</f>
        <v>331</v>
      </c>
      <c r="JX297" s="15">
        <f>JV297+JW297</f>
        <v>417</v>
      </c>
      <c r="JY297" s="17">
        <f>V297</f>
        <v>17</v>
      </c>
      <c r="JZ297" s="17">
        <f>AE297</f>
        <v>42</v>
      </c>
      <c r="KA297" s="17">
        <f>AN297</f>
        <v>86</v>
      </c>
      <c r="KB297" s="17">
        <f>AW297</f>
        <v>326</v>
      </c>
      <c r="KC297" s="18" t="str">
        <f>IF((KA297-JV297)&lt;0,JV297-KA297,"match")</f>
        <v>match</v>
      </c>
      <c r="KD297" s="19" t="str">
        <f>IF(KC297="match","match",IF((JV297&gt;KA297),KC297/JV297,KC297/KA297))</f>
        <v>match</v>
      </c>
      <c r="KE297" s="18">
        <f>IF((KB297-JW297)&lt;0,JW297-KB297,"match")</f>
        <v>5</v>
      </c>
      <c r="KF297" s="19">
        <f>IF(KE297="match","match",IF((JW297&gt;KB297),KE297/JW297,KE297/KB297))</f>
        <v>1.5105740181268883E-2</v>
      </c>
      <c r="KG297" s="20">
        <f>ROUND(FC297,1)</f>
        <v>3.5</v>
      </c>
      <c r="KH297" s="20">
        <f>ROUND(FK297,1)</f>
        <v>3.4</v>
      </c>
      <c r="KI297" s="21">
        <f>KA297-JY297</f>
        <v>69</v>
      </c>
      <c r="KJ297">
        <f>GL297</f>
        <v>0</v>
      </c>
      <c r="KK297">
        <f>BF297</f>
        <v>21</v>
      </c>
      <c r="KL297" s="22">
        <f>IFERROR(KJ297/KK297,"N/A")</f>
        <v>0</v>
      </c>
      <c r="KM297" s="19" t="str">
        <f>IF((KJ297&lt;&gt;0)*AND(KK297=0),"bad data","ok")</f>
        <v>ok</v>
      </c>
      <c r="KN297">
        <f>GK297</f>
        <v>0</v>
      </c>
      <c r="KO297" s="23">
        <f>IFERROR(KN297/KK297,"N/A")</f>
        <v>0</v>
      </c>
      <c r="KP297">
        <f>HB297</f>
        <v>0</v>
      </c>
      <c r="KQ297">
        <f>BX297</f>
        <v>14</v>
      </c>
      <c r="KR297" s="22">
        <f>IFERROR(KP297/KQ297,"N/A")</f>
        <v>0</v>
      </c>
      <c r="KS297" s="19" t="str">
        <f>IF((KP297&lt;&gt;0)*AND(KQ297=0),"bad data","ok")</f>
        <v>ok</v>
      </c>
      <c r="KT297">
        <f>HA297</f>
        <v>0</v>
      </c>
      <c r="KU297" s="24">
        <f>IFERROR(KT297/KQ297,"N/A")</f>
        <v>0</v>
      </c>
      <c r="KV297">
        <f>HR297</f>
        <v>0</v>
      </c>
      <c r="KW297">
        <f>CP297</f>
        <v>19</v>
      </c>
      <c r="KX297" s="22">
        <f>IFERROR(KV297/KW297,"N/A")</f>
        <v>0</v>
      </c>
      <c r="KY297" s="19" t="str">
        <f>IF((KV297&lt;&gt;0)*AND(KW297=0),"bad data","ok")</f>
        <v>ok</v>
      </c>
      <c r="KZ297">
        <f>HQ297</f>
        <v>0</v>
      </c>
      <c r="LA297" s="24">
        <f>IFERROR(KZ297/KW297,"N/A")</f>
        <v>0</v>
      </c>
      <c r="LB297">
        <f>IH297</f>
        <v>0</v>
      </c>
      <c r="LC297">
        <f>DH297</f>
        <v>32</v>
      </c>
      <c r="LD297" s="22">
        <f>IFERROR(LB297/LC297,"N/A")</f>
        <v>0</v>
      </c>
      <c r="LE297" s="19" t="str">
        <f>IF((LB297&lt;&gt;0)*AND(LC297=0),"bad data","ok")</f>
        <v>ok</v>
      </c>
      <c r="LF297">
        <f>IG297</f>
        <v>0</v>
      </c>
      <c r="LG297" s="24">
        <f>IFERROR(LF297/LC297,"N/A")</f>
        <v>0</v>
      </c>
      <c r="LH297">
        <f>IX297</f>
        <v>0</v>
      </c>
      <c r="LI297">
        <f>DZ297</f>
        <v>0</v>
      </c>
      <c r="LJ297" s="22" t="str">
        <f>IFERROR(LH297/LI297,"N/A")</f>
        <v>N/A</v>
      </c>
      <c r="LK297" s="19" t="str">
        <f>IF((LH297&lt;&gt;0)*AND(LI297=0),"bad data","ok")</f>
        <v>ok</v>
      </c>
      <c r="LL297">
        <f>IW297</f>
        <v>0</v>
      </c>
      <c r="LM297" s="24" t="str">
        <f>IFERROR(LL297/LI297,"N/A")</f>
        <v>N/A</v>
      </c>
      <c r="LN297">
        <f>GT297</f>
        <v>0</v>
      </c>
      <c r="LO297">
        <f>BO297</f>
        <v>68</v>
      </c>
      <c r="LP297" s="22">
        <f>IFERROR(LN297/LO297,"N/A")</f>
        <v>0</v>
      </c>
      <c r="LQ297" s="19" t="str">
        <f>IF((LN297&lt;&gt;0)*AND(LO297=0),"bad data","ok")</f>
        <v>ok</v>
      </c>
      <c r="LR297">
        <f>GS297</f>
        <v>0</v>
      </c>
      <c r="LS297" s="24">
        <f>IFERROR(LR297/LO297,"N/A")</f>
        <v>0</v>
      </c>
      <c r="LT297">
        <f>HJ297</f>
        <v>0</v>
      </c>
      <c r="LU297">
        <f>CG297</f>
        <v>63</v>
      </c>
      <c r="LV297" s="22">
        <f>IFERROR(LT297/LU297,"N/A")</f>
        <v>0</v>
      </c>
      <c r="LW297" s="19" t="str">
        <f>IF((LT297&lt;&gt;0)*AND(LU297=0),"bad data","ok")</f>
        <v>ok</v>
      </c>
      <c r="LX297">
        <f>HI297</f>
        <v>0</v>
      </c>
      <c r="LY297" s="24">
        <f>IFERROR(LX297/LU297,"N/A")</f>
        <v>0</v>
      </c>
      <c r="LZ297">
        <f>HZ297</f>
        <v>0</v>
      </c>
      <c r="MA297">
        <f>CY297</f>
        <v>80</v>
      </c>
      <c r="MB297" s="22">
        <f>IFERROR(LZ297/MA297,"N/A")</f>
        <v>0</v>
      </c>
      <c r="MC297" s="19" t="str">
        <f>IF((LZ297&lt;&gt;0)*AND(MA297=0),"bad data","ok")</f>
        <v>ok</v>
      </c>
      <c r="MD297">
        <f>HY297</f>
        <v>0</v>
      </c>
      <c r="ME297" s="24">
        <f>IFERROR(MD297/MA297,"N/A")</f>
        <v>0</v>
      </c>
      <c r="MF297">
        <f>IP297</f>
        <v>0</v>
      </c>
      <c r="MG297">
        <f>DQ297</f>
        <v>120</v>
      </c>
      <c r="MH297" s="22">
        <f>IFERROR(MF297/MG297,"N/A")</f>
        <v>0</v>
      </c>
      <c r="MI297" s="19" t="str">
        <f>IF((MF297&lt;&gt;0)*AND(MG297=0),"bad data","ok")</f>
        <v>ok</v>
      </c>
      <c r="MJ297">
        <f>IO297</f>
        <v>0</v>
      </c>
      <c r="MK297" s="24">
        <f>IFERROR(MJ297/MG297,"N/A")</f>
        <v>0</v>
      </c>
      <c r="ML297">
        <f>JF297</f>
        <v>0</v>
      </c>
      <c r="MM297">
        <f>EI297</f>
        <v>0</v>
      </c>
      <c r="MN297" s="22" t="str">
        <f>IFERROR(ML297/MM297,"N/A")</f>
        <v>N/A</v>
      </c>
      <c r="MO297" s="19" t="str">
        <f>IF((ML297&lt;&gt;0)*AND(MM297=0),"bad data","ok")</f>
        <v>ok</v>
      </c>
      <c r="MP297">
        <f>JE297</f>
        <v>0</v>
      </c>
      <c r="MQ297" s="24" t="str">
        <f>IFERROR(MP297/MM297,"N/A")</f>
        <v>N/A</v>
      </c>
    </row>
    <row r="298" spans="1:355" x14ac:dyDescent="0.3">
      <c r="A298">
        <v>4669</v>
      </c>
      <c r="B298">
        <v>11.08</v>
      </c>
      <c r="C298" t="s">
        <v>392</v>
      </c>
      <c r="D298" s="15" t="s">
        <v>392</v>
      </c>
      <c r="E298" s="15">
        <v>121</v>
      </c>
      <c r="F298" t="s">
        <v>356</v>
      </c>
      <c r="G298" t="s">
        <v>375</v>
      </c>
      <c r="H298" s="15" t="s">
        <v>375</v>
      </c>
      <c r="I298">
        <v>319</v>
      </c>
      <c r="J298">
        <f>_xlfn.IFNA(VLOOKUP(I298,top15institutions,1,0),"no")</f>
        <v>319</v>
      </c>
      <c r="K298" t="s">
        <v>368</v>
      </c>
      <c r="L298" t="s">
        <v>364</v>
      </c>
      <c r="M298" t="s">
        <v>370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0</v>
      </c>
      <c r="T298">
        <v>0</v>
      </c>
      <c r="U298">
        <v>10</v>
      </c>
      <c r="V298" s="16">
        <v>11</v>
      </c>
      <c r="W298">
        <v>1</v>
      </c>
      <c r="X298">
        <v>3</v>
      </c>
      <c r="Y298">
        <v>2</v>
      </c>
      <c r="Z298">
        <v>0</v>
      </c>
      <c r="AA298">
        <v>0</v>
      </c>
      <c r="AB298">
        <v>0</v>
      </c>
      <c r="AC298">
        <v>0</v>
      </c>
      <c r="AD298">
        <v>72</v>
      </c>
      <c r="AE298" s="16">
        <v>78</v>
      </c>
      <c r="AF298">
        <v>0</v>
      </c>
      <c r="AG298">
        <v>7</v>
      </c>
      <c r="AH298">
        <v>4</v>
      </c>
      <c r="AI298">
        <v>1</v>
      </c>
      <c r="AJ298">
        <v>0</v>
      </c>
      <c r="AK298">
        <v>2</v>
      </c>
      <c r="AM298">
        <v>70</v>
      </c>
      <c r="AN298" s="16">
        <v>84</v>
      </c>
      <c r="AO298">
        <v>2</v>
      </c>
      <c r="AP298">
        <v>20</v>
      </c>
      <c r="AQ298">
        <v>8</v>
      </c>
      <c r="AR298">
        <v>5</v>
      </c>
      <c r="AS298">
        <v>1</v>
      </c>
      <c r="AT298">
        <v>5</v>
      </c>
      <c r="AV298">
        <v>335</v>
      </c>
      <c r="AW298" s="16">
        <v>376</v>
      </c>
      <c r="AX298">
        <v>0</v>
      </c>
      <c r="AY298">
        <v>0</v>
      </c>
      <c r="AZ298">
        <v>1</v>
      </c>
      <c r="BA298">
        <v>0</v>
      </c>
      <c r="BB298">
        <v>0</v>
      </c>
      <c r="BC298">
        <v>1</v>
      </c>
      <c r="BD298">
        <v>0</v>
      </c>
      <c r="BE298">
        <v>12</v>
      </c>
      <c r="BF298" s="16">
        <v>14</v>
      </c>
      <c r="BG298">
        <v>1</v>
      </c>
      <c r="BH298">
        <v>3</v>
      </c>
      <c r="BI298">
        <v>1</v>
      </c>
      <c r="BJ298">
        <v>0</v>
      </c>
      <c r="BK298">
        <v>1</v>
      </c>
      <c r="BL298">
        <v>1</v>
      </c>
      <c r="BM298">
        <v>0</v>
      </c>
      <c r="BN298">
        <v>88</v>
      </c>
      <c r="BO298" s="16">
        <v>95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1</v>
      </c>
      <c r="BV298">
        <v>0</v>
      </c>
      <c r="BW298">
        <v>17</v>
      </c>
      <c r="BX298" s="16">
        <v>18</v>
      </c>
      <c r="BY298">
        <v>0</v>
      </c>
      <c r="BZ298">
        <v>3</v>
      </c>
      <c r="CA298">
        <v>2</v>
      </c>
      <c r="CB298">
        <v>1</v>
      </c>
      <c r="CC298">
        <v>0</v>
      </c>
      <c r="CD298">
        <v>1</v>
      </c>
      <c r="CE298">
        <v>0</v>
      </c>
      <c r="CF298">
        <v>64</v>
      </c>
      <c r="CG298" s="16">
        <v>71</v>
      </c>
      <c r="CH298">
        <v>0</v>
      </c>
      <c r="CI298">
        <v>5</v>
      </c>
      <c r="CJ298">
        <v>1</v>
      </c>
      <c r="CK298">
        <v>0</v>
      </c>
      <c r="CL298">
        <v>0</v>
      </c>
      <c r="CM298">
        <v>0</v>
      </c>
      <c r="CN298">
        <v>0</v>
      </c>
      <c r="CO298">
        <v>23</v>
      </c>
      <c r="CP298" s="16">
        <v>29</v>
      </c>
      <c r="CQ298">
        <v>1</v>
      </c>
      <c r="CR298">
        <v>8</v>
      </c>
      <c r="CS298">
        <v>3</v>
      </c>
      <c r="CT298">
        <v>1</v>
      </c>
      <c r="CU298">
        <v>0</v>
      </c>
      <c r="CV298">
        <v>1</v>
      </c>
      <c r="CW298">
        <v>0</v>
      </c>
      <c r="CX298">
        <v>87</v>
      </c>
      <c r="CY298" s="16">
        <v>101</v>
      </c>
      <c r="CZ298">
        <v>0</v>
      </c>
      <c r="DA298">
        <v>2</v>
      </c>
      <c r="DB298">
        <v>2</v>
      </c>
      <c r="DC298">
        <v>1</v>
      </c>
      <c r="DD298">
        <v>0</v>
      </c>
      <c r="DE298">
        <v>0</v>
      </c>
      <c r="DF298">
        <v>1</v>
      </c>
      <c r="DG298">
        <v>18</v>
      </c>
      <c r="DH298" s="16">
        <v>24</v>
      </c>
      <c r="DI298">
        <v>0</v>
      </c>
      <c r="DJ298">
        <v>6</v>
      </c>
      <c r="DK298">
        <v>2</v>
      </c>
      <c r="DL298">
        <v>3</v>
      </c>
      <c r="DM298">
        <v>0</v>
      </c>
      <c r="DN298">
        <v>2</v>
      </c>
      <c r="DO298">
        <v>0</v>
      </c>
      <c r="DP298">
        <v>96</v>
      </c>
      <c r="DQ298" s="16">
        <v>109</v>
      </c>
      <c r="DZ298" s="16">
        <v>0</v>
      </c>
      <c r="EI298" s="16">
        <v>0</v>
      </c>
      <c r="ER298" s="16">
        <v>0</v>
      </c>
      <c r="FA298" s="16">
        <v>0</v>
      </c>
      <c r="FB298">
        <v>18</v>
      </c>
      <c r="FC298">
        <v>3.72</v>
      </c>
      <c r="FE298">
        <v>605</v>
      </c>
      <c r="FF298">
        <v>11</v>
      </c>
      <c r="FG298">
        <v>2</v>
      </c>
      <c r="FH298">
        <v>0</v>
      </c>
      <c r="FJ298">
        <v>18.2</v>
      </c>
      <c r="FK298">
        <v>3.36</v>
      </c>
      <c r="FM298">
        <v>604</v>
      </c>
      <c r="FN298">
        <v>79</v>
      </c>
      <c r="FO298">
        <v>2</v>
      </c>
      <c r="FP298">
        <v>1</v>
      </c>
      <c r="FR298">
        <v>3.19</v>
      </c>
      <c r="FW298">
        <v>88</v>
      </c>
      <c r="FZ298">
        <v>2.9</v>
      </c>
      <c r="GE298">
        <v>382</v>
      </c>
      <c r="GH298">
        <v>3.18</v>
      </c>
      <c r="GM298">
        <v>14</v>
      </c>
      <c r="GN298">
        <v>0</v>
      </c>
      <c r="GP298">
        <v>2.64</v>
      </c>
      <c r="GU298">
        <v>96</v>
      </c>
      <c r="GV298">
        <v>1</v>
      </c>
      <c r="GX298">
        <v>3.19</v>
      </c>
      <c r="HC298">
        <v>19</v>
      </c>
      <c r="HD298">
        <v>1</v>
      </c>
      <c r="HF298">
        <v>2.92</v>
      </c>
      <c r="HK298">
        <v>74</v>
      </c>
      <c r="HL298">
        <v>3</v>
      </c>
      <c r="HN298">
        <v>3.2</v>
      </c>
      <c r="HS298">
        <v>30</v>
      </c>
      <c r="HT298">
        <v>1</v>
      </c>
      <c r="HV298">
        <v>2.99</v>
      </c>
      <c r="IA298">
        <v>103</v>
      </c>
      <c r="IB298">
        <v>2</v>
      </c>
      <c r="ID298">
        <v>3.18</v>
      </c>
      <c r="II298">
        <v>25</v>
      </c>
      <c r="IJ298">
        <v>1</v>
      </c>
      <c r="IL298">
        <v>3.03</v>
      </c>
      <c r="IQ298">
        <v>109</v>
      </c>
      <c r="IR298">
        <v>0</v>
      </c>
      <c r="JL298">
        <v>1</v>
      </c>
      <c r="JM298">
        <v>6</v>
      </c>
      <c r="JN298">
        <v>1</v>
      </c>
      <c r="JO298">
        <v>7</v>
      </c>
      <c r="JR298">
        <v>0</v>
      </c>
      <c r="JS298">
        <v>0</v>
      </c>
      <c r="JT298">
        <v>0</v>
      </c>
      <c r="JU298">
        <v>1</v>
      </c>
      <c r="JV298" s="15">
        <f>BF298+BX298+CP298+DH298+DZ298</f>
        <v>85</v>
      </c>
      <c r="JW298" s="15">
        <f>BO298+CG298+CY298+DQ298+EI298</f>
        <v>376</v>
      </c>
      <c r="JX298" s="15">
        <f>JV298+JW298</f>
        <v>461</v>
      </c>
      <c r="JY298" s="17">
        <f>V298</f>
        <v>11</v>
      </c>
      <c r="JZ298" s="17">
        <f>AE298</f>
        <v>78</v>
      </c>
      <c r="KA298" s="17">
        <f>AN298</f>
        <v>84</v>
      </c>
      <c r="KB298" s="17">
        <f>AW298</f>
        <v>376</v>
      </c>
      <c r="KC298" s="18">
        <f>IF((KA298-JV298)&lt;0,JV298-KA298,"match")</f>
        <v>1</v>
      </c>
      <c r="KD298" s="19">
        <f>IF(KC298="match","match",IF((JV298&gt;KA298),KC298/JV298,KC298/KA298))</f>
        <v>1.1764705882352941E-2</v>
      </c>
      <c r="KE298" s="18" t="str">
        <f>IF((KB298-JW298)&lt;0,JW298-KB298,"match")</f>
        <v>match</v>
      </c>
      <c r="KF298" s="19" t="str">
        <f>IF(KE298="match","match",IF((JW298&gt;KB298),KE298/JW298,KE298/KB298))</f>
        <v>match</v>
      </c>
      <c r="KG298" s="20">
        <f>ROUND(FC298,1)</f>
        <v>3.7</v>
      </c>
      <c r="KH298" s="20">
        <f>ROUND(FK298,1)</f>
        <v>3.4</v>
      </c>
      <c r="KI298" s="21">
        <f>KA298-JY298</f>
        <v>73</v>
      </c>
      <c r="KJ298">
        <f>GL298</f>
        <v>0</v>
      </c>
      <c r="KK298">
        <f>BF298</f>
        <v>14</v>
      </c>
      <c r="KL298" s="22">
        <f>IFERROR(KJ298/KK298,"N/A")</f>
        <v>0</v>
      </c>
      <c r="KM298" s="19" t="str">
        <f>IF((KJ298&lt;&gt;0)*AND(KK298=0),"bad data","ok")</f>
        <v>ok</v>
      </c>
      <c r="KN298">
        <f>GK298</f>
        <v>0</v>
      </c>
      <c r="KO298" s="23">
        <f>IFERROR(KN298/KK298,"N/A")</f>
        <v>0</v>
      </c>
      <c r="KP298">
        <f>HB298</f>
        <v>0</v>
      </c>
      <c r="KQ298">
        <f>BX298</f>
        <v>18</v>
      </c>
      <c r="KR298" s="22">
        <f>IFERROR(KP298/KQ298,"N/A")</f>
        <v>0</v>
      </c>
      <c r="KS298" s="19" t="str">
        <f>IF((KP298&lt;&gt;0)*AND(KQ298=0),"bad data","ok")</f>
        <v>ok</v>
      </c>
      <c r="KT298">
        <f>HA298</f>
        <v>0</v>
      </c>
      <c r="KU298" s="24">
        <f>IFERROR(KT298/KQ298,"N/A")</f>
        <v>0</v>
      </c>
      <c r="KV298">
        <f>HR298</f>
        <v>0</v>
      </c>
      <c r="KW298">
        <f>CP298</f>
        <v>29</v>
      </c>
      <c r="KX298" s="22">
        <f>IFERROR(KV298/KW298,"N/A")</f>
        <v>0</v>
      </c>
      <c r="KY298" s="19" t="str">
        <f>IF((KV298&lt;&gt;0)*AND(KW298=0),"bad data","ok")</f>
        <v>ok</v>
      </c>
      <c r="KZ298">
        <f>HQ298</f>
        <v>0</v>
      </c>
      <c r="LA298" s="24">
        <f>IFERROR(KZ298/KW298,"N/A")</f>
        <v>0</v>
      </c>
      <c r="LB298">
        <f>IH298</f>
        <v>0</v>
      </c>
      <c r="LC298">
        <f>DH298</f>
        <v>24</v>
      </c>
      <c r="LD298" s="22">
        <f>IFERROR(LB298/LC298,"N/A")</f>
        <v>0</v>
      </c>
      <c r="LE298" s="19" t="str">
        <f>IF((LB298&lt;&gt;0)*AND(LC298=0),"bad data","ok")</f>
        <v>ok</v>
      </c>
      <c r="LF298">
        <f>IG298</f>
        <v>0</v>
      </c>
      <c r="LG298" s="24">
        <f>IFERROR(LF298/LC298,"N/A")</f>
        <v>0</v>
      </c>
      <c r="LH298">
        <f>IX298</f>
        <v>0</v>
      </c>
      <c r="LI298">
        <f>DZ298</f>
        <v>0</v>
      </c>
      <c r="LJ298" s="22" t="str">
        <f>IFERROR(LH298/LI298,"N/A")</f>
        <v>N/A</v>
      </c>
      <c r="LK298" s="19" t="str">
        <f>IF((LH298&lt;&gt;0)*AND(LI298=0),"bad data","ok")</f>
        <v>ok</v>
      </c>
      <c r="LL298">
        <f>IW298</f>
        <v>0</v>
      </c>
      <c r="LM298" s="24" t="str">
        <f>IFERROR(LL298/LI298,"N/A")</f>
        <v>N/A</v>
      </c>
      <c r="LN298">
        <f>GT298</f>
        <v>0</v>
      </c>
      <c r="LO298">
        <f>BO298</f>
        <v>95</v>
      </c>
      <c r="LP298" s="22">
        <f>IFERROR(LN298/LO298,"N/A")</f>
        <v>0</v>
      </c>
      <c r="LQ298" s="19" t="str">
        <f>IF((LN298&lt;&gt;0)*AND(LO298=0),"bad data","ok")</f>
        <v>ok</v>
      </c>
      <c r="LR298">
        <f>GS298</f>
        <v>0</v>
      </c>
      <c r="LS298" s="24">
        <f>IFERROR(LR298/LO298,"N/A")</f>
        <v>0</v>
      </c>
      <c r="LT298">
        <f>HJ298</f>
        <v>0</v>
      </c>
      <c r="LU298">
        <f>CG298</f>
        <v>71</v>
      </c>
      <c r="LV298" s="22">
        <f>IFERROR(LT298/LU298,"N/A")</f>
        <v>0</v>
      </c>
      <c r="LW298" s="19" t="str">
        <f>IF((LT298&lt;&gt;0)*AND(LU298=0),"bad data","ok")</f>
        <v>ok</v>
      </c>
      <c r="LX298">
        <f>HI298</f>
        <v>0</v>
      </c>
      <c r="LY298" s="24">
        <f>IFERROR(LX298/LU298,"N/A")</f>
        <v>0</v>
      </c>
      <c r="LZ298">
        <f>HZ298</f>
        <v>0</v>
      </c>
      <c r="MA298">
        <f>CY298</f>
        <v>101</v>
      </c>
      <c r="MB298" s="22">
        <f>IFERROR(LZ298/MA298,"N/A")</f>
        <v>0</v>
      </c>
      <c r="MC298" s="19" t="str">
        <f>IF((LZ298&lt;&gt;0)*AND(MA298=0),"bad data","ok")</f>
        <v>ok</v>
      </c>
      <c r="MD298">
        <f>HY298</f>
        <v>0</v>
      </c>
      <c r="ME298" s="24">
        <f>IFERROR(MD298/MA298,"N/A")</f>
        <v>0</v>
      </c>
      <c r="MF298">
        <f>IP298</f>
        <v>0</v>
      </c>
      <c r="MG298">
        <f>DQ298</f>
        <v>109</v>
      </c>
      <c r="MH298" s="22">
        <f>IFERROR(MF298/MG298,"N/A")</f>
        <v>0</v>
      </c>
      <c r="MI298" s="19" t="str">
        <f>IF((MF298&lt;&gt;0)*AND(MG298=0),"bad data","ok")</f>
        <v>ok</v>
      </c>
      <c r="MJ298">
        <f>IO298</f>
        <v>0</v>
      </c>
      <c r="MK298" s="24">
        <f>IFERROR(MJ298/MG298,"N/A")</f>
        <v>0</v>
      </c>
      <c r="ML298">
        <f>JF298</f>
        <v>0</v>
      </c>
      <c r="MM298">
        <f>EI298</f>
        <v>0</v>
      </c>
      <c r="MN298" s="22" t="str">
        <f>IFERROR(ML298/MM298,"N/A")</f>
        <v>N/A</v>
      </c>
      <c r="MO298" s="19" t="str">
        <f>IF((ML298&lt;&gt;0)*AND(MM298=0),"bad data","ok")</f>
        <v>ok</v>
      </c>
      <c r="MP298">
        <f>JE298</f>
        <v>0</v>
      </c>
      <c r="MQ298" s="24" t="str">
        <f>IFERROR(MP298/MM298,"N/A")</f>
        <v>N/A</v>
      </c>
    </row>
    <row r="299" spans="1:355" x14ac:dyDescent="0.3">
      <c r="A299">
        <v>5280</v>
      </c>
      <c r="B299">
        <v>11.08</v>
      </c>
      <c r="C299" t="s">
        <v>392</v>
      </c>
      <c r="D299" s="15" t="s">
        <v>392</v>
      </c>
      <c r="E299" s="15">
        <v>121</v>
      </c>
      <c r="F299" t="s">
        <v>356</v>
      </c>
      <c r="G299" t="s">
        <v>375</v>
      </c>
      <c r="H299" s="15" t="s">
        <v>375</v>
      </c>
      <c r="I299">
        <v>319</v>
      </c>
      <c r="J299">
        <f>_xlfn.IFNA(VLOOKUP(I299,top15institutions,1,0),"no")</f>
        <v>319</v>
      </c>
      <c r="K299" t="s">
        <v>368</v>
      </c>
      <c r="L299" t="s">
        <v>381</v>
      </c>
      <c r="M299" t="s">
        <v>370</v>
      </c>
      <c r="N299">
        <v>0</v>
      </c>
      <c r="O299">
        <v>1</v>
      </c>
      <c r="P299">
        <v>1</v>
      </c>
      <c r="Q299">
        <v>1</v>
      </c>
      <c r="R299">
        <v>0</v>
      </c>
      <c r="S299">
        <v>1</v>
      </c>
      <c r="T299">
        <v>1</v>
      </c>
      <c r="U299">
        <v>21</v>
      </c>
      <c r="V299" s="16">
        <v>26</v>
      </c>
      <c r="W299">
        <v>0</v>
      </c>
      <c r="X299">
        <v>1</v>
      </c>
      <c r="Y299">
        <v>2</v>
      </c>
      <c r="Z299">
        <v>1</v>
      </c>
      <c r="AA299">
        <v>0</v>
      </c>
      <c r="AB299">
        <v>0</v>
      </c>
      <c r="AC299">
        <v>1</v>
      </c>
      <c r="AD299">
        <v>36</v>
      </c>
      <c r="AE299" s="16">
        <v>41</v>
      </c>
      <c r="AF299">
        <v>0</v>
      </c>
      <c r="AG299">
        <v>17</v>
      </c>
      <c r="AH299">
        <v>4</v>
      </c>
      <c r="AI299">
        <v>7</v>
      </c>
      <c r="AJ299">
        <v>1</v>
      </c>
      <c r="AK299">
        <v>6</v>
      </c>
      <c r="AL299">
        <v>3</v>
      </c>
      <c r="AM299">
        <v>74</v>
      </c>
      <c r="AN299" s="16">
        <v>112</v>
      </c>
      <c r="AO299">
        <v>0</v>
      </c>
      <c r="AP299">
        <v>16</v>
      </c>
      <c r="AQ299">
        <v>15</v>
      </c>
      <c r="AR299">
        <v>17</v>
      </c>
      <c r="AS299">
        <v>1</v>
      </c>
      <c r="AT299">
        <v>8</v>
      </c>
      <c r="AU299">
        <v>7</v>
      </c>
      <c r="AV299">
        <v>195</v>
      </c>
      <c r="AW299" s="16">
        <v>259</v>
      </c>
      <c r="AX299">
        <v>0</v>
      </c>
      <c r="AY299">
        <v>0</v>
      </c>
      <c r="AZ299">
        <v>1</v>
      </c>
      <c r="BA299">
        <v>1</v>
      </c>
      <c r="BB299">
        <v>0</v>
      </c>
      <c r="BC299">
        <v>1</v>
      </c>
      <c r="BD299">
        <v>1</v>
      </c>
      <c r="BE299">
        <v>22</v>
      </c>
      <c r="BF299" s="16">
        <v>26</v>
      </c>
      <c r="BG299">
        <v>0</v>
      </c>
      <c r="BH299">
        <v>0</v>
      </c>
      <c r="BI299">
        <v>4</v>
      </c>
      <c r="BJ299">
        <v>2</v>
      </c>
      <c r="BK299">
        <v>0</v>
      </c>
      <c r="BL299">
        <v>0</v>
      </c>
      <c r="BM299">
        <v>1</v>
      </c>
      <c r="BN299">
        <v>38</v>
      </c>
      <c r="BO299" s="16">
        <v>45</v>
      </c>
      <c r="BP299">
        <v>0</v>
      </c>
      <c r="BQ299">
        <v>9</v>
      </c>
      <c r="BR299">
        <v>1</v>
      </c>
      <c r="BS299">
        <v>1</v>
      </c>
      <c r="BT299">
        <v>1</v>
      </c>
      <c r="BU299">
        <v>1</v>
      </c>
      <c r="BV299">
        <v>0</v>
      </c>
      <c r="BW299">
        <v>18</v>
      </c>
      <c r="BX299" s="16">
        <v>31</v>
      </c>
      <c r="BY299">
        <v>0</v>
      </c>
      <c r="BZ299">
        <v>4</v>
      </c>
      <c r="CA299">
        <v>5</v>
      </c>
      <c r="CB299">
        <v>6</v>
      </c>
      <c r="CC299">
        <v>0</v>
      </c>
      <c r="CD299">
        <v>4</v>
      </c>
      <c r="CE299">
        <v>2</v>
      </c>
      <c r="CF299">
        <v>52</v>
      </c>
      <c r="CG299" s="16">
        <v>73</v>
      </c>
      <c r="CH299">
        <v>0</v>
      </c>
      <c r="CI299">
        <v>3</v>
      </c>
      <c r="CJ299">
        <v>2</v>
      </c>
      <c r="CK299">
        <v>1</v>
      </c>
      <c r="CL299">
        <v>0</v>
      </c>
      <c r="CM299">
        <v>1</v>
      </c>
      <c r="CN299">
        <v>1</v>
      </c>
      <c r="CO299">
        <v>15</v>
      </c>
      <c r="CP299" s="16">
        <v>23</v>
      </c>
      <c r="CQ299">
        <v>0</v>
      </c>
      <c r="CR299">
        <v>5</v>
      </c>
      <c r="CS299">
        <v>4</v>
      </c>
      <c r="CT299">
        <v>5</v>
      </c>
      <c r="CU299">
        <v>0</v>
      </c>
      <c r="CV299">
        <v>1</v>
      </c>
      <c r="CW299">
        <v>1</v>
      </c>
      <c r="CX299">
        <v>51</v>
      </c>
      <c r="CY299" s="16">
        <v>67</v>
      </c>
      <c r="CZ299">
        <v>0</v>
      </c>
      <c r="DA299">
        <v>5</v>
      </c>
      <c r="DB299">
        <v>0</v>
      </c>
      <c r="DC299">
        <v>4</v>
      </c>
      <c r="DD299">
        <v>0</v>
      </c>
      <c r="DE299">
        <v>3</v>
      </c>
      <c r="DF299">
        <v>1</v>
      </c>
      <c r="DG299">
        <v>19</v>
      </c>
      <c r="DH299" s="16">
        <v>32</v>
      </c>
      <c r="DI299">
        <v>0</v>
      </c>
      <c r="DJ299">
        <v>7</v>
      </c>
      <c r="DK299">
        <v>2</v>
      </c>
      <c r="DL299">
        <v>4</v>
      </c>
      <c r="DM299">
        <v>1</v>
      </c>
      <c r="DN299">
        <v>3</v>
      </c>
      <c r="DO299">
        <v>3</v>
      </c>
      <c r="DP299">
        <v>54</v>
      </c>
      <c r="DQ299" s="16">
        <v>74</v>
      </c>
      <c r="DZ299" s="16">
        <v>0</v>
      </c>
      <c r="EI299" s="16">
        <v>0</v>
      </c>
      <c r="ER299" s="16">
        <v>0</v>
      </c>
      <c r="FA299" s="16">
        <v>0</v>
      </c>
      <c r="FB299">
        <v>18</v>
      </c>
      <c r="FC299">
        <v>3.67</v>
      </c>
      <c r="FE299">
        <v>583</v>
      </c>
      <c r="FF299">
        <v>29</v>
      </c>
      <c r="FG299">
        <v>4</v>
      </c>
      <c r="FH299">
        <v>3</v>
      </c>
      <c r="FJ299">
        <v>18</v>
      </c>
      <c r="FK299">
        <v>3.6</v>
      </c>
      <c r="FM299">
        <v>629</v>
      </c>
      <c r="FN299">
        <v>50</v>
      </c>
      <c r="FO299">
        <v>4</v>
      </c>
      <c r="FP299">
        <v>9</v>
      </c>
      <c r="FR299">
        <v>3.15</v>
      </c>
      <c r="FW299">
        <v>134</v>
      </c>
      <c r="FX299">
        <v>22</v>
      </c>
      <c r="FZ299">
        <v>2.95</v>
      </c>
      <c r="GE299">
        <v>306</v>
      </c>
      <c r="GF299">
        <v>47</v>
      </c>
      <c r="GH299">
        <v>3.32</v>
      </c>
      <c r="GM299">
        <v>32</v>
      </c>
      <c r="GN299">
        <v>6</v>
      </c>
      <c r="GP299">
        <v>2.9</v>
      </c>
      <c r="GU299">
        <v>56</v>
      </c>
      <c r="GV299">
        <v>11</v>
      </c>
      <c r="GX299">
        <v>2.91</v>
      </c>
      <c r="HC299">
        <v>36</v>
      </c>
      <c r="HD299">
        <v>5</v>
      </c>
      <c r="HF299">
        <v>2.94</v>
      </c>
      <c r="HK299">
        <v>79</v>
      </c>
      <c r="HL299">
        <v>6</v>
      </c>
      <c r="HN299">
        <v>3.16</v>
      </c>
      <c r="HS299">
        <v>30</v>
      </c>
      <c r="HT299">
        <v>7</v>
      </c>
      <c r="HV299">
        <v>2.96</v>
      </c>
      <c r="IA299">
        <v>83</v>
      </c>
      <c r="IB299">
        <v>16</v>
      </c>
      <c r="ID299">
        <v>3.22</v>
      </c>
      <c r="II299">
        <v>36</v>
      </c>
      <c r="IJ299">
        <v>4</v>
      </c>
      <c r="IL299">
        <v>3</v>
      </c>
      <c r="IQ299">
        <v>88</v>
      </c>
      <c r="IR299">
        <v>14</v>
      </c>
      <c r="JL299">
        <v>6</v>
      </c>
      <c r="JM299">
        <v>29</v>
      </c>
      <c r="JN299">
        <v>12</v>
      </c>
      <c r="JO299">
        <v>42</v>
      </c>
      <c r="JR299">
        <v>4</v>
      </c>
      <c r="JS299">
        <v>9</v>
      </c>
      <c r="JT299">
        <v>7</v>
      </c>
      <c r="JU299">
        <v>10</v>
      </c>
      <c r="JV299" s="15">
        <f>BF299+BX299+CP299+DH299+DZ299</f>
        <v>112</v>
      </c>
      <c r="JW299" s="15">
        <f>BO299+CG299+CY299+DQ299+EI299</f>
        <v>259</v>
      </c>
      <c r="JX299" s="15">
        <f>JV299+JW299</f>
        <v>371</v>
      </c>
      <c r="JY299" s="17">
        <f>V299</f>
        <v>26</v>
      </c>
      <c r="JZ299" s="17">
        <f>AE299</f>
        <v>41</v>
      </c>
      <c r="KA299" s="17">
        <f>AN299</f>
        <v>112</v>
      </c>
      <c r="KB299" s="17">
        <f>AW299</f>
        <v>259</v>
      </c>
      <c r="KC299" s="18" t="str">
        <f>IF((KA299-JV299)&lt;0,JV299-KA299,"match")</f>
        <v>match</v>
      </c>
      <c r="KD299" s="19" t="str">
        <f>IF(KC299="match","match",IF((JV299&gt;KA299),KC299/JV299,KC299/KA299))</f>
        <v>match</v>
      </c>
      <c r="KE299" s="18" t="str">
        <f>IF((KB299-JW299)&lt;0,JW299-KB299,"match")</f>
        <v>match</v>
      </c>
      <c r="KF299" s="19" t="str">
        <f>IF(KE299="match","match",IF((JW299&gt;KB299),KE299/JW299,KE299/KB299))</f>
        <v>match</v>
      </c>
      <c r="KG299" s="20">
        <f>ROUND(FC299,1)</f>
        <v>3.7</v>
      </c>
      <c r="KH299" s="20">
        <f>ROUND(FK299,1)</f>
        <v>3.6</v>
      </c>
      <c r="KI299" s="21">
        <f>KA299-JY299</f>
        <v>86</v>
      </c>
      <c r="KJ299">
        <f>GL299</f>
        <v>0</v>
      </c>
      <c r="KK299">
        <f>BF299</f>
        <v>26</v>
      </c>
      <c r="KL299" s="22">
        <f>IFERROR(KJ299/KK299,"N/A")</f>
        <v>0</v>
      </c>
      <c r="KM299" s="19" t="str">
        <f>IF((KJ299&lt;&gt;0)*AND(KK299=0),"bad data","ok")</f>
        <v>ok</v>
      </c>
      <c r="KN299">
        <f>GK299</f>
        <v>0</v>
      </c>
      <c r="KO299" s="23">
        <f>IFERROR(KN299/KK299,"N/A")</f>
        <v>0</v>
      </c>
      <c r="KP299">
        <f>HB299</f>
        <v>0</v>
      </c>
      <c r="KQ299">
        <f>BX299</f>
        <v>31</v>
      </c>
      <c r="KR299" s="22">
        <f>IFERROR(KP299/KQ299,"N/A")</f>
        <v>0</v>
      </c>
      <c r="KS299" s="19" t="str">
        <f>IF((KP299&lt;&gt;0)*AND(KQ299=0),"bad data","ok")</f>
        <v>ok</v>
      </c>
      <c r="KT299">
        <f>HA299</f>
        <v>0</v>
      </c>
      <c r="KU299" s="24">
        <f>IFERROR(KT299/KQ299,"N/A")</f>
        <v>0</v>
      </c>
      <c r="KV299">
        <f>HR299</f>
        <v>0</v>
      </c>
      <c r="KW299">
        <f>CP299</f>
        <v>23</v>
      </c>
      <c r="KX299" s="22">
        <f>IFERROR(KV299/KW299,"N/A")</f>
        <v>0</v>
      </c>
      <c r="KY299" s="19" t="str">
        <f>IF((KV299&lt;&gt;0)*AND(KW299=0),"bad data","ok")</f>
        <v>ok</v>
      </c>
      <c r="KZ299">
        <f>HQ299</f>
        <v>0</v>
      </c>
      <c r="LA299" s="24">
        <f>IFERROR(KZ299/KW299,"N/A")</f>
        <v>0</v>
      </c>
      <c r="LB299">
        <f>IH299</f>
        <v>0</v>
      </c>
      <c r="LC299">
        <f>DH299</f>
        <v>32</v>
      </c>
      <c r="LD299" s="22">
        <f>IFERROR(LB299/LC299,"N/A")</f>
        <v>0</v>
      </c>
      <c r="LE299" s="19" t="str">
        <f>IF((LB299&lt;&gt;0)*AND(LC299=0),"bad data","ok")</f>
        <v>ok</v>
      </c>
      <c r="LF299">
        <f>IG299</f>
        <v>0</v>
      </c>
      <c r="LG299" s="24">
        <f>IFERROR(LF299/LC299,"N/A")</f>
        <v>0</v>
      </c>
      <c r="LH299">
        <f>IX299</f>
        <v>0</v>
      </c>
      <c r="LI299">
        <f>DZ299</f>
        <v>0</v>
      </c>
      <c r="LJ299" s="22" t="str">
        <f>IFERROR(LH299/LI299,"N/A")</f>
        <v>N/A</v>
      </c>
      <c r="LK299" s="19" t="str">
        <f>IF((LH299&lt;&gt;0)*AND(LI299=0),"bad data","ok")</f>
        <v>ok</v>
      </c>
      <c r="LL299">
        <f>IW299</f>
        <v>0</v>
      </c>
      <c r="LM299" s="24" t="str">
        <f>IFERROR(LL299/LI299,"N/A")</f>
        <v>N/A</v>
      </c>
      <c r="LN299">
        <f>GT299</f>
        <v>0</v>
      </c>
      <c r="LO299">
        <f>BO299</f>
        <v>45</v>
      </c>
      <c r="LP299" s="22">
        <f>IFERROR(LN299/LO299,"N/A")</f>
        <v>0</v>
      </c>
      <c r="LQ299" s="19" t="str">
        <f>IF((LN299&lt;&gt;0)*AND(LO299=0),"bad data","ok")</f>
        <v>ok</v>
      </c>
      <c r="LR299">
        <f>GS299</f>
        <v>0</v>
      </c>
      <c r="LS299" s="24">
        <f>IFERROR(LR299/LO299,"N/A")</f>
        <v>0</v>
      </c>
      <c r="LT299">
        <f>HJ299</f>
        <v>0</v>
      </c>
      <c r="LU299">
        <f>CG299</f>
        <v>73</v>
      </c>
      <c r="LV299" s="22">
        <f>IFERROR(LT299/LU299,"N/A")</f>
        <v>0</v>
      </c>
      <c r="LW299" s="19" t="str">
        <f>IF((LT299&lt;&gt;0)*AND(LU299=0),"bad data","ok")</f>
        <v>ok</v>
      </c>
      <c r="LX299">
        <f>HI299</f>
        <v>0</v>
      </c>
      <c r="LY299" s="24">
        <f>IFERROR(LX299/LU299,"N/A")</f>
        <v>0</v>
      </c>
      <c r="LZ299">
        <f>HZ299</f>
        <v>0</v>
      </c>
      <c r="MA299">
        <f>CY299</f>
        <v>67</v>
      </c>
      <c r="MB299" s="22">
        <f>IFERROR(LZ299/MA299,"N/A")</f>
        <v>0</v>
      </c>
      <c r="MC299" s="19" t="str">
        <f>IF((LZ299&lt;&gt;0)*AND(MA299=0),"bad data","ok")</f>
        <v>ok</v>
      </c>
      <c r="MD299">
        <f>HY299</f>
        <v>0</v>
      </c>
      <c r="ME299" s="24">
        <f>IFERROR(MD299/MA299,"N/A")</f>
        <v>0</v>
      </c>
      <c r="MF299">
        <f>IP299</f>
        <v>0</v>
      </c>
      <c r="MG299">
        <f>DQ299</f>
        <v>74</v>
      </c>
      <c r="MH299" s="22">
        <f>IFERROR(MF299/MG299,"N/A")</f>
        <v>0</v>
      </c>
      <c r="MI299" s="19" t="str">
        <f>IF((MF299&lt;&gt;0)*AND(MG299=0),"bad data","ok")</f>
        <v>ok</v>
      </c>
      <c r="MJ299">
        <f>IO299</f>
        <v>0</v>
      </c>
      <c r="MK299" s="24">
        <f>IFERROR(MJ299/MG299,"N/A")</f>
        <v>0</v>
      </c>
      <c r="ML299">
        <f>JF299</f>
        <v>0</v>
      </c>
      <c r="MM299">
        <f>EI299</f>
        <v>0</v>
      </c>
      <c r="MN299" s="22" t="str">
        <f>IFERROR(ML299/MM299,"N/A")</f>
        <v>N/A</v>
      </c>
      <c r="MO299" s="19" t="str">
        <f>IF((ML299&lt;&gt;0)*AND(MM299=0),"bad data","ok")</f>
        <v>ok</v>
      </c>
      <c r="MP299">
        <f>JE299</f>
        <v>0</v>
      </c>
      <c r="MQ299" s="24" t="str">
        <f>IFERROR(MP299/MM299,"N/A")</f>
        <v>N/A</v>
      </c>
    </row>
    <row r="300" spans="1:355" x14ac:dyDescent="0.3">
      <c r="A300">
        <v>4430</v>
      </c>
      <c r="B300">
        <v>11.07</v>
      </c>
      <c r="C300" t="s">
        <v>387</v>
      </c>
      <c r="D300" s="15" t="s">
        <v>387</v>
      </c>
      <c r="E300" s="15">
        <v>116</v>
      </c>
      <c r="F300" t="s">
        <v>356</v>
      </c>
      <c r="G300" t="s">
        <v>357</v>
      </c>
      <c r="H300" s="15" t="s">
        <v>358</v>
      </c>
      <c r="I300">
        <v>324</v>
      </c>
      <c r="J300">
        <f>_xlfn.IFNA(VLOOKUP(I300,top15institutions,1,0),"no")</f>
        <v>324</v>
      </c>
      <c r="K300" t="s">
        <v>368</v>
      </c>
      <c r="L300" t="s">
        <v>367</v>
      </c>
      <c r="M300" t="s">
        <v>370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2</v>
      </c>
      <c r="V300" s="16">
        <v>2</v>
      </c>
      <c r="W300">
        <v>1</v>
      </c>
      <c r="X300">
        <v>5</v>
      </c>
      <c r="Y300">
        <v>1</v>
      </c>
      <c r="Z300">
        <v>1</v>
      </c>
      <c r="AA300">
        <v>0</v>
      </c>
      <c r="AB300">
        <v>2</v>
      </c>
      <c r="AC300">
        <v>1</v>
      </c>
      <c r="AD300">
        <v>20</v>
      </c>
      <c r="AE300" s="16">
        <v>31</v>
      </c>
      <c r="AF300">
        <v>0</v>
      </c>
      <c r="AG300">
        <v>4</v>
      </c>
      <c r="AH300">
        <v>10</v>
      </c>
      <c r="AI300">
        <v>1</v>
      </c>
      <c r="AJ300">
        <v>0</v>
      </c>
      <c r="AK300">
        <v>1</v>
      </c>
      <c r="AL300">
        <v>0</v>
      </c>
      <c r="AM300">
        <v>13</v>
      </c>
      <c r="AN300" s="16">
        <v>29</v>
      </c>
      <c r="AO300">
        <v>1</v>
      </c>
      <c r="AP300">
        <v>33</v>
      </c>
      <c r="AQ300">
        <v>13</v>
      </c>
      <c r="AR300">
        <v>7</v>
      </c>
      <c r="AS300">
        <v>0</v>
      </c>
      <c r="AT300">
        <v>6</v>
      </c>
      <c r="AU300">
        <v>3</v>
      </c>
      <c r="AV300">
        <v>131</v>
      </c>
      <c r="AW300" s="16">
        <v>194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1</v>
      </c>
      <c r="BF300" s="16">
        <v>1</v>
      </c>
      <c r="BG300">
        <v>1</v>
      </c>
      <c r="BH300">
        <v>4</v>
      </c>
      <c r="BI300">
        <v>1</v>
      </c>
      <c r="BJ300">
        <v>0</v>
      </c>
      <c r="BK300">
        <v>0</v>
      </c>
      <c r="BL300">
        <v>2</v>
      </c>
      <c r="BM300">
        <v>1</v>
      </c>
      <c r="BN300">
        <v>10</v>
      </c>
      <c r="BO300" s="16">
        <v>19</v>
      </c>
      <c r="BP300">
        <v>0</v>
      </c>
      <c r="BQ300">
        <v>2</v>
      </c>
      <c r="BR300">
        <v>3</v>
      </c>
      <c r="BS300">
        <v>1</v>
      </c>
      <c r="BT300">
        <v>0</v>
      </c>
      <c r="BU300">
        <v>0</v>
      </c>
      <c r="BV300">
        <v>0</v>
      </c>
      <c r="BW300">
        <v>5</v>
      </c>
      <c r="BX300" s="16">
        <v>11</v>
      </c>
      <c r="BY300">
        <v>0</v>
      </c>
      <c r="BZ300">
        <v>8</v>
      </c>
      <c r="CA300">
        <v>2</v>
      </c>
      <c r="CB300">
        <v>1</v>
      </c>
      <c r="CC300">
        <v>0</v>
      </c>
      <c r="CD300">
        <v>2</v>
      </c>
      <c r="CE300">
        <v>0</v>
      </c>
      <c r="CF300">
        <v>34</v>
      </c>
      <c r="CG300" s="16">
        <v>47</v>
      </c>
      <c r="CH300">
        <v>0</v>
      </c>
      <c r="CI300">
        <v>1</v>
      </c>
      <c r="CJ300">
        <v>5</v>
      </c>
      <c r="CK300">
        <v>0</v>
      </c>
      <c r="CL300">
        <v>0</v>
      </c>
      <c r="CM300">
        <v>0</v>
      </c>
      <c r="CN300">
        <v>0</v>
      </c>
      <c r="CO300">
        <v>2</v>
      </c>
      <c r="CP300" s="16">
        <v>8</v>
      </c>
      <c r="CQ300">
        <v>0</v>
      </c>
      <c r="CR300">
        <v>8</v>
      </c>
      <c r="CS300">
        <v>4</v>
      </c>
      <c r="CT300">
        <v>4</v>
      </c>
      <c r="CU300">
        <v>0</v>
      </c>
      <c r="CV300">
        <v>1</v>
      </c>
      <c r="CW300">
        <v>2</v>
      </c>
      <c r="CX300">
        <v>38</v>
      </c>
      <c r="CY300" s="16">
        <v>57</v>
      </c>
      <c r="CZ300">
        <v>0</v>
      </c>
      <c r="DA300">
        <v>1</v>
      </c>
      <c r="DB300">
        <v>2</v>
      </c>
      <c r="DC300">
        <v>0</v>
      </c>
      <c r="DD300">
        <v>0</v>
      </c>
      <c r="DE300">
        <v>1</v>
      </c>
      <c r="DF300">
        <v>0</v>
      </c>
      <c r="DG300">
        <v>5</v>
      </c>
      <c r="DH300" s="16">
        <v>9</v>
      </c>
      <c r="DI300">
        <v>0</v>
      </c>
      <c r="DJ300">
        <v>13</v>
      </c>
      <c r="DK300">
        <v>6</v>
      </c>
      <c r="DL300">
        <v>2</v>
      </c>
      <c r="DM300">
        <v>0</v>
      </c>
      <c r="DN300">
        <v>1</v>
      </c>
      <c r="DO300">
        <v>0</v>
      </c>
      <c r="DP300">
        <v>49</v>
      </c>
      <c r="DQ300" s="16">
        <v>71</v>
      </c>
      <c r="DZ300" s="16">
        <v>0</v>
      </c>
      <c r="EI300" s="16">
        <v>0</v>
      </c>
      <c r="EJ300">
        <v>0</v>
      </c>
      <c r="EK300">
        <v>2</v>
      </c>
      <c r="EL300">
        <v>2</v>
      </c>
      <c r="EM300">
        <v>0</v>
      </c>
      <c r="EN300">
        <v>0</v>
      </c>
      <c r="EO300">
        <v>1</v>
      </c>
      <c r="EP300">
        <v>0</v>
      </c>
      <c r="EQ300">
        <v>2</v>
      </c>
      <c r="ER300" s="16">
        <v>7</v>
      </c>
      <c r="ES300">
        <v>0</v>
      </c>
      <c r="ET300">
        <v>6</v>
      </c>
      <c r="EU300">
        <v>3</v>
      </c>
      <c r="EV300">
        <v>3</v>
      </c>
      <c r="EW300">
        <v>0</v>
      </c>
      <c r="EX300">
        <v>0</v>
      </c>
      <c r="EY300">
        <v>1</v>
      </c>
      <c r="EZ300">
        <v>18</v>
      </c>
      <c r="FA300" s="16">
        <v>31</v>
      </c>
      <c r="FB300">
        <v>19</v>
      </c>
      <c r="FC300">
        <v>4.08</v>
      </c>
      <c r="FE300">
        <v>640</v>
      </c>
      <c r="FF300">
        <v>2</v>
      </c>
      <c r="FG300">
        <v>1</v>
      </c>
      <c r="FH300">
        <v>0</v>
      </c>
      <c r="FJ300">
        <v>18</v>
      </c>
      <c r="FK300">
        <v>3.67</v>
      </c>
      <c r="FM300">
        <v>650</v>
      </c>
      <c r="FN300">
        <v>32</v>
      </c>
      <c r="FO300">
        <v>13</v>
      </c>
      <c r="FP300">
        <v>1</v>
      </c>
      <c r="FR300">
        <v>3.08</v>
      </c>
      <c r="FS300">
        <v>7</v>
      </c>
      <c r="FT300">
        <v>19</v>
      </c>
      <c r="FU300">
        <v>3</v>
      </c>
      <c r="FV300">
        <v>2</v>
      </c>
      <c r="FW300">
        <v>31</v>
      </c>
      <c r="FX300">
        <v>2</v>
      </c>
      <c r="FZ300">
        <v>2.82</v>
      </c>
      <c r="GA300">
        <v>15</v>
      </c>
      <c r="GB300">
        <v>141</v>
      </c>
      <c r="GC300">
        <v>28</v>
      </c>
      <c r="GD300">
        <v>15</v>
      </c>
      <c r="GE300">
        <v>199</v>
      </c>
      <c r="GF300">
        <v>5</v>
      </c>
      <c r="GH300">
        <v>3.19</v>
      </c>
      <c r="GI300">
        <v>0</v>
      </c>
      <c r="GJ300">
        <v>1</v>
      </c>
      <c r="GK300">
        <v>0</v>
      </c>
      <c r="GL300">
        <v>0</v>
      </c>
      <c r="GM300">
        <v>1</v>
      </c>
      <c r="GN300">
        <v>0</v>
      </c>
      <c r="GP300">
        <v>2.71</v>
      </c>
      <c r="GQ300">
        <v>3</v>
      </c>
      <c r="GR300">
        <v>13</v>
      </c>
      <c r="GS300">
        <v>0</v>
      </c>
      <c r="GT300">
        <v>3</v>
      </c>
      <c r="GU300">
        <v>19</v>
      </c>
      <c r="GV300">
        <v>0</v>
      </c>
      <c r="GX300">
        <v>2.9</v>
      </c>
      <c r="GY300">
        <v>6</v>
      </c>
      <c r="GZ300">
        <v>5</v>
      </c>
      <c r="HA300">
        <v>0</v>
      </c>
      <c r="HB300">
        <v>0</v>
      </c>
      <c r="HC300">
        <v>11</v>
      </c>
      <c r="HD300">
        <v>0</v>
      </c>
      <c r="HF300">
        <v>2.8</v>
      </c>
      <c r="HG300">
        <v>3</v>
      </c>
      <c r="HH300">
        <v>41</v>
      </c>
      <c r="HI300">
        <v>0</v>
      </c>
      <c r="HJ300">
        <v>4</v>
      </c>
      <c r="HK300">
        <v>48</v>
      </c>
      <c r="HL300">
        <v>1</v>
      </c>
      <c r="HN300">
        <v>3.33</v>
      </c>
      <c r="HO300">
        <v>1</v>
      </c>
      <c r="HP300">
        <v>7</v>
      </c>
      <c r="HQ300">
        <v>0</v>
      </c>
      <c r="HR300">
        <v>1</v>
      </c>
      <c r="HS300">
        <v>9</v>
      </c>
      <c r="HT300">
        <v>1</v>
      </c>
      <c r="HV300">
        <v>2.91</v>
      </c>
      <c r="HW300">
        <v>3</v>
      </c>
      <c r="HX300">
        <v>53</v>
      </c>
      <c r="HY300">
        <v>0</v>
      </c>
      <c r="HZ300">
        <v>3</v>
      </c>
      <c r="IA300">
        <v>59</v>
      </c>
      <c r="IB300">
        <v>2</v>
      </c>
      <c r="ID300">
        <v>2.91</v>
      </c>
      <c r="IE300">
        <v>0</v>
      </c>
      <c r="IF300">
        <v>6</v>
      </c>
      <c r="IG300">
        <v>3</v>
      </c>
      <c r="IH300">
        <v>1</v>
      </c>
      <c r="II300">
        <v>10</v>
      </c>
      <c r="IJ300">
        <v>1</v>
      </c>
      <c r="IL300">
        <v>2.87</v>
      </c>
      <c r="IM300">
        <v>6</v>
      </c>
      <c r="IN300">
        <v>34</v>
      </c>
      <c r="IO300">
        <v>28</v>
      </c>
      <c r="IP300">
        <v>5</v>
      </c>
      <c r="IQ300">
        <v>73</v>
      </c>
      <c r="IR300">
        <v>2</v>
      </c>
      <c r="JJ300">
        <v>7</v>
      </c>
      <c r="JK300">
        <v>31</v>
      </c>
      <c r="JL300">
        <v>1</v>
      </c>
      <c r="JM300">
        <v>2</v>
      </c>
      <c r="JN300">
        <v>1</v>
      </c>
      <c r="JO300">
        <v>2</v>
      </c>
      <c r="JP300">
        <v>0</v>
      </c>
      <c r="JQ300">
        <v>0</v>
      </c>
      <c r="JR300">
        <v>0</v>
      </c>
      <c r="JS300">
        <v>1</v>
      </c>
      <c r="JT300">
        <v>0</v>
      </c>
      <c r="JU300">
        <v>1</v>
      </c>
      <c r="JV300" s="15">
        <f>BF300+BX300+CP300+DH300+DZ300</f>
        <v>29</v>
      </c>
      <c r="JW300" s="15">
        <f>BO300+CG300+CY300+DQ300+EI300</f>
        <v>194</v>
      </c>
      <c r="JX300" s="15">
        <f>JV300+JW300</f>
        <v>223</v>
      </c>
      <c r="JY300" s="17">
        <f>V300</f>
        <v>2</v>
      </c>
      <c r="JZ300" s="17">
        <f>AE300</f>
        <v>31</v>
      </c>
      <c r="KA300" s="17">
        <f>AN300</f>
        <v>29</v>
      </c>
      <c r="KB300" s="17">
        <f>AW300</f>
        <v>194</v>
      </c>
      <c r="KC300" s="18" t="str">
        <f>IF((KA300-JV300)&lt;0,JV300-KA300,"match")</f>
        <v>match</v>
      </c>
      <c r="KD300" s="19" t="str">
        <f>IF(KC300="match","match",IF((JV300&gt;KA300),KC300/JV300,KC300/KA300))</f>
        <v>match</v>
      </c>
      <c r="KE300" s="18" t="str">
        <f>IF((KB300-JW300)&lt;0,JW300-KB300,"match")</f>
        <v>match</v>
      </c>
      <c r="KF300" s="19" t="str">
        <f>IF(KE300="match","match",IF((JW300&gt;KB300),KE300/JW300,KE300/KB300))</f>
        <v>match</v>
      </c>
      <c r="KG300" s="20">
        <f>ROUND(FC300,1)</f>
        <v>4.0999999999999996</v>
      </c>
      <c r="KH300" s="20">
        <f>ROUND(FK300,1)</f>
        <v>3.7</v>
      </c>
      <c r="KI300" s="21">
        <f>KA300-JY300</f>
        <v>27</v>
      </c>
      <c r="KJ300">
        <f>GL300</f>
        <v>0</v>
      </c>
      <c r="KK300">
        <f>BF300</f>
        <v>1</v>
      </c>
      <c r="KL300" s="22">
        <f>IFERROR(KJ300/KK300,"N/A")</f>
        <v>0</v>
      </c>
      <c r="KM300" s="19" t="str">
        <f>IF((KJ300&lt;&gt;0)*AND(KK300=0),"bad data","ok")</f>
        <v>ok</v>
      </c>
      <c r="KN300">
        <f>GK300</f>
        <v>0</v>
      </c>
      <c r="KO300" s="23">
        <f>IFERROR(KN300/KK300,"N/A")</f>
        <v>0</v>
      </c>
      <c r="KP300">
        <f>HB300</f>
        <v>0</v>
      </c>
      <c r="KQ300">
        <f>BX300</f>
        <v>11</v>
      </c>
      <c r="KR300" s="22">
        <f>IFERROR(KP300/KQ300,"N/A")</f>
        <v>0</v>
      </c>
      <c r="KS300" s="19" t="str">
        <f>IF((KP300&lt;&gt;0)*AND(KQ300=0),"bad data","ok")</f>
        <v>ok</v>
      </c>
      <c r="KT300">
        <f>HA300</f>
        <v>0</v>
      </c>
      <c r="KU300" s="24">
        <f>IFERROR(KT300/KQ300,"N/A")</f>
        <v>0</v>
      </c>
      <c r="KV300">
        <f>HR300</f>
        <v>1</v>
      </c>
      <c r="KW300">
        <f>CP300</f>
        <v>8</v>
      </c>
      <c r="KX300" s="22">
        <f>IFERROR(KV300/KW300,"N/A")</f>
        <v>0.125</v>
      </c>
      <c r="KY300" s="19" t="str">
        <f>IF((KV300&lt;&gt;0)*AND(KW300=0),"bad data","ok")</f>
        <v>ok</v>
      </c>
      <c r="KZ300">
        <f>HQ300</f>
        <v>0</v>
      </c>
      <c r="LA300" s="24">
        <f>IFERROR(KZ300/KW300,"N/A")</f>
        <v>0</v>
      </c>
      <c r="LB300">
        <f>IH300</f>
        <v>1</v>
      </c>
      <c r="LC300">
        <f>DH300</f>
        <v>9</v>
      </c>
      <c r="LD300" s="22">
        <f>IFERROR(LB300/LC300,"N/A")</f>
        <v>0.1111111111111111</v>
      </c>
      <c r="LE300" s="19" t="str">
        <f>IF((LB300&lt;&gt;0)*AND(LC300=0),"bad data","ok")</f>
        <v>ok</v>
      </c>
      <c r="LF300">
        <f>IG300</f>
        <v>3</v>
      </c>
      <c r="LG300" s="24">
        <f>IFERROR(LF300/LC300,"N/A")</f>
        <v>0.33333333333333331</v>
      </c>
      <c r="LH300">
        <f>IX300</f>
        <v>0</v>
      </c>
      <c r="LI300">
        <f>DZ300</f>
        <v>0</v>
      </c>
      <c r="LJ300" s="22" t="str">
        <f>IFERROR(LH300/LI300,"N/A")</f>
        <v>N/A</v>
      </c>
      <c r="LK300" s="19" t="str">
        <f>IF((LH300&lt;&gt;0)*AND(LI300=0),"bad data","ok")</f>
        <v>ok</v>
      </c>
      <c r="LL300">
        <f>IW300</f>
        <v>0</v>
      </c>
      <c r="LM300" s="24" t="str">
        <f>IFERROR(LL300/LI300,"N/A")</f>
        <v>N/A</v>
      </c>
      <c r="LN300">
        <f>GT300</f>
        <v>3</v>
      </c>
      <c r="LO300">
        <f>BO300</f>
        <v>19</v>
      </c>
      <c r="LP300" s="22">
        <f>IFERROR(LN300/LO300,"N/A")</f>
        <v>0.15789473684210525</v>
      </c>
      <c r="LQ300" s="19" t="str">
        <f>IF((LN300&lt;&gt;0)*AND(LO300=0),"bad data","ok")</f>
        <v>ok</v>
      </c>
      <c r="LR300">
        <f>GS300</f>
        <v>0</v>
      </c>
      <c r="LS300" s="24">
        <f>IFERROR(LR300/LO300,"N/A")</f>
        <v>0</v>
      </c>
      <c r="LT300">
        <f>HJ300</f>
        <v>4</v>
      </c>
      <c r="LU300">
        <f>CG300</f>
        <v>47</v>
      </c>
      <c r="LV300" s="22">
        <f>IFERROR(LT300/LU300,"N/A")</f>
        <v>8.5106382978723402E-2</v>
      </c>
      <c r="LW300" s="19" t="str">
        <f>IF((LT300&lt;&gt;0)*AND(LU300=0),"bad data","ok")</f>
        <v>ok</v>
      </c>
      <c r="LX300">
        <f>HI300</f>
        <v>0</v>
      </c>
      <c r="LY300" s="24">
        <f>IFERROR(LX300/LU300,"N/A")</f>
        <v>0</v>
      </c>
      <c r="LZ300">
        <f>HZ300</f>
        <v>3</v>
      </c>
      <c r="MA300">
        <f>CY300</f>
        <v>57</v>
      </c>
      <c r="MB300" s="22">
        <f>IFERROR(LZ300/MA300,"N/A")</f>
        <v>5.2631578947368418E-2</v>
      </c>
      <c r="MC300" s="19" t="str">
        <f>IF((LZ300&lt;&gt;0)*AND(MA300=0),"bad data","ok")</f>
        <v>ok</v>
      </c>
      <c r="MD300">
        <f>HY300</f>
        <v>0</v>
      </c>
      <c r="ME300" s="24">
        <f>IFERROR(MD300/MA300,"N/A")</f>
        <v>0</v>
      </c>
      <c r="MF300">
        <f>IP300</f>
        <v>5</v>
      </c>
      <c r="MG300">
        <f>DQ300</f>
        <v>71</v>
      </c>
      <c r="MH300" s="22">
        <f>IFERROR(MF300/MG300,"N/A")</f>
        <v>7.0422535211267609E-2</v>
      </c>
      <c r="MI300" s="19" t="str">
        <f>IF((MF300&lt;&gt;0)*AND(MG300=0),"bad data","ok")</f>
        <v>ok</v>
      </c>
      <c r="MJ300">
        <f>IO300</f>
        <v>28</v>
      </c>
      <c r="MK300" s="24">
        <f>IFERROR(MJ300/MG300,"N/A")</f>
        <v>0.39436619718309857</v>
      </c>
      <c r="ML300">
        <f>JF300</f>
        <v>0</v>
      </c>
      <c r="MM300">
        <f>EI300</f>
        <v>0</v>
      </c>
      <c r="MN300" s="22" t="str">
        <f>IFERROR(ML300/MM300,"N/A")</f>
        <v>N/A</v>
      </c>
      <c r="MO300" s="19" t="str">
        <f>IF((ML300&lt;&gt;0)*AND(MM300=0),"bad data","ok")</f>
        <v>ok</v>
      </c>
      <c r="MP300">
        <f>JE300</f>
        <v>0</v>
      </c>
      <c r="MQ300" s="24" t="str">
        <f>IFERROR(MP300/MM300,"N/A")</f>
        <v>N/A</v>
      </c>
    </row>
    <row r="301" spans="1:355" x14ac:dyDescent="0.3">
      <c r="A301">
        <v>4431</v>
      </c>
      <c r="B301">
        <v>11.07</v>
      </c>
      <c r="C301" t="s">
        <v>387</v>
      </c>
      <c r="D301" s="15" t="s">
        <v>387</v>
      </c>
      <c r="E301" s="15">
        <v>116</v>
      </c>
      <c r="F301" t="s">
        <v>356</v>
      </c>
      <c r="G301" t="s">
        <v>357</v>
      </c>
      <c r="H301" s="15" t="s">
        <v>358</v>
      </c>
      <c r="I301">
        <v>324</v>
      </c>
      <c r="J301">
        <f>_xlfn.IFNA(VLOOKUP(I301,top15institutions,1,0),"no")</f>
        <v>324</v>
      </c>
      <c r="K301" t="s">
        <v>368</v>
      </c>
      <c r="L301" t="s">
        <v>371</v>
      </c>
      <c r="M301" t="s">
        <v>370</v>
      </c>
      <c r="N301">
        <v>0</v>
      </c>
      <c r="O301">
        <v>4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1</v>
      </c>
      <c r="V301" s="16">
        <v>6</v>
      </c>
      <c r="W301">
        <v>0</v>
      </c>
      <c r="X301">
        <v>4</v>
      </c>
      <c r="Y301">
        <v>3</v>
      </c>
      <c r="Z301">
        <v>0</v>
      </c>
      <c r="AA301">
        <v>0</v>
      </c>
      <c r="AB301">
        <v>2</v>
      </c>
      <c r="AC301">
        <v>0</v>
      </c>
      <c r="AD301">
        <v>30</v>
      </c>
      <c r="AE301" s="16">
        <v>39</v>
      </c>
      <c r="AF301">
        <v>0</v>
      </c>
      <c r="AG301">
        <v>8</v>
      </c>
      <c r="AH301">
        <v>7</v>
      </c>
      <c r="AI301">
        <v>1</v>
      </c>
      <c r="AJ301">
        <v>0</v>
      </c>
      <c r="AK301">
        <v>1</v>
      </c>
      <c r="AL301">
        <v>1</v>
      </c>
      <c r="AM301">
        <v>12</v>
      </c>
      <c r="AN301" s="16">
        <v>30</v>
      </c>
      <c r="AO301">
        <v>0</v>
      </c>
      <c r="AP301">
        <v>39</v>
      </c>
      <c r="AQ301">
        <v>12</v>
      </c>
      <c r="AR301">
        <v>11</v>
      </c>
      <c r="AS301">
        <v>0</v>
      </c>
      <c r="AT301">
        <v>8</v>
      </c>
      <c r="AU301">
        <v>2</v>
      </c>
      <c r="AV301">
        <v>145</v>
      </c>
      <c r="AW301" s="16">
        <v>217</v>
      </c>
      <c r="AX301">
        <v>0</v>
      </c>
      <c r="AY301">
        <v>2</v>
      </c>
      <c r="AZ301">
        <v>0</v>
      </c>
      <c r="BA301">
        <v>1</v>
      </c>
      <c r="BB301">
        <v>0</v>
      </c>
      <c r="BC301">
        <v>0</v>
      </c>
      <c r="BD301">
        <v>0</v>
      </c>
      <c r="BE301">
        <v>1</v>
      </c>
      <c r="BF301" s="16">
        <v>4</v>
      </c>
      <c r="BG301">
        <v>0</v>
      </c>
      <c r="BH301">
        <v>2</v>
      </c>
      <c r="BI301">
        <v>3</v>
      </c>
      <c r="BJ301">
        <v>0</v>
      </c>
      <c r="BK301">
        <v>0</v>
      </c>
      <c r="BL301">
        <v>2</v>
      </c>
      <c r="BM301">
        <v>0</v>
      </c>
      <c r="BN301">
        <v>14</v>
      </c>
      <c r="BO301" s="16">
        <v>21</v>
      </c>
      <c r="BP301">
        <v>0</v>
      </c>
      <c r="BQ301">
        <v>2</v>
      </c>
      <c r="BR301">
        <v>2</v>
      </c>
      <c r="BS301">
        <v>0</v>
      </c>
      <c r="BT301">
        <v>0</v>
      </c>
      <c r="BU301">
        <v>0</v>
      </c>
      <c r="BV301">
        <v>0</v>
      </c>
      <c r="BW301">
        <v>4</v>
      </c>
      <c r="BX301" s="16">
        <v>8</v>
      </c>
      <c r="BY301">
        <v>0</v>
      </c>
      <c r="BZ301">
        <v>10</v>
      </c>
      <c r="CA301">
        <v>2</v>
      </c>
      <c r="CB301">
        <v>3</v>
      </c>
      <c r="CC301">
        <v>0</v>
      </c>
      <c r="CD301">
        <v>3</v>
      </c>
      <c r="CE301">
        <v>1</v>
      </c>
      <c r="CF301">
        <v>33</v>
      </c>
      <c r="CG301" s="16">
        <v>52</v>
      </c>
      <c r="CH301">
        <v>0</v>
      </c>
      <c r="CI301">
        <v>3</v>
      </c>
      <c r="CJ301">
        <v>2</v>
      </c>
      <c r="CK301">
        <v>0</v>
      </c>
      <c r="CL301">
        <v>0</v>
      </c>
      <c r="CM301">
        <v>0</v>
      </c>
      <c r="CN301">
        <v>0</v>
      </c>
      <c r="CO301">
        <v>5</v>
      </c>
      <c r="CP301" s="16">
        <v>10</v>
      </c>
      <c r="CQ301">
        <v>0</v>
      </c>
      <c r="CR301">
        <v>9</v>
      </c>
      <c r="CS301">
        <v>2</v>
      </c>
      <c r="CT301">
        <v>1</v>
      </c>
      <c r="CU301">
        <v>0</v>
      </c>
      <c r="CV301">
        <v>2</v>
      </c>
      <c r="CW301">
        <v>0</v>
      </c>
      <c r="CX301">
        <v>50</v>
      </c>
      <c r="CY301" s="16">
        <v>64</v>
      </c>
      <c r="CZ301">
        <v>0</v>
      </c>
      <c r="DA301">
        <v>1</v>
      </c>
      <c r="DB301">
        <v>3</v>
      </c>
      <c r="DC301">
        <v>0</v>
      </c>
      <c r="DD301">
        <v>0</v>
      </c>
      <c r="DE301">
        <v>1</v>
      </c>
      <c r="DF301">
        <v>1</v>
      </c>
      <c r="DG301">
        <v>2</v>
      </c>
      <c r="DH301" s="16">
        <v>8</v>
      </c>
      <c r="DI301">
        <v>0</v>
      </c>
      <c r="DJ301">
        <v>18</v>
      </c>
      <c r="DK301">
        <v>5</v>
      </c>
      <c r="DL301">
        <v>7</v>
      </c>
      <c r="DM301">
        <v>0</v>
      </c>
      <c r="DN301">
        <v>1</v>
      </c>
      <c r="DO301">
        <v>1</v>
      </c>
      <c r="DP301">
        <v>48</v>
      </c>
      <c r="DQ301" s="16">
        <v>80</v>
      </c>
      <c r="DZ301" s="16">
        <v>0</v>
      </c>
      <c r="EI301" s="16">
        <v>0</v>
      </c>
      <c r="EJ301">
        <v>0</v>
      </c>
      <c r="EK301">
        <v>2</v>
      </c>
      <c r="EL301">
        <v>1</v>
      </c>
      <c r="EM301">
        <v>2</v>
      </c>
      <c r="EN301">
        <v>0</v>
      </c>
      <c r="EO301">
        <v>0</v>
      </c>
      <c r="EP301">
        <v>0</v>
      </c>
      <c r="EQ301">
        <v>1</v>
      </c>
      <c r="ER301" s="16">
        <v>6</v>
      </c>
      <c r="ES301">
        <v>0</v>
      </c>
      <c r="ET301">
        <v>7</v>
      </c>
      <c r="EU301">
        <v>3</v>
      </c>
      <c r="EV301">
        <v>2</v>
      </c>
      <c r="EW301">
        <v>0</v>
      </c>
      <c r="EX301">
        <v>0</v>
      </c>
      <c r="EY301">
        <v>1</v>
      </c>
      <c r="EZ301">
        <v>17</v>
      </c>
      <c r="FA301" s="16">
        <v>30</v>
      </c>
      <c r="FB301">
        <v>18</v>
      </c>
      <c r="FC301">
        <v>4.21</v>
      </c>
      <c r="FE301">
        <v>577</v>
      </c>
      <c r="FF301">
        <v>6</v>
      </c>
      <c r="FG301">
        <v>4</v>
      </c>
      <c r="FH301">
        <v>0</v>
      </c>
      <c r="FJ301">
        <v>18</v>
      </c>
      <c r="FK301">
        <v>3.71</v>
      </c>
      <c r="FM301">
        <v>639</v>
      </c>
      <c r="FN301">
        <v>39</v>
      </c>
      <c r="FO301">
        <v>15</v>
      </c>
      <c r="FP301">
        <v>0</v>
      </c>
      <c r="FR301">
        <v>3</v>
      </c>
      <c r="FS301">
        <v>4</v>
      </c>
      <c r="FT301">
        <v>22</v>
      </c>
      <c r="FU301">
        <v>1</v>
      </c>
      <c r="FV301">
        <v>4</v>
      </c>
      <c r="FW301">
        <v>31</v>
      </c>
      <c r="FX301">
        <v>1</v>
      </c>
      <c r="FZ301">
        <v>2.78</v>
      </c>
      <c r="GA301">
        <v>22</v>
      </c>
      <c r="GB301">
        <v>152</v>
      </c>
      <c r="GC301">
        <v>26</v>
      </c>
      <c r="GD301">
        <v>25</v>
      </c>
      <c r="GE301">
        <v>225</v>
      </c>
      <c r="GF301">
        <v>8</v>
      </c>
      <c r="GH301">
        <v>3.03</v>
      </c>
      <c r="GI301">
        <v>1</v>
      </c>
      <c r="GJ301">
        <v>3</v>
      </c>
      <c r="GK301">
        <v>0</v>
      </c>
      <c r="GL301">
        <v>0</v>
      </c>
      <c r="GM301">
        <v>4</v>
      </c>
      <c r="GN301">
        <v>0</v>
      </c>
      <c r="GP301">
        <v>2.48</v>
      </c>
      <c r="GQ301">
        <v>3</v>
      </c>
      <c r="GR301">
        <v>16</v>
      </c>
      <c r="GS301">
        <v>0</v>
      </c>
      <c r="GT301">
        <v>2</v>
      </c>
      <c r="GU301">
        <v>21</v>
      </c>
      <c r="GV301">
        <v>0</v>
      </c>
      <c r="GX301">
        <v>3.06</v>
      </c>
      <c r="GY301">
        <v>3</v>
      </c>
      <c r="GZ301">
        <v>4</v>
      </c>
      <c r="HA301">
        <v>0</v>
      </c>
      <c r="HB301">
        <v>1</v>
      </c>
      <c r="HC301">
        <v>8</v>
      </c>
      <c r="HD301">
        <v>0</v>
      </c>
      <c r="HF301">
        <v>2.77</v>
      </c>
      <c r="HG301">
        <v>6</v>
      </c>
      <c r="HH301">
        <v>41</v>
      </c>
      <c r="HI301">
        <v>0</v>
      </c>
      <c r="HJ301">
        <v>7</v>
      </c>
      <c r="HK301">
        <v>54</v>
      </c>
      <c r="HL301">
        <v>2</v>
      </c>
      <c r="HN301">
        <v>2.77</v>
      </c>
      <c r="HO301">
        <v>0</v>
      </c>
      <c r="HP301">
        <v>8</v>
      </c>
      <c r="HQ301">
        <v>0</v>
      </c>
      <c r="HR301">
        <v>2</v>
      </c>
      <c r="HS301">
        <v>10</v>
      </c>
      <c r="HT301">
        <v>0</v>
      </c>
      <c r="HV301">
        <v>2.92</v>
      </c>
      <c r="HW301">
        <v>11</v>
      </c>
      <c r="HX301">
        <v>45</v>
      </c>
      <c r="HY301">
        <v>0</v>
      </c>
      <c r="HZ301">
        <v>11</v>
      </c>
      <c r="IA301">
        <v>67</v>
      </c>
      <c r="IB301">
        <v>3</v>
      </c>
      <c r="ID301">
        <v>3.16</v>
      </c>
      <c r="IE301">
        <v>0</v>
      </c>
      <c r="IF301">
        <v>7</v>
      </c>
      <c r="IG301">
        <v>1</v>
      </c>
      <c r="IH301">
        <v>1</v>
      </c>
      <c r="II301">
        <v>9</v>
      </c>
      <c r="IJ301">
        <v>1</v>
      </c>
      <c r="IL301">
        <v>2.95</v>
      </c>
      <c r="IM301">
        <v>2</v>
      </c>
      <c r="IN301">
        <v>50</v>
      </c>
      <c r="IO301">
        <v>26</v>
      </c>
      <c r="IP301">
        <v>5</v>
      </c>
      <c r="IQ301">
        <v>83</v>
      </c>
      <c r="IR301">
        <v>3</v>
      </c>
      <c r="JJ301">
        <v>6</v>
      </c>
      <c r="JK301">
        <v>31</v>
      </c>
      <c r="JL301">
        <v>1</v>
      </c>
      <c r="JM301">
        <v>0</v>
      </c>
      <c r="JN301">
        <v>1</v>
      </c>
      <c r="JO301">
        <v>2</v>
      </c>
      <c r="JP301">
        <v>0</v>
      </c>
      <c r="JQ301">
        <v>1</v>
      </c>
      <c r="JR301">
        <v>0</v>
      </c>
      <c r="JS301">
        <v>1</v>
      </c>
      <c r="JT301">
        <v>0</v>
      </c>
      <c r="JU301">
        <v>4</v>
      </c>
      <c r="JV301" s="15">
        <f>BF301+BX301+CP301+DH301+DZ301</f>
        <v>30</v>
      </c>
      <c r="JW301" s="15">
        <f>BO301+CG301+CY301+DQ301+EI301</f>
        <v>217</v>
      </c>
      <c r="JX301" s="15">
        <f>JV301+JW301</f>
        <v>247</v>
      </c>
      <c r="JY301" s="17">
        <f>V301</f>
        <v>6</v>
      </c>
      <c r="JZ301" s="17">
        <f>AE301</f>
        <v>39</v>
      </c>
      <c r="KA301" s="17">
        <f>AN301</f>
        <v>30</v>
      </c>
      <c r="KB301" s="17">
        <f>AW301</f>
        <v>217</v>
      </c>
      <c r="KC301" s="18" t="str">
        <f>IF((KA301-JV301)&lt;0,JV301-KA301,"match")</f>
        <v>match</v>
      </c>
      <c r="KD301" s="19" t="str">
        <f>IF(KC301="match","match",IF((JV301&gt;KA301),KC301/JV301,KC301/KA301))</f>
        <v>match</v>
      </c>
      <c r="KE301" s="18" t="str">
        <f>IF((KB301-JW301)&lt;0,JW301-KB301,"match")</f>
        <v>match</v>
      </c>
      <c r="KF301" s="19" t="str">
        <f>IF(KE301="match","match",IF((JW301&gt;KB301),KE301/JW301,KE301/KB301))</f>
        <v>match</v>
      </c>
      <c r="KG301" s="20">
        <f>ROUND(FC301,1)</f>
        <v>4.2</v>
      </c>
      <c r="KH301" s="20">
        <f>ROUND(FK301,1)</f>
        <v>3.7</v>
      </c>
      <c r="KI301" s="21">
        <f>KA301-JY301</f>
        <v>24</v>
      </c>
      <c r="KJ301">
        <f>GL301</f>
        <v>0</v>
      </c>
      <c r="KK301">
        <f>BF301</f>
        <v>4</v>
      </c>
      <c r="KL301" s="22">
        <f>IFERROR(KJ301/KK301,"N/A")</f>
        <v>0</v>
      </c>
      <c r="KM301" s="19" t="str">
        <f>IF((KJ301&lt;&gt;0)*AND(KK301=0),"bad data","ok")</f>
        <v>ok</v>
      </c>
      <c r="KN301">
        <f>GK301</f>
        <v>0</v>
      </c>
      <c r="KO301" s="23">
        <f>IFERROR(KN301/KK301,"N/A")</f>
        <v>0</v>
      </c>
      <c r="KP301">
        <f>HB301</f>
        <v>1</v>
      </c>
      <c r="KQ301">
        <f>BX301</f>
        <v>8</v>
      </c>
      <c r="KR301" s="22">
        <f>IFERROR(KP301/KQ301,"N/A")</f>
        <v>0.125</v>
      </c>
      <c r="KS301" s="19" t="str">
        <f>IF((KP301&lt;&gt;0)*AND(KQ301=0),"bad data","ok")</f>
        <v>ok</v>
      </c>
      <c r="KT301">
        <f>HA301</f>
        <v>0</v>
      </c>
      <c r="KU301" s="24">
        <f>IFERROR(KT301/KQ301,"N/A")</f>
        <v>0</v>
      </c>
      <c r="KV301">
        <f>HR301</f>
        <v>2</v>
      </c>
      <c r="KW301">
        <f>CP301</f>
        <v>10</v>
      </c>
      <c r="KX301" s="22">
        <f>IFERROR(KV301/KW301,"N/A")</f>
        <v>0.2</v>
      </c>
      <c r="KY301" s="19" t="str">
        <f>IF((KV301&lt;&gt;0)*AND(KW301=0),"bad data","ok")</f>
        <v>ok</v>
      </c>
      <c r="KZ301">
        <f>HQ301</f>
        <v>0</v>
      </c>
      <c r="LA301" s="24">
        <f>IFERROR(KZ301/KW301,"N/A")</f>
        <v>0</v>
      </c>
      <c r="LB301">
        <f>IH301</f>
        <v>1</v>
      </c>
      <c r="LC301">
        <f>DH301</f>
        <v>8</v>
      </c>
      <c r="LD301" s="22">
        <f>IFERROR(LB301/LC301,"N/A")</f>
        <v>0.125</v>
      </c>
      <c r="LE301" s="19" t="str">
        <f>IF((LB301&lt;&gt;0)*AND(LC301=0),"bad data","ok")</f>
        <v>ok</v>
      </c>
      <c r="LF301">
        <f>IG301</f>
        <v>1</v>
      </c>
      <c r="LG301" s="24">
        <f>IFERROR(LF301/LC301,"N/A")</f>
        <v>0.125</v>
      </c>
      <c r="LH301">
        <f>IX301</f>
        <v>0</v>
      </c>
      <c r="LI301">
        <f>DZ301</f>
        <v>0</v>
      </c>
      <c r="LJ301" s="22" t="str">
        <f>IFERROR(LH301/LI301,"N/A")</f>
        <v>N/A</v>
      </c>
      <c r="LK301" s="19" t="str">
        <f>IF((LH301&lt;&gt;0)*AND(LI301=0),"bad data","ok")</f>
        <v>ok</v>
      </c>
      <c r="LL301">
        <f>IW301</f>
        <v>0</v>
      </c>
      <c r="LM301" s="24" t="str">
        <f>IFERROR(LL301/LI301,"N/A")</f>
        <v>N/A</v>
      </c>
      <c r="LN301">
        <f>GT301</f>
        <v>2</v>
      </c>
      <c r="LO301">
        <f>BO301</f>
        <v>21</v>
      </c>
      <c r="LP301" s="22">
        <f>IFERROR(LN301/LO301,"N/A")</f>
        <v>9.5238095238095233E-2</v>
      </c>
      <c r="LQ301" s="19" t="str">
        <f>IF((LN301&lt;&gt;0)*AND(LO301=0),"bad data","ok")</f>
        <v>ok</v>
      </c>
      <c r="LR301">
        <f>GS301</f>
        <v>0</v>
      </c>
      <c r="LS301" s="24">
        <f>IFERROR(LR301/LO301,"N/A")</f>
        <v>0</v>
      </c>
      <c r="LT301">
        <f>HJ301</f>
        <v>7</v>
      </c>
      <c r="LU301">
        <f>CG301</f>
        <v>52</v>
      </c>
      <c r="LV301" s="22">
        <f>IFERROR(LT301/LU301,"N/A")</f>
        <v>0.13461538461538461</v>
      </c>
      <c r="LW301" s="19" t="str">
        <f>IF((LT301&lt;&gt;0)*AND(LU301=0),"bad data","ok")</f>
        <v>ok</v>
      </c>
      <c r="LX301">
        <f>HI301</f>
        <v>0</v>
      </c>
      <c r="LY301" s="24">
        <f>IFERROR(LX301/LU301,"N/A")</f>
        <v>0</v>
      </c>
      <c r="LZ301">
        <f>HZ301</f>
        <v>11</v>
      </c>
      <c r="MA301">
        <f>CY301</f>
        <v>64</v>
      </c>
      <c r="MB301" s="22">
        <f>IFERROR(LZ301/MA301,"N/A")</f>
        <v>0.171875</v>
      </c>
      <c r="MC301" s="19" t="str">
        <f>IF((LZ301&lt;&gt;0)*AND(MA301=0),"bad data","ok")</f>
        <v>ok</v>
      </c>
      <c r="MD301">
        <f>HY301</f>
        <v>0</v>
      </c>
      <c r="ME301" s="24">
        <f>IFERROR(MD301/MA301,"N/A")</f>
        <v>0</v>
      </c>
      <c r="MF301">
        <f>IP301</f>
        <v>5</v>
      </c>
      <c r="MG301">
        <f>DQ301</f>
        <v>80</v>
      </c>
      <c r="MH301" s="22">
        <f>IFERROR(MF301/MG301,"N/A")</f>
        <v>6.25E-2</v>
      </c>
      <c r="MI301" s="19" t="str">
        <f>IF((MF301&lt;&gt;0)*AND(MG301=0),"bad data","ok")</f>
        <v>ok</v>
      </c>
      <c r="MJ301">
        <f>IO301</f>
        <v>26</v>
      </c>
      <c r="MK301" s="24">
        <f>IFERROR(MJ301/MG301,"N/A")</f>
        <v>0.32500000000000001</v>
      </c>
      <c r="ML301">
        <f>JF301</f>
        <v>0</v>
      </c>
      <c r="MM301">
        <f>EI301</f>
        <v>0</v>
      </c>
      <c r="MN301" s="22" t="str">
        <f>IFERROR(ML301/MM301,"N/A")</f>
        <v>N/A</v>
      </c>
      <c r="MO301" s="19" t="str">
        <f>IF((ML301&lt;&gt;0)*AND(MM301=0),"bad data","ok")</f>
        <v>ok</v>
      </c>
      <c r="MP301">
        <f>JE301</f>
        <v>0</v>
      </c>
      <c r="MQ301" s="24" t="str">
        <f>IFERROR(MP301/MM301,"N/A")</f>
        <v>N/A</v>
      </c>
    </row>
    <row r="302" spans="1:355" x14ac:dyDescent="0.3">
      <c r="A302">
        <v>4432</v>
      </c>
      <c r="B302">
        <v>11.07</v>
      </c>
      <c r="C302" t="s">
        <v>387</v>
      </c>
      <c r="D302" s="15" t="s">
        <v>387</v>
      </c>
      <c r="E302" s="15">
        <v>116</v>
      </c>
      <c r="F302" t="s">
        <v>356</v>
      </c>
      <c r="G302" t="s">
        <v>357</v>
      </c>
      <c r="H302" s="15" t="s">
        <v>358</v>
      </c>
      <c r="I302">
        <v>324</v>
      </c>
      <c r="J302">
        <f>_xlfn.IFNA(VLOOKUP(I302,top15institutions,1,0),"no")</f>
        <v>324</v>
      </c>
      <c r="K302" t="s">
        <v>368</v>
      </c>
      <c r="L302" t="s">
        <v>372</v>
      </c>
      <c r="M302" t="s">
        <v>370</v>
      </c>
      <c r="N302">
        <v>0</v>
      </c>
      <c r="O302">
        <v>1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2</v>
      </c>
      <c r="V302" s="16">
        <v>4</v>
      </c>
      <c r="W302">
        <v>0</v>
      </c>
      <c r="X302">
        <v>6</v>
      </c>
      <c r="Y302">
        <v>2</v>
      </c>
      <c r="Z302">
        <v>2</v>
      </c>
      <c r="AA302">
        <v>0</v>
      </c>
      <c r="AB302">
        <v>0</v>
      </c>
      <c r="AC302">
        <v>0</v>
      </c>
      <c r="AD302">
        <v>19</v>
      </c>
      <c r="AE302" s="16">
        <v>29</v>
      </c>
      <c r="AF302">
        <v>0</v>
      </c>
      <c r="AG302">
        <v>7</v>
      </c>
      <c r="AH302">
        <v>7</v>
      </c>
      <c r="AI302">
        <v>2</v>
      </c>
      <c r="AJ302">
        <v>0</v>
      </c>
      <c r="AK302">
        <v>0</v>
      </c>
      <c r="AL302">
        <v>2</v>
      </c>
      <c r="AM302">
        <v>13</v>
      </c>
      <c r="AN302" s="16">
        <v>31</v>
      </c>
      <c r="AO302">
        <v>0</v>
      </c>
      <c r="AP302">
        <v>45</v>
      </c>
      <c r="AQ302">
        <v>12</v>
      </c>
      <c r="AR302">
        <v>10</v>
      </c>
      <c r="AS302">
        <v>1</v>
      </c>
      <c r="AT302">
        <v>8</v>
      </c>
      <c r="AU302">
        <v>1</v>
      </c>
      <c r="AV302">
        <v>138</v>
      </c>
      <c r="AW302" s="16">
        <v>215</v>
      </c>
      <c r="AX302">
        <v>0</v>
      </c>
      <c r="AY302">
        <v>1</v>
      </c>
      <c r="AZ302">
        <v>0</v>
      </c>
      <c r="BA302">
        <v>1</v>
      </c>
      <c r="BB302">
        <v>0</v>
      </c>
      <c r="BC302">
        <v>0</v>
      </c>
      <c r="BD302">
        <v>0</v>
      </c>
      <c r="BE302">
        <v>0</v>
      </c>
      <c r="BF302" s="16">
        <v>2</v>
      </c>
      <c r="BG302">
        <v>0</v>
      </c>
      <c r="BH302">
        <v>2</v>
      </c>
      <c r="BI302">
        <v>1</v>
      </c>
      <c r="BJ302">
        <v>0</v>
      </c>
      <c r="BK302">
        <v>0</v>
      </c>
      <c r="BL302">
        <v>1</v>
      </c>
      <c r="BM302">
        <v>0</v>
      </c>
      <c r="BN302">
        <v>10</v>
      </c>
      <c r="BO302" s="16">
        <v>14</v>
      </c>
      <c r="BP302">
        <v>0</v>
      </c>
      <c r="BQ302">
        <v>2</v>
      </c>
      <c r="BR302">
        <v>1</v>
      </c>
      <c r="BS302">
        <v>0</v>
      </c>
      <c r="BT302">
        <v>0</v>
      </c>
      <c r="BU302">
        <v>0</v>
      </c>
      <c r="BV302">
        <v>0</v>
      </c>
      <c r="BW302">
        <v>3</v>
      </c>
      <c r="BX302" s="16">
        <v>6</v>
      </c>
      <c r="BY302">
        <v>0</v>
      </c>
      <c r="BZ302">
        <v>10</v>
      </c>
      <c r="CA302">
        <v>4</v>
      </c>
      <c r="CB302">
        <v>5</v>
      </c>
      <c r="CC302">
        <v>1</v>
      </c>
      <c r="CD302">
        <v>4</v>
      </c>
      <c r="CE302">
        <v>0</v>
      </c>
      <c r="CF302">
        <v>27</v>
      </c>
      <c r="CG302" s="16">
        <v>51</v>
      </c>
      <c r="CH302">
        <v>0</v>
      </c>
      <c r="CI302">
        <v>1</v>
      </c>
      <c r="CJ302">
        <v>1</v>
      </c>
      <c r="CK302">
        <v>1</v>
      </c>
      <c r="CL302">
        <v>0</v>
      </c>
      <c r="CM302">
        <v>0</v>
      </c>
      <c r="CN302">
        <v>1</v>
      </c>
      <c r="CO302">
        <v>6</v>
      </c>
      <c r="CP302" s="16">
        <v>10</v>
      </c>
      <c r="CQ302">
        <v>0</v>
      </c>
      <c r="CR302">
        <v>13</v>
      </c>
      <c r="CS302">
        <v>3</v>
      </c>
      <c r="CT302">
        <v>2</v>
      </c>
      <c r="CU302">
        <v>0</v>
      </c>
      <c r="CV302">
        <v>2</v>
      </c>
      <c r="CW302">
        <v>0</v>
      </c>
      <c r="CX302">
        <v>33</v>
      </c>
      <c r="CY302" s="16">
        <v>53</v>
      </c>
      <c r="CZ302">
        <v>0</v>
      </c>
      <c r="DA302">
        <v>3</v>
      </c>
      <c r="DB302">
        <v>5</v>
      </c>
      <c r="DC302">
        <v>0</v>
      </c>
      <c r="DD302">
        <v>0</v>
      </c>
      <c r="DE302">
        <v>0</v>
      </c>
      <c r="DF302">
        <v>1</v>
      </c>
      <c r="DG302">
        <v>4</v>
      </c>
      <c r="DH302" s="16">
        <v>13</v>
      </c>
      <c r="DI302">
        <v>0</v>
      </c>
      <c r="DJ302">
        <v>20</v>
      </c>
      <c r="DK302">
        <v>4</v>
      </c>
      <c r="DL302">
        <v>3</v>
      </c>
      <c r="DM302">
        <v>0</v>
      </c>
      <c r="DN302">
        <v>1</v>
      </c>
      <c r="DO302">
        <v>1</v>
      </c>
      <c r="DP302">
        <v>68</v>
      </c>
      <c r="DQ302" s="16">
        <v>97</v>
      </c>
      <c r="DZ302" s="16">
        <v>0</v>
      </c>
      <c r="EI302" s="16">
        <v>0</v>
      </c>
      <c r="EJ302">
        <v>0</v>
      </c>
      <c r="EK302">
        <v>3</v>
      </c>
      <c r="EL302">
        <v>1</v>
      </c>
      <c r="EM302">
        <v>1</v>
      </c>
      <c r="EN302">
        <v>0</v>
      </c>
      <c r="EO302">
        <v>0</v>
      </c>
      <c r="EP302">
        <v>1</v>
      </c>
      <c r="EQ302">
        <v>3</v>
      </c>
      <c r="ER302" s="16">
        <v>9</v>
      </c>
      <c r="ES302">
        <v>0</v>
      </c>
      <c r="ET302">
        <v>8</v>
      </c>
      <c r="EU302">
        <v>4</v>
      </c>
      <c r="EV302">
        <v>1</v>
      </c>
      <c r="EW302">
        <v>0</v>
      </c>
      <c r="EX302">
        <v>0</v>
      </c>
      <c r="EY302">
        <v>0</v>
      </c>
      <c r="EZ302">
        <v>16</v>
      </c>
      <c r="FA302" s="16">
        <v>29</v>
      </c>
      <c r="FB302">
        <v>18</v>
      </c>
      <c r="FC302">
        <v>4.0199999999999996</v>
      </c>
      <c r="FE302">
        <v>615</v>
      </c>
      <c r="FF302">
        <v>4</v>
      </c>
      <c r="FG302">
        <v>5</v>
      </c>
      <c r="FH302">
        <v>0</v>
      </c>
      <c r="FJ302">
        <v>18</v>
      </c>
      <c r="FK302">
        <v>3.69</v>
      </c>
      <c r="FM302">
        <v>654</v>
      </c>
      <c r="FN302">
        <v>29</v>
      </c>
      <c r="FO302">
        <v>16</v>
      </c>
      <c r="FP302">
        <v>0</v>
      </c>
      <c r="FR302">
        <v>2.66</v>
      </c>
      <c r="FS302">
        <v>2</v>
      </c>
      <c r="FT302">
        <v>22</v>
      </c>
      <c r="FU302">
        <v>5</v>
      </c>
      <c r="FV302">
        <v>3</v>
      </c>
      <c r="FW302">
        <v>32</v>
      </c>
      <c r="FX302">
        <v>1</v>
      </c>
      <c r="FZ302">
        <v>2.89</v>
      </c>
      <c r="GA302">
        <v>15</v>
      </c>
      <c r="GB302">
        <v>157</v>
      </c>
      <c r="GC302">
        <v>29</v>
      </c>
      <c r="GD302">
        <v>20</v>
      </c>
      <c r="GE302">
        <v>221</v>
      </c>
      <c r="GF302">
        <v>6</v>
      </c>
      <c r="GH302">
        <v>1.01</v>
      </c>
      <c r="GI302">
        <v>0</v>
      </c>
      <c r="GJ302">
        <v>1</v>
      </c>
      <c r="GK302">
        <v>0</v>
      </c>
      <c r="GL302">
        <v>1</v>
      </c>
      <c r="GM302">
        <v>2</v>
      </c>
      <c r="GN302">
        <v>0</v>
      </c>
      <c r="GP302">
        <v>2.57</v>
      </c>
      <c r="GQ302">
        <v>0</v>
      </c>
      <c r="GR302">
        <v>10</v>
      </c>
      <c r="GS302">
        <v>0</v>
      </c>
      <c r="GT302">
        <v>4</v>
      </c>
      <c r="GU302">
        <v>14</v>
      </c>
      <c r="GV302">
        <v>0</v>
      </c>
      <c r="GX302">
        <v>3.44</v>
      </c>
      <c r="GY302">
        <v>2</v>
      </c>
      <c r="GZ302">
        <v>4</v>
      </c>
      <c r="HA302">
        <v>0</v>
      </c>
      <c r="HB302">
        <v>0</v>
      </c>
      <c r="HC302">
        <v>6</v>
      </c>
      <c r="HD302">
        <v>0</v>
      </c>
      <c r="HF302">
        <v>2.98</v>
      </c>
      <c r="HG302">
        <v>5</v>
      </c>
      <c r="HH302">
        <v>37</v>
      </c>
      <c r="HI302">
        <v>0</v>
      </c>
      <c r="HJ302">
        <v>9</v>
      </c>
      <c r="HK302">
        <v>51</v>
      </c>
      <c r="HL302">
        <v>0</v>
      </c>
      <c r="HN302">
        <v>3.16</v>
      </c>
      <c r="HO302">
        <v>0</v>
      </c>
      <c r="HP302">
        <v>10</v>
      </c>
      <c r="HQ302">
        <v>0</v>
      </c>
      <c r="HR302">
        <v>0</v>
      </c>
      <c r="HS302">
        <v>10</v>
      </c>
      <c r="HT302">
        <v>0</v>
      </c>
      <c r="HV302">
        <v>2.87</v>
      </c>
      <c r="HW302">
        <v>3</v>
      </c>
      <c r="HX302">
        <v>49</v>
      </c>
      <c r="HY302">
        <v>0</v>
      </c>
      <c r="HZ302">
        <v>3</v>
      </c>
      <c r="IA302">
        <v>55</v>
      </c>
      <c r="IB302">
        <v>2</v>
      </c>
      <c r="ID302">
        <v>3.04</v>
      </c>
      <c r="IE302">
        <v>0</v>
      </c>
      <c r="IF302">
        <v>7</v>
      </c>
      <c r="IG302">
        <v>5</v>
      </c>
      <c r="IH302">
        <v>2</v>
      </c>
      <c r="II302">
        <v>14</v>
      </c>
      <c r="IJ302">
        <v>1</v>
      </c>
      <c r="IL302">
        <v>3.13</v>
      </c>
      <c r="IM302">
        <v>7</v>
      </c>
      <c r="IN302">
        <v>61</v>
      </c>
      <c r="IO302">
        <v>29</v>
      </c>
      <c r="IP302">
        <v>4</v>
      </c>
      <c r="IQ302">
        <v>101</v>
      </c>
      <c r="IR302">
        <v>4</v>
      </c>
      <c r="JJ302">
        <v>9</v>
      </c>
      <c r="JK302">
        <v>30</v>
      </c>
      <c r="JL302">
        <v>0</v>
      </c>
      <c r="JM302">
        <v>6</v>
      </c>
      <c r="JN302">
        <v>1</v>
      </c>
      <c r="JO302">
        <v>12</v>
      </c>
      <c r="JP302">
        <v>0</v>
      </c>
      <c r="JQ302">
        <v>1</v>
      </c>
      <c r="JR302">
        <v>0</v>
      </c>
      <c r="JS302">
        <v>0</v>
      </c>
      <c r="JT302">
        <v>0</v>
      </c>
      <c r="JU302">
        <v>0</v>
      </c>
      <c r="JV302" s="15">
        <f>BF302+BX302+CP302+DH302+DZ302</f>
        <v>31</v>
      </c>
      <c r="JW302" s="15">
        <f>BO302+CG302+CY302+DQ302+EI302</f>
        <v>215</v>
      </c>
      <c r="JX302" s="15">
        <f>JV302+JW302</f>
        <v>246</v>
      </c>
      <c r="JY302" s="17">
        <f>V302</f>
        <v>4</v>
      </c>
      <c r="JZ302" s="17">
        <f>AE302</f>
        <v>29</v>
      </c>
      <c r="KA302" s="17">
        <f>AN302</f>
        <v>31</v>
      </c>
      <c r="KB302" s="17">
        <f>AW302</f>
        <v>215</v>
      </c>
      <c r="KC302" s="18" t="str">
        <f>IF((KA302-JV302)&lt;0,JV302-KA302,"match")</f>
        <v>match</v>
      </c>
      <c r="KD302" s="19" t="str">
        <f>IF(KC302="match","match",IF((JV302&gt;KA302),KC302/JV302,KC302/KA302))</f>
        <v>match</v>
      </c>
      <c r="KE302" s="18" t="str">
        <f>IF((KB302-JW302)&lt;0,JW302-KB302,"match")</f>
        <v>match</v>
      </c>
      <c r="KF302" s="19" t="str">
        <f>IF(KE302="match","match",IF((JW302&gt;KB302),KE302/JW302,KE302/KB302))</f>
        <v>match</v>
      </c>
      <c r="KG302" s="20">
        <f>ROUND(FC302,1)</f>
        <v>4</v>
      </c>
      <c r="KH302" s="20">
        <f>ROUND(FK302,1)</f>
        <v>3.7</v>
      </c>
      <c r="KI302" s="21">
        <f>KA302-JY302</f>
        <v>27</v>
      </c>
      <c r="KJ302">
        <f>GL302</f>
        <v>1</v>
      </c>
      <c r="KK302">
        <f>BF302</f>
        <v>2</v>
      </c>
      <c r="KL302" s="22">
        <f>IFERROR(KJ302/KK302,"N/A")</f>
        <v>0.5</v>
      </c>
      <c r="KM302" s="19" t="str">
        <f>IF((KJ302&lt;&gt;0)*AND(KK302=0),"bad data","ok")</f>
        <v>ok</v>
      </c>
      <c r="KN302">
        <f>GK302</f>
        <v>0</v>
      </c>
      <c r="KO302" s="23">
        <f>IFERROR(KN302/KK302,"N/A")</f>
        <v>0</v>
      </c>
      <c r="KP302">
        <f>HB302</f>
        <v>0</v>
      </c>
      <c r="KQ302">
        <f>BX302</f>
        <v>6</v>
      </c>
      <c r="KR302" s="22">
        <f>IFERROR(KP302/KQ302,"N/A")</f>
        <v>0</v>
      </c>
      <c r="KS302" s="19" t="str">
        <f>IF((KP302&lt;&gt;0)*AND(KQ302=0),"bad data","ok")</f>
        <v>ok</v>
      </c>
      <c r="KT302">
        <f>HA302</f>
        <v>0</v>
      </c>
      <c r="KU302" s="24">
        <f>IFERROR(KT302/KQ302,"N/A")</f>
        <v>0</v>
      </c>
      <c r="KV302">
        <f>HR302</f>
        <v>0</v>
      </c>
      <c r="KW302">
        <f>CP302</f>
        <v>10</v>
      </c>
      <c r="KX302" s="22">
        <f>IFERROR(KV302/KW302,"N/A")</f>
        <v>0</v>
      </c>
      <c r="KY302" s="19" t="str">
        <f>IF((KV302&lt;&gt;0)*AND(KW302=0),"bad data","ok")</f>
        <v>ok</v>
      </c>
      <c r="KZ302">
        <f>HQ302</f>
        <v>0</v>
      </c>
      <c r="LA302" s="24">
        <f>IFERROR(KZ302/KW302,"N/A")</f>
        <v>0</v>
      </c>
      <c r="LB302">
        <f>IH302</f>
        <v>2</v>
      </c>
      <c r="LC302">
        <f>DH302</f>
        <v>13</v>
      </c>
      <c r="LD302" s="22">
        <f>IFERROR(LB302/LC302,"N/A")</f>
        <v>0.15384615384615385</v>
      </c>
      <c r="LE302" s="19" t="str">
        <f>IF((LB302&lt;&gt;0)*AND(LC302=0),"bad data","ok")</f>
        <v>ok</v>
      </c>
      <c r="LF302">
        <f>IG302</f>
        <v>5</v>
      </c>
      <c r="LG302" s="24">
        <f>IFERROR(LF302/LC302,"N/A")</f>
        <v>0.38461538461538464</v>
      </c>
      <c r="LH302">
        <f>IX302</f>
        <v>0</v>
      </c>
      <c r="LI302">
        <f>DZ302</f>
        <v>0</v>
      </c>
      <c r="LJ302" s="22" t="str">
        <f>IFERROR(LH302/LI302,"N/A")</f>
        <v>N/A</v>
      </c>
      <c r="LK302" s="19" t="str">
        <f>IF((LH302&lt;&gt;0)*AND(LI302=0),"bad data","ok")</f>
        <v>ok</v>
      </c>
      <c r="LL302">
        <f>IW302</f>
        <v>0</v>
      </c>
      <c r="LM302" s="24" t="str">
        <f>IFERROR(LL302/LI302,"N/A")</f>
        <v>N/A</v>
      </c>
      <c r="LN302">
        <f>GT302</f>
        <v>4</v>
      </c>
      <c r="LO302">
        <f>BO302</f>
        <v>14</v>
      </c>
      <c r="LP302" s="22">
        <f>IFERROR(LN302/LO302,"N/A")</f>
        <v>0.2857142857142857</v>
      </c>
      <c r="LQ302" s="19" t="str">
        <f>IF((LN302&lt;&gt;0)*AND(LO302=0),"bad data","ok")</f>
        <v>ok</v>
      </c>
      <c r="LR302">
        <f>GS302</f>
        <v>0</v>
      </c>
      <c r="LS302" s="24">
        <f>IFERROR(LR302/LO302,"N/A")</f>
        <v>0</v>
      </c>
      <c r="LT302">
        <f>HJ302</f>
        <v>9</v>
      </c>
      <c r="LU302">
        <f>CG302</f>
        <v>51</v>
      </c>
      <c r="LV302" s="22">
        <f>IFERROR(LT302/LU302,"N/A")</f>
        <v>0.17647058823529413</v>
      </c>
      <c r="LW302" s="19" t="str">
        <f>IF((LT302&lt;&gt;0)*AND(LU302=0),"bad data","ok")</f>
        <v>ok</v>
      </c>
      <c r="LX302">
        <f>HI302</f>
        <v>0</v>
      </c>
      <c r="LY302" s="24">
        <f>IFERROR(LX302/LU302,"N/A")</f>
        <v>0</v>
      </c>
      <c r="LZ302">
        <f>HZ302</f>
        <v>3</v>
      </c>
      <c r="MA302">
        <f>CY302</f>
        <v>53</v>
      </c>
      <c r="MB302" s="22">
        <f>IFERROR(LZ302/MA302,"N/A")</f>
        <v>5.6603773584905662E-2</v>
      </c>
      <c r="MC302" s="19" t="str">
        <f>IF((LZ302&lt;&gt;0)*AND(MA302=0),"bad data","ok")</f>
        <v>ok</v>
      </c>
      <c r="MD302">
        <f>HY302</f>
        <v>0</v>
      </c>
      <c r="ME302" s="24">
        <f>IFERROR(MD302/MA302,"N/A")</f>
        <v>0</v>
      </c>
      <c r="MF302">
        <f>IP302</f>
        <v>4</v>
      </c>
      <c r="MG302">
        <f>DQ302</f>
        <v>97</v>
      </c>
      <c r="MH302" s="22">
        <f>IFERROR(MF302/MG302,"N/A")</f>
        <v>4.1237113402061855E-2</v>
      </c>
      <c r="MI302" s="19" t="str">
        <f>IF((MF302&lt;&gt;0)*AND(MG302=0),"bad data","ok")</f>
        <v>ok</v>
      </c>
      <c r="MJ302">
        <f>IO302</f>
        <v>29</v>
      </c>
      <c r="MK302" s="24">
        <f>IFERROR(MJ302/MG302,"N/A")</f>
        <v>0.29896907216494845</v>
      </c>
      <c r="ML302">
        <f>JF302</f>
        <v>0</v>
      </c>
      <c r="MM302">
        <f>EI302</f>
        <v>0</v>
      </c>
      <c r="MN302" s="22" t="str">
        <f>IFERROR(ML302/MM302,"N/A")</f>
        <v>N/A</v>
      </c>
      <c r="MO302" s="19" t="str">
        <f>IF((ML302&lt;&gt;0)*AND(MM302=0),"bad data","ok")</f>
        <v>ok</v>
      </c>
      <c r="MP302">
        <f>JE302</f>
        <v>0</v>
      </c>
      <c r="MQ302" s="24" t="str">
        <f>IFERROR(MP302/MM302,"N/A")</f>
        <v>N/A</v>
      </c>
    </row>
    <row r="303" spans="1:355" x14ac:dyDescent="0.3">
      <c r="A303">
        <v>4433</v>
      </c>
      <c r="B303">
        <v>11.07</v>
      </c>
      <c r="C303" t="s">
        <v>387</v>
      </c>
      <c r="D303" s="15" t="s">
        <v>387</v>
      </c>
      <c r="E303" s="15">
        <v>116</v>
      </c>
      <c r="F303" t="s">
        <v>356</v>
      </c>
      <c r="G303" t="s">
        <v>357</v>
      </c>
      <c r="H303" s="15" t="s">
        <v>358</v>
      </c>
      <c r="I303">
        <v>324</v>
      </c>
      <c r="J303">
        <f>_xlfn.IFNA(VLOOKUP(I303,top15institutions,1,0),"no")</f>
        <v>324</v>
      </c>
      <c r="K303" t="s">
        <v>368</v>
      </c>
      <c r="L303" t="s">
        <v>373</v>
      </c>
      <c r="M303" t="s">
        <v>370</v>
      </c>
      <c r="N303">
        <v>0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2</v>
      </c>
      <c r="V303" s="16">
        <v>3</v>
      </c>
      <c r="W303">
        <v>0</v>
      </c>
      <c r="X303">
        <v>6</v>
      </c>
      <c r="Y303">
        <v>3</v>
      </c>
      <c r="Z303">
        <v>2</v>
      </c>
      <c r="AA303">
        <v>1</v>
      </c>
      <c r="AB303">
        <v>1</v>
      </c>
      <c r="AC303">
        <v>1</v>
      </c>
      <c r="AD303">
        <v>27</v>
      </c>
      <c r="AE303" s="16">
        <v>41</v>
      </c>
      <c r="AF303">
        <v>0</v>
      </c>
      <c r="AG303">
        <v>11</v>
      </c>
      <c r="AH303">
        <v>6</v>
      </c>
      <c r="AI303">
        <v>2</v>
      </c>
      <c r="AJ303">
        <v>0</v>
      </c>
      <c r="AK303">
        <v>0</v>
      </c>
      <c r="AL303">
        <v>1</v>
      </c>
      <c r="AM303">
        <v>17</v>
      </c>
      <c r="AN303" s="16">
        <v>37</v>
      </c>
      <c r="AO303">
        <v>1</v>
      </c>
      <c r="AP303">
        <v>42</v>
      </c>
      <c r="AQ303">
        <v>16</v>
      </c>
      <c r="AR303">
        <v>11</v>
      </c>
      <c r="AS303">
        <v>3</v>
      </c>
      <c r="AT303">
        <v>7</v>
      </c>
      <c r="AU303">
        <v>4</v>
      </c>
      <c r="AV303">
        <v>138</v>
      </c>
      <c r="AW303" s="16">
        <v>222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2</v>
      </c>
      <c r="BF303" s="16">
        <v>2</v>
      </c>
      <c r="BG303">
        <v>0</v>
      </c>
      <c r="BH303">
        <v>3</v>
      </c>
      <c r="BI303">
        <v>5</v>
      </c>
      <c r="BJ303">
        <v>1</v>
      </c>
      <c r="BK303">
        <v>0</v>
      </c>
      <c r="BL303">
        <v>1</v>
      </c>
      <c r="BM303">
        <v>0</v>
      </c>
      <c r="BN303">
        <v>11</v>
      </c>
      <c r="BO303" s="16">
        <v>21</v>
      </c>
      <c r="BP303">
        <v>0</v>
      </c>
      <c r="BQ303">
        <v>2</v>
      </c>
      <c r="BR303">
        <v>1</v>
      </c>
      <c r="BS303">
        <v>0</v>
      </c>
      <c r="BT303">
        <v>0</v>
      </c>
      <c r="BU303">
        <v>0</v>
      </c>
      <c r="BV303">
        <v>0</v>
      </c>
      <c r="BW303">
        <v>4</v>
      </c>
      <c r="BX303" s="16">
        <v>7</v>
      </c>
      <c r="BY303">
        <v>0</v>
      </c>
      <c r="BZ303">
        <v>4</v>
      </c>
      <c r="CA303">
        <v>1</v>
      </c>
      <c r="CB303">
        <v>1</v>
      </c>
      <c r="CC303">
        <v>1</v>
      </c>
      <c r="CD303">
        <v>1</v>
      </c>
      <c r="CE303">
        <v>1</v>
      </c>
      <c r="CF303">
        <v>29</v>
      </c>
      <c r="CG303" s="16">
        <v>38</v>
      </c>
      <c r="CH303">
        <v>0</v>
      </c>
      <c r="CI303">
        <v>6</v>
      </c>
      <c r="CJ303">
        <v>1</v>
      </c>
      <c r="CK303">
        <v>2</v>
      </c>
      <c r="CL303">
        <v>0</v>
      </c>
      <c r="CM303">
        <v>0</v>
      </c>
      <c r="CN303">
        <v>0</v>
      </c>
      <c r="CO303">
        <v>5</v>
      </c>
      <c r="CP303" s="16">
        <v>14</v>
      </c>
      <c r="CQ303">
        <v>0</v>
      </c>
      <c r="CR303">
        <v>14</v>
      </c>
      <c r="CS303">
        <v>4</v>
      </c>
      <c r="CT303">
        <v>4</v>
      </c>
      <c r="CU303">
        <v>2</v>
      </c>
      <c r="CV303">
        <v>3</v>
      </c>
      <c r="CW303">
        <v>2</v>
      </c>
      <c r="CX303">
        <v>33</v>
      </c>
      <c r="CY303" s="16">
        <v>62</v>
      </c>
      <c r="CZ303">
        <v>0</v>
      </c>
      <c r="DA303">
        <v>3</v>
      </c>
      <c r="DB303">
        <v>4</v>
      </c>
      <c r="DC303">
        <v>0</v>
      </c>
      <c r="DD303">
        <v>0</v>
      </c>
      <c r="DE303">
        <v>0</v>
      </c>
      <c r="DF303">
        <v>1</v>
      </c>
      <c r="DG303">
        <v>6</v>
      </c>
      <c r="DH303" s="16">
        <v>14</v>
      </c>
      <c r="DI303">
        <v>1</v>
      </c>
      <c r="DJ303">
        <v>21</v>
      </c>
      <c r="DK303">
        <v>6</v>
      </c>
      <c r="DL303">
        <v>5</v>
      </c>
      <c r="DM303">
        <v>0</v>
      </c>
      <c r="DN303">
        <v>2</v>
      </c>
      <c r="DO303">
        <v>1</v>
      </c>
      <c r="DP303">
        <v>65</v>
      </c>
      <c r="DQ303" s="16">
        <v>101</v>
      </c>
      <c r="DZ303" s="16">
        <v>0</v>
      </c>
      <c r="EI303" s="16">
        <v>0</v>
      </c>
      <c r="EJ303">
        <v>0</v>
      </c>
      <c r="EK303">
        <v>4</v>
      </c>
      <c r="EL303">
        <v>1</v>
      </c>
      <c r="EM303">
        <v>1</v>
      </c>
      <c r="EN303">
        <v>0</v>
      </c>
      <c r="EO303">
        <v>0</v>
      </c>
      <c r="EP303">
        <v>0</v>
      </c>
      <c r="EQ303">
        <v>7</v>
      </c>
      <c r="ER303" s="16">
        <v>13</v>
      </c>
      <c r="ES303">
        <v>0</v>
      </c>
      <c r="ET303">
        <v>5</v>
      </c>
      <c r="EU303">
        <v>1</v>
      </c>
      <c r="EV303">
        <v>0</v>
      </c>
      <c r="EW303">
        <v>0</v>
      </c>
      <c r="EX303">
        <v>0</v>
      </c>
      <c r="EY303">
        <v>0</v>
      </c>
      <c r="EZ303">
        <v>12</v>
      </c>
      <c r="FA303" s="16">
        <v>18</v>
      </c>
      <c r="FB303">
        <v>18</v>
      </c>
      <c r="FC303">
        <v>3.92</v>
      </c>
      <c r="FE303">
        <v>615</v>
      </c>
      <c r="FF303">
        <v>4</v>
      </c>
      <c r="FG303">
        <v>1</v>
      </c>
      <c r="FH303">
        <v>1</v>
      </c>
      <c r="FJ303">
        <v>18</v>
      </c>
      <c r="FK303">
        <v>3.69</v>
      </c>
      <c r="FM303">
        <v>646</v>
      </c>
      <c r="FN303">
        <v>41</v>
      </c>
      <c r="FO303">
        <v>8</v>
      </c>
      <c r="FP303">
        <v>0</v>
      </c>
      <c r="FR303">
        <v>3.14</v>
      </c>
      <c r="FS303">
        <v>10</v>
      </c>
      <c r="FT303">
        <v>20</v>
      </c>
      <c r="FU303">
        <v>5</v>
      </c>
      <c r="FV303">
        <v>3</v>
      </c>
      <c r="FW303">
        <v>38</v>
      </c>
      <c r="FX303">
        <v>1</v>
      </c>
      <c r="FZ303">
        <v>2.86</v>
      </c>
      <c r="GA303">
        <v>16</v>
      </c>
      <c r="GB303">
        <v>140</v>
      </c>
      <c r="GC303">
        <v>49</v>
      </c>
      <c r="GD303">
        <v>23</v>
      </c>
      <c r="GE303">
        <v>228</v>
      </c>
      <c r="GF303">
        <v>6</v>
      </c>
      <c r="GH303">
        <v>3.32</v>
      </c>
      <c r="GI303">
        <v>1</v>
      </c>
      <c r="GJ303">
        <v>1</v>
      </c>
      <c r="GK303">
        <v>0</v>
      </c>
      <c r="GL303">
        <v>1</v>
      </c>
      <c r="GM303">
        <v>3</v>
      </c>
      <c r="GN303">
        <v>1</v>
      </c>
      <c r="GP303">
        <v>2.4900000000000002</v>
      </c>
      <c r="GQ303">
        <v>4</v>
      </c>
      <c r="GR303">
        <v>12</v>
      </c>
      <c r="GS303">
        <v>0</v>
      </c>
      <c r="GT303">
        <v>5</v>
      </c>
      <c r="GU303">
        <v>21</v>
      </c>
      <c r="GV303">
        <v>0</v>
      </c>
      <c r="GX303">
        <v>3.08</v>
      </c>
      <c r="GY303">
        <v>3</v>
      </c>
      <c r="GZ303">
        <v>3</v>
      </c>
      <c r="HA303">
        <v>0</v>
      </c>
      <c r="HB303">
        <v>1</v>
      </c>
      <c r="HC303">
        <v>7</v>
      </c>
      <c r="HD303">
        <v>0</v>
      </c>
      <c r="HF303">
        <v>2.94</v>
      </c>
      <c r="HG303">
        <v>1</v>
      </c>
      <c r="HH303">
        <v>34</v>
      </c>
      <c r="HI303">
        <v>0</v>
      </c>
      <c r="HJ303">
        <v>3</v>
      </c>
      <c r="HK303">
        <v>38</v>
      </c>
      <c r="HN303">
        <v>3.11</v>
      </c>
      <c r="HO303">
        <v>4</v>
      </c>
      <c r="HP303">
        <v>9</v>
      </c>
      <c r="HQ303">
        <v>0</v>
      </c>
      <c r="HR303">
        <v>1</v>
      </c>
      <c r="HS303">
        <v>14</v>
      </c>
      <c r="HT303">
        <v>0</v>
      </c>
      <c r="HV303">
        <v>2.99</v>
      </c>
      <c r="HW303">
        <v>6</v>
      </c>
      <c r="HX303">
        <v>51</v>
      </c>
      <c r="HY303">
        <v>0</v>
      </c>
      <c r="HZ303">
        <v>6</v>
      </c>
      <c r="IA303">
        <v>63</v>
      </c>
      <c r="IB303">
        <v>1</v>
      </c>
      <c r="ID303">
        <v>3.05</v>
      </c>
      <c r="IE303">
        <v>2</v>
      </c>
      <c r="IF303">
        <v>7</v>
      </c>
      <c r="IG303">
        <v>5</v>
      </c>
      <c r="IH303">
        <v>0</v>
      </c>
      <c r="II303">
        <v>14</v>
      </c>
      <c r="IJ303">
        <v>0</v>
      </c>
      <c r="IL303">
        <v>3.02</v>
      </c>
      <c r="IM303">
        <v>5</v>
      </c>
      <c r="IN303">
        <v>43</v>
      </c>
      <c r="IO303">
        <v>49</v>
      </c>
      <c r="IP303">
        <v>9</v>
      </c>
      <c r="IQ303">
        <v>106</v>
      </c>
      <c r="IR303">
        <v>5</v>
      </c>
      <c r="JJ303">
        <v>13</v>
      </c>
      <c r="JK303">
        <v>18</v>
      </c>
      <c r="JL303">
        <v>3</v>
      </c>
      <c r="JM303">
        <v>6</v>
      </c>
      <c r="JN303">
        <v>4</v>
      </c>
      <c r="JO303">
        <v>9</v>
      </c>
      <c r="JP303">
        <v>0</v>
      </c>
      <c r="JQ303">
        <v>0</v>
      </c>
      <c r="JR303">
        <v>1</v>
      </c>
      <c r="JS303">
        <v>2</v>
      </c>
      <c r="JT303">
        <v>1</v>
      </c>
      <c r="JU303">
        <v>2</v>
      </c>
      <c r="JV303" s="15">
        <f>BF303+BX303+CP303+DH303+DZ303</f>
        <v>37</v>
      </c>
      <c r="JW303" s="15">
        <f>BO303+CG303+CY303+DQ303+EI303</f>
        <v>222</v>
      </c>
      <c r="JX303" s="15">
        <f>JV303+JW303</f>
        <v>259</v>
      </c>
      <c r="JY303" s="17">
        <f>V303</f>
        <v>3</v>
      </c>
      <c r="JZ303" s="17">
        <f>AE303</f>
        <v>41</v>
      </c>
      <c r="KA303" s="17">
        <f>AN303</f>
        <v>37</v>
      </c>
      <c r="KB303" s="17">
        <f>AW303</f>
        <v>222</v>
      </c>
      <c r="KC303" s="18" t="str">
        <f>IF((KA303-JV303)&lt;0,JV303-KA303,"match")</f>
        <v>match</v>
      </c>
      <c r="KD303" s="19" t="str">
        <f>IF(KC303="match","match",IF((JV303&gt;KA303),KC303/JV303,KC303/KA303))</f>
        <v>match</v>
      </c>
      <c r="KE303" s="18" t="str">
        <f>IF((KB303-JW303)&lt;0,JW303-KB303,"match")</f>
        <v>match</v>
      </c>
      <c r="KF303" s="19" t="str">
        <f>IF(KE303="match","match",IF((JW303&gt;KB303),KE303/JW303,KE303/KB303))</f>
        <v>match</v>
      </c>
      <c r="KG303" s="20">
        <f>ROUND(FC303,1)</f>
        <v>3.9</v>
      </c>
      <c r="KH303" s="20">
        <f>ROUND(FK303,1)</f>
        <v>3.7</v>
      </c>
      <c r="KI303" s="21">
        <f>KA303-JY303</f>
        <v>34</v>
      </c>
      <c r="KJ303">
        <f>GL303</f>
        <v>1</v>
      </c>
      <c r="KK303">
        <f>BF303</f>
        <v>2</v>
      </c>
      <c r="KL303" s="22">
        <f>IFERROR(KJ303/KK303,"N/A")</f>
        <v>0.5</v>
      </c>
      <c r="KM303" s="19" t="str">
        <f>IF((KJ303&lt;&gt;0)*AND(KK303=0),"bad data","ok")</f>
        <v>ok</v>
      </c>
      <c r="KN303">
        <f>GK303</f>
        <v>0</v>
      </c>
      <c r="KO303" s="23">
        <f>IFERROR(KN303/KK303,"N/A")</f>
        <v>0</v>
      </c>
      <c r="KP303">
        <f>HB303</f>
        <v>1</v>
      </c>
      <c r="KQ303">
        <f>BX303</f>
        <v>7</v>
      </c>
      <c r="KR303" s="22">
        <f>IFERROR(KP303/KQ303,"N/A")</f>
        <v>0.14285714285714285</v>
      </c>
      <c r="KS303" s="19" t="str">
        <f>IF((KP303&lt;&gt;0)*AND(KQ303=0),"bad data","ok")</f>
        <v>ok</v>
      </c>
      <c r="KT303">
        <f>HA303</f>
        <v>0</v>
      </c>
      <c r="KU303" s="24">
        <f>IFERROR(KT303/KQ303,"N/A")</f>
        <v>0</v>
      </c>
      <c r="KV303">
        <f>HR303</f>
        <v>1</v>
      </c>
      <c r="KW303">
        <f>CP303</f>
        <v>14</v>
      </c>
      <c r="KX303" s="22">
        <f>IFERROR(KV303/KW303,"N/A")</f>
        <v>7.1428571428571425E-2</v>
      </c>
      <c r="KY303" s="19" t="str">
        <f>IF((KV303&lt;&gt;0)*AND(KW303=0),"bad data","ok")</f>
        <v>ok</v>
      </c>
      <c r="KZ303">
        <f>HQ303</f>
        <v>0</v>
      </c>
      <c r="LA303" s="24">
        <f>IFERROR(KZ303/KW303,"N/A")</f>
        <v>0</v>
      </c>
      <c r="LB303">
        <f>IH303</f>
        <v>0</v>
      </c>
      <c r="LC303">
        <f>DH303</f>
        <v>14</v>
      </c>
      <c r="LD303" s="22">
        <f>IFERROR(LB303/LC303,"N/A")</f>
        <v>0</v>
      </c>
      <c r="LE303" s="19" t="str">
        <f>IF((LB303&lt;&gt;0)*AND(LC303=0),"bad data","ok")</f>
        <v>ok</v>
      </c>
      <c r="LF303">
        <f>IG303</f>
        <v>5</v>
      </c>
      <c r="LG303" s="24">
        <f>IFERROR(LF303/LC303,"N/A")</f>
        <v>0.35714285714285715</v>
      </c>
      <c r="LH303">
        <f>IX303</f>
        <v>0</v>
      </c>
      <c r="LI303">
        <f>DZ303</f>
        <v>0</v>
      </c>
      <c r="LJ303" s="22" t="str">
        <f>IFERROR(LH303/LI303,"N/A")</f>
        <v>N/A</v>
      </c>
      <c r="LK303" s="19" t="str">
        <f>IF((LH303&lt;&gt;0)*AND(LI303=0),"bad data","ok")</f>
        <v>ok</v>
      </c>
      <c r="LL303">
        <f>IW303</f>
        <v>0</v>
      </c>
      <c r="LM303" s="24" t="str">
        <f>IFERROR(LL303/LI303,"N/A")</f>
        <v>N/A</v>
      </c>
      <c r="LN303">
        <f>GT303</f>
        <v>5</v>
      </c>
      <c r="LO303">
        <f>BO303</f>
        <v>21</v>
      </c>
      <c r="LP303" s="22">
        <f>IFERROR(LN303/LO303,"N/A")</f>
        <v>0.23809523809523808</v>
      </c>
      <c r="LQ303" s="19" t="str">
        <f>IF((LN303&lt;&gt;0)*AND(LO303=0),"bad data","ok")</f>
        <v>ok</v>
      </c>
      <c r="LR303">
        <f>GS303</f>
        <v>0</v>
      </c>
      <c r="LS303" s="24">
        <f>IFERROR(LR303/LO303,"N/A")</f>
        <v>0</v>
      </c>
      <c r="LT303">
        <f>HJ303</f>
        <v>3</v>
      </c>
      <c r="LU303">
        <f>CG303</f>
        <v>38</v>
      </c>
      <c r="LV303" s="22">
        <f>IFERROR(LT303/LU303,"N/A")</f>
        <v>7.8947368421052627E-2</v>
      </c>
      <c r="LW303" s="19" t="str">
        <f>IF((LT303&lt;&gt;0)*AND(LU303=0),"bad data","ok")</f>
        <v>ok</v>
      </c>
      <c r="LX303">
        <f>HI303</f>
        <v>0</v>
      </c>
      <c r="LY303" s="24">
        <f>IFERROR(LX303/LU303,"N/A")</f>
        <v>0</v>
      </c>
      <c r="LZ303">
        <f>HZ303</f>
        <v>6</v>
      </c>
      <c r="MA303">
        <f>CY303</f>
        <v>62</v>
      </c>
      <c r="MB303" s="22">
        <f>IFERROR(LZ303/MA303,"N/A")</f>
        <v>9.6774193548387094E-2</v>
      </c>
      <c r="MC303" s="19" t="str">
        <f>IF((LZ303&lt;&gt;0)*AND(MA303=0),"bad data","ok")</f>
        <v>ok</v>
      </c>
      <c r="MD303">
        <f>HY303</f>
        <v>0</v>
      </c>
      <c r="ME303" s="24">
        <f>IFERROR(MD303/MA303,"N/A")</f>
        <v>0</v>
      </c>
      <c r="MF303">
        <f>IP303</f>
        <v>9</v>
      </c>
      <c r="MG303">
        <f>DQ303</f>
        <v>101</v>
      </c>
      <c r="MH303" s="22">
        <f>IFERROR(MF303/MG303,"N/A")</f>
        <v>8.9108910891089105E-2</v>
      </c>
      <c r="MI303" s="19" t="str">
        <f>IF((MF303&lt;&gt;0)*AND(MG303=0),"bad data","ok")</f>
        <v>ok</v>
      </c>
      <c r="MJ303">
        <f>IO303</f>
        <v>49</v>
      </c>
      <c r="MK303" s="24">
        <f>IFERROR(MJ303/MG303,"N/A")</f>
        <v>0.48514851485148514</v>
      </c>
      <c r="ML303">
        <f>JF303</f>
        <v>0</v>
      </c>
      <c r="MM303">
        <f>EI303</f>
        <v>0</v>
      </c>
      <c r="MN303" s="22" t="str">
        <f>IFERROR(ML303/MM303,"N/A")</f>
        <v>N/A</v>
      </c>
      <c r="MO303" s="19" t="str">
        <f>IF((ML303&lt;&gt;0)*AND(MM303=0),"bad data","ok")</f>
        <v>ok</v>
      </c>
      <c r="MP303">
        <f>JE303</f>
        <v>0</v>
      </c>
      <c r="MQ303" s="24" t="str">
        <f>IFERROR(MP303/MM303,"N/A")</f>
        <v>N/A</v>
      </c>
    </row>
    <row r="304" spans="1:355" x14ac:dyDescent="0.3">
      <c r="A304">
        <v>4547</v>
      </c>
      <c r="B304">
        <v>11.07</v>
      </c>
      <c r="C304" t="s">
        <v>387</v>
      </c>
      <c r="D304" s="15" t="s">
        <v>387</v>
      </c>
      <c r="E304" s="15">
        <v>116</v>
      </c>
      <c r="F304" t="s">
        <v>384</v>
      </c>
      <c r="G304" t="s">
        <v>357</v>
      </c>
      <c r="H304" s="15" t="s">
        <v>358</v>
      </c>
      <c r="I304">
        <v>324</v>
      </c>
      <c r="J304">
        <f>_xlfn.IFNA(VLOOKUP(I304,top15institutions,1,0),"no")</f>
        <v>324</v>
      </c>
      <c r="K304" t="s">
        <v>368</v>
      </c>
      <c r="L304" t="s">
        <v>366</v>
      </c>
      <c r="M304" t="s">
        <v>370</v>
      </c>
      <c r="N304">
        <v>0</v>
      </c>
      <c r="O304">
        <v>1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2</v>
      </c>
      <c r="V304" s="16">
        <v>4</v>
      </c>
      <c r="W304">
        <v>0</v>
      </c>
      <c r="X304">
        <v>4</v>
      </c>
      <c r="Y304">
        <v>0</v>
      </c>
      <c r="Z304">
        <v>0</v>
      </c>
      <c r="AA304">
        <v>0</v>
      </c>
      <c r="AB304">
        <v>1</v>
      </c>
      <c r="AC304">
        <v>0</v>
      </c>
      <c r="AD304">
        <v>25</v>
      </c>
      <c r="AE304" s="16">
        <v>30</v>
      </c>
      <c r="AF304">
        <v>0</v>
      </c>
      <c r="AG304">
        <v>4</v>
      </c>
      <c r="AH304">
        <v>8</v>
      </c>
      <c r="AI304">
        <v>1</v>
      </c>
      <c r="AJ304">
        <v>0</v>
      </c>
      <c r="AK304">
        <v>2</v>
      </c>
      <c r="AL304">
        <v>0</v>
      </c>
      <c r="AM304">
        <v>13</v>
      </c>
      <c r="AN304" s="16">
        <v>28</v>
      </c>
      <c r="AO304">
        <v>0</v>
      </c>
      <c r="AP304">
        <v>19</v>
      </c>
      <c r="AQ304">
        <v>15</v>
      </c>
      <c r="AR304">
        <v>6</v>
      </c>
      <c r="AS304">
        <v>0</v>
      </c>
      <c r="AT304">
        <v>4</v>
      </c>
      <c r="AU304">
        <v>2</v>
      </c>
      <c r="AV304">
        <v>121</v>
      </c>
      <c r="AW304" s="16">
        <v>167</v>
      </c>
      <c r="AX304">
        <v>0</v>
      </c>
      <c r="AY304">
        <v>0</v>
      </c>
      <c r="AZ304">
        <v>2</v>
      </c>
      <c r="BA304">
        <v>1</v>
      </c>
      <c r="BB304">
        <v>0</v>
      </c>
      <c r="BC304">
        <v>0</v>
      </c>
      <c r="BD304">
        <v>0</v>
      </c>
      <c r="BE304">
        <v>2</v>
      </c>
      <c r="BF304" s="16">
        <v>5</v>
      </c>
      <c r="BG304">
        <v>0</v>
      </c>
      <c r="BH304">
        <v>3</v>
      </c>
      <c r="BI304">
        <v>0</v>
      </c>
      <c r="BJ304">
        <v>0</v>
      </c>
      <c r="BK304">
        <v>0</v>
      </c>
      <c r="BL304">
        <v>1</v>
      </c>
      <c r="BM304">
        <v>0</v>
      </c>
      <c r="BN304">
        <v>23</v>
      </c>
      <c r="BO304" s="16">
        <v>27</v>
      </c>
      <c r="BP304">
        <v>0</v>
      </c>
      <c r="BQ304">
        <v>3</v>
      </c>
      <c r="BR304">
        <v>3</v>
      </c>
      <c r="BS304">
        <v>0</v>
      </c>
      <c r="BT304">
        <v>0</v>
      </c>
      <c r="BU304">
        <v>0</v>
      </c>
      <c r="BV304">
        <v>0</v>
      </c>
      <c r="BW304">
        <v>4</v>
      </c>
      <c r="BX304" s="16">
        <v>10</v>
      </c>
      <c r="BY304">
        <v>0</v>
      </c>
      <c r="BZ304">
        <v>5</v>
      </c>
      <c r="CA304">
        <v>5</v>
      </c>
      <c r="CB304">
        <v>2</v>
      </c>
      <c r="CC304">
        <v>0</v>
      </c>
      <c r="CD304">
        <v>0</v>
      </c>
      <c r="CE304">
        <v>0</v>
      </c>
      <c r="CF304">
        <v>31</v>
      </c>
      <c r="CG304" s="16">
        <v>43</v>
      </c>
      <c r="CH304">
        <v>0</v>
      </c>
      <c r="CI304">
        <v>1</v>
      </c>
      <c r="CJ304">
        <v>1</v>
      </c>
      <c r="CK304">
        <v>0</v>
      </c>
      <c r="CL304">
        <v>0</v>
      </c>
      <c r="CM304">
        <v>1</v>
      </c>
      <c r="CN304">
        <v>0</v>
      </c>
      <c r="CO304">
        <v>2</v>
      </c>
      <c r="CP304" s="16">
        <v>5</v>
      </c>
      <c r="CQ304">
        <v>0</v>
      </c>
      <c r="CR304">
        <v>6</v>
      </c>
      <c r="CS304">
        <v>3</v>
      </c>
      <c r="CT304">
        <v>2</v>
      </c>
      <c r="CU304">
        <v>0</v>
      </c>
      <c r="CV304">
        <v>1</v>
      </c>
      <c r="CW304">
        <v>2</v>
      </c>
      <c r="CX304">
        <v>28</v>
      </c>
      <c r="CY304" s="16">
        <v>42</v>
      </c>
      <c r="CZ304">
        <v>0</v>
      </c>
      <c r="DA304">
        <v>0</v>
      </c>
      <c r="DB304">
        <v>2</v>
      </c>
      <c r="DC304">
        <v>0</v>
      </c>
      <c r="DD304">
        <v>0</v>
      </c>
      <c r="DE304">
        <v>1</v>
      </c>
      <c r="DF304">
        <v>0</v>
      </c>
      <c r="DG304">
        <v>5</v>
      </c>
      <c r="DH304" s="16">
        <v>8</v>
      </c>
      <c r="DI304">
        <v>0</v>
      </c>
      <c r="DJ304">
        <v>5</v>
      </c>
      <c r="DK304">
        <v>7</v>
      </c>
      <c r="DL304">
        <v>2</v>
      </c>
      <c r="DM304">
        <v>0</v>
      </c>
      <c r="DN304">
        <v>2</v>
      </c>
      <c r="DO304">
        <v>0</v>
      </c>
      <c r="DP304">
        <v>39</v>
      </c>
      <c r="DQ304" s="16">
        <v>55</v>
      </c>
      <c r="DZ304" s="16">
        <v>0</v>
      </c>
      <c r="EI304" s="16">
        <v>0</v>
      </c>
      <c r="EJ304">
        <v>0</v>
      </c>
      <c r="EK304">
        <v>2</v>
      </c>
      <c r="EL304">
        <v>1</v>
      </c>
      <c r="EM304">
        <v>0</v>
      </c>
      <c r="EN304">
        <v>0</v>
      </c>
      <c r="EO304">
        <v>1</v>
      </c>
      <c r="EP304">
        <v>0</v>
      </c>
      <c r="EQ304">
        <v>1</v>
      </c>
      <c r="ER304" s="16">
        <v>5</v>
      </c>
      <c r="ES304">
        <v>1</v>
      </c>
      <c r="ET304">
        <v>3</v>
      </c>
      <c r="EU304">
        <v>1</v>
      </c>
      <c r="EV304">
        <v>2</v>
      </c>
      <c r="EW304">
        <v>0</v>
      </c>
      <c r="EX304">
        <v>1</v>
      </c>
      <c r="EY304">
        <v>0</v>
      </c>
      <c r="EZ304">
        <v>12</v>
      </c>
      <c r="FA304" s="16">
        <v>20</v>
      </c>
      <c r="FB304">
        <v>18</v>
      </c>
      <c r="FC304">
        <v>4.04</v>
      </c>
      <c r="FE304">
        <v>604</v>
      </c>
      <c r="FF304">
        <v>5</v>
      </c>
      <c r="FG304">
        <v>3</v>
      </c>
      <c r="FH304">
        <v>1</v>
      </c>
      <c r="FJ304">
        <v>18</v>
      </c>
      <c r="FK304">
        <v>3.75</v>
      </c>
      <c r="FM304">
        <v>630</v>
      </c>
      <c r="FN304">
        <v>31</v>
      </c>
      <c r="FO304">
        <v>11</v>
      </c>
      <c r="FP304">
        <v>1</v>
      </c>
      <c r="FR304">
        <v>2.77</v>
      </c>
      <c r="FS304">
        <v>8</v>
      </c>
      <c r="FT304">
        <v>18</v>
      </c>
      <c r="FU304">
        <v>0</v>
      </c>
      <c r="FV304">
        <v>4</v>
      </c>
      <c r="FW304">
        <v>30</v>
      </c>
      <c r="FX304">
        <v>2</v>
      </c>
      <c r="FZ304">
        <v>2.82</v>
      </c>
      <c r="GA304">
        <v>18</v>
      </c>
      <c r="GB304">
        <v>122</v>
      </c>
      <c r="GC304">
        <v>18</v>
      </c>
      <c r="GD304">
        <v>17</v>
      </c>
      <c r="GE304">
        <v>175</v>
      </c>
      <c r="GF304">
        <v>7</v>
      </c>
      <c r="GH304">
        <v>2.79</v>
      </c>
      <c r="GI304">
        <v>0</v>
      </c>
      <c r="GJ304">
        <v>4</v>
      </c>
      <c r="GK304">
        <v>0</v>
      </c>
      <c r="GL304">
        <v>2</v>
      </c>
      <c r="GM304">
        <v>6</v>
      </c>
      <c r="GN304">
        <v>1</v>
      </c>
      <c r="GP304">
        <v>2.77</v>
      </c>
      <c r="GQ304">
        <v>2</v>
      </c>
      <c r="GR304">
        <v>20</v>
      </c>
      <c r="GS304">
        <v>0</v>
      </c>
      <c r="GT304">
        <v>6</v>
      </c>
      <c r="GU304">
        <v>28</v>
      </c>
      <c r="GV304">
        <v>1</v>
      </c>
      <c r="GX304">
        <v>2.63</v>
      </c>
      <c r="GY304">
        <v>3</v>
      </c>
      <c r="GZ304">
        <v>5</v>
      </c>
      <c r="HA304">
        <v>0</v>
      </c>
      <c r="HB304">
        <v>2</v>
      </c>
      <c r="HC304">
        <v>10</v>
      </c>
      <c r="HD304">
        <v>0</v>
      </c>
      <c r="HF304">
        <v>2.76</v>
      </c>
      <c r="HG304">
        <v>10</v>
      </c>
      <c r="HH304">
        <v>30</v>
      </c>
      <c r="HI304">
        <v>0</v>
      </c>
      <c r="HJ304">
        <v>5</v>
      </c>
      <c r="HK304">
        <v>45</v>
      </c>
      <c r="HL304">
        <v>1</v>
      </c>
      <c r="HN304">
        <v>2.74</v>
      </c>
      <c r="HO304">
        <v>3</v>
      </c>
      <c r="HP304">
        <v>3</v>
      </c>
      <c r="HQ304">
        <v>0</v>
      </c>
      <c r="HR304">
        <v>0</v>
      </c>
      <c r="HS304">
        <v>6</v>
      </c>
      <c r="HT304">
        <v>1</v>
      </c>
      <c r="HV304">
        <v>2.83</v>
      </c>
      <c r="HW304">
        <v>0</v>
      </c>
      <c r="HX304">
        <v>40</v>
      </c>
      <c r="HY304">
        <v>0</v>
      </c>
      <c r="HZ304">
        <v>4</v>
      </c>
      <c r="IA304">
        <v>44</v>
      </c>
      <c r="IB304">
        <v>2</v>
      </c>
      <c r="ID304">
        <v>2.9</v>
      </c>
      <c r="IE304">
        <v>2</v>
      </c>
      <c r="IF304">
        <v>6</v>
      </c>
      <c r="IG304">
        <v>0</v>
      </c>
      <c r="IH304">
        <v>0</v>
      </c>
      <c r="II304">
        <v>8</v>
      </c>
      <c r="IJ304">
        <v>0</v>
      </c>
      <c r="IL304">
        <v>2.94</v>
      </c>
      <c r="IM304">
        <v>6</v>
      </c>
      <c r="IN304">
        <v>32</v>
      </c>
      <c r="IO304">
        <v>18</v>
      </c>
      <c r="IP304">
        <v>2</v>
      </c>
      <c r="IQ304">
        <v>58</v>
      </c>
      <c r="IR304">
        <v>3</v>
      </c>
      <c r="JJ304">
        <v>6</v>
      </c>
      <c r="JK304">
        <v>20</v>
      </c>
      <c r="JL304">
        <v>1</v>
      </c>
      <c r="JM304">
        <v>2</v>
      </c>
      <c r="JN304">
        <v>1</v>
      </c>
      <c r="JO304">
        <v>2</v>
      </c>
      <c r="JP304">
        <v>1</v>
      </c>
      <c r="JQ304">
        <v>0</v>
      </c>
      <c r="JR304">
        <v>3</v>
      </c>
      <c r="JS304">
        <v>3</v>
      </c>
      <c r="JT304">
        <v>3</v>
      </c>
      <c r="JU304">
        <v>10</v>
      </c>
      <c r="JV304" s="15">
        <f>BF304+BX304+CP304+DH304+DZ304</f>
        <v>28</v>
      </c>
      <c r="JW304" s="15">
        <f>BO304+CG304+CY304+DQ304+EI304</f>
        <v>167</v>
      </c>
      <c r="JX304" s="15">
        <f>JV304+JW304</f>
        <v>195</v>
      </c>
      <c r="JY304" s="17">
        <f>V304</f>
        <v>4</v>
      </c>
      <c r="JZ304" s="17">
        <f>AE304</f>
        <v>30</v>
      </c>
      <c r="KA304" s="17">
        <f>AN304</f>
        <v>28</v>
      </c>
      <c r="KB304" s="17">
        <f>AW304</f>
        <v>167</v>
      </c>
      <c r="KC304" s="18" t="str">
        <f>IF((KA304-JV304)&lt;0,JV304-KA304,"match")</f>
        <v>match</v>
      </c>
      <c r="KD304" s="19" t="str">
        <f>IF(KC304="match","match",IF((JV304&gt;KA304),KC304/JV304,KC304/KA304))</f>
        <v>match</v>
      </c>
      <c r="KE304" s="18" t="str">
        <f>IF((KB304-JW304)&lt;0,JW304-KB304,"match")</f>
        <v>match</v>
      </c>
      <c r="KF304" s="19" t="str">
        <f>IF(KE304="match","match",IF((JW304&gt;KB304),KE304/JW304,KE304/KB304))</f>
        <v>match</v>
      </c>
      <c r="KG304" s="20">
        <f>ROUND(FC304,1)</f>
        <v>4</v>
      </c>
      <c r="KH304" s="20">
        <f>ROUND(FK304,1)</f>
        <v>3.8</v>
      </c>
      <c r="KI304" s="21">
        <f>KA304-JY304</f>
        <v>24</v>
      </c>
      <c r="KJ304">
        <f>GL304</f>
        <v>2</v>
      </c>
      <c r="KK304">
        <f>BF304</f>
        <v>5</v>
      </c>
      <c r="KL304" s="22">
        <f>IFERROR(KJ304/KK304,"N/A")</f>
        <v>0.4</v>
      </c>
      <c r="KM304" s="19" t="str">
        <f>IF((KJ304&lt;&gt;0)*AND(KK304=0),"bad data","ok")</f>
        <v>ok</v>
      </c>
      <c r="KN304">
        <f>GK304</f>
        <v>0</v>
      </c>
      <c r="KO304" s="23">
        <f>IFERROR(KN304/KK304,"N/A")</f>
        <v>0</v>
      </c>
      <c r="KP304">
        <f>HB304</f>
        <v>2</v>
      </c>
      <c r="KQ304">
        <f>BX304</f>
        <v>10</v>
      </c>
      <c r="KR304" s="22">
        <f>IFERROR(KP304/KQ304,"N/A")</f>
        <v>0.2</v>
      </c>
      <c r="KS304" s="19" t="str">
        <f>IF((KP304&lt;&gt;0)*AND(KQ304=0),"bad data","ok")</f>
        <v>ok</v>
      </c>
      <c r="KT304">
        <f>HA304</f>
        <v>0</v>
      </c>
      <c r="KU304" s="24">
        <f>IFERROR(KT304/KQ304,"N/A")</f>
        <v>0</v>
      </c>
      <c r="KV304">
        <f>HR304</f>
        <v>0</v>
      </c>
      <c r="KW304">
        <f>CP304</f>
        <v>5</v>
      </c>
      <c r="KX304" s="22">
        <f>IFERROR(KV304/KW304,"N/A")</f>
        <v>0</v>
      </c>
      <c r="KY304" s="19" t="str">
        <f>IF((KV304&lt;&gt;0)*AND(KW304=0),"bad data","ok")</f>
        <v>ok</v>
      </c>
      <c r="KZ304">
        <f>HQ304</f>
        <v>0</v>
      </c>
      <c r="LA304" s="24">
        <f>IFERROR(KZ304/KW304,"N/A")</f>
        <v>0</v>
      </c>
      <c r="LB304">
        <f>IH304</f>
        <v>0</v>
      </c>
      <c r="LC304">
        <f>DH304</f>
        <v>8</v>
      </c>
      <c r="LD304" s="22">
        <f>IFERROR(LB304/LC304,"N/A")</f>
        <v>0</v>
      </c>
      <c r="LE304" s="19" t="str">
        <f>IF((LB304&lt;&gt;0)*AND(LC304=0),"bad data","ok")</f>
        <v>ok</v>
      </c>
      <c r="LF304">
        <f>IG304</f>
        <v>0</v>
      </c>
      <c r="LG304" s="24">
        <f>IFERROR(LF304/LC304,"N/A")</f>
        <v>0</v>
      </c>
      <c r="LH304">
        <f>IX304</f>
        <v>0</v>
      </c>
      <c r="LI304">
        <f>DZ304</f>
        <v>0</v>
      </c>
      <c r="LJ304" s="22" t="str">
        <f>IFERROR(LH304/LI304,"N/A")</f>
        <v>N/A</v>
      </c>
      <c r="LK304" s="19" t="str">
        <f>IF((LH304&lt;&gt;0)*AND(LI304=0),"bad data","ok")</f>
        <v>ok</v>
      </c>
      <c r="LL304">
        <f>IW304</f>
        <v>0</v>
      </c>
      <c r="LM304" s="24" t="str">
        <f>IFERROR(LL304/LI304,"N/A")</f>
        <v>N/A</v>
      </c>
      <c r="LN304">
        <f>GT304</f>
        <v>6</v>
      </c>
      <c r="LO304">
        <f>BO304</f>
        <v>27</v>
      </c>
      <c r="LP304" s="22">
        <f>IFERROR(LN304/LO304,"N/A")</f>
        <v>0.22222222222222221</v>
      </c>
      <c r="LQ304" s="19" t="str">
        <f>IF((LN304&lt;&gt;0)*AND(LO304=0),"bad data","ok")</f>
        <v>ok</v>
      </c>
      <c r="LR304">
        <f>GS304</f>
        <v>0</v>
      </c>
      <c r="LS304" s="24">
        <f>IFERROR(LR304/LO304,"N/A")</f>
        <v>0</v>
      </c>
      <c r="LT304">
        <f>HJ304</f>
        <v>5</v>
      </c>
      <c r="LU304">
        <f>CG304</f>
        <v>43</v>
      </c>
      <c r="LV304" s="22">
        <f>IFERROR(LT304/LU304,"N/A")</f>
        <v>0.11627906976744186</v>
      </c>
      <c r="LW304" s="19" t="str">
        <f>IF((LT304&lt;&gt;0)*AND(LU304=0),"bad data","ok")</f>
        <v>ok</v>
      </c>
      <c r="LX304">
        <f>HI304</f>
        <v>0</v>
      </c>
      <c r="LY304" s="24">
        <f>IFERROR(LX304/LU304,"N/A")</f>
        <v>0</v>
      </c>
      <c r="LZ304">
        <f>HZ304</f>
        <v>4</v>
      </c>
      <c r="MA304">
        <f>CY304</f>
        <v>42</v>
      </c>
      <c r="MB304" s="22">
        <f>IFERROR(LZ304/MA304,"N/A")</f>
        <v>9.5238095238095233E-2</v>
      </c>
      <c r="MC304" s="19" t="str">
        <f>IF((LZ304&lt;&gt;0)*AND(MA304=0),"bad data","ok")</f>
        <v>ok</v>
      </c>
      <c r="MD304">
        <f>HY304</f>
        <v>0</v>
      </c>
      <c r="ME304" s="24">
        <f>IFERROR(MD304/MA304,"N/A")</f>
        <v>0</v>
      </c>
      <c r="MF304">
        <f>IP304</f>
        <v>2</v>
      </c>
      <c r="MG304">
        <f>DQ304</f>
        <v>55</v>
      </c>
      <c r="MH304" s="22">
        <f>IFERROR(MF304/MG304,"N/A")</f>
        <v>3.6363636363636362E-2</v>
      </c>
      <c r="MI304" s="19" t="str">
        <f>IF((MF304&lt;&gt;0)*AND(MG304=0),"bad data","ok")</f>
        <v>ok</v>
      </c>
      <c r="MJ304">
        <f>IO304</f>
        <v>18</v>
      </c>
      <c r="MK304" s="24">
        <f>IFERROR(MJ304/MG304,"N/A")</f>
        <v>0.32727272727272727</v>
      </c>
      <c r="ML304">
        <f>JF304</f>
        <v>0</v>
      </c>
      <c r="MM304">
        <f>EI304</f>
        <v>0</v>
      </c>
      <c r="MN304" s="22" t="str">
        <f>IFERROR(ML304/MM304,"N/A")</f>
        <v>N/A</v>
      </c>
      <c r="MO304" s="19" t="str">
        <f>IF((ML304&lt;&gt;0)*AND(MM304=0),"bad data","ok")</f>
        <v>ok</v>
      </c>
      <c r="MP304">
        <f>JE304</f>
        <v>0</v>
      </c>
      <c r="MQ304" s="24" t="str">
        <f>IFERROR(MP304/MM304,"N/A")</f>
        <v>N/A</v>
      </c>
    </row>
    <row r="305" spans="1:355" x14ac:dyDescent="0.3">
      <c r="A305">
        <v>4852</v>
      </c>
      <c r="B305">
        <v>11.07</v>
      </c>
      <c r="C305" t="s">
        <v>387</v>
      </c>
      <c r="D305" s="15" t="s">
        <v>387</v>
      </c>
      <c r="E305" s="15">
        <v>116</v>
      </c>
      <c r="F305" t="s">
        <v>356</v>
      </c>
      <c r="G305" t="s">
        <v>357</v>
      </c>
      <c r="H305" s="15" t="s">
        <v>358</v>
      </c>
      <c r="I305">
        <v>324</v>
      </c>
      <c r="J305">
        <f>_xlfn.IFNA(VLOOKUP(I305,top15institutions,1,0),"no")</f>
        <v>324</v>
      </c>
      <c r="K305" t="s">
        <v>368</v>
      </c>
      <c r="L305" t="s">
        <v>381</v>
      </c>
      <c r="M305" t="s">
        <v>370</v>
      </c>
      <c r="N305">
        <v>0</v>
      </c>
      <c r="O305">
        <v>6</v>
      </c>
      <c r="P305">
        <v>1</v>
      </c>
      <c r="Q305">
        <v>0</v>
      </c>
      <c r="R305">
        <v>0</v>
      </c>
      <c r="S305">
        <v>1</v>
      </c>
      <c r="T305">
        <v>2</v>
      </c>
      <c r="U305">
        <v>3</v>
      </c>
      <c r="V305" s="16">
        <v>13</v>
      </c>
      <c r="W305">
        <v>0</v>
      </c>
      <c r="X305">
        <v>10</v>
      </c>
      <c r="Y305">
        <v>5</v>
      </c>
      <c r="Z305">
        <v>2</v>
      </c>
      <c r="AA305">
        <v>0</v>
      </c>
      <c r="AB305">
        <v>0</v>
      </c>
      <c r="AC305">
        <v>1</v>
      </c>
      <c r="AD305">
        <v>19</v>
      </c>
      <c r="AE305" s="16">
        <v>37</v>
      </c>
      <c r="AF305">
        <v>0</v>
      </c>
      <c r="AG305">
        <v>22</v>
      </c>
      <c r="AH305">
        <v>7</v>
      </c>
      <c r="AI305">
        <v>1</v>
      </c>
      <c r="AJ305">
        <v>0</v>
      </c>
      <c r="AK305">
        <v>2</v>
      </c>
      <c r="AL305">
        <v>3</v>
      </c>
      <c r="AM305">
        <v>16</v>
      </c>
      <c r="AN305" s="16">
        <v>51</v>
      </c>
      <c r="AO305">
        <v>0</v>
      </c>
      <c r="AP305">
        <v>46</v>
      </c>
      <c r="AQ305">
        <v>18</v>
      </c>
      <c r="AR305">
        <v>16</v>
      </c>
      <c r="AS305">
        <v>0</v>
      </c>
      <c r="AT305">
        <v>13</v>
      </c>
      <c r="AU305">
        <v>3</v>
      </c>
      <c r="AV305">
        <v>129</v>
      </c>
      <c r="AW305" s="16">
        <v>225</v>
      </c>
      <c r="AX305">
        <v>0</v>
      </c>
      <c r="AY305">
        <v>4</v>
      </c>
      <c r="AZ305">
        <v>1</v>
      </c>
      <c r="BA305">
        <v>0</v>
      </c>
      <c r="BB305">
        <v>0</v>
      </c>
      <c r="BC305">
        <v>1</v>
      </c>
      <c r="BD305">
        <v>0</v>
      </c>
      <c r="BE305">
        <v>3</v>
      </c>
      <c r="BF305" s="16">
        <v>9</v>
      </c>
      <c r="BG305">
        <v>0</v>
      </c>
      <c r="BH305">
        <v>5</v>
      </c>
      <c r="BI305">
        <v>7</v>
      </c>
      <c r="BJ305">
        <v>2</v>
      </c>
      <c r="BK305">
        <v>0</v>
      </c>
      <c r="BL305">
        <v>0</v>
      </c>
      <c r="BM305">
        <v>1</v>
      </c>
      <c r="BN305">
        <v>15</v>
      </c>
      <c r="BO305" s="16">
        <v>30</v>
      </c>
      <c r="BP305">
        <v>0</v>
      </c>
      <c r="BQ305">
        <v>5</v>
      </c>
      <c r="BR305">
        <v>2</v>
      </c>
      <c r="BS305">
        <v>0</v>
      </c>
      <c r="BT305">
        <v>0</v>
      </c>
      <c r="BU305">
        <v>0</v>
      </c>
      <c r="BV305">
        <v>1</v>
      </c>
      <c r="BW305">
        <v>3</v>
      </c>
      <c r="BX305" s="16">
        <v>11</v>
      </c>
      <c r="BY305">
        <v>0</v>
      </c>
      <c r="BZ305">
        <v>11</v>
      </c>
      <c r="CA305">
        <v>3</v>
      </c>
      <c r="CB305">
        <v>3</v>
      </c>
      <c r="CC305">
        <v>0</v>
      </c>
      <c r="CD305">
        <v>1</v>
      </c>
      <c r="CE305">
        <v>0</v>
      </c>
      <c r="CF305">
        <v>24</v>
      </c>
      <c r="CG305" s="16">
        <v>42</v>
      </c>
      <c r="CH305">
        <v>0</v>
      </c>
      <c r="CI305">
        <v>2</v>
      </c>
      <c r="CJ305">
        <v>1</v>
      </c>
      <c r="CK305">
        <v>1</v>
      </c>
      <c r="CL305">
        <v>0</v>
      </c>
      <c r="CM305">
        <v>0</v>
      </c>
      <c r="CN305">
        <v>2</v>
      </c>
      <c r="CO305">
        <v>3</v>
      </c>
      <c r="CP305" s="16">
        <v>9</v>
      </c>
      <c r="CQ305">
        <v>0</v>
      </c>
      <c r="CR305">
        <v>17</v>
      </c>
      <c r="CS305">
        <v>5</v>
      </c>
      <c r="CT305">
        <v>4</v>
      </c>
      <c r="CU305">
        <v>0</v>
      </c>
      <c r="CV305">
        <v>7</v>
      </c>
      <c r="CW305">
        <v>1</v>
      </c>
      <c r="CX305">
        <v>39</v>
      </c>
      <c r="CY305" s="16">
        <v>73</v>
      </c>
      <c r="CZ305">
        <v>0</v>
      </c>
      <c r="DA305">
        <v>11</v>
      </c>
      <c r="DB305">
        <v>3</v>
      </c>
      <c r="DC305">
        <v>0</v>
      </c>
      <c r="DD305">
        <v>0</v>
      </c>
      <c r="DE305">
        <v>1</v>
      </c>
      <c r="DF305">
        <v>0</v>
      </c>
      <c r="DG305">
        <v>7</v>
      </c>
      <c r="DH305" s="16">
        <v>22</v>
      </c>
      <c r="DI305">
        <v>0</v>
      </c>
      <c r="DJ305">
        <v>13</v>
      </c>
      <c r="DK305">
        <v>3</v>
      </c>
      <c r="DL305">
        <v>7</v>
      </c>
      <c r="DM305">
        <v>0</v>
      </c>
      <c r="DN305">
        <v>5</v>
      </c>
      <c r="DO305">
        <v>1</v>
      </c>
      <c r="DP305">
        <v>51</v>
      </c>
      <c r="DQ305" s="16">
        <v>80</v>
      </c>
      <c r="DZ305" s="16">
        <v>0</v>
      </c>
      <c r="EI305" s="16">
        <v>0</v>
      </c>
      <c r="EJ305">
        <v>0</v>
      </c>
      <c r="EK305">
        <v>2</v>
      </c>
      <c r="EL305">
        <v>2</v>
      </c>
      <c r="EM305">
        <v>0</v>
      </c>
      <c r="EN305">
        <v>0</v>
      </c>
      <c r="EO305">
        <v>0</v>
      </c>
      <c r="EP305">
        <v>0</v>
      </c>
      <c r="EQ305">
        <v>4</v>
      </c>
      <c r="ER305" s="16">
        <v>8</v>
      </c>
      <c r="ES305">
        <v>0</v>
      </c>
      <c r="ET305">
        <v>5</v>
      </c>
      <c r="EU305">
        <v>1</v>
      </c>
      <c r="EV305">
        <v>1</v>
      </c>
      <c r="EW305">
        <v>0</v>
      </c>
      <c r="EX305">
        <v>2</v>
      </c>
      <c r="EY305">
        <v>0</v>
      </c>
      <c r="EZ305">
        <v>9</v>
      </c>
      <c r="FA305" s="16">
        <v>18</v>
      </c>
      <c r="FB305">
        <v>18</v>
      </c>
      <c r="FC305">
        <v>4.08</v>
      </c>
      <c r="FE305">
        <v>616</v>
      </c>
      <c r="FF305">
        <v>13</v>
      </c>
      <c r="FG305">
        <v>2</v>
      </c>
      <c r="FH305">
        <v>0</v>
      </c>
      <c r="FJ305">
        <v>18</v>
      </c>
      <c r="FK305">
        <v>3.91</v>
      </c>
      <c r="FM305">
        <v>648</v>
      </c>
      <c r="FN305">
        <v>41</v>
      </c>
      <c r="FO305">
        <v>16</v>
      </c>
      <c r="FP305">
        <v>4</v>
      </c>
      <c r="FR305">
        <v>3.44</v>
      </c>
      <c r="FW305">
        <v>53</v>
      </c>
      <c r="FX305">
        <v>2</v>
      </c>
      <c r="FZ305">
        <v>3.14</v>
      </c>
      <c r="GE305">
        <v>231</v>
      </c>
      <c r="GF305">
        <v>6</v>
      </c>
      <c r="GM305">
        <v>9</v>
      </c>
      <c r="GN305">
        <v>0</v>
      </c>
      <c r="GU305">
        <v>33</v>
      </c>
      <c r="GV305">
        <v>3</v>
      </c>
      <c r="GX305">
        <v>3.52</v>
      </c>
      <c r="HC305">
        <v>11</v>
      </c>
      <c r="HD305">
        <v>0</v>
      </c>
      <c r="HF305">
        <v>3.11</v>
      </c>
      <c r="HK305">
        <v>43</v>
      </c>
      <c r="HL305">
        <v>1</v>
      </c>
      <c r="HN305">
        <v>3.62</v>
      </c>
      <c r="HS305">
        <v>11</v>
      </c>
      <c r="HT305">
        <v>2</v>
      </c>
      <c r="HV305">
        <v>3.1</v>
      </c>
      <c r="IA305">
        <v>73</v>
      </c>
      <c r="IB305">
        <v>0</v>
      </c>
      <c r="ID305">
        <v>3.18</v>
      </c>
      <c r="II305">
        <v>22</v>
      </c>
      <c r="IJ305">
        <v>0</v>
      </c>
      <c r="IL305">
        <v>3.2</v>
      </c>
      <c r="IQ305">
        <v>82</v>
      </c>
      <c r="IR305">
        <v>2</v>
      </c>
      <c r="JJ305">
        <v>8</v>
      </c>
      <c r="JK305">
        <v>18</v>
      </c>
      <c r="JL305">
        <v>1</v>
      </c>
      <c r="JM305">
        <v>14</v>
      </c>
      <c r="JN305">
        <v>3</v>
      </c>
      <c r="JO305">
        <v>24</v>
      </c>
      <c r="JP305">
        <v>0</v>
      </c>
      <c r="JQ305">
        <v>0</v>
      </c>
      <c r="JR305">
        <v>3</v>
      </c>
      <c r="JS305">
        <v>4</v>
      </c>
      <c r="JT305">
        <v>3</v>
      </c>
      <c r="JU305">
        <v>6</v>
      </c>
      <c r="JV305" s="15">
        <f>BF305+BX305+CP305+DH305+DZ305</f>
        <v>51</v>
      </c>
      <c r="JW305" s="15">
        <f>BO305+CG305+CY305+DQ305+EI305</f>
        <v>225</v>
      </c>
      <c r="JX305" s="15">
        <f>JV305+JW305</f>
        <v>276</v>
      </c>
      <c r="JY305" s="17">
        <f>V305</f>
        <v>13</v>
      </c>
      <c r="JZ305" s="17">
        <f>AE305</f>
        <v>37</v>
      </c>
      <c r="KA305" s="17">
        <f>AN305</f>
        <v>51</v>
      </c>
      <c r="KB305" s="17">
        <f>AW305</f>
        <v>225</v>
      </c>
      <c r="KC305" s="18" t="str">
        <f>IF((KA305-JV305)&lt;0,JV305-KA305,"match")</f>
        <v>match</v>
      </c>
      <c r="KD305" s="19" t="str">
        <f>IF(KC305="match","match",IF((JV305&gt;KA305),KC305/JV305,KC305/KA305))</f>
        <v>match</v>
      </c>
      <c r="KE305" s="18" t="str">
        <f>IF((KB305-JW305)&lt;0,JW305-KB305,"match")</f>
        <v>match</v>
      </c>
      <c r="KF305" s="19" t="str">
        <f>IF(KE305="match","match",IF((JW305&gt;KB305),KE305/JW305,KE305/KB305))</f>
        <v>match</v>
      </c>
      <c r="KG305" s="20">
        <f>ROUND(FC305,1)</f>
        <v>4.0999999999999996</v>
      </c>
      <c r="KH305" s="20">
        <f>ROUND(FK305,1)</f>
        <v>3.9</v>
      </c>
      <c r="KI305" s="21">
        <f>KA305-JY305</f>
        <v>38</v>
      </c>
      <c r="KJ305">
        <f>GL305</f>
        <v>0</v>
      </c>
      <c r="KK305">
        <f>BF305</f>
        <v>9</v>
      </c>
      <c r="KL305" s="22">
        <f>IFERROR(KJ305/KK305,"N/A")</f>
        <v>0</v>
      </c>
      <c r="KM305" s="19" t="str">
        <f>IF((KJ305&lt;&gt;0)*AND(KK305=0),"bad data","ok")</f>
        <v>ok</v>
      </c>
      <c r="KN305">
        <f>GK305</f>
        <v>0</v>
      </c>
      <c r="KO305" s="23">
        <f>IFERROR(KN305/KK305,"N/A")</f>
        <v>0</v>
      </c>
      <c r="KP305">
        <f>HB305</f>
        <v>0</v>
      </c>
      <c r="KQ305">
        <f>BX305</f>
        <v>11</v>
      </c>
      <c r="KR305" s="22">
        <f>IFERROR(KP305/KQ305,"N/A")</f>
        <v>0</v>
      </c>
      <c r="KS305" s="19" t="str">
        <f>IF((KP305&lt;&gt;0)*AND(KQ305=0),"bad data","ok")</f>
        <v>ok</v>
      </c>
      <c r="KT305">
        <f>HA305</f>
        <v>0</v>
      </c>
      <c r="KU305" s="24">
        <f>IFERROR(KT305/KQ305,"N/A")</f>
        <v>0</v>
      </c>
      <c r="KV305">
        <f>HR305</f>
        <v>0</v>
      </c>
      <c r="KW305">
        <f>CP305</f>
        <v>9</v>
      </c>
      <c r="KX305" s="22">
        <f>IFERROR(KV305/KW305,"N/A")</f>
        <v>0</v>
      </c>
      <c r="KY305" s="19" t="str">
        <f>IF((KV305&lt;&gt;0)*AND(KW305=0),"bad data","ok")</f>
        <v>ok</v>
      </c>
      <c r="KZ305">
        <f>HQ305</f>
        <v>0</v>
      </c>
      <c r="LA305" s="24">
        <f>IFERROR(KZ305/KW305,"N/A")</f>
        <v>0</v>
      </c>
      <c r="LB305">
        <f>IH305</f>
        <v>0</v>
      </c>
      <c r="LC305">
        <f>DH305</f>
        <v>22</v>
      </c>
      <c r="LD305" s="22">
        <f>IFERROR(LB305/LC305,"N/A")</f>
        <v>0</v>
      </c>
      <c r="LE305" s="19" t="str">
        <f>IF((LB305&lt;&gt;0)*AND(LC305=0),"bad data","ok")</f>
        <v>ok</v>
      </c>
      <c r="LF305">
        <f>IG305</f>
        <v>0</v>
      </c>
      <c r="LG305" s="24">
        <f>IFERROR(LF305/LC305,"N/A")</f>
        <v>0</v>
      </c>
      <c r="LH305">
        <f>IX305</f>
        <v>0</v>
      </c>
      <c r="LI305">
        <f>DZ305</f>
        <v>0</v>
      </c>
      <c r="LJ305" s="22" t="str">
        <f>IFERROR(LH305/LI305,"N/A")</f>
        <v>N/A</v>
      </c>
      <c r="LK305" s="19" t="str">
        <f>IF((LH305&lt;&gt;0)*AND(LI305=0),"bad data","ok")</f>
        <v>ok</v>
      </c>
      <c r="LL305">
        <f>IW305</f>
        <v>0</v>
      </c>
      <c r="LM305" s="24" t="str">
        <f>IFERROR(LL305/LI305,"N/A")</f>
        <v>N/A</v>
      </c>
      <c r="LN305">
        <f>GT305</f>
        <v>0</v>
      </c>
      <c r="LO305">
        <f>BO305</f>
        <v>30</v>
      </c>
      <c r="LP305" s="22">
        <f>IFERROR(LN305/LO305,"N/A")</f>
        <v>0</v>
      </c>
      <c r="LQ305" s="19" t="str">
        <f>IF((LN305&lt;&gt;0)*AND(LO305=0),"bad data","ok")</f>
        <v>ok</v>
      </c>
      <c r="LR305">
        <f>GS305</f>
        <v>0</v>
      </c>
      <c r="LS305" s="24">
        <f>IFERROR(LR305/LO305,"N/A")</f>
        <v>0</v>
      </c>
      <c r="LT305">
        <f>HJ305</f>
        <v>0</v>
      </c>
      <c r="LU305">
        <f>CG305</f>
        <v>42</v>
      </c>
      <c r="LV305" s="22">
        <f>IFERROR(LT305/LU305,"N/A")</f>
        <v>0</v>
      </c>
      <c r="LW305" s="19" t="str">
        <f>IF((LT305&lt;&gt;0)*AND(LU305=0),"bad data","ok")</f>
        <v>ok</v>
      </c>
      <c r="LX305">
        <f>HI305</f>
        <v>0</v>
      </c>
      <c r="LY305" s="24">
        <f>IFERROR(LX305/LU305,"N/A")</f>
        <v>0</v>
      </c>
      <c r="LZ305">
        <f>HZ305</f>
        <v>0</v>
      </c>
      <c r="MA305">
        <f>CY305</f>
        <v>73</v>
      </c>
      <c r="MB305" s="22">
        <f>IFERROR(LZ305/MA305,"N/A")</f>
        <v>0</v>
      </c>
      <c r="MC305" s="19" t="str">
        <f>IF((LZ305&lt;&gt;0)*AND(MA305=0),"bad data","ok")</f>
        <v>ok</v>
      </c>
      <c r="MD305">
        <f>HY305</f>
        <v>0</v>
      </c>
      <c r="ME305" s="24">
        <f>IFERROR(MD305/MA305,"N/A")</f>
        <v>0</v>
      </c>
      <c r="MF305">
        <f>IP305</f>
        <v>0</v>
      </c>
      <c r="MG305">
        <f>DQ305</f>
        <v>80</v>
      </c>
      <c r="MH305" s="22">
        <f>IFERROR(MF305/MG305,"N/A")</f>
        <v>0</v>
      </c>
      <c r="MI305" s="19" t="str">
        <f>IF((MF305&lt;&gt;0)*AND(MG305=0),"bad data","ok")</f>
        <v>ok</v>
      </c>
      <c r="MJ305">
        <f>IO305</f>
        <v>0</v>
      </c>
      <c r="MK305" s="24">
        <f>IFERROR(MJ305/MG305,"N/A")</f>
        <v>0</v>
      </c>
      <c r="ML305">
        <f>JF305</f>
        <v>0</v>
      </c>
      <c r="MM305">
        <f>EI305</f>
        <v>0</v>
      </c>
      <c r="MN305" s="22" t="str">
        <f>IFERROR(ML305/MM305,"N/A")</f>
        <v>N/A</v>
      </c>
      <c r="MO305" s="19" t="str">
        <f>IF((ML305&lt;&gt;0)*AND(MM305=0),"bad data","ok")</f>
        <v>ok</v>
      </c>
      <c r="MP305">
        <f>JE305</f>
        <v>0</v>
      </c>
      <c r="MQ305" s="24" t="str">
        <f>IFERROR(MP305/MM305,"N/A")</f>
        <v>N/A</v>
      </c>
    </row>
    <row r="306" spans="1:355" x14ac:dyDescent="0.3">
      <c r="A306">
        <v>4878</v>
      </c>
      <c r="B306">
        <v>11.07</v>
      </c>
      <c r="C306" t="s">
        <v>387</v>
      </c>
      <c r="D306" s="15" t="s">
        <v>387</v>
      </c>
      <c r="E306" s="15">
        <v>116</v>
      </c>
      <c r="F306" t="s">
        <v>356</v>
      </c>
      <c r="G306" t="s">
        <v>357</v>
      </c>
      <c r="H306" s="15" t="s">
        <v>358</v>
      </c>
      <c r="I306">
        <v>324</v>
      </c>
      <c r="J306">
        <f>_xlfn.IFNA(VLOOKUP(I306,top15institutions,1,0),"no")</f>
        <v>324</v>
      </c>
      <c r="K306" t="s">
        <v>368</v>
      </c>
      <c r="L306" t="s">
        <v>378</v>
      </c>
      <c r="M306" t="s">
        <v>370</v>
      </c>
      <c r="N306">
        <v>0</v>
      </c>
      <c r="O306">
        <v>2</v>
      </c>
      <c r="P306">
        <v>2</v>
      </c>
      <c r="Q306">
        <v>0</v>
      </c>
      <c r="R306">
        <v>0</v>
      </c>
      <c r="S306">
        <v>0</v>
      </c>
      <c r="T306">
        <v>0</v>
      </c>
      <c r="U306">
        <v>4</v>
      </c>
      <c r="V306" s="16">
        <v>8</v>
      </c>
      <c r="W306">
        <v>1</v>
      </c>
      <c r="X306">
        <v>14</v>
      </c>
      <c r="Y306">
        <v>6</v>
      </c>
      <c r="Z306">
        <v>2</v>
      </c>
      <c r="AA306">
        <v>0</v>
      </c>
      <c r="AB306">
        <v>3</v>
      </c>
      <c r="AC306">
        <v>0</v>
      </c>
      <c r="AD306">
        <v>24</v>
      </c>
      <c r="AE306" s="16">
        <v>50</v>
      </c>
      <c r="AF306">
        <v>0</v>
      </c>
      <c r="AG306">
        <v>15</v>
      </c>
      <c r="AH306">
        <v>7</v>
      </c>
      <c r="AI306">
        <v>3</v>
      </c>
      <c r="AJ306">
        <v>0</v>
      </c>
      <c r="AK306">
        <v>1</v>
      </c>
      <c r="AL306">
        <v>0</v>
      </c>
      <c r="AM306">
        <v>16</v>
      </c>
      <c r="AN306" s="16">
        <v>42</v>
      </c>
      <c r="AO306">
        <v>2</v>
      </c>
      <c r="AP306">
        <v>45</v>
      </c>
      <c r="AQ306">
        <v>17</v>
      </c>
      <c r="AR306">
        <v>11</v>
      </c>
      <c r="AS306">
        <v>1</v>
      </c>
      <c r="AT306">
        <v>14</v>
      </c>
      <c r="AU306">
        <v>3</v>
      </c>
      <c r="AV306">
        <v>219</v>
      </c>
      <c r="AW306" s="16">
        <v>312</v>
      </c>
      <c r="AX306">
        <v>0</v>
      </c>
      <c r="AY306">
        <v>2</v>
      </c>
      <c r="AZ306">
        <v>1</v>
      </c>
      <c r="BA306">
        <v>0</v>
      </c>
      <c r="BB306">
        <v>0</v>
      </c>
      <c r="BC306">
        <v>0</v>
      </c>
      <c r="BD306">
        <v>0</v>
      </c>
      <c r="BE306">
        <v>3</v>
      </c>
      <c r="BF306" s="16">
        <v>6</v>
      </c>
      <c r="BG306">
        <v>1</v>
      </c>
      <c r="BH306">
        <v>5</v>
      </c>
      <c r="BI306">
        <v>5</v>
      </c>
      <c r="BJ306">
        <v>1</v>
      </c>
      <c r="BK306">
        <v>0</v>
      </c>
      <c r="BL306">
        <v>3</v>
      </c>
      <c r="BM306">
        <v>0</v>
      </c>
      <c r="BN306">
        <v>99</v>
      </c>
      <c r="BO306" s="16">
        <v>114</v>
      </c>
      <c r="BP306">
        <v>0</v>
      </c>
      <c r="BQ306">
        <v>1</v>
      </c>
      <c r="BR306">
        <v>2</v>
      </c>
      <c r="BS306">
        <v>1</v>
      </c>
      <c r="BT306">
        <v>0</v>
      </c>
      <c r="BU306">
        <v>0</v>
      </c>
      <c r="BV306">
        <v>0</v>
      </c>
      <c r="BW306">
        <v>2</v>
      </c>
      <c r="BX306" s="16">
        <v>6</v>
      </c>
      <c r="BY306">
        <v>0</v>
      </c>
      <c r="BZ306">
        <v>12</v>
      </c>
      <c r="CA306">
        <v>6</v>
      </c>
      <c r="CB306">
        <v>4</v>
      </c>
      <c r="CC306">
        <v>0</v>
      </c>
      <c r="CD306">
        <v>2</v>
      </c>
      <c r="CE306">
        <v>0</v>
      </c>
      <c r="CF306">
        <v>29</v>
      </c>
      <c r="CG306" s="16">
        <v>53</v>
      </c>
      <c r="CH306">
        <v>0</v>
      </c>
      <c r="CI306">
        <v>3</v>
      </c>
      <c r="CJ306">
        <v>2</v>
      </c>
      <c r="CK306">
        <v>0</v>
      </c>
      <c r="CL306">
        <v>0</v>
      </c>
      <c r="CM306">
        <v>1</v>
      </c>
      <c r="CN306">
        <v>0</v>
      </c>
      <c r="CO306">
        <v>1</v>
      </c>
      <c r="CP306" s="16">
        <v>7</v>
      </c>
      <c r="CQ306">
        <v>0</v>
      </c>
      <c r="CR306">
        <v>8</v>
      </c>
      <c r="CS306">
        <v>3</v>
      </c>
      <c r="CT306">
        <v>1</v>
      </c>
      <c r="CU306">
        <v>0</v>
      </c>
      <c r="CV306">
        <v>6</v>
      </c>
      <c r="CW306">
        <v>2</v>
      </c>
      <c r="CX306">
        <v>31</v>
      </c>
      <c r="CY306" s="16">
        <v>51</v>
      </c>
      <c r="CZ306">
        <v>0</v>
      </c>
      <c r="DA306">
        <v>9</v>
      </c>
      <c r="DB306">
        <v>2</v>
      </c>
      <c r="DC306">
        <v>2</v>
      </c>
      <c r="DD306">
        <v>0</v>
      </c>
      <c r="DE306">
        <v>0</v>
      </c>
      <c r="DF306">
        <v>0</v>
      </c>
      <c r="DG306">
        <v>10</v>
      </c>
      <c r="DH306" s="16">
        <v>23</v>
      </c>
      <c r="DI306">
        <v>1</v>
      </c>
      <c r="DJ306">
        <v>20</v>
      </c>
      <c r="DK306">
        <v>3</v>
      </c>
      <c r="DL306">
        <v>5</v>
      </c>
      <c r="DM306">
        <v>1</v>
      </c>
      <c r="DN306">
        <v>3</v>
      </c>
      <c r="DO306">
        <v>1</v>
      </c>
      <c r="DP306">
        <v>60</v>
      </c>
      <c r="DQ306" s="16">
        <v>94</v>
      </c>
      <c r="DZ306" s="16">
        <v>0</v>
      </c>
      <c r="EI306" s="16">
        <v>0</v>
      </c>
      <c r="EJ306">
        <v>0</v>
      </c>
      <c r="EK306">
        <v>6</v>
      </c>
      <c r="EL306">
        <v>1</v>
      </c>
      <c r="EM306">
        <v>1</v>
      </c>
      <c r="EN306">
        <v>0</v>
      </c>
      <c r="EO306">
        <v>0</v>
      </c>
      <c r="EP306">
        <v>0</v>
      </c>
      <c r="EQ306">
        <v>8</v>
      </c>
      <c r="ER306" s="16">
        <v>16</v>
      </c>
      <c r="ES306">
        <v>0</v>
      </c>
      <c r="ET306">
        <v>5</v>
      </c>
      <c r="EU306">
        <v>1</v>
      </c>
      <c r="EV306">
        <v>1</v>
      </c>
      <c r="EW306">
        <v>0</v>
      </c>
      <c r="EX306">
        <v>1</v>
      </c>
      <c r="EY306">
        <v>0</v>
      </c>
      <c r="EZ306">
        <v>16</v>
      </c>
      <c r="FA306" s="16">
        <v>24</v>
      </c>
      <c r="FB306">
        <v>18</v>
      </c>
      <c r="FC306">
        <v>3.7</v>
      </c>
      <c r="FE306">
        <v>638</v>
      </c>
      <c r="FF306">
        <v>9</v>
      </c>
      <c r="FG306">
        <v>2</v>
      </c>
      <c r="FH306">
        <v>1</v>
      </c>
      <c r="FJ306">
        <v>18</v>
      </c>
      <c r="FK306">
        <v>3.83</v>
      </c>
      <c r="FM306">
        <v>647</v>
      </c>
      <c r="FN306">
        <v>50</v>
      </c>
      <c r="FO306">
        <v>9</v>
      </c>
      <c r="FP306">
        <v>0</v>
      </c>
      <c r="FR306">
        <v>3.3</v>
      </c>
      <c r="FS306">
        <v>6</v>
      </c>
      <c r="FT306">
        <v>32</v>
      </c>
      <c r="FU306">
        <v>4</v>
      </c>
      <c r="FV306">
        <v>2</v>
      </c>
      <c r="FW306">
        <v>44</v>
      </c>
      <c r="FX306">
        <v>2</v>
      </c>
      <c r="FZ306">
        <v>3.06</v>
      </c>
      <c r="GA306">
        <v>19</v>
      </c>
      <c r="GB306">
        <v>165</v>
      </c>
      <c r="GC306">
        <v>23</v>
      </c>
      <c r="GD306">
        <v>22</v>
      </c>
      <c r="GE306">
        <v>229</v>
      </c>
      <c r="GF306">
        <v>7</v>
      </c>
      <c r="GI306">
        <v>1</v>
      </c>
      <c r="GJ306">
        <v>4</v>
      </c>
      <c r="GK306">
        <v>0</v>
      </c>
      <c r="GL306">
        <v>1</v>
      </c>
      <c r="GM306">
        <v>6</v>
      </c>
      <c r="GN306">
        <v>0</v>
      </c>
      <c r="GQ306">
        <v>5</v>
      </c>
      <c r="GR306">
        <v>13</v>
      </c>
      <c r="GS306">
        <v>0</v>
      </c>
      <c r="GT306">
        <v>7</v>
      </c>
      <c r="GU306">
        <v>25</v>
      </c>
      <c r="GV306">
        <v>1</v>
      </c>
      <c r="GX306">
        <v>3.55</v>
      </c>
      <c r="GY306">
        <v>0</v>
      </c>
      <c r="GZ306">
        <v>8</v>
      </c>
      <c r="HA306">
        <v>0</v>
      </c>
      <c r="HB306">
        <v>0</v>
      </c>
      <c r="HC306">
        <v>8</v>
      </c>
      <c r="HD306">
        <v>2</v>
      </c>
      <c r="HF306">
        <v>3.01</v>
      </c>
      <c r="HG306">
        <v>7</v>
      </c>
      <c r="HH306">
        <v>42</v>
      </c>
      <c r="HI306">
        <v>0</v>
      </c>
      <c r="HJ306">
        <v>4</v>
      </c>
      <c r="HK306">
        <v>53</v>
      </c>
      <c r="HL306">
        <v>0</v>
      </c>
      <c r="HN306">
        <v>3.27</v>
      </c>
      <c r="HO306">
        <v>0</v>
      </c>
      <c r="HP306">
        <v>6</v>
      </c>
      <c r="HQ306">
        <v>0</v>
      </c>
      <c r="HR306">
        <v>1</v>
      </c>
      <c r="HS306">
        <v>7</v>
      </c>
      <c r="HT306">
        <v>0</v>
      </c>
      <c r="HV306">
        <v>3.05</v>
      </c>
      <c r="HW306">
        <v>6</v>
      </c>
      <c r="HX306">
        <v>42</v>
      </c>
      <c r="HY306">
        <v>0</v>
      </c>
      <c r="HZ306">
        <v>5</v>
      </c>
      <c r="IA306">
        <v>53</v>
      </c>
      <c r="IB306">
        <v>2</v>
      </c>
      <c r="ID306">
        <v>3.07</v>
      </c>
      <c r="IE306">
        <v>5</v>
      </c>
      <c r="IF306">
        <v>14</v>
      </c>
      <c r="IG306">
        <v>4</v>
      </c>
      <c r="IH306">
        <v>0</v>
      </c>
      <c r="II306">
        <v>23</v>
      </c>
      <c r="IJ306">
        <v>0</v>
      </c>
      <c r="IL306">
        <v>3.13</v>
      </c>
      <c r="IM306">
        <v>1</v>
      </c>
      <c r="IN306">
        <v>68</v>
      </c>
      <c r="IO306">
        <v>23</v>
      </c>
      <c r="IP306">
        <v>6</v>
      </c>
      <c r="IQ306">
        <v>98</v>
      </c>
      <c r="IR306">
        <v>4</v>
      </c>
      <c r="JJ306">
        <v>16</v>
      </c>
      <c r="JK306">
        <v>25</v>
      </c>
      <c r="JL306">
        <v>5</v>
      </c>
      <c r="JM306">
        <v>2</v>
      </c>
      <c r="JN306">
        <v>7</v>
      </c>
      <c r="JO306">
        <v>9</v>
      </c>
      <c r="JP306">
        <v>0</v>
      </c>
      <c r="JQ306">
        <v>1</v>
      </c>
      <c r="JR306">
        <v>0</v>
      </c>
      <c r="JS306">
        <v>1</v>
      </c>
      <c r="JT306">
        <v>1</v>
      </c>
      <c r="JU306">
        <v>1</v>
      </c>
      <c r="JV306" s="15">
        <f>BF306+BX306+CP306+DH306+DZ306</f>
        <v>42</v>
      </c>
      <c r="JW306" s="15">
        <f>BO306+CG306+CY306+DQ306+EI306</f>
        <v>312</v>
      </c>
      <c r="JX306" s="15">
        <f>JV306+JW306</f>
        <v>354</v>
      </c>
      <c r="JY306" s="17">
        <f>V306</f>
        <v>8</v>
      </c>
      <c r="JZ306" s="17">
        <f>AE306</f>
        <v>50</v>
      </c>
      <c r="KA306" s="17">
        <f>AN306</f>
        <v>42</v>
      </c>
      <c r="KB306" s="17">
        <f>AW306</f>
        <v>312</v>
      </c>
      <c r="KC306" s="18" t="str">
        <f>IF((KA306-JV306)&lt;0,JV306-KA306,"match")</f>
        <v>match</v>
      </c>
      <c r="KD306" s="19" t="str">
        <f>IF(KC306="match","match",IF((JV306&gt;KA306),KC306/JV306,KC306/KA306))</f>
        <v>match</v>
      </c>
      <c r="KE306" s="18" t="str">
        <f>IF((KB306-JW306)&lt;0,JW306-KB306,"match")</f>
        <v>match</v>
      </c>
      <c r="KF306" s="19" t="str">
        <f>IF(KE306="match","match",IF((JW306&gt;KB306),KE306/JW306,KE306/KB306))</f>
        <v>match</v>
      </c>
      <c r="KG306" s="20">
        <f>ROUND(FC306,1)</f>
        <v>3.7</v>
      </c>
      <c r="KH306" s="20">
        <f>ROUND(FK306,1)</f>
        <v>3.8</v>
      </c>
      <c r="KI306" s="21">
        <f>KA306-JY306</f>
        <v>34</v>
      </c>
      <c r="KJ306">
        <f>GL306</f>
        <v>1</v>
      </c>
      <c r="KK306">
        <f>BF306</f>
        <v>6</v>
      </c>
      <c r="KL306" s="22">
        <f>IFERROR(KJ306/KK306,"N/A")</f>
        <v>0.16666666666666666</v>
      </c>
      <c r="KM306" s="19" t="str">
        <f>IF((KJ306&lt;&gt;0)*AND(KK306=0),"bad data","ok")</f>
        <v>ok</v>
      </c>
      <c r="KN306">
        <f>GK306</f>
        <v>0</v>
      </c>
      <c r="KO306" s="23">
        <f>IFERROR(KN306/KK306,"N/A")</f>
        <v>0</v>
      </c>
      <c r="KP306">
        <f>HB306</f>
        <v>0</v>
      </c>
      <c r="KQ306">
        <f>BX306</f>
        <v>6</v>
      </c>
      <c r="KR306" s="22">
        <f>IFERROR(KP306/KQ306,"N/A")</f>
        <v>0</v>
      </c>
      <c r="KS306" s="19" t="str">
        <f>IF((KP306&lt;&gt;0)*AND(KQ306=0),"bad data","ok")</f>
        <v>ok</v>
      </c>
      <c r="KT306">
        <f>HA306</f>
        <v>0</v>
      </c>
      <c r="KU306" s="24">
        <f>IFERROR(KT306/KQ306,"N/A")</f>
        <v>0</v>
      </c>
      <c r="KV306">
        <f>HR306</f>
        <v>1</v>
      </c>
      <c r="KW306">
        <f>CP306</f>
        <v>7</v>
      </c>
      <c r="KX306" s="22">
        <f>IFERROR(KV306/KW306,"N/A")</f>
        <v>0.14285714285714285</v>
      </c>
      <c r="KY306" s="19" t="str">
        <f>IF((KV306&lt;&gt;0)*AND(KW306=0),"bad data","ok")</f>
        <v>ok</v>
      </c>
      <c r="KZ306">
        <f>HQ306</f>
        <v>0</v>
      </c>
      <c r="LA306" s="24">
        <f>IFERROR(KZ306/KW306,"N/A")</f>
        <v>0</v>
      </c>
      <c r="LB306">
        <f>IH306</f>
        <v>0</v>
      </c>
      <c r="LC306">
        <f>DH306</f>
        <v>23</v>
      </c>
      <c r="LD306" s="22">
        <f>IFERROR(LB306/LC306,"N/A")</f>
        <v>0</v>
      </c>
      <c r="LE306" s="19" t="str">
        <f>IF((LB306&lt;&gt;0)*AND(LC306=0),"bad data","ok")</f>
        <v>ok</v>
      </c>
      <c r="LF306">
        <f>IG306</f>
        <v>4</v>
      </c>
      <c r="LG306" s="24">
        <f>IFERROR(LF306/LC306,"N/A")</f>
        <v>0.17391304347826086</v>
      </c>
      <c r="LH306">
        <f>IX306</f>
        <v>0</v>
      </c>
      <c r="LI306">
        <f>DZ306</f>
        <v>0</v>
      </c>
      <c r="LJ306" s="22" t="str">
        <f>IFERROR(LH306/LI306,"N/A")</f>
        <v>N/A</v>
      </c>
      <c r="LK306" s="19" t="str">
        <f>IF((LH306&lt;&gt;0)*AND(LI306=0),"bad data","ok")</f>
        <v>ok</v>
      </c>
      <c r="LL306">
        <f>IW306</f>
        <v>0</v>
      </c>
      <c r="LM306" s="24" t="str">
        <f>IFERROR(LL306/LI306,"N/A")</f>
        <v>N/A</v>
      </c>
      <c r="LN306">
        <f>GT306</f>
        <v>7</v>
      </c>
      <c r="LO306">
        <f>BO306</f>
        <v>114</v>
      </c>
      <c r="LP306" s="22">
        <f>IFERROR(LN306/LO306,"N/A")</f>
        <v>6.1403508771929821E-2</v>
      </c>
      <c r="LQ306" s="19" t="str">
        <f>IF((LN306&lt;&gt;0)*AND(LO306=0),"bad data","ok")</f>
        <v>ok</v>
      </c>
      <c r="LR306">
        <f>GS306</f>
        <v>0</v>
      </c>
      <c r="LS306" s="24">
        <f>IFERROR(LR306/LO306,"N/A")</f>
        <v>0</v>
      </c>
      <c r="LT306">
        <f>HJ306</f>
        <v>4</v>
      </c>
      <c r="LU306">
        <f>CG306</f>
        <v>53</v>
      </c>
      <c r="LV306" s="22">
        <f>IFERROR(LT306/LU306,"N/A")</f>
        <v>7.5471698113207544E-2</v>
      </c>
      <c r="LW306" s="19" t="str">
        <f>IF((LT306&lt;&gt;0)*AND(LU306=0),"bad data","ok")</f>
        <v>ok</v>
      </c>
      <c r="LX306">
        <f>HI306</f>
        <v>0</v>
      </c>
      <c r="LY306" s="24">
        <f>IFERROR(LX306/LU306,"N/A")</f>
        <v>0</v>
      </c>
      <c r="LZ306">
        <f>HZ306</f>
        <v>5</v>
      </c>
      <c r="MA306">
        <f>CY306</f>
        <v>51</v>
      </c>
      <c r="MB306" s="22">
        <f>IFERROR(LZ306/MA306,"N/A")</f>
        <v>9.8039215686274508E-2</v>
      </c>
      <c r="MC306" s="19" t="str">
        <f>IF((LZ306&lt;&gt;0)*AND(MA306=0),"bad data","ok")</f>
        <v>ok</v>
      </c>
      <c r="MD306">
        <f>HY306</f>
        <v>0</v>
      </c>
      <c r="ME306" s="24">
        <f>IFERROR(MD306/MA306,"N/A")</f>
        <v>0</v>
      </c>
      <c r="MF306">
        <f>IP306</f>
        <v>6</v>
      </c>
      <c r="MG306">
        <f>DQ306</f>
        <v>94</v>
      </c>
      <c r="MH306" s="22">
        <f>IFERROR(MF306/MG306,"N/A")</f>
        <v>6.3829787234042548E-2</v>
      </c>
      <c r="MI306" s="19" t="str">
        <f>IF((MF306&lt;&gt;0)*AND(MG306=0),"bad data","ok")</f>
        <v>ok</v>
      </c>
      <c r="MJ306">
        <f>IO306</f>
        <v>23</v>
      </c>
      <c r="MK306" s="24">
        <f>IFERROR(MJ306/MG306,"N/A")</f>
        <v>0.24468085106382978</v>
      </c>
      <c r="ML306">
        <f>JF306</f>
        <v>0</v>
      </c>
      <c r="MM306">
        <f>EI306</f>
        <v>0</v>
      </c>
      <c r="MN306" s="22" t="str">
        <f>IFERROR(ML306/MM306,"N/A")</f>
        <v>N/A</v>
      </c>
      <c r="MO306" s="19" t="str">
        <f>IF((ML306&lt;&gt;0)*AND(MM306=0),"bad data","ok")</f>
        <v>ok</v>
      </c>
      <c r="MP306">
        <f>JE306</f>
        <v>0</v>
      </c>
      <c r="MQ306" s="24" t="str">
        <f>IFERROR(MP306/MM306,"N/A")</f>
        <v>N/A</v>
      </c>
    </row>
    <row r="307" spans="1:355" x14ac:dyDescent="0.3">
      <c r="A307">
        <v>4426</v>
      </c>
      <c r="B307">
        <v>14.1</v>
      </c>
      <c r="C307" t="s">
        <v>402</v>
      </c>
      <c r="D307" s="15" t="s">
        <v>400</v>
      </c>
      <c r="E307" s="15">
        <v>129</v>
      </c>
      <c r="F307" t="s">
        <v>356</v>
      </c>
      <c r="G307" t="s">
        <v>357</v>
      </c>
      <c r="H307" s="15" t="s">
        <v>358</v>
      </c>
      <c r="I307">
        <v>324</v>
      </c>
      <c r="J307">
        <f>_xlfn.IFNA(VLOOKUP(I307,top15institutions,1,0),"no")</f>
        <v>324</v>
      </c>
      <c r="K307" t="s">
        <v>368</v>
      </c>
      <c r="L307" t="s">
        <v>367</v>
      </c>
      <c r="M307" t="s">
        <v>370</v>
      </c>
      <c r="N307">
        <v>0</v>
      </c>
      <c r="O307">
        <v>1</v>
      </c>
      <c r="P307">
        <v>0</v>
      </c>
      <c r="Q307">
        <v>2</v>
      </c>
      <c r="R307">
        <v>0</v>
      </c>
      <c r="S307">
        <v>0</v>
      </c>
      <c r="T307">
        <v>2</v>
      </c>
      <c r="U307">
        <v>2</v>
      </c>
      <c r="V307" s="16">
        <v>7</v>
      </c>
      <c r="W307">
        <v>0</v>
      </c>
      <c r="X307">
        <v>3</v>
      </c>
      <c r="Y307">
        <v>2</v>
      </c>
      <c r="Z307">
        <v>0</v>
      </c>
      <c r="AA307">
        <v>0</v>
      </c>
      <c r="AB307">
        <v>0</v>
      </c>
      <c r="AC307">
        <v>1</v>
      </c>
      <c r="AD307">
        <v>13</v>
      </c>
      <c r="AE307" s="16">
        <v>19</v>
      </c>
      <c r="AF307">
        <v>0</v>
      </c>
      <c r="AG307">
        <v>10</v>
      </c>
      <c r="AH307">
        <v>9</v>
      </c>
      <c r="AI307">
        <v>2</v>
      </c>
      <c r="AJ307">
        <v>0</v>
      </c>
      <c r="AK307">
        <v>1</v>
      </c>
      <c r="AL307">
        <v>2</v>
      </c>
      <c r="AM307">
        <v>9</v>
      </c>
      <c r="AN307" s="16">
        <v>33</v>
      </c>
      <c r="AO307">
        <v>0</v>
      </c>
      <c r="AP307">
        <v>39</v>
      </c>
      <c r="AQ307">
        <v>31</v>
      </c>
      <c r="AR307">
        <v>12</v>
      </c>
      <c r="AS307">
        <v>1</v>
      </c>
      <c r="AT307">
        <v>2</v>
      </c>
      <c r="AU307">
        <v>3</v>
      </c>
      <c r="AV307">
        <v>120</v>
      </c>
      <c r="AW307" s="16">
        <v>208</v>
      </c>
      <c r="AX307">
        <v>0</v>
      </c>
      <c r="AY307">
        <v>2</v>
      </c>
      <c r="AZ307">
        <v>0</v>
      </c>
      <c r="BA307">
        <v>1</v>
      </c>
      <c r="BB307">
        <v>0</v>
      </c>
      <c r="BC307">
        <v>0</v>
      </c>
      <c r="BD307">
        <v>0</v>
      </c>
      <c r="BE307">
        <v>0</v>
      </c>
      <c r="BF307" s="16">
        <v>3</v>
      </c>
      <c r="BG307">
        <v>0</v>
      </c>
      <c r="BH307">
        <v>4</v>
      </c>
      <c r="BI307">
        <v>4</v>
      </c>
      <c r="BJ307">
        <v>2</v>
      </c>
      <c r="BK307">
        <v>0</v>
      </c>
      <c r="BL307">
        <v>0</v>
      </c>
      <c r="BM307">
        <v>1</v>
      </c>
      <c r="BN307">
        <v>10</v>
      </c>
      <c r="BO307" s="16">
        <v>21</v>
      </c>
      <c r="BP307">
        <v>0</v>
      </c>
      <c r="BQ307">
        <v>2</v>
      </c>
      <c r="BR307">
        <v>1</v>
      </c>
      <c r="BS307">
        <v>1</v>
      </c>
      <c r="BT307">
        <v>0</v>
      </c>
      <c r="BU307">
        <v>1</v>
      </c>
      <c r="BV307">
        <v>2</v>
      </c>
      <c r="BW307">
        <v>3</v>
      </c>
      <c r="BX307" s="16">
        <v>10</v>
      </c>
      <c r="BY307">
        <v>0</v>
      </c>
      <c r="BZ307">
        <v>7</v>
      </c>
      <c r="CA307">
        <v>7</v>
      </c>
      <c r="CB307">
        <v>5</v>
      </c>
      <c r="CC307">
        <v>0</v>
      </c>
      <c r="CD307">
        <v>1</v>
      </c>
      <c r="CE307">
        <v>0</v>
      </c>
      <c r="CF307">
        <v>20</v>
      </c>
      <c r="CG307" s="16">
        <v>40</v>
      </c>
      <c r="CH307">
        <v>0</v>
      </c>
      <c r="CI307">
        <v>1</v>
      </c>
      <c r="CJ307">
        <v>2</v>
      </c>
      <c r="CK307">
        <v>0</v>
      </c>
      <c r="CL307">
        <v>0</v>
      </c>
      <c r="CM307">
        <v>0</v>
      </c>
      <c r="CN307">
        <v>0</v>
      </c>
      <c r="CO307">
        <v>3</v>
      </c>
      <c r="CP307" s="16">
        <v>6</v>
      </c>
      <c r="CQ307">
        <v>0</v>
      </c>
      <c r="CR307">
        <v>7</v>
      </c>
      <c r="CS307">
        <v>7</v>
      </c>
      <c r="CT307">
        <v>1</v>
      </c>
      <c r="CU307">
        <v>0</v>
      </c>
      <c r="CV307">
        <v>0</v>
      </c>
      <c r="CW307">
        <v>0</v>
      </c>
      <c r="CX307">
        <v>25</v>
      </c>
      <c r="CY307" s="16">
        <v>40</v>
      </c>
      <c r="CZ307">
        <v>0</v>
      </c>
      <c r="DA307">
        <v>5</v>
      </c>
      <c r="DB307">
        <v>6</v>
      </c>
      <c r="DC307">
        <v>0</v>
      </c>
      <c r="DD307">
        <v>0</v>
      </c>
      <c r="DE307">
        <v>0</v>
      </c>
      <c r="DF307">
        <v>0</v>
      </c>
      <c r="DG307">
        <v>3</v>
      </c>
      <c r="DH307" s="16">
        <v>14</v>
      </c>
      <c r="DI307">
        <v>0</v>
      </c>
      <c r="DJ307">
        <v>21</v>
      </c>
      <c r="DK307">
        <v>13</v>
      </c>
      <c r="DL307">
        <v>4</v>
      </c>
      <c r="DM307">
        <v>1</v>
      </c>
      <c r="DN307">
        <v>1</v>
      </c>
      <c r="DO307">
        <v>2</v>
      </c>
      <c r="DP307">
        <v>65</v>
      </c>
      <c r="DQ307" s="16">
        <v>107</v>
      </c>
      <c r="DZ307" s="16">
        <v>0</v>
      </c>
      <c r="EI307" s="16">
        <v>0</v>
      </c>
      <c r="EJ307">
        <v>0</v>
      </c>
      <c r="EK307">
        <v>0</v>
      </c>
      <c r="EL307">
        <v>1</v>
      </c>
      <c r="EM307">
        <v>0</v>
      </c>
      <c r="EN307">
        <v>0</v>
      </c>
      <c r="EO307">
        <v>0</v>
      </c>
      <c r="EP307">
        <v>0</v>
      </c>
      <c r="EQ307">
        <v>0</v>
      </c>
      <c r="ER307" s="16">
        <v>1</v>
      </c>
      <c r="ES307">
        <v>0</v>
      </c>
      <c r="ET307">
        <v>1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1</v>
      </c>
      <c r="FA307" s="16">
        <v>2</v>
      </c>
      <c r="FB307">
        <v>18</v>
      </c>
      <c r="FC307">
        <v>3.8</v>
      </c>
      <c r="FE307">
        <v>657</v>
      </c>
      <c r="FF307">
        <v>7</v>
      </c>
      <c r="FG307">
        <v>1</v>
      </c>
      <c r="FH307">
        <v>0</v>
      </c>
      <c r="FJ307">
        <v>18</v>
      </c>
      <c r="FK307">
        <v>3.62</v>
      </c>
      <c r="FM307">
        <v>644</v>
      </c>
      <c r="FN307">
        <v>20</v>
      </c>
      <c r="FO307">
        <v>10</v>
      </c>
      <c r="FP307">
        <v>1</v>
      </c>
      <c r="FR307">
        <v>3.01</v>
      </c>
      <c r="FS307">
        <v>4</v>
      </c>
      <c r="FT307">
        <v>24</v>
      </c>
      <c r="FU307">
        <v>6</v>
      </c>
      <c r="FV307">
        <v>2</v>
      </c>
      <c r="FW307">
        <v>36</v>
      </c>
      <c r="FX307">
        <v>3</v>
      </c>
      <c r="FZ307">
        <v>2.82</v>
      </c>
      <c r="GA307">
        <v>17</v>
      </c>
      <c r="GB307">
        <v>151</v>
      </c>
      <c r="GC307">
        <v>42</v>
      </c>
      <c r="GD307">
        <v>15</v>
      </c>
      <c r="GE307">
        <v>225</v>
      </c>
      <c r="GF307">
        <v>17</v>
      </c>
      <c r="GH307">
        <v>2.83</v>
      </c>
      <c r="GI307">
        <v>0</v>
      </c>
      <c r="GJ307">
        <v>2</v>
      </c>
      <c r="GK307">
        <v>0</v>
      </c>
      <c r="GL307">
        <v>1</v>
      </c>
      <c r="GM307">
        <v>3</v>
      </c>
      <c r="GN307">
        <v>0</v>
      </c>
      <c r="GP307">
        <v>2.52</v>
      </c>
      <c r="GQ307">
        <v>2</v>
      </c>
      <c r="GR307">
        <v>17</v>
      </c>
      <c r="GS307">
        <v>0</v>
      </c>
      <c r="GT307">
        <v>3</v>
      </c>
      <c r="GU307">
        <v>22</v>
      </c>
      <c r="GV307">
        <v>1</v>
      </c>
      <c r="GX307">
        <v>2.96</v>
      </c>
      <c r="GY307">
        <v>2</v>
      </c>
      <c r="GZ307">
        <v>7</v>
      </c>
      <c r="HA307">
        <v>0</v>
      </c>
      <c r="HB307">
        <v>1</v>
      </c>
      <c r="HC307">
        <v>10</v>
      </c>
      <c r="HD307">
        <v>0</v>
      </c>
      <c r="HF307">
        <v>2.78</v>
      </c>
      <c r="HG307">
        <v>10</v>
      </c>
      <c r="HH307">
        <v>28</v>
      </c>
      <c r="HI307">
        <v>0</v>
      </c>
      <c r="HJ307">
        <v>4</v>
      </c>
      <c r="HK307">
        <v>42</v>
      </c>
      <c r="HL307">
        <v>2</v>
      </c>
      <c r="HN307">
        <v>3.11</v>
      </c>
      <c r="HO307">
        <v>1</v>
      </c>
      <c r="HP307">
        <v>6</v>
      </c>
      <c r="HQ307">
        <v>0</v>
      </c>
      <c r="HR307">
        <v>0</v>
      </c>
      <c r="HS307">
        <v>7</v>
      </c>
      <c r="HT307">
        <v>1</v>
      </c>
      <c r="HV307">
        <v>2.96</v>
      </c>
      <c r="HW307">
        <v>2</v>
      </c>
      <c r="HX307">
        <v>35</v>
      </c>
      <c r="HY307">
        <v>0</v>
      </c>
      <c r="HZ307">
        <v>4</v>
      </c>
      <c r="IA307">
        <v>41</v>
      </c>
      <c r="IB307">
        <v>1</v>
      </c>
      <c r="ID307">
        <v>3.13</v>
      </c>
      <c r="IE307">
        <v>1</v>
      </c>
      <c r="IF307">
        <v>9</v>
      </c>
      <c r="IG307">
        <v>6</v>
      </c>
      <c r="IH307">
        <v>0</v>
      </c>
      <c r="II307">
        <v>16</v>
      </c>
      <c r="IJ307">
        <v>2</v>
      </c>
      <c r="IL307">
        <v>3.01</v>
      </c>
      <c r="IM307">
        <v>3</v>
      </c>
      <c r="IN307">
        <v>71</v>
      </c>
      <c r="IO307">
        <v>42</v>
      </c>
      <c r="IP307">
        <v>4</v>
      </c>
      <c r="IQ307">
        <v>120</v>
      </c>
      <c r="IR307">
        <v>13</v>
      </c>
      <c r="JJ307">
        <v>1</v>
      </c>
      <c r="JK307">
        <v>2</v>
      </c>
      <c r="JL307">
        <v>0</v>
      </c>
      <c r="JM307">
        <v>2</v>
      </c>
      <c r="JN307">
        <v>0</v>
      </c>
      <c r="JO307">
        <v>2</v>
      </c>
      <c r="JP307">
        <v>0</v>
      </c>
      <c r="JQ307">
        <v>0</v>
      </c>
      <c r="JR307">
        <v>3</v>
      </c>
      <c r="JS307">
        <v>2</v>
      </c>
      <c r="JT307">
        <v>3</v>
      </c>
      <c r="JU307">
        <v>2</v>
      </c>
      <c r="JV307" s="15">
        <f>BF307+BX307+CP307+DH307+DZ307</f>
        <v>33</v>
      </c>
      <c r="JW307" s="15">
        <f>BO307+CG307+CY307+DQ307+EI307</f>
        <v>208</v>
      </c>
      <c r="JX307" s="15">
        <f>JV307+JW307</f>
        <v>241</v>
      </c>
      <c r="JY307" s="17">
        <f>V307</f>
        <v>7</v>
      </c>
      <c r="JZ307" s="17">
        <f>AE307</f>
        <v>19</v>
      </c>
      <c r="KA307" s="17">
        <f>AN307</f>
        <v>33</v>
      </c>
      <c r="KB307" s="17">
        <f>AW307</f>
        <v>208</v>
      </c>
      <c r="KC307" s="18" t="str">
        <f>IF((KA307-JV307)&lt;0,JV307-KA307,"match")</f>
        <v>match</v>
      </c>
      <c r="KD307" s="19" t="str">
        <f>IF(KC307="match","match",IF((JV307&gt;KA307),KC307/JV307,KC307/KA307))</f>
        <v>match</v>
      </c>
      <c r="KE307" s="18" t="str">
        <f>IF((KB307-JW307)&lt;0,JW307-KB307,"match")</f>
        <v>match</v>
      </c>
      <c r="KF307" s="19" t="str">
        <f>IF(KE307="match","match",IF((JW307&gt;KB307),KE307/JW307,KE307/KB307))</f>
        <v>match</v>
      </c>
      <c r="KG307" s="20">
        <f>ROUND(FC307,1)</f>
        <v>3.8</v>
      </c>
      <c r="KH307" s="20">
        <f>ROUND(FK307,1)</f>
        <v>3.6</v>
      </c>
      <c r="KI307" s="21">
        <f>KA307-JY307</f>
        <v>26</v>
      </c>
      <c r="KJ307">
        <f>GL307</f>
        <v>1</v>
      </c>
      <c r="KK307">
        <f>BF307</f>
        <v>3</v>
      </c>
      <c r="KL307" s="22">
        <f>IFERROR(KJ307/KK307,"N/A")</f>
        <v>0.33333333333333331</v>
      </c>
      <c r="KM307" s="19" t="str">
        <f>IF((KJ307&lt;&gt;0)*AND(KK307=0),"bad data","ok")</f>
        <v>ok</v>
      </c>
      <c r="KN307">
        <f>GK307</f>
        <v>0</v>
      </c>
      <c r="KO307" s="23">
        <f>IFERROR(KN307/KK307,"N/A")</f>
        <v>0</v>
      </c>
      <c r="KP307">
        <f>HB307</f>
        <v>1</v>
      </c>
      <c r="KQ307">
        <f>BX307</f>
        <v>10</v>
      </c>
      <c r="KR307" s="22">
        <f>IFERROR(KP307/KQ307,"N/A")</f>
        <v>0.1</v>
      </c>
      <c r="KS307" s="19" t="str">
        <f>IF((KP307&lt;&gt;0)*AND(KQ307=0),"bad data","ok")</f>
        <v>ok</v>
      </c>
      <c r="KT307">
        <f>HA307</f>
        <v>0</v>
      </c>
      <c r="KU307" s="24">
        <f>IFERROR(KT307/KQ307,"N/A")</f>
        <v>0</v>
      </c>
      <c r="KV307">
        <f>HR307</f>
        <v>0</v>
      </c>
      <c r="KW307">
        <f>CP307</f>
        <v>6</v>
      </c>
      <c r="KX307" s="22">
        <f>IFERROR(KV307/KW307,"N/A")</f>
        <v>0</v>
      </c>
      <c r="KY307" s="19" t="str">
        <f>IF((KV307&lt;&gt;0)*AND(KW307=0),"bad data","ok")</f>
        <v>ok</v>
      </c>
      <c r="KZ307">
        <f>HQ307</f>
        <v>0</v>
      </c>
      <c r="LA307" s="24">
        <f>IFERROR(KZ307/KW307,"N/A")</f>
        <v>0</v>
      </c>
      <c r="LB307">
        <f>IH307</f>
        <v>0</v>
      </c>
      <c r="LC307">
        <f>DH307</f>
        <v>14</v>
      </c>
      <c r="LD307" s="22">
        <f>IFERROR(LB307/LC307,"N/A")</f>
        <v>0</v>
      </c>
      <c r="LE307" s="19" t="str">
        <f>IF((LB307&lt;&gt;0)*AND(LC307=0),"bad data","ok")</f>
        <v>ok</v>
      </c>
      <c r="LF307">
        <f>IG307</f>
        <v>6</v>
      </c>
      <c r="LG307" s="24">
        <f>IFERROR(LF307/LC307,"N/A")</f>
        <v>0.42857142857142855</v>
      </c>
      <c r="LH307">
        <f>IX307</f>
        <v>0</v>
      </c>
      <c r="LI307">
        <f>DZ307</f>
        <v>0</v>
      </c>
      <c r="LJ307" s="22" t="str">
        <f>IFERROR(LH307/LI307,"N/A")</f>
        <v>N/A</v>
      </c>
      <c r="LK307" s="19" t="str">
        <f>IF((LH307&lt;&gt;0)*AND(LI307=0),"bad data","ok")</f>
        <v>ok</v>
      </c>
      <c r="LL307">
        <f>IW307</f>
        <v>0</v>
      </c>
      <c r="LM307" s="24" t="str">
        <f>IFERROR(LL307/LI307,"N/A")</f>
        <v>N/A</v>
      </c>
      <c r="LN307">
        <f>GT307</f>
        <v>3</v>
      </c>
      <c r="LO307">
        <f>BO307</f>
        <v>21</v>
      </c>
      <c r="LP307" s="22">
        <f>IFERROR(LN307/LO307,"N/A")</f>
        <v>0.14285714285714285</v>
      </c>
      <c r="LQ307" s="19" t="str">
        <f>IF((LN307&lt;&gt;0)*AND(LO307=0),"bad data","ok")</f>
        <v>ok</v>
      </c>
      <c r="LR307">
        <f>GS307</f>
        <v>0</v>
      </c>
      <c r="LS307" s="24">
        <f>IFERROR(LR307/LO307,"N/A")</f>
        <v>0</v>
      </c>
      <c r="LT307">
        <f>HJ307</f>
        <v>4</v>
      </c>
      <c r="LU307">
        <f>CG307</f>
        <v>40</v>
      </c>
      <c r="LV307" s="22">
        <f>IFERROR(LT307/LU307,"N/A")</f>
        <v>0.1</v>
      </c>
      <c r="LW307" s="19" t="str">
        <f>IF((LT307&lt;&gt;0)*AND(LU307=0),"bad data","ok")</f>
        <v>ok</v>
      </c>
      <c r="LX307">
        <f>HI307</f>
        <v>0</v>
      </c>
      <c r="LY307" s="24">
        <f>IFERROR(LX307/LU307,"N/A")</f>
        <v>0</v>
      </c>
      <c r="LZ307">
        <f>HZ307</f>
        <v>4</v>
      </c>
      <c r="MA307">
        <f>CY307</f>
        <v>40</v>
      </c>
      <c r="MB307" s="22">
        <f>IFERROR(LZ307/MA307,"N/A")</f>
        <v>0.1</v>
      </c>
      <c r="MC307" s="19" t="str">
        <f>IF((LZ307&lt;&gt;0)*AND(MA307=0),"bad data","ok")</f>
        <v>ok</v>
      </c>
      <c r="MD307">
        <f>HY307</f>
        <v>0</v>
      </c>
      <c r="ME307" s="24">
        <f>IFERROR(MD307/MA307,"N/A")</f>
        <v>0</v>
      </c>
      <c r="MF307">
        <f>IP307</f>
        <v>4</v>
      </c>
      <c r="MG307">
        <f>DQ307</f>
        <v>107</v>
      </c>
      <c r="MH307" s="22">
        <f>IFERROR(MF307/MG307,"N/A")</f>
        <v>3.7383177570093455E-2</v>
      </c>
      <c r="MI307" s="19" t="str">
        <f>IF((MF307&lt;&gt;0)*AND(MG307=0),"bad data","ok")</f>
        <v>ok</v>
      </c>
      <c r="MJ307">
        <f>IO307</f>
        <v>42</v>
      </c>
      <c r="MK307" s="24">
        <f>IFERROR(MJ307/MG307,"N/A")</f>
        <v>0.3925233644859813</v>
      </c>
      <c r="ML307">
        <f>JF307</f>
        <v>0</v>
      </c>
      <c r="MM307">
        <f>EI307</f>
        <v>0</v>
      </c>
      <c r="MN307" s="22" t="str">
        <f>IFERROR(ML307/MM307,"N/A")</f>
        <v>N/A</v>
      </c>
      <c r="MO307" s="19" t="str">
        <f>IF((ML307&lt;&gt;0)*AND(MM307=0),"bad data","ok")</f>
        <v>ok</v>
      </c>
      <c r="MP307">
        <f>JE307</f>
        <v>0</v>
      </c>
      <c r="MQ307" s="24" t="str">
        <f>IFERROR(MP307/MM307,"N/A")</f>
        <v>N/A</v>
      </c>
    </row>
    <row r="308" spans="1:355" x14ac:dyDescent="0.3">
      <c r="A308">
        <v>4427</v>
      </c>
      <c r="B308">
        <v>14.1</v>
      </c>
      <c r="C308" t="s">
        <v>402</v>
      </c>
      <c r="D308" s="15" t="s">
        <v>400</v>
      </c>
      <c r="E308" s="15">
        <v>129</v>
      </c>
      <c r="F308" t="s">
        <v>356</v>
      </c>
      <c r="G308" t="s">
        <v>357</v>
      </c>
      <c r="H308" s="15" t="s">
        <v>358</v>
      </c>
      <c r="I308">
        <v>324</v>
      </c>
      <c r="J308">
        <f>_xlfn.IFNA(VLOOKUP(I308,top15institutions,1,0),"no")</f>
        <v>324</v>
      </c>
      <c r="K308" t="s">
        <v>368</v>
      </c>
      <c r="L308" t="s">
        <v>372</v>
      </c>
      <c r="M308" t="s">
        <v>370</v>
      </c>
      <c r="N308">
        <v>0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</v>
      </c>
      <c r="V308" s="16">
        <v>2</v>
      </c>
      <c r="W308">
        <v>0</v>
      </c>
      <c r="X308">
        <v>5</v>
      </c>
      <c r="Y308">
        <v>1</v>
      </c>
      <c r="Z308">
        <v>1</v>
      </c>
      <c r="AA308">
        <v>0</v>
      </c>
      <c r="AB308">
        <v>0</v>
      </c>
      <c r="AC308">
        <v>1</v>
      </c>
      <c r="AD308">
        <v>15</v>
      </c>
      <c r="AE308" s="16">
        <v>23</v>
      </c>
      <c r="AF308">
        <v>0</v>
      </c>
      <c r="AG308">
        <v>6</v>
      </c>
      <c r="AH308">
        <v>6</v>
      </c>
      <c r="AI308">
        <v>1</v>
      </c>
      <c r="AJ308">
        <v>0</v>
      </c>
      <c r="AK308">
        <v>0</v>
      </c>
      <c r="AL308">
        <v>1</v>
      </c>
      <c r="AM308">
        <v>9</v>
      </c>
      <c r="AN308" s="16">
        <v>23</v>
      </c>
      <c r="AO308">
        <v>0</v>
      </c>
      <c r="AP308">
        <v>39</v>
      </c>
      <c r="AQ308">
        <v>29</v>
      </c>
      <c r="AR308">
        <v>11</v>
      </c>
      <c r="AS308">
        <v>0</v>
      </c>
      <c r="AT308">
        <v>0</v>
      </c>
      <c r="AU308">
        <v>2</v>
      </c>
      <c r="AV308">
        <v>112</v>
      </c>
      <c r="AW308" s="16">
        <v>193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 s="16">
        <v>0</v>
      </c>
      <c r="BG308">
        <v>0</v>
      </c>
      <c r="BH308">
        <v>3</v>
      </c>
      <c r="BI308">
        <v>3</v>
      </c>
      <c r="BJ308">
        <v>0</v>
      </c>
      <c r="BK308">
        <v>0</v>
      </c>
      <c r="BL308">
        <v>0</v>
      </c>
      <c r="BM308">
        <v>1</v>
      </c>
      <c r="BN308">
        <v>4</v>
      </c>
      <c r="BO308" s="16">
        <v>11</v>
      </c>
      <c r="BP308">
        <v>0</v>
      </c>
      <c r="BQ308">
        <v>1</v>
      </c>
      <c r="BR308">
        <v>1</v>
      </c>
      <c r="BS308">
        <v>0</v>
      </c>
      <c r="BT308">
        <v>0</v>
      </c>
      <c r="BU308">
        <v>0</v>
      </c>
      <c r="BV308">
        <v>0</v>
      </c>
      <c r="BW308">
        <v>3</v>
      </c>
      <c r="BX308" s="16">
        <v>5</v>
      </c>
      <c r="BY308">
        <v>0</v>
      </c>
      <c r="BZ308">
        <v>10</v>
      </c>
      <c r="CA308">
        <v>3</v>
      </c>
      <c r="CB308">
        <v>2</v>
      </c>
      <c r="CC308">
        <v>0</v>
      </c>
      <c r="CD308">
        <v>0</v>
      </c>
      <c r="CE308">
        <v>0</v>
      </c>
      <c r="CF308">
        <v>24</v>
      </c>
      <c r="CG308" s="16">
        <v>39</v>
      </c>
      <c r="CH308">
        <v>0</v>
      </c>
      <c r="CI308">
        <v>2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2</v>
      </c>
      <c r="CP308" s="16">
        <v>4</v>
      </c>
      <c r="CQ308">
        <v>0</v>
      </c>
      <c r="CR308">
        <v>12</v>
      </c>
      <c r="CS308">
        <v>3</v>
      </c>
      <c r="CT308">
        <v>3</v>
      </c>
      <c r="CU308">
        <v>0</v>
      </c>
      <c r="CV308">
        <v>0</v>
      </c>
      <c r="CW308">
        <v>0</v>
      </c>
      <c r="CX308">
        <v>18</v>
      </c>
      <c r="CY308" s="16">
        <v>36</v>
      </c>
      <c r="CZ308">
        <v>0</v>
      </c>
      <c r="DA308">
        <v>3</v>
      </c>
      <c r="DB308">
        <v>5</v>
      </c>
      <c r="DC308">
        <v>1</v>
      </c>
      <c r="DD308">
        <v>0</v>
      </c>
      <c r="DE308">
        <v>0</v>
      </c>
      <c r="DF308">
        <v>1</v>
      </c>
      <c r="DG308">
        <v>4</v>
      </c>
      <c r="DH308" s="16">
        <v>14</v>
      </c>
      <c r="DI308">
        <v>0</v>
      </c>
      <c r="DJ308">
        <v>14</v>
      </c>
      <c r="DK308">
        <v>20</v>
      </c>
      <c r="DL308">
        <v>6</v>
      </c>
      <c r="DM308">
        <v>0</v>
      </c>
      <c r="DN308">
        <v>0</v>
      </c>
      <c r="DO308">
        <v>1</v>
      </c>
      <c r="DP308">
        <v>66</v>
      </c>
      <c r="DQ308" s="16">
        <v>107</v>
      </c>
      <c r="DZ308" s="16">
        <v>0</v>
      </c>
      <c r="EI308" s="16">
        <v>0</v>
      </c>
      <c r="EJ308">
        <v>0</v>
      </c>
      <c r="EK308">
        <v>0</v>
      </c>
      <c r="EL308">
        <v>1</v>
      </c>
      <c r="EM308">
        <v>0</v>
      </c>
      <c r="EN308">
        <v>0</v>
      </c>
      <c r="EO308">
        <v>0</v>
      </c>
      <c r="EP308">
        <v>0</v>
      </c>
      <c r="EQ308">
        <v>0</v>
      </c>
      <c r="ER308" s="16">
        <v>1</v>
      </c>
      <c r="ES308">
        <v>0</v>
      </c>
      <c r="ET308">
        <v>1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4</v>
      </c>
      <c r="FA308" s="16">
        <v>5</v>
      </c>
      <c r="FB308">
        <v>18</v>
      </c>
      <c r="FC308">
        <v>3.95</v>
      </c>
      <c r="FE308">
        <v>615</v>
      </c>
      <c r="FF308">
        <v>2</v>
      </c>
      <c r="FG308">
        <v>1</v>
      </c>
      <c r="FH308">
        <v>0</v>
      </c>
      <c r="FJ308">
        <v>18</v>
      </c>
      <c r="FK308">
        <v>3.94</v>
      </c>
      <c r="FM308">
        <v>638</v>
      </c>
      <c r="FN308">
        <v>27</v>
      </c>
      <c r="FO308">
        <v>11</v>
      </c>
      <c r="FP308">
        <v>4</v>
      </c>
      <c r="FR308">
        <v>2.0699999999999998</v>
      </c>
      <c r="FS308">
        <v>3</v>
      </c>
      <c r="FT308">
        <v>16</v>
      </c>
      <c r="FU308">
        <v>2</v>
      </c>
      <c r="FV308">
        <v>2</v>
      </c>
      <c r="FW308">
        <v>23</v>
      </c>
      <c r="FX308">
        <v>0</v>
      </c>
      <c r="FZ308">
        <v>2.91</v>
      </c>
      <c r="GA308">
        <v>15</v>
      </c>
      <c r="GB308">
        <v>134</v>
      </c>
      <c r="GC308">
        <v>34</v>
      </c>
      <c r="GD308">
        <v>24</v>
      </c>
      <c r="GE308">
        <v>207</v>
      </c>
      <c r="GF308">
        <v>14</v>
      </c>
      <c r="GH308">
        <v>0.01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P308">
        <v>2.65</v>
      </c>
      <c r="GQ308">
        <v>1</v>
      </c>
      <c r="GR308">
        <v>11</v>
      </c>
      <c r="GS308">
        <v>0</v>
      </c>
      <c r="GT308">
        <v>6</v>
      </c>
      <c r="GU308">
        <v>18</v>
      </c>
      <c r="GV308">
        <v>7</v>
      </c>
      <c r="GX308">
        <v>3.14</v>
      </c>
      <c r="GY308">
        <v>2</v>
      </c>
      <c r="GZ308">
        <v>3</v>
      </c>
      <c r="HA308">
        <v>0</v>
      </c>
      <c r="HB308">
        <v>0</v>
      </c>
      <c r="HC308">
        <v>5</v>
      </c>
      <c r="HD308">
        <v>0</v>
      </c>
      <c r="HF308">
        <v>2.98</v>
      </c>
      <c r="HG308">
        <v>9</v>
      </c>
      <c r="HH308">
        <v>26</v>
      </c>
      <c r="HI308">
        <v>0</v>
      </c>
      <c r="HJ308">
        <v>7</v>
      </c>
      <c r="HK308">
        <v>42</v>
      </c>
      <c r="HL308">
        <v>3</v>
      </c>
      <c r="HN308">
        <v>2.42</v>
      </c>
      <c r="HO308">
        <v>0</v>
      </c>
      <c r="HP308">
        <v>3</v>
      </c>
      <c r="HQ308">
        <v>0</v>
      </c>
      <c r="HR308">
        <v>1</v>
      </c>
      <c r="HS308">
        <v>4</v>
      </c>
      <c r="HT308">
        <v>0</v>
      </c>
      <c r="HV308">
        <v>2.96</v>
      </c>
      <c r="HW308">
        <v>3</v>
      </c>
      <c r="HX308">
        <v>33</v>
      </c>
      <c r="HY308">
        <v>0</v>
      </c>
      <c r="HZ308">
        <v>3</v>
      </c>
      <c r="IA308">
        <v>39</v>
      </c>
      <c r="IB308">
        <v>3</v>
      </c>
      <c r="ID308">
        <v>2.72</v>
      </c>
      <c r="IE308">
        <v>1</v>
      </c>
      <c r="IF308">
        <v>10</v>
      </c>
      <c r="IG308">
        <v>2</v>
      </c>
      <c r="IH308">
        <v>1</v>
      </c>
      <c r="II308">
        <v>14</v>
      </c>
      <c r="IJ308">
        <v>0</v>
      </c>
      <c r="IL308">
        <v>3.05</v>
      </c>
      <c r="IM308">
        <v>2</v>
      </c>
      <c r="IN308">
        <v>64</v>
      </c>
      <c r="IO308">
        <v>34</v>
      </c>
      <c r="IP308">
        <v>8</v>
      </c>
      <c r="IQ308">
        <v>108</v>
      </c>
      <c r="IR308">
        <v>1</v>
      </c>
      <c r="JJ308">
        <v>1</v>
      </c>
      <c r="JK308">
        <v>5</v>
      </c>
      <c r="JL308">
        <v>1</v>
      </c>
      <c r="JM308">
        <v>13</v>
      </c>
      <c r="JN308">
        <v>4</v>
      </c>
      <c r="JO308">
        <v>24</v>
      </c>
      <c r="JP308">
        <v>0</v>
      </c>
      <c r="JQ308">
        <v>0</v>
      </c>
      <c r="JR308">
        <v>0</v>
      </c>
      <c r="JS308">
        <v>1</v>
      </c>
      <c r="JT308">
        <v>0</v>
      </c>
      <c r="JU308">
        <v>5</v>
      </c>
      <c r="JV308" s="15">
        <f>BF308+BX308+CP308+DH308+DZ308</f>
        <v>23</v>
      </c>
      <c r="JW308" s="15">
        <f>BO308+CG308+CY308+DQ308+EI308</f>
        <v>193</v>
      </c>
      <c r="JX308" s="15">
        <f>JV308+JW308</f>
        <v>216</v>
      </c>
      <c r="JY308" s="17">
        <f>V308</f>
        <v>2</v>
      </c>
      <c r="JZ308" s="17">
        <f>AE308</f>
        <v>23</v>
      </c>
      <c r="KA308" s="17">
        <f>AN308</f>
        <v>23</v>
      </c>
      <c r="KB308" s="17">
        <f>AW308</f>
        <v>193</v>
      </c>
      <c r="KC308" s="18" t="str">
        <f>IF((KA308-JV308)&lt;0,JV308-KA308,"match")</f>
        <v>match</v>
      </c>
      <c r="KD308" s="19" t="str">
        <f>IF(KC308="match","match",IF((JV308&gt;KA308),KC308/JV308,KC308/KA308))</f>
        <v>match</v>
      </c>
      <c r="KE308" s="18" t="str">
        <f>IF((KB308-JW308)&lt;0,JW308-KB308,"match")</f>
        <v>match</v>
      </c>
      <c r="KF308" s="19" t="str">
        <f>IF(KE308="match","match",IF((JW308&gt;KB308),KE308/JW308,KE308/KB308))</f>
        <v>match</v>
      </c>
      <c r="KG308" s="20">
        <f>ROUND(FC308,1)</f>
        <v>4</v>
      </c>
      <c r="KH308" s="20">
        <f>ROUND(FK308,1)</f>
        <v>3.9</v>
      </c>
      <c r="KI308" s="21">
        <f>KA308-JY308</f>
        <v>21</v>
      </c>
      <c r="KJ308">
        <f>GL308</f>
        <v>0</v>
      </c>
      <c r="KK308">
        <f>BF308</f>
        <v>0</v>
      </c>
      <c r="KL308" s="22" t="str">
        <f>IFERROR(KJ308/KK308,"N/A")</f>
        <v>N/A</v>
      </c>
      <c r="KM308" s="19" t="str">
        <f>IF((KJ308&lt;&gt;0)*AND(KK308=0),"bad data","ok")</f>
        <v>ok</v>
      </c>
      <c r="KN308">
        <f>GK308</f>
        <v>0</v>
      </c>
      <c r="KO308" s="23" t="str">
        <f>IFERROR(KN308/KK308,"N/A")</f>
        <v>N/A</v>
      </c>
      <c r="KP308">
        <f>HB308</f>
        <v>0</v>
      </c>
      <c r="KQ308">
        <f>BX308</f>
        <v>5</v>
      </c>
      <c r="KR308" s="22">
        <f>IFERROR(KP308/KQ308,"N/A")</f>
        <v>0</v>
      </c>
      <c r="KS308" s="19" t="str">
        <f>IF((KP308&lt;&gt;0)*AND(KQ308=0),"bad data","ok")</f>
        <v>ok</v>
      </c>
      <c r="KT308">
        <f>HA308</f>
        <v>0</v>
      </c>
      <c r="KU308" s="24">
        <f>IFERROR(KT308/KQ308,"N/A")</f>
        <v>0</v>
      </c>
      <c r="KV308">
        <f>HR308</f>
        <v>1</v>
      </c>
      <c r="KW308">
        <f>CP308</f>
        <v>4</v>
      </c>
      <c r="KX308" s="22">
        <f>IFERROR(KV308/KW308,"N/A")</f>
        <v>0.25</v>
      </c>
      <c r="KY308" s="19" t="str">
        <f>IF((KV308&lt;&gt;0)*AND(KW308=0),"bad data","ok")</f>
        <v>ok</v>
      </c>
      <c r="KZ308">
        <f>HQ308</f>
        <v>0</v>
      </c>
      <c r="LA308" s="24">
        <f>IFERROR(KZ308/KW308,"N/A")</f>
        <v>0</v>
      </c>
      <c r="LB308">
        <f>IH308</f>
        <v>1</v>
      </c>
      <c r="LC308">
        <f>DH308</f>
        <v>14</v>
      </c>
      <c r="LD308" s="22">
        <f>IFERROR(LB308/LC308,"N/A")</f>
        <v>7.1428571428571425E-2</v>
      </c>
      <c r="LE308" s="19" t="str">
        <f>IF((LB308&lt;&gt;0)*AND(LC308=0),"bad data","ok")</f>
        <v>ok</v>
      </c>
      <c r="LF308">
        <f>IG308</f>
        <v>2</v>
      </c>
      <c r="LG308" s="24">
        <f>IFERROR(LF308/LC308,"N/A")</f>
        <v>0.14285714285714285</v>
      </c>
      <c r="LH308">
        <f>IX308</f>
        <v>0</v>
      </c>
      <c r="LI308">
        <f>DZ308</f>
        <v>0</v>
      </c>
      <c r="LJ308" s="22" t="str">
        <f>IFERROR(LH308/LI308,"N/A")</f>
        <v>N/A</v>
      </c>
      <c r="LK308" s="19" t="str">
        <f>IF((LH308&lt;&gt;0)*AND(LI308=0),"bad data","ok")</f>
        <v>ok</v>
      </c>
      <c r="LL308">
        <f>IW308</f>
        <v>0</v>
      </c>
      <c r="LM308" s="24" t="str">
        <f>IFERROR(LL308/LI308,"N/A")</f>
        <v>N/A</v>
      </c>
      <c r="LN308">
        <f>GT308</f>
        <v>6</v>
      </c>
      <c r="LO308">
        <f>BO308</f>
        <v>11</v>
      </c>
      <c r="LP308" s="22">
        <f>IFERROR(LN308/LO308,"N/A")</f>
        <v>0.54545454545454541</v>
      </c>
      <c r="LQ308" s="19" t="str">
        <f>IF((LN308&lt;&gt;0)*AND(LO308=0),"bad data","ok")</f>
        <v>ok</v>
      </c>
      <c r="LR308">
        <f>GS308</f>
        <v>0</v>
      </c>
      <c r="LS308" s="24">
        <f>IFERROR(LR308/LO308,"N/A")</f>
        <v>0</v>
      </c>
      <c r="LT308">
        <f>HJ308</f>
        <v>7</v>
      </c>
      <c r="LU308">
        <f>CG308</f>
        <v>39</v>
      </c>
      <c r="LV308" s="22">
        <f>IFERROR(LT308/LU308,"N/A")</f>
        <v>0.17948717948717949</v>
      </c>
      <c r="LW308" s="19" t="str">
        <f>IF((LT308&lt;&gt;0)*AND(LU308=0),"bad data","ok")</f>
        <v>ok</v>
      </c>
      <c r="LX308">
        <f>HI308</f>
        <v>0</v>
      </c>
      <c r="LY308" s="24">
        <f>IFERROR(LX308/LU308,"N/A")</f>
        <v>0</v>
      </c>
      <c r="LZ308">
        <f>HZ308</f>
        <v>3</v>
      </c>
      <c r="MA308">
        <f>CY308</f>
        <v>36</v>
      </c>
      <c r="MB308" s="22">
        <f>IFERROR(LZ308/MA308,"N/A")</f>
        <v>8.3333333333333329E-2</v>
      </c>
      <c r="MC308" s="19" t="str">
        <f>IF((LZ308&lt;&gt;0)*AND(MA308=0),"bad data","ok")</f>
        <v>ok</v>
      </c>
      <c r="MD308">
        <f>HY308</f>
        <v>0</v>
      </c>
      <c r="ME308" s="24">
        <f>IFERROR(MD308/MA308,"N/A")</f>
        <v>0</v>
      </c>
      <c r="MF308">
        <f>IP308</f>
        <v>8</v>
      </c>
      <c r="MG308">
        <f>DQ308</f>
        <v>107</v>
      </c>
      <c r="MH308" s="22">
        <f>IFERROR(MF308/MG308,"N/A")</f>
        <v>7.476635514018691E-2</v>
      </c>
      <c r="MI308" s="19" t="str">
        <f>IF((MF308&lt;&gt;0)*AND(MG308=0),"bad data","ok")</f>
        <v>ok</v>
      </c>
      <c r="MJ308">
        <f>IO308</f>
        <v>34</v>
      </c>
      <c r="MK308" s="24">
        <f>IFERROR(MJ308/MG308,"N/A")</f>
        <v>0.31775700934579437</v>
      </c>
      <c r="ML308">
        <f>JF308</f>
        <v>0</v>
      </c>
      <c r="MM308">
        <f>EI308</f>
        <v>0</v>
      </c>
      <c r="MN308" s="22" t="str">
        <f>IFERROR(ML308/MM308,"N/A")</f>
        <v>N/A</v>
      </c>
      <c r="MO308" s="19" t="str">
        <f>IF((ML308&lt;&gt;0)*AND(MM308=0),"bad data","ok")</f>
        <v>ok</v>
      </c>
      <c r="MP308">
        <f>JE308</f>
        <v>0</v>
      </c>
      <c r="MQ308" s="24" t="str">
        <f>IFERROR(MP308/MM308,"N/A")</f>
        <v>N/A</v>
      </c>
    </row>
    <row r="309" spans="1:355" x14ac:dyDescent="0.3">
      <c r="A309">
        <v>4428</v>
      </c>
      <c r="B309">
        <v>14.1</v>
      </c>
      <c r="C309" t="s">
        <v>402</v>
      </c>
      <c r="D309" s="15" t="s">
        <v>400</v>
      </c>
      <c r="E309" s="15">
        <v>129</v>
      </c>
      <c r="F309" t="s">
        <v>356</v>
      </c>
      <c r="G309" t="s">
        <v>357</v>
      </c>
      <c r="H309" s="15" t="s">
        <v>358</v>
      </c>
      <c r="I309">
        <v>324</v>
      </c>
      <c r="J309">
        <f>_xlfn.IFNA(VLOOKUP(I309,top15institutions,1,0),"no")</f>
        <v>324</v>
      </c>
      <c r="K309" t="s">
        <v>368</v>
      </c>
      <c r="L309" t="s">
        <v>373</v>
      </c>
      <c r="M309" t="s">
        <v>370</v>
      </c>
      <c r="N309">
        <v>0</v>
      </c>
      <c r="O309">
        <v>1</v>
      </c>
      <c r="P309">
        <v>1</v>
      </c>
      <c r="Q309">
        <v>1</v>
      </c>
      <c r="R309">
        <v>0</v>
      </c>
      <c r="S309">
        <v>0</v>
      </c>
      <c r="T309">
        <v>0</v>
      </c>
      <c r="U309">
        <v>4</v>
      </c>
      <c r="V309" s="16">
        <v>7</v>
      </c>
      <c r="W309">
        <v>0</v>
      </c>
      <c r="X309">
        <v>8</v>
      </c>
      <c r="Y309">
        <v>1</v>
      </c>
      <c r="Z309">
        <v>1</v>
      </c>
      <c r="AA309">
        <v>0</v>
      </c>
      <c r="AB309">
        <v>0</v>
      </c>
      <c r="AC309">
        <v>0</v>
      </c>
      <c r="AD309">
        <v>16</v>
      </c>
      <c r="AE309" s="16">
        <v>26</v>
      </c>
      <c r="AF309">
        <v>0</v>
      </c>
      <c r="AG309">
        <v>8</v>
      </c>
      <c r="AH309">
        <v>5</v>
      </c>
      <c r="AI309">
        <v>2</v>
      </c>
      <c r="AJ309">
        <v>0</v>
      </c>
      <c r="AK309">
        <v>1</v>
      </c>
      <c r="AL309">
        <v>2</v>
      </c>
      <c r="AM309">
        <v>15</v>
      </c>
      <c r="AN309" s="16">
        <v>33</v>
      </c>
      <c r="AO309">
        <v>0</v>
      </c>
      <c r="AP309">
        <v>45</v>
      </c>
      <c r="AQ309">
        <v>25</v>
      </c>
      <c r="AR309">
        <v>12</v>
      </c>
      <c r="AS309">
        <v>0</v>
      </c>
      <c r="AT309">
        <v>5</v>
      </c>
      <c r="AU309">
        <v>1</v>
      </c>
      <c r="AV309">
        <v>111</v>
      </c>
      <c r="AW309" s="16">
        <v>199</v>
      </c>
      <c r="AX309">
        <v>0</v>
      </c>
      <c r="AY309">
        <v>0</v>
      </c>
      <c r="AZ309">
        <v>1</v>
      </c>
      <c r="BA309">
        <v>0</v>
      </c>
      <c r="BB309">
        <v>0</v>
      </c>
      <c r="BC309">
        <v>0</v>
      </c>
      <c r="BD309">
        <v>0</v>
      </c>
      <c r="BE309">
        <v>1</v>
      </c>
      <c r="BF309" s="16">
        <v>2</v>
      </c>
      <c r="BG309">
        <v>0</v>
      </c>
      <c r="BH309">
        <v>4</v>
      </c>
      <c r="BI309">
        <v>2</v>
      </c>
      <c r="BJ309">
        <v>1</v>
      </c>
      <c r="BK309">
        <v>0</v>
      </c>
      <c r="BL309">
        <v>0</v>
      </c>
      <c r="BM309">
        <v>0</v>
      </c>
      <c r="BN309">
        <v>11</v>
      </c>
      <c r="BO309" s="16">
        <v>18</v>
      </c>
      <c r="BP309">
        <v>0</v>
      </c>
      <c r="BQ309">
        <v>2</v>
      </c>
      <c r="BR309">
        <v>0</v>
      </c>
      <c r="BS309">
        <v>1</v>
      </c>
      <c r="BT309">
        <v>0</v>
      </c>
      <c r="BU309">
        <v>1</v>
      </c>
      <c r="BV309">
        <v>0</v>
      </c>
      <c r="BW309">
        <v>3</v>
      </c>
      <c r="BX309" s="16">
        <v>7</v>
      </c>
      <c r="BY309">
        <v>0</v>
      </c>
      <c r="BZ309">
        <v>11</v>
      </c>
      <c r="CA309">
        <v>7</v>
      </c>
      <c r="CB309">
        <v>1</v>
      </c>
      <c r="CC309">
        <v>0</v>
      </c>
      <c r="CD309">
        <v>2</v>
      </c>
      <c r="CE309">
        <v>0</v>
      </c>
      <c r="CF309">
        <v>15</v>
      </c>
      <c r="CG309" s="16">
        <v>36</v>
      </c>
      <c r="CH309">
        <v>0</v>
      </c>
      <c r="CI309">
        <v>2</v>
      </c>
      <c r="CJ309">
        <v>0</v>
      </c>
      <c r="CK309">
        <v>1</v>
      </c>
      <c r="CL309">
        <v>0</v>
      </c>
      <c r="CM309">
        <v>0</v>
      </c>
      <c r="CN309">
        <v>0</v>
      </c>
      <c r="CO309">
        <v>6</v>
      </c>
      <c r="CP309" s="16">
        <v>9</v>
      </c>
      <c r="CQ309">
        <v>0</v>
      </c>
      <c r="CR309">
        <v>13</v>
      </c>
      <c r="CS309">
        <v>2</v>
      </c>
      <c r="CT309">
        <v>3</v>
      </c>
      <c r="CU309">
        <v>0</v>
      </c>
      <c r="CV309">
        <v>2</v>
      </c>
      <c r="CW309">
        <v>0</v>
      </c>
      <c r="CX309">
        <v>25</v>
      </c>
      <c r="CY309" s="16">
        <v>45</v>
      </c>
      <c r="CZ309">
        <v>0</v>
      </c>
      <c r="DA309">
        <v>4</v>
      </c>
      <c r="DB309">
        <v>4</v>
      </c>
      <c r="DC309">
        <v>0</v>
      </c>
      <c r="DD309">
        <v>0</v>
      </c>
      <c r="DE309">
        <v>0</v>
      </c>
      <c r="DF309">
        <v>2</v>
      </c>
      <c r="DG309">
        <v>5</v>
      </c>
      <c r="DH309" s="16">
        <v>15</v>
      </c>
      <c r="DI309">
        <v>0</v>
      </c>
      <c r="DJ309">
        <v>17</v>
      </c>
      <c r="DK309">
        <v>14</v>
      </c>
      <c r="DL309">
        <v>7</v>
      </c>
      <c r="DM309">
        <v>0</v>
      </c>
      <c r="DN309">
        <v>1</v>
      </c>
      <c r="DO309">
        <v>1</v>
      </c>
      <c r="DP309">
        <v>60</v>
      </c>
      <c r="DQ309" s="16">
        <v>100</v>
      </c>
      <c r="DZ309" s="16">
        <v>0</v>
      </c>
      <c r="EI309" s="16">
        <v>0</v>
      </c>
      <c r="EJ309">
        <v>0</v>
      </c>
      <c r="EK309">
        <v>1</v>
      </c>
      <c r="EL309">
        <v>1</v>
      </c>
      <c r="EM309">
        <v>0</v>
      </c>
      <c r="EN309">
        <v>0</v>
      </c>
      <c r="EO309">
        <v>0</v>
      </c>
      <c r="EP309">
        <v>0</v>
      </c>
      <c r="EQ309">
        <v>0</v>
      </c>
      <c r="ER309" s="16">
        <v>2</v>
      </c>
      <c r="ES309">
        <v>0</v>
      </c>
      <c r="ET309">
        <v>2</v>
      </c>
      <c r="EU309">
        <v>0</v>
      </c>
      <c r="EV309">
        <v>1</v>
      </c>
      <c r="EW309">
        <v>0</v>
      </c>
      <c r="EX309">
        <v>1</v>
      </c>
      <c r="EY309">
        <v>0</v>
      </c>
      <c r="EZ309">
        <v>3</v>
      </c>
      <c r="FA309" s="16">
        <v>7</v>
      </c>
      <c r="FB309">
        <v>18</v>
      </c>
      <c r="FC309">
        <v>4.12</v>
      </c>
      <c r="FE309">
        <v>631</v>
      </c>
      <c r="FF309">
        <v>9</v>
      </c>
      <c r="FG309">
        <v>5</v>
      </c>
      <c r="FH309">
        <v>2</v>
      </c>
      <c r="FJ309">
        <v>19</v>
      </c>
      <c r="FK309">
        <v>3.86</v>
      </c>
      <c r="FM309">
        <v>661</v>
      </c>
      <c r="FN309">
        <v>35</v>
      </c>
      <c r="FO309">
        <v>16</v>
      </c>
      <c r="FP309">
        <v>9</v>
      </c>
      <c r="FR309">
        <v>3.04</v>
      </c>
      <c r="FS309">
        <v>13</v>
      </c>
      <c r="FT309">
        <v>18</v>
      </c>
      <c r="FU309">
        <v>9</v>
      </c>
      <c r="FV309">
        <v>4</v>
      </c>
      <c r="FW309">
        <v>35</v>
      </c>
      <c r="FX309">
        <v>2</v>
      </c>
      <c r="FZ309">
        <v>2.91</v>
      </c>
      <c r="GA309">
        <v>14</v>
      </c>
      <c r="GB309">
        <v>159</v>
      </c>
      <c r="GC309">
        <v>36</v>
      </c>
      <c r="GD309">
        <v>15</v>
      </c>
      <c r="GE309">
        <v>224</v>
      </c>
      <c r="GF309">
        <v>25</v>
      </c>
      <c r="GH309">
        <v>3.52</v>
      </c>
      <c r="GI309">
        <v>1</v>
      </c>
      <c r="GJ309">
        <v>0</v>
      </c>
      <c r="GK309">
        <v>0</v>
      </c>
      <c r="GL309">
        <v>1</v>
      </c>
      <c r="GM309">
        <v>2</v>
      </c>
      <c r="GN309">
        <v>0</v>
      </c>
      <c r="GP309">
        <v>2.69</v>
      </c>
      <c r="GQ309">
        <v>3</v>
      </c>
      <c r="GR309">
        <v>25</v>
      </c>
      <c r="GS309">
        <v>0</v>
      </c>
      <c r="GT309">
        <v>3</v>
      </c>
      <c r="GU309">
        <v>31</v>
      </c>
      <c r="GV309">
        <v>13</v>
      </c>
      <c r="GX309">
        <v>2.83</v>
      </c>
      <c r="GY309">
        <v>8</v>
      </c>
      <c r="GZ309">
        <v>9</v>
      </c>
      <c r="HA309">
        <v>0</v>
      </c>
      <c r="HB309">
        <v>1</v>
      </c>
      <c r="HC309">
        <v>9</v>
      </c>
      <c r="HD309">
        <v>2</v>
      </c>
      <c r="HF309">
        <v>3</v>
      </c>
      <c r="HG309">
        <v>4</v>
      </c>
      <c r="HH309">
        <v>32</v>
      </c>
      <c r="HI309">
        <v>0</v>
      </c>
      <c r="HJ309">
        <v>5</v>
      </c>
      <c r="HK309">
        <v>41</v>
      </c>
      <c r="HL309">
        <v>5</v>
      </c>
      <c r="HN309">
        <v>3.02</v>
      </c>
      <c r="HO309">
        <v>3</v>
      </c>
      <c r="HP309">
        <v>5</v>
      </c>
      <c r="HQ309">
        <v>0</v>
      </c>
      <c r="HR309">
        <v>1</v>
      </c>
      <c r="HS309">
        <v>9</v>
      </c>
      <c r="HT309">
        <v>0</v>
      </c>
      <c r="HV309">
        <v>2.93</v>
      </c>
      <c r="HW309">
        <v>4</v>
      </c>
      <c r="HX309">
        <v>42</v>
      </c>
      <c r="HY309">
        <v>0</v>
      </c>
      <c r="HZ309">
        <v>3</v>
      </c>
      <c r="IA309">
        <v>49</v>
      </c>
      <c r="IB309">
        <v>4</v>
      </c>
      <c r="ID309">
        <v>2.8</v>
      </c>
      <c r="IE309">
        <v>1</v>
      </c>
      <c r="IF309">
        <v>4</v>
      </c>
      <c r="IG309">
        <v>9</v>
      </c>
      <c r="IH309">
        <v>1</v>
      </c>
      <c r="II309">
        <v>15</v>
      </c>
      <c r="IJ309">
        <v>0</v>
      </c>
      <c r="IL309">
        <v>3.01</v>
      </c>
      <c r="IM309">
        <v>3</v>
      </c>
      <c r="IN309">
        <v>60</v>
      </c>
      <c r="IO309">
        <v>36</v>
      </c>
      <c r="IP309">
        <v>4</v>
      </c>
      <c r="IQ309">
        <v>103</v>
      </c>
      <c r="IR309">
        <v>3</v>
      </c>
      <c r="JJ309">
        <v>3</v>
      </c>
      <c r="JK309">
        <v>7</v>
      </c>
      <c r="JL309">
        <v>6</v>
      </c>
      <c r="JM309">
        <v>22</v>
      </c>
      <c r="JN309">
        <v>7</v>
      </c>
      <c r="JO309">
        <v>37</v>
      </c>
      <c r="JP309">
        <v>1</v>
      </c>
      <c r="JQ309">
        <v>0</v>
      </c>
      <c r="JR309">
        <v>0</v>
      </c>
      <c r="JS309">
        <v>0</v>
      </c>
      <c r="JT309">
        <v>0</v>
      </c>
      <c r="JU309">
        <v>0</v>
      </c>
      <c r="JV309" s="15">
        <f>BF309+BX309+CP309+DH309+DZ309</f>
        <v>33</v>
      </c>
      <c r="JW309" s="15">
        <f>BO309+CG309+CY309+DQ309+EI309</f>
        <v>199</v>
      </c>
      <c r="JX309" s="15">
        <f>JV309+JW309</f>
        <v>232</v>
      </c>
      <c r="JY309" s="17">
        <f>V309</f>
        <v>7</v>
      </c>
      <c r="JZ309" s="17">
        <f>AE309</f>
        <v>26</v>
      </c>
      <c r="KA309" s="17">
        <f>AN309</f>
        <v>33</v>
      </c>
      <c r="KB309" s="17">
        <f>AW309</f>
        <v>199</v>
      </c>
      <c r="KC309" s="18" t="str">
        <f>IF((KA309-JV309)&lt;0,JV309-KA309,"match")</f>
        <v>match</v>
      </c>
      <c r="KD309" s="19" t="str">
        <f>IF(KC309="match","match",IF((JV309&gt;KA309),KC309/JV309,KC309/KA309))</f>
        <v>match</v>
      </c>
      <c r="KE309" s="18" t="str">
        <f>IF((KB309-JW309)&lt;0,JW309-KB309,"match")</f>
        <v>match</v>
      </c>
      <c r="KF309" s="19" t="str">
        <f>IF(KE309="match","match",IF((JW309&gt;KB309),KE309/JW309,KE309/KB309))</f>
        <v>match</v>
      </c>
      <c r="KG309" s="20">
        <f>ROUND(FC309,1)</f>
        <v>4.0999999999999996</v>
      </c>
      <c r="KH309" s="20">
        <f>ROUND(FK309,1)</f>
        <v>3.9</v>
      </c>
      <c r="KI309" s="21">
        <f>KA309-JY309</f>
        <v>26</v>
      </c>
      <c r="KJ309">
        <f>GL309</f>
        <v>1</v>
      </c>
      <c r="KK309">
        <f>BF309</f>
        <v>2</v>
      </c>
      <c r="KL309" s="22">
        <f>IFERROR(KJ309/KK309,"N/A")</f>
        <v>0.5</v>
      </c>
      <c r="KM309" s="19" t="str">
        <f>IF((KJ309&lt;&gt;0)*AND(KK309=0),"bad data","ok")</f>
        <v>ok</v>
      </c>
      <c r="KN309">
        <f>GK309</f>
        <v>0</v>
      </c>
      <c r="KO309" s="23">
        <f>IFERROR(KN309/KK309,"N/A")</f>
        <v>0</v>
      </c>
      <c r="KP309">
        <f>HB309</f>
        <v>1</v>
      </c>
      <c r="KQ309">
        <f>BX309</f>
        <v>7</v>
      </c>
      <c r="KR309" s="22">
        <f>IFERROR(KP309/KQ309,"N/A")</f>
        <v>0.14285714285714285</v>
      </c>
      <c r="KS309" s="19" t="str">
        <f>IF((KP309&lt;&gt;0)*AND(KQ309=0),"bad data","ok")</f>
        <v>ok</v>
      </c>
      <c r="KT309">
        <f>HA309</f>
        <v>0</v>
      </c>
      <c r="KU309" s="24">
        <f>IFERROR(KT309/KQ309,"N/A")</f>
        <v>0</v>
      </c>
      <c r="KV309">
        <f>HR309</f>
        <v>1</v>
      </c>
      <c r="KW309">
        <f>CP309</f>
        <v>9</v>
      </c>
      <c r="KX309" s="22">
        <f>IFERROR(KV309/KW309,"N/A")</f>
        <v>0.1111111111111111</v>
      </c>
      <c r="KY309" s="19" t="str">
        <f>IF((KV309&lt;&gt;0)*AND(KW309=0),"bad data","ok")</f>
        <v>ok</v>
      </c>
      <c r="KZ309">
        <f>HQ309</f>
        <v>0</v>
      </c>
      <c r="LA309" s="24">
        <f>IFERROR(KZ309/KW309,"N/A")</f>
        <v>0</v>
      </c>
      <c r="LB309">
        <f>IH309</f>
        <v>1</v>
      </c>
      <c r="LC309">
        <f>DH309</f>
        <v>15</v>
      </c>
      <c r="LD309" s="22">
        <f>IFERROR(LB309/LC309,"N/A")</f>
        <v>6.6666666666666666E-2</v>
      </c>
      <c r="LE309" s="19" t="str">
        <f>IF((LB309&lt;&gt;0)*AND(LC309=0),"bad data","ok")</f>
        <v>ok</v>
      </c>
      <c r="LF309">
        <f>IG309</f>
        <v>9</v>
      </c>
      <c r="LG309" s="24">
        <f>IFERROR(LF309/LC309,"N/A")</f>
        <v>0.6</v>
      </c>
      <c r="LH309">
        <f>IX309</f>
        <v>0</v>
      </c>
      <c r="LI309">
        <f>DZ309</f>
        <v>0</v>
      </c>
      <c r="LJ309" s="22" t="str">
        <f>IFERROR(LH309/LI309,"N/A")</f>
        <v>N/A</v>
      </c>
      <c r="LK309" s="19" t="str">
        <f>IF((LH309&lt;&gt;0)*AND(LI309=0),"bad data","ok")</f>
        <v>ok</v>
      </c>
      <c r="LL309">
        <f>IW309</f>
        <v>0</v>
      </c>
      <c r="LM309" s="24" t="str">
        <f>IFERROR(LL309/LI309,"N/A")</f>
        <v>N/A</v>
      </c>
      <c r="LN309">
        <f>GT309</f>
        <v>3</v>
      </c>
      <c r="LO309">
        <f>BO309</f>
        <v>18</v>
      </c>
      <c r="LP309" s="22">
        <f>IFERROR(LN309/LO309,"N/A")</f>
        <v>0.16666666666666666</v>
      </c>
      <c r="LQ309" s="19" t="str">
        <f>IF((LN309&lt;&gt;0)*AND(LO309=0),"bad data","ok")</f>
        <v>ok</v>
      </c>
      <c r="LR309">
        <f>GS309</f>
        <v>0</v>
      </c>
      <c r="LS309" s="24">
        <f>IFERROR(LR309/LO309,"N/A")</f>
        <v>0</v>
      </c>
      <c r="LT309">
        <f>HJ309</f>
        <v>5</v>
      </c>
      <c r="LU309">
        <f>CG309</f>
        <v>36</v>
      </c>
      <c r="LV309" s="22">
        <f>IFERROR(LT309/LU309,"N/A")</f>
        <v>0.1388888888888889</v>
      </c>
      <c r="LW309" s="19" t="str">
        <f>IF((LT309&lt;&gt;0)*AND(LU309=0),"bad data","ok")</f>
        <v>ok</v>
      </c>
      <c r="LX309">
        <f>HI309</f>
        <v>0</v>
      </c>
      <c r="LY309" s="24">
        <f>IFERROR(LX309/LU309,"N/A")</f>
        <v>0</v>
      </c>
      <c r="LZ309">
        <f>HZ309</f>
        <v>3</v>
      </c>
      <c r="MA309">
        <f>CY309</f>
        <v>45</v>
      </c>
      <c r="MB309" s="22">
        <f>IFERROR(LZ309/MA309,"N/A")</f>
        <v>6.6666666666666666E-2</v>
      </c>
      <c r="MC309" s="19" t="str">
        <f>IF((LZ309&lt;&gt;0)*AND(MA309=0),"bad data","ok")</f>
        <v>ok</v>
      </c>
      <c r="MD309">
        <f>HY309</f>
        <v>0</v>
      </c>
      <c r="ME309" s="24">
        <f>IFERROR(MD309/MA309,"N/A")</f>
        <v>0</v>
      </c>
      <c r="MF309">
        <f>IP309</f>
        <v>4</v>
      </c>
      <c r="MG309">
        <f>DQ309</f>
        <v>100</v>
      </c>
      <c r="MH309" s="22">
        <f>IFERROR(MF309/MG309,"N/A")</f>
        <v>0.04</v>
      </c>
      <c r="MI309" s="19" t="str">
        <f>IF((MF309&lt;&gt;0)*AND(MG309=0),"bad data","ok")</f>
        <v>ok</v>
      </c>
      <c r="MJ309">
        <f>IO309</f>
        <v>36</v>
      </c>
      <c r="MK309" s="24">
        <f>IFERROR(MJ309/MG309,"N/A")</f>
        <v>0.36</v>
      </c>
      <c r="ML309">
        <f>JF309</f>
        <v>0</v>
      </c>
      <c r="MM309">
        <f>EI309</f>
        <v>0</v>
      </c>
      <c r="MN309" s="22" t="str">
        <f>IFERROR(ML309/MM309,"N/A")</f>
        <v>N/A</v>
      </c>
      <c r="MO309" s="19" t="str">
        <f>IF((ML309&lt;&gt;0)*AND(MM309=0),"bad data","ok")</f>
        <v>ok</v>
      </c>
      <c r="MP309">
        <f>JE309</f>
        <v>0</v>
      </c>
      <c r="MQ309" s="24" t="str">
        <f>IFERROR(MP309/MM309,"N/A")</f>
        <v>N/A</v>
      </c>
    </row>
    <row r="310" spans="1:355" x14ac:dyDescent="0.3">
      <c r="A310">
        <v>4429</v>
      </c>
      <c r="B310">
        <v>14.1</v>
      </c>
      <c r="C310" t="s">
        <v>402</v>
      </c>
      <c r="D310" s="15" t="s">
        <v>400</v>
      </c>
      <c r="E310" s="15">
        <v>129</v>
      </c>
      <c r="F310" t="s">
        <v>356</v>
      </c>
      <c r="G310" t="s">
        <v>357</v>
      </c>
      <c r="H310" s="15" t="s">
        <v>358</v>
      </c>
      <c r="I310">
        <v>324</v>
      </c>
      <c r="J310">
        <f>_xlfn.IFNA(VLOOKUP(I310,top15institutions,1,0),"no")</f>
        <v>324</v>
      </c>
      <c r="K310" t="s">
        <v>368</v>
      </c>
      <c r="L310" t="s">
        <v>371</v>
      </c>
      <c r="M310" t="s">
        <v>370</v>
      </c>
      <c r="N310">
        <v>0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</v>
      </c>
      <c r="V310" s="16">
        <v>2</v>
      </c>
      <c r="W310">
        <v>0</v>
      </c>
      <c r="X310">
        <v>4</v>
      </c>
      <c r="Y310">
        <v>1</v>
      </c>
      <c r="Z310">
        <v>2</v>
      </c>
      <c r="AA310">
        <v>0</v>
      </c>
      <c r="AB310">
        <v>3</v>
      </c>
      <c r="AC310">
        <v>1</v>
      </c>
      <c r="AD310">
        <v>13</v>
      </c>
      <c r="AE310" s="16">
        <v>24</v>
      </c>
      <c r="AF310">
        <v>0</v>
      </c>
      <c r="AG310">
        <v>10</v>
      </c>
      <c r="AH310">
        <v>7</v>
      </c>
      <c r="AI310">
        <v>1</v>
      </c>
      <c r="AJ310">
        <v>0</v>
      </c>
      <c r="AK310">
        <v>0</v>
      </c>
      <c r="AL310">
        <v>1</v>
      </c>
      <c r="AM310">
        <v>9</v>
      </c>
      <c r="AN310" s="16">
        <v>28</v>
      </c>
      <c r="AO310">
        <v>0</v>
      </c>
      <c r="AP310">
        <v>42</v>
      </c>
      <c r="AQ310">
        <v>30</v>
      </c>
      <c r="AR310">
        <v>11</v>
      </c>
      <c r="AS310">
        <v>0</v>
      </c>
      <c r="AT310">
        <v>4</v>
      </c>
      <c r="AU310">
        <v>5</v>
      </c>
      <c r="AV310">
        <v>118</v>
      </c>
      <c r="AW310" s="16">
        <v>210</v>
      </c>
      <c r="AX310">
        <v>0</v>
      </c>
      <c r="AY310">
        <v>0</v>
      </c>
      <c r="AZ310">
        <v>1</v>
      </c>
      <c r="BA310">
        <v>0</v>
      </c>
      <c r="BB310">
        <v>0</v>
      </c>
      <c r="BC310">
        <v>0</v>
      </c>
      <c r="BD310">
        <v>0</v>
      </c>
      <c r="BE310">
        <v>1</v>
      </c>
      <c r="BF310" s="16">
        <v>2</v>
      </c>
      <c r="BG310">
        <v>0</v>
      </c>
      <c r="BH310">
        <v>6</v>
      </c>
      <c r="BI310">
        <v>1</v>
      </c>
      <c r="BJ310">
        <v>0</v>
      </c>
      <c r="BK310">
        <v>0</v>
      </c>
      <c r="BL310">
        <v>3</v>
      </c>
      <c r="BM310">
        <v>1</v>
      </c>
      <c r="BN310">
        <v>11</v>
      </c>
      <c r="BO310" s="16">
        <v>22</v>
      </c>
      <c r="BP310">
        <v>0</v>
      </c>
      <c r="BQ310">
        <v>5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2</v>
      </c>
      <c r="BX310" s="16">
        <v>7</v>
      </c>
      <c r="BY310">
        <v>0</v>
      </c>
      <c r="BZ310">
        <v>9</v>
      </c>
      <c r="CA310">
        <v>7</v>
      </c>
      <c r="CB310">
        <v>3</v>
      </c>
      <c r="CC310">
        <v>0</v>
      </c>
      <c r="CD310">
        <v>0</v>
      </c>
      <c r="CE310">
        <v>1</v>
      </c>
      <c r="CF310">
        <v>16</v>
      </c>
      <c r="CG310" s="16">
        <v>36</v>
      </c>
      <c r="CH310">
        <v>0</v>
      </c>
      <c r="CI310">
        <v>1</v>
      </c>
      <c r="CJ310">
        <v>1</v>
      </c>
      <c r="CK310">
        <v>1</v>
      </c>
      <c r="CL310">
        <v>0</v>
      </c>
      <c r="CM310">
        <v>0</v>
      </c>
      <c r="CN310">
        <v>1</v>
      </c>
      <c r="CO310">
        <v>4</v>
      </c>
      <c r="CP310" s="16">
        <v>8</v>
      </c>
      <c r="CQ310">
        <v>0</v>
      </c>
      <c r="CR310">
        <v>7</v>
      </c>
      <c r="CS310">
        <v>6</v>
      </c>
      <c r="CT310">
        <v>2</v>
      </c>
      <c r="CU310">
        <v>0</v>
      </c>
      <c r="CV310">
        <v>0</v>
      </c>
      <c r="CW310">
        <v>1</v>
      </c>
      <c r="CX310">
        <v>29</v>
      </c>
      <c r="CY310" s="16">
        <v>45</v>
      </c>
      <c r="CZ310">
        <v>0</v>
      </c>
      <c r="DA310">
        <v>4</v>
      </c>
      <c r="DB310">
        <v>5</v>
      </c>
      <c r="DC310">
        <v>0</v>
      </c>
      <c r="DD310">
        <v>0</v>
      </c>
      <c r="DE310">
        <v>0</v>
      </c>
      <c r="DF310">
        <v>0</v>
      </c>
      <c r="DG310">
        <v>2</v>
      </c>
      <c r="DH310" s="16">
        <v>11</v>
      </c>
      <c r="DJ310">
        <v>20</v>
      </c>
      <c r="DK310">
        <v>16</v>
      </c>
      <c r="DL310">
        <v>6</v>
      </c>
      <c r="DN310">
        <v>1</v>
      </c>
      <c r="DO310">
        <v>2</v>
      </c>
      <c r="DP310">
        <v>62</v>
      </c>
      <c r="DQ310" s="16">
        <v>107</v>
      </c>
      <c r="DZ310" s="16">
        <v>0</v>
      </c>
      <c r="EI310" s="16">
        <v>0</v>
      </c>
      <c r="EJ310">
        <v>0</v>
      </c>
      <c r="EK310">
        <v>0</v>
      </c>
      <c r="EL310">
        <v>1</v>
      </c>
      <c r="EM310">
        <v>0</v>
      </c>
      <c r="EN310">
        <v>0</v>
      </c>
      <c r="EO310">
        <v>1</v>
      </c>
      <c r="EP310">
        <v>0</v>
      </c>
      <c r="EQ310">
        <v>0</v>
      </c>
      <c r="ER310" s="16">
        <v>2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3</v>
      </c>
      <c r="FA310" s="16">
        <v>3</v>
      </c>
      <c r="FB310">
        <v>18</v>
      </c>
      <c r="FC310">
        <v>4.1399999999999997</v>
      </c>
      <c r="FE310">
        <v>573</v>
      </c>
      <c r="FF310">
        <v>3</v>
      </c>
      <c r="FG310">
        <v>2</v>
      </c>
      <c r="FH310">
        <v>1</v>
      </c>
      <c r="FJ310">
        <v>18</v>
      </c>
      <c r="FK310">
        <v>3.66</v>
      </c>
      <c r="FM310">
        <v>651</v>
      </c>
      <c r="FN310">
        <v>27</v>
      </c>
      <c r="FO310">
        <v>17</v>
      </c>
      <c r="FP310">
        <v>3</v>
      </c>
      <c r="FR310">
        <v>2.93</v>
      </c>
      <c r="FS310">
        <v>4</v>
      </c>
      <c r="FT310">
        <v>20</v>
      </c>
      <c r="FU310">
        <v>4</v>
      </c>
      <c r="FV310">
        <v>5</v>
      </c>
      <c r="FW310">
        <v>33</v>
      </c>
      <c r="FX310">
        <v>5</v>
      </c>
      <c r="FZ310">
        <v>2.82</v>
      </c>
      <c r="GA310">
        <v>14</v>
      </c>
      <c r="GB310">
        <v>158</v>
      </c>
      <c r="GC310">
        <v>33</v>
      </c>
      <c r="GD310">
        <v>18</v>
      </c>
      <c r="GE310">
        <v>223</v>
      </c>
      <c r="GF310">
        <v>13</v>
      </c>
      <c r="GH310">
        <v>3.45</v>
      </c>
      <c r="GI310">
        <v>0</v>
      </c>
      <c r="GJ310">
        <v>2</v>
      </c>
      <c r="GK310">
        <v>0</v>
      </c>
      <c r="GL310">
        <v>0</v>
      </c>
      <c r="GM310">
        <v>2</v>
      </c>
      <c r="GN310">
        <v>0</v>
      </c>
      <c r="GP310">
        <v>2.52</v>
      </c>
      <c r="GQ310">
        <v>5</v>
      </c>
      <c r="GR310">
        <v>17</v>
      </c>
      <c r="GS310">
        <v>0</v>
      </c>
      <c r="GT310">
        <v>4</v>
      </c>
      <c r="GU310">
        <v>26</v>
      </c>
      <c r="GV310">
        <v>4</v>
      </c>
      <c r="GX310">
        <v>2.61</v>
      </c>
      <c r="GY310">
        <v>4</v>
      </c>
      <c r="GZ310">
        <v>4</v>
      </c>
      <c r="HA310">
        <v>0</v>
      </c>
      <c r="HB310">
        <v>0</v>
      </c>
      <c r="HC310">
        <v>8</v>
      </c>
      <c r="HD310">
        <v>1</v>
      </c>
      <c r="HF310">
        <v>2.63</v>
      </c>
      <c r="HG310">
        <v>6</v>
      </c>
      <c r="HH310">
        <v>28</v>
      </c>
      <c r="HI310">
        <v>0</v>
      </c>
      <c r="HJ310">
        <v>7</v>
      </c>
      <c r="HK310">
        <v>41</v>
      </c>
      <c r="HL310">
        <v>5</v>
      </c>
      <c r="HN310">
        <v>2.82</v>
      </c>
      <c r="HO310">
        <v>0</v>
      </c>
      <c r="HP310">
        <v>7</v>
      </c>
      <c r="HQ310">
        <v>0</v>
      </c>
      <c r="HR310">
        <v>1</v>
      </c>
      <c r="HS310">
        <v>8</v>
      </c>
      <c r="HT310">
        <v>0</v>
      </c>
      <c r="HV310">
        <v>3.04</v>
      </c>
      <c r="HW310">
        <v>2</v>
      </c>
      <c r="HX310">
        <v>44</v>
      </c>
      <c r="HY310">
        <v>0</v>
      </c>
      <c r="HZ310">
        <v>1</v>
      </c>
      <c r="IA310">
        <v>47</v>
      </c>
      <c r="IB310">
        <v>2</v>
      </c>
      <c r="ID310">
        <v>2.84</v>
      </c>
      <c r="IE310">
        <v>0</v>
      </c>
      <c r="IF310">
        <v>7</v>
      </c>
      <c r="IG310">
        <v>4</v>
      </c>
      <c r="IH310">
        <v>4</v>
      </c>
      <c r="II310">
        <v>15</v>
      </c>
      <c r="IJ310">
        <v>4</v>
      </c>
      <c r="IL310">
        <v>3.08</v>
      </c>
      <c r="IM310">
        <v>1</v>
      </c>
      <c r="IN310">
        <v>69</v>
      </c>
      <c r="IO310">
        <v>33</v>
      </c>
      <c r="IP310">
        <v>6</v>
      </c>
      <c r="IQ310">
        <v>109</v>
      </c>
      <c r="IR310">
        <v>2</v>
      </c>
      <c r="JJ310">
        <v>2</v>
      </c>
      <c r="JK310">
        <v>3</v>
      </c>
      <c r="JL310">
        <v>1</v>
      </c>
      <c r="JM310">
        <v>6</v>
      </c>
      <c r="JN310">
        <v>1</v>
      </c>
      <c r="JO310">
        <v>10</v>
      </c>
      <c r="JP310">
        <v>0</v>
      </c>
      <c r="JQ310">
        <v>0</v>
      </c>
      <c r="JR310">
        <v>0</v>
      </c>
      <c r="JS310">
        <v>2</v>
      </c>
      <c r="JT310">
        <v>0</v>
      </c>
      <c r="JU310">
        <v>8</v>
      </c>
      <c r="JV310" s="15">
        <f>BF310+BX310+CP310+DH310+DZ310</f>
        <v>28</v>
      </c>
      <c r="JW310" s="15">
        <f>BO310+CG310+CY310+DQ310+EI310</f>
        <v>210</v>
      </c>
      <c r="JX310" s="15">
        <f>JV310+JW310</f>
        <v>238</v>
      </c>
      <c r="JY310" s="17">
        <f>V310</f>
        <v>2</v>
      </c>
      <c r="JZ310" s="17">
        <f>AE310</f>
        <v>24</v>
      </c>
      <c r="KA310" s="17">
        <f>AN310</f>
        <v>28</v>
      </c>
      <c r="KB310" s="17">
        <f>AW310</f>
        <v>210</v>
      </c>
      <c r="KC310" s="18" t="str">
        <f>IF((KA310-JV310)&lt;0,JV310-KA310,"match")</f>
        <v>match</v>
      </c>
      <c r="KD310" s="19" t="str">
        <f>IF(KC310="match","match",IF((JV310&gt;KA310),KC310/JV310,KC310/KA310))</f>
        <v>match</v>
      </c>
      <c r="KE310" s="18" t="str">
        <f>IF((KB310-JW310)&lt;0,JW310-KB310,"match")</f>
        <v>match</v>
      </c>
      <c r="KF310" s="19" t="str">
        <f>IF(KE310="match","match",IF((JW310&gt;KB310),KE310/JW310,KE310/KB310))</f>
        <v>match</v>
      </c>
      <c r="KG310" s="20">
        <f>ROUND(FC310,1)</f>
        <v>4.0999999999999996</v>
      </c>
      <c r="KH310" s="20">
        <f>ROUND(FK310,1)</f>
        <v>3.7</v>
      </c>
      <c r="KI310" s="21">
        <f>KA310-JY310</f>
        <v>26</v>
      </c>
      <c r="KJ310">
        <f>GL310</f>
        <v>0</v>
      </c>
      <c r="KK310">
        <f>BF310</f>
        <v>2</v>
      </c>
      <c r="KL310" s="22">
        <f>IFERROR(KJ310/KK310,"N/A")</f>
        <v>0</v>
      </c>
      <c r="KM310" s="19" t="str">
        <f>IF((KJ310&lt;&gt;0)*AND(KK310=0),"bad data","ok")</f>
        <v>ok</v>
      </c>
      <c r="KN310">
        <f>GK310</f>
        <v>0</v>
      </c>
      <c r="KO310" s="23">
        <f>IFERROR(KN310/KK310,"N/A")</f>
        <v>0</v>
      </c>
      <c r="KP310">
        <f>HB310</f>
        <v>0</v>
      </c>
      <c r="KQ310">
        <f>BX310</f>
        <v>7</v>
      </c>
      <c r="KR310" s="22">
        <f>IFERROR(KP310/KQ310,"N/A")</f>
        <v>0</v>
      </c>
      <c r="KS310" s="19" t="str">
        <f>IF((KP310&lt;&gt;0)*AND(KQ310=0),"bad data","ok")</f>
        <v>ok</v>
      </c>
      <c r="KT310">
        <f>HA310</f>
        <v>0</v>
      </c>
      <c r="KU310" s="24">
        <f>IFERROR(KT310/KQ310,"N/A")</f>
        <v>0</v>
      </c>
      <c r="KV310">
        <f>HR310</f>
        <v>1</v>
      </c>
      <c r="KW310">
        <f>CP310</f>
        <v>8</v>
      </c>
      <c r="KX310" s="22">
        <f>IFERROR(KV310/KW310,"N/A")</f>
        <v>0.125</v>
      </c>
      <c r="KY310" s="19" t="str">
        <f>IF((KV310&lt;&gt;0)*AND(KW310=0),"bad data","ok")</f>
        <v>ok</v>
      </c>
      <c r="KZ310">
        <f>HQ310</f>
        <v>0</v>
      </c>
      <c r="LA310" s="24">
        <f>IFERROR(KZ310/KW310,"N/A")</f>
        <v>0</v>
      </c>
      <c r="LB310">
        <f>IH310</f>
        <v>4</v>
      </c>
      <c r="LC310">
        <f>DH310</f>
        <v>11</v>
      </c>
      <c r="LD310" s="22">
        <f>IFERROR(LB310/LC310,"N/A")</f>
        <v>0.36363636363636365</v>
      </c>
      <c r="LE310" s="19" t="str">
        <f>IF((LB310&lt;&gt;0)*AND(LC310=0),"bad data","ok")</f>
        <v>ok</v>
      </c>
      <c r="LF310">
        <f>IG310</f>
        <v>4</v>
      </c>
      <c r="LG310" s="24">
        <f>IFERROR(LF310/LC310,"N/A")</f>
        <v>0.36363636363636365</v>
      </c>
      <c r="LH310">
        <f>IX310</f>
        <v>0</v>
      </c>
      <c r="LI310">
        <f>DZ310</f>
        <v>0</v>
      </c>
      <c r="LJ310" s="22" t="str">
        <f>IFERROR(LH310/LI310,"N/A")</f>
        <v>N/A</v>
      </c>
      <c r="LK310" s="19" t="str">
        <f>IF((LH310&lt;&gt;0)*AND(LI310=0),"bad data","ok")</f>
        <v>ok</v>
      </c>
      <c r="LL310">
        <f>IW310</f>
        <v>0</v>
      </c>
      <c r="LM310" s="24" t="str">
        <f>IFERROR(LL310/LI310,"N/A")</f>
        <v>N/A</v>
      </c>
      <c r="LN310">
        <f>GT310</f>
        <v>4</v>
      </c>
      <c r="LO310">
        <f>BO310</f>
        <v>22</v>
      </c>
      <c r="LP310" s="22">
        <f>IFERROR(LN310/LO310,"N/A")</f>
        <v>0.18181818181818182</v>
      </c>
      <c r="LQ310" s="19" t="str">
        <f>IF((LN310&lt;&gt;0)*AND(LO310=0),"bad data","ok")</f>
        <v>ok</v>
      </c>
      <c r="LR310">
        <f>GS310</f>
        <v>0</v>
      </c>
      <c r="LS310" s="24">
        <f>IFERROR(LR310/LO310,"N/A")</f>
        <v>0</v>
      </c>
      <c r="LT310">
        <f>HJ310</f>
        <v>7</v>
      </c>
      <c r="LU310">
        <f>CG310</f>
        <v>36</v>
      </c>
      <c r="LV310" s="22">
        <f>IFERROR(LT310/LU310,"N/A")</f>
        <v>0.19444444444444445</v>
      </c>
      <c r="LW310" s="19" t="str">
        <f>IF((LT310&lt;&gt;0)*AND(LU310=0),"bad data","ok")</f>
        <v>ok</v>
      </c>
      <c r="LX310">
        <f>HI310</f>
        <v>0</v>
      </c>
      <c r="LY310" s="24">
        <f>IFERROR(LX310/LU310,"N/A")</f>
        <v>0</v>
      </c>
      <c r="LZ310">
        <f>HZ310</f>
        <v>1</v>
      </c>
      <c r="MA310">
        <f>CY310</f>
        <v>45</v>
      </c>
      <c r="MB310" s="22">
        <f>IFERROR(LZ310/MA310,"N/A")</f>
        <v>2.2222222222222223E-2</v>
      </c>
      <c r="MC310" s="19" t="str">
        <f>IF((LZ310&lt;&gt;0)*AND(MA310=0),"bad data","ok")</f>
        <v>ok</v>
      </c>
      <c r="MD310">
        <f>HY310</f>
        <v>0</v>
      </c>
      <c r="ME310" s="24">
        <f>IFERROR(MD310/MA310,"N/A")</f>
        <v>0</v>
      </c>
      <c r="MF310">
        <f>IP310</f>
        <v>6</v>
      </c>
      <c r="MG310">
        <f>DQ310</f>
        <v>107</v>
      </c>
      <c r="MH310" s="22">
        <f>IFERROR(MF310/MG310,"N/A")</f>
        <v>5.6074766355140186E-2</v>
      </c>
      <c r="MI310" s="19" t="str">
        <f>IF((MF310&lt;&gt;0)*AND(MG310=0),"bad data","ok")</f>
        <v>ok</v>
      </c>
      <c r="MJ310">
        <f>IO310</f>
        <v>33</v>
      </c>
      <c r="MK310" s="24">
        <f>IFERROR(MJ310/MG310,"N/A")</f>
        <v>0.30841121495327101</v>
      </c>
      <c r="ML310">
        <f>JF310</f>
        <v>0</v>
      </c>
      <c r="MM310">
        <f>EI310</f>
        <v>0</v>
      </c>
      <c r="MN310" s="22" t="str">
        <f>IFERROR(ML310/MM310,"N/A")</f>
        <v>N/A</v>
      </c>
      <c r="MO310" s="19" t="str">
        <f>IF((ML310&lt;&gt;0)*AND(MM310=0),"bad data","ok")</f>
        <v>ok</v>
      </c>
      <c r="MP310">
        <f>JE310</f>
        <v>0</v>
      </c>
      <c r="MQ310" s="24" t="str">
        <f>IFERROR(MP310/MM310,"N/A")</f>
        <v>N/A</v>
      </c>
    </row>
    <row r="311" spans="1:355" x14ac:dyDescent="0.3">
      <c r="A311">
        <v>4549</v>
      </c>
      <c r="B311">
        <v>14.1</v>
      </c>
      <c r="C311" t="s">
        <v>402</v>
      </c>
      <c r="D311" s="15" t="s">
        <v>400</v>
      </c>
      <c r="E311" s="15">
        <v>129</v>
      </c>
      <c r="F311" t="s">
        <v>356</v>
      </c>
      <c r="G311" t="s">
        <v>357</v>
      </c>
      <c r="H311" s="15" t="s">
        <v>358</v>
      </c>
      <c r="I311">
        <v>324</v>
      </c>
      <c r="J311">
        <f>_xlfn.IFNA(VLOOKUP(I311,top15institutions,1,0),"no")</f>
        <v>324</v>
      </c>
      <c r="K311" t="s">
        <v>368</v>
      </c>
      <c r="L311" t="s">
        <v>366</v>
      </c>
      <c r="M311" t="s">
        <v>370</v>
      </c>
      <c r="N311">
        <v>0</v>
      </c>
      <c r="O311">
        <v>0</v>
      </c>
      <c r="P311">
        <v>2</v>
      </c>
      <c r="Q311">
        <v>0</v>
      </c>
      <c r="R311">
        <v>0</v>
      </c>
      <c r="S311">
        <v>1</v>
      </c>
      <c r="T311">
        <v>0</v>
      </c>
      <c r="U311">
        <v>3</v>
      </c>
      <c r="V311" s="16">
        <v>6</v>
      </c>
      <c r="W311">
        <v>0</v>
      </c>
      <c r="X311">
        <v>6</v>
      </c>
      <c r="Y311">
        <v>5</v>
      </c>
      <c r="Z311">
        <v>1</v>
      </c>
      <c r="AA311">
        <v>0</v>
      </c>
      <c r="AB311">
        <v>0</v>
      </c>
      <c r="AC311">
        <v>0</v>
      </c>
      <c r="AD311">
        <v>16</v>
      </c>
      <c r="AE311" s="16">
        <v>28</v>
      </c>
      <c r="AF311">
        <v>0</v>
      </c>
      <c r="AG311">
        <v>8</v>
      </c>
      <c r="AH311">
        <v>11</v>
      </c>
      <c r="AI311">
        <v>1</v>
      </c>
      <c r="AJ311">
        <v>0</v>
      </c>
      <c r="AK311">
        <v>1</v>
      </c>
      <c r="AL311">
        <v>0</v>
      </c>
      <c r="AM311">
        <v>5</v>
      </c>
      <c r="AN311" s="16">
        <v>26</v>
      </c>
      <c r="AO311">
        <v>1</v>
      </c>
      <c r="AP311">
        <v>35</v>
      </c>
      <c r="AQ311">
        <v>27</v>
      </c>
      <c r="AR311">
        <v>9</v>
      </c>
      <c r="AS311">
        <v>1</v>
      </c>
      <c r="AT311">
        <v>2</v>
      </c>
      <c r="AU311">
        <v>6</v>
      </c>
      <c r="AV311">
        <v>123</v>
      </c>
      <c r="AW311" s="16">
        <v>204</v>
      </c>
      <c r="AX311">
        <v>0</v>
      </c>
      <c r="AY311">
        <v>0</v>
      </c>
      <c r="AZ311">
        <v>2</v>
      </c>
      <c r="BA311">
        <v>0</v>
      </c>
      <c r="BB311">
        <v>0</v>
      </c>
      <c r="BC311">
        <v>0</v>
      </c>
      <c r="BD311">
        <v>0</v>
      </c>
      <c r="BE311">
        <v>2</v>
      </c>
      <c r="BF311" s="16">
        <v>4</v>
      </c>
      <c r="BG311">
        <v>0</v>
      </c>
      <c r="BH311">
        <v>4</v>
      </c>
      <c r="BI311">
        <v>5</v>
      </c>
      <c r="BJ311">
        <v>1</v>
      </c>
      <c r="BK311">
        <v>0</v>
      </c>
      <c r="BL311">
        <v>0</v>
      </c>
      <c r="BM311">
        <v>0</v>
      </c>
      <c r="BN311">
        <v>14</v>
      </c>
      <c r="BO311" s="16">
        <v>24</v>
      </c>
      <c r="BP311">
        <v>0</v>
      </c>
      <c r="BQ311">
        <v>2</v>
      </c>
      <c r="BR311">
        <v>3</v>
      </c>
      <c r="BS311">
        <v>1</v>
      </c>
      <c r="BT311">
        <v>0</v>
      </c>
      <c r="BU311">
        <v>1</v>
      </c>
      <c r="BV311">
        <v>0</v>
      </c>
      <c r="BW311">
        <v>1</v>
      </c>
      <c r="BX311" s="16">
        <v>8</v>
      </c>
      <c r="BY311">
        <v>0</v>
      </c>
      <c r="BZ311">
        <v>6</v>
      </c>
      <c r="CA311">
        <v>5</v>
      </c>
      <c r="CB311">
        <v>3</v>
      </c>
      <c r="CC311">
        <v>0</v>
      </c>
      <c r="CD311">
        <v>1</v>
      </c>
      <c r="CE311">
        <v>0</v>
      </c>
      <c r="CF311">
        <v>22</v>
      </c>
      <c r="CG311" s="16">
        <v>37</v>
      </c>
      <c r="CH311">
        <v>0</v>
      </c>
      <c r="CI311">
        <v>3</v>
      </c>
      <c r="CJ311">
        <v>2</v>
      </c>
      <c r="CK311">
        <v>0</v>
      </c>
      <c r="CL311">
        <v>0</v>
      </c>
      <c r="CM311">
        <v>0</v>
      </c>
      <c r="CN311">
        <v>0</v>
      </c>
      <c r="CO311">
        <v>1</v>
      </c>
      <c r="CP311" s="16">
        <v>6</v>
      </c>
      <c r="CQ311">
        <v>1</v>
      </c>
      <c r="CR311">
        <v>7</v>
      </c>
      <c r="CS311">
        <v>5</v>
      </c>
      <c r="CT311">
        <v>0</v>
      </c>
      <c r="CU311">
        <v>0</v>
      </c>
      <c r="CV311">
        <v>0</v>
      </c>
      <c r="CW311">
        <v>2</v>
      </c>
      <c r="CX311">
        <v>34</v>
      </c>
      <c r="CY311" s="16">
        <v>49</v>
      </c>
      <c r="CZ311">
        <v>0</v>
      </c>
      <c r="DA311">
        <v>3</v>
      </c>
      <c r="DB311">
        <v>4</v>
      </c>
      <c r="DC311">
        <v>0</v>
      </c>
      <c r="DD311">
        <v>0</v>
      </c>
      <c r="DE311">
        <v>0</v>
      </c>
      <c r="DF311">
        <v>0</v>
      </c>
      <c r="DG311">
        <v>1</v>
      </c>
      <c r="DH311" s="16">
        <v>8</v>
      </c>
      <c r="DI311">
        <v>0</v>
      </c>
      <c r="DJ311">
        <v>18</v>
      </c>
      <c r="DK311">
        <v>12</v>
      </c>
      <c r="DL311">
        <v>5</v>
      </c>
      <c r="DM311">
        <v>1</v>
      </c>
      <c r="DN311">
        <v>1</v>
      </c>
      <c r="DO311">
        <v>4</v>
      </c>
      <c r="DP311">
        <v>53</v>
      </c>
      <c r="DQ311" s="16">
        <v>94</v>
      </c>
      <c r="DZ311" s="16">
        <v>0</v>
      </c>
      <c r="EI311" s="16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 s="16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3</v>
      </c>
      <c r="FA311" s="16">
        <v>3</v>
      </c>
      <c r="FB311">
        <v>18</v>
      </c>
      <c r="FC311">
        <v>3.68</v>
      </c>
      <c r="FE311">
        <v>605</v>
      </c>
      <c r="FF311">
        <v>6</v>
      </c>
      <c r="FG311">
        <v>0</v>
      </c>
      <c r="FH311">
        <v>0</v>
      </c>
      <c r="FJ311">
        <v>18</v>
      </c>
      <c r="FK311">
        <v>3.53</v>
      </c>
      <c r="FM311">
        <v>615</v>
      </c>
      <c r="FN311">
        <v>28</v>
      </c>
      <c r="FO311">
        <v>15</v>
      </c>
      <c r="FP311">
        <v>0</v>
      </c>
      <c r="FR311">
        <v>2.97</v>
      </c>
      <c r="FS311">
        <v>4</v>
      </c>
      <c r="FT311">
        <v>20</v>
      </c>
      <c r="FU311">
        <v>2</v>
      </c>
      <c r="FV311">
        <v>3</v>
      </c>
      <c r="FW311">
        <v>29</v>
      </c>
      <c r="FX311">
        <v>3</v>
      </c>
      <c r="FZ311">
        <v>2.84</v>
      </c>
      <c r="GA311">
        <v>14</v>
      </c>
      <c r="GB311">
        <v>160</v>
      </c>
      <c r="GC311">
        <v>28</v>
      </c>
      <c r="GD311">
        <v>26</v>
      </c>
      <c r="GE311">
        <v>228</v>
      </c>
      <c r="GF311">
        <v>24</v>
      </c>
      <c r="GH311">
        <v>2.76</v>
      </c>
      <c r="GI311">
        <v>1</v>
      </c>
      <c r="GJ311">
        <v>2</v>
      </c>
      <c r="GK311">
        <v>0</v>
      </c>
      <c r="GL311">
        <v>1</v>
      </c>
      <c r="GM311">
        <v>4</v>
      </c>
      <c r="GN311">
        <v>0</v>
      </c>
      <c r="GP311">
        <v>2.4900000000000002</v>
      </c>
      <c r="GQ311">
        <v>5</v>
      </c>
      <c r="GR311">
        <v>14</v>
      </c>
      <c r="GS311">
        <v>0</v>
      </c>
      <c r="GT311">
        <v>5</v>
      </c>
      <c r="GU311">
        <v>24</v>
      </c>
      <c r="GV311">
        <v>0</v>
      </c>
      <c r="GX311">
        <v>2.76</v>
      </c>
      <c r="GY311">
        <v>3</v>
      </c>
      <c r="GZ311">
        <v>4</v>
      </c>
      <c r="HA311">
        <v>0</v>
      </c>
      <c r="HB311">
        <v>1</v>
      </c>
      <c r="HC311">
        <v>8</v>
      </c>
      <c r="HD311">
        <v>0</v>
      </c>
      <c r="HF311">
        <v>2.89</v>
      </c>
      <c r="HG311">
        <v>3</v>
      </c>
      <c r="HH311">
        <v>27</v>
      </c>
      <c r="HI311">
        <v>0</v>
      </c>
      <c r="HJ311">
        <v>8</v>
      </c>
      <c r="HK311">
        <v>38</v>
      </c>
      <c r="HL311">
        <v>1</v>
      </c>
      <c r="HN311">
        <v>3.16</v>
      </c>
      <c r="HO311">
        <v>0</v>
      </c>
      <c r="HP311">
        <v>7</v>
      </c>
      <c r="HQ311">
        <v>0</v>
      </c>
      <c r="HR311">
        <v>0</v>
      </c>
      <c r="HS311">
        <v>7</v>
      </c>
      <c r="HT311">
        <v>1</v>
      </c>
      <c r="HV311">
        <v>2.97</v>
      </c>
      <c r="HW311">
        <v>4</v>
      </c>
      <c r="HX311">
        <v>46</v>
      </c>
      <c r="HY311">
        <v>0</v>
      </c>
      <c r="HZ311">
        <v>4</v>
      </c>
      <c r="IA311">
        <v>54</v>
      </c>
      <c r="IB311">
        <v>5</v>
      </c>
      <c r="ID311">
        <v>3.21</v>
      </c>
      <c r="IE311">
        <v>0</v>
      </c>
      <c r="IF311">
        <v>7</v>
      </c>
      <c r="IG311">
        <v>2</v>
      </c>
      <c r="IH311">
        <v>1</v>
      </c>
      <c r="II311">
        <v>10</v>
      </c>
      <c r="IJ311">
        <v>2</v>
      </c>
      <c r="IL311">
        <v>3.01</v>
      </c>
      <c r="IM311">
        <v>2</v>
      </c>
      <c r="IN311">
        <v>73</v>
      </c>
      <c r="IO311">
        <v>28</v>
      </c>
      <c r="IP311">
        <v>9</v>
      </c>
      <c r="IQ311">
        <v>112</v>
      </c>
      <c r="IR311">
        <v>18</v>
      </c>
      <c r="JJ311">
        <v>0</v>
      </c>
      <c r="JK311">
        <v>3</v>
      </c>
      <c r="JL311">
        <v>0</v>
      </c>
      <c r="JM311">
        <v>1</v>
      </c>
      <c r="JN311">
        <v>0</v>
      </c>
      <c r="JO311">
        <v>1</v>
      </c>
      <c r="JP311">
        <v>0</v>
      </c>
      <c r="JQ311">
        <v>0</v>
      </c>
      <c r="JR311">
        <v>1</v>
      </c>
      <c r="JS311">
        <v>5</v>
      </c>
      <c r="JT311">
        <v>1</v>
      </c>
      <c r="JU311">
        <v>10</v>
      </c>
      <c r="JV311" s="15">
        <f>BF311+BX311+CP311+DH311+DZ311</f>
        <v>26</v>
      </c>
      <c r="JW311" s="15">
        <f>BO311+CG311+CY311+DQ311+EI311</f>
        <v>204</v>
      </c>
      <c r="JX311" s="15">
        <f>JV311+JW311</f>
        <v>230</v>
      </c>
      <c r="JY311" s="17">
        <f>V311</f>
        <v>6</v>
      </c>
      <c r="JZ311" s="17">
        <f>AE311</f>
        <v>28</v>
      </c>
      <c r="KA311" s="17">
        <f>AN311</f>
        <v>26</v>
      </c>
      <c r="KB311" s="17">
        <f>AW311</f>
        <v>204</v>
      </c>
      <c r="KC311" s="18" t="str">
        <f>IF((KA311-JV311)&lt;0,JV311-KA311,"match")</f>
        <v>match</v>
      </c>
      <c r="KD311" s="19" t="str">
        <f>IF(KC311="match","match",IF((JV311&gt;KA311),KC311/JV311,KC311/KA311))</f>
        <v>match</v>
      </c>
      <c r="KE311" s="18" t="str">
        <f>IF((KB311-JW311)&lt;0,JW311-KB311,"match")</f>
        <v>match</v>
      </c>
      <c r="KF311" s="19" t="str">
        <f>IF(KE311="match","match",IF((JW311&gt;KB311),KE311/JW311,KE311/KB311))</f>
        <v>match</v>
      </c>
      <c r="KG311" s="20">
        <f>ROUND(FC311,1)</f>
        <v>3.7</v>
      </c>
      <c r="KH311" s="20">
        <f>ROUND(FK311,1)</f>
        <v>3.5</v>
      </c>
      <c r="KI311" s="21">
        <f>KA311-JY311</f>
        <v>20</v>
      </c>
      <c r="KJ311">
        <f>GL311</f>
        <v>1</v>
      </c>
      <c r="KK311">
        <f>BF311</f>
        <v>4</v>
      </c>
      <c r="KL311" s="22">
        <f>IFERROR(KJ311/KK311,"N/A")</f>
        <v>0.25</v>
      </c>
      <c r="KM311" s="19" t="str">
        <f>IF((KJ311&lt;&gt;0)*AND(KK311=0),"bad data","ok")</f>
        <v>ok</v>
      </c>
      <c r="KN311">
        <f>GK311</f>
        <v>0</v>
      </c>
      <c r="KO311" s="23">
        <f>IFERROR(KN311/KK311,"N/A")</f>
        <v>0</v>
      </c>
      <c r="KP311">
        <f>HB311</f>
        <v>1</v>
      </c>
      <c r="KQ311">
        <f>BX311</f>
        <v>8</v>
      </c>
      <c r="KR311" s="22">
        <f>IFERROR(KP311/KQ311,"N/A")</f>
        <v>0.125</v>
      </c>
      <c r="KS311" s="19" t="str">
        <f>IF((KP311&lt;&gt;0)*AND(KQ311=0),"bad data","ok")</f>
        <v>ok</v>
      </c>
      <c r="KT311">
        <f>HA311</f>
        <v>0</v>
      </c>
      <c r="KU311" s="24">
        <f>IFERROR(KT311/KQ311,"N/A")</f>
        <v>0</v>
      </c>
      <c r="KV311">
        <f>HR311</f>
        <v>0</v>
      </c>
      <c r="KW311">
        <f>CP311</f>
        <v>6</v>
      </c>
      <c r="KX311" s="22">
        <f>IFERROR(KV311/KW311,"N/A")</f>
        <v>0</v>
      </c>
      <c r="KY311" s="19" t="str">
        <f>IF((KV311&lt;&gt;0)*AND(KW311=0),"bad data","ok")</f>
        <v>ok</v>
      </c>
      <c r="KZ311">
        <f>HQ311</f>
        <v>0</v>
      </c>
      <c r="LA311" s="24">
        <f>IFERROR(KZ311/KW311,"N/A")</f>
        <v>0</v>
      </c>
      <c r="LB311">
        <f>IH311</f>
        <v>1</v>
      </c>
      <c r="LC311">
        <f>DH311</f>
        <v>8</v>
      </c>
      <c r="LD311" s="22">
        <f>IFERROR(LB311/LC311,"N/A")</f>
        <v>0.125</v>
      </c>
      <c r="LE311" s="19" t="str">
        <f>IF((LB311&lt;&gt;0)*AND(LC311=0),"bad data","ok")</f>
        <v>ok</v>
      </c>
      <c r="LF311">
        <f>IG311</f>
        <v>2</v>
      </c>
      <c r="LG311" s="24">
        <f>IFERROR(LF311/LC311,"N/A")</f>
        <v>0.25</v>
      </c>
      <c r="LH311">
        <f>IX311</f>
        <v>0</v>
      </c>
      <c r="LI311">
        <f>DZ311</f>
        <v>0</v>
      </c>
      <c r="LJ311" s="22" t="str">
        <f>IFERROR(LH311/LI311,"N/A")</f>
        <v>N/A</v>
      </c>
      <c r="LK311" s="19" t="str">
        <f>IF((LH311&lt;&gt;0)*AND(LI311=0),"bad data","ok")</f>
        <v>ok</v>
      </c>
      <c r="LL311">
        <f>IW311</f>
        <v>0</v>
      </c>
      <c r="LM311" s="24" t="str">
        <f>IFERROR(LL311/LI311,"N/A")</f>
        <v>N/A</v>
      </c>
      <c r="LN311">
        <f>GT311</f>
        <v>5</v>
      </c>
      <c r="LO311">
        <f>BO311</f>
        <v>24</v>
      </c>
      <c r="LP311" s="22">
        <f>IFERROR(LN311/LO311,"N/A")</f>
        <v>0.20833333333333334</v>
      </c>
      <c r="LQ311" s="19" t="str">
        <f>IF((LN311&lt;&gt;0)*AND(LO311=0),"bad data","ok")</f>
        <v>ok</v>
      </c>
      <c r="LR311">
        <f>GS311</f>
        <v>0</v>
      </c>
      <c r="LS311" s="24">
        <f>IFERROR(LR311/LO311,"N/A")</f>
        <v>0</v>
      </c>
      <c r="LT311">
        <f>HJ311</f>
        <v>8</v>
      </c>
      <c r="LU311">
        <f>CG311</f>
        <v>37</v>
      </c>
      <c r="LV311" s="22">
        <f>IFERROR(LT311/LU311,"N/A")</f>
        <v>0.21621621621621623</v>
      </c>
      <c r="LW311" s="19" t="str">
        <f>IF((LT311&lt;&gt;0)*AND(LU311=0),"bad data","ok")</f>
        <v>ok</v>
      </c>
      <c r="LX311">
        <f>HI311</f>
        <v>0</v>
      </c>
      <c r="LY311" s="24">
        <f>IFERROR(LX311/LU311,"N/A")</f>
        <v>0</v>
      </c>
      <c r="LZ311">
        <f>HZ311</f>
        <v>4</v>
      </c>
      <c r="MA311">
        <f>CY311</f>
        <v>49</v>
      </c>
      <c r="MB311" s="22">
        <f>IFERROR(LZ311/MA311,"N/A")</f>
        <v>8.1632653061224483E-2</v>
      </c>
      <c r="MC311" s="19" t="str">
        <f>IF((LZ311&lt;&gt;0)*AND(MA311=0),"bad data","ok")</f>
        <v>ok</v>
      </c>
      <c r="MD311">
        <f>HY311</f>
        <v>0</v>
      </c>
      <c r="ME311" s="24">
        <f>IFERROR(MD311/MA311,"N/A")</f>
        <v>0</v>
      </c>
      <c r="MF311">
        <f>IP311</f>
        <v>9</v>
      </c>
      <c r="MG311">
        <f>DQ311</f>
        <v>94</v>
      </c>
      <c r="MH311" s="22">
        <f>IFERROR(MF311/MG311,"N/A")</f>
        <v>9.5744680851063829E-2</v>
      </c>
      <c r="MI311" s="19" t="str">
        <f>IF((MF311&lt;&gt;0)*AND(MG311=0),"bad data","ok")</f>
        <v>ok</v>
      </c>
      <c r="MJ311">
        <f>IO311</f>
        <v>28</v>
      </c>
      <c r="MK311" s="24">
        <f>IFERROR(MJ311/MG311,"N/A")</f>
        <v>0.2978723404255319</v>
      </c>
      <c r="ML311">
        <f>JF311</f>
        <v>0</v>
      </c>
      <c r="MM311">
        <f>EI311</f>
        <v>0</v>
      </c>
      <c r="MN311" s="22" t="str">
        <f>IFERROR(ML311/MM311,"N/A")</f>
        <v>N/A</v>
      </c>
      <c r="MO311" s="19" t="str">
        <f>IF((ML311&lt;&gt;0)*AND(MM311=0),"bad data","ok")</f>
        <v>ok</v>
      </c>
      <c r="MP311">
        <f>JE311</f>
        <v>0</v>
      </c>
      <c r="MQ311" s="24" t="str">
        <f>IFERROR(MP311/MM311,"N/A")</f>
        <v>N/A</v>
      </c>
    </row>
    <row r="312" spans="1:355" x14ac:dyDescent="0.3">
      <c r="A312">
        <v>4854</v>
      </c>
      <c r="B312">
        <v>14.1</v>
      </c>
      <c r="C312" t="s">
        <v>402</v>
      </c>
      <c r="D312" s="15" t="s">
        <v>400</v>
      </c>
      <c r="E312" s="15">
        <v>129</v>
      </c>
      <c r="F312" t="s">
        <v>356</v>
      </c>
      <c r="G312" t="s">
        <v>357</v>
      </c>
      <c r="H312" s="15" t="s">
        <v>358</v>
      </c>
      <c r="I312">
        <v>324</v>
      </c>
      <c r="J312">
        <f>_xlfn.IFNA(VLOOKUP(I312,top15institutions,1,0),"no")</f>
        <v>324</v>
      </c>
      <c r="K312" t="s">
        <v>368</v>
      </c>
      <c r="L312" t="s">
        <v>381</v>
      </c>
      <c r="M312" t="s">
        <v>370</v>
      </c>
      <c r="N312">
        <v>0</v>
      </c>
      <c r="O312">
        <v>3</v>
      </c>
      <c r="P312">
        <v>1</v>
      </c>
      <c r="Q312">
        <v>0</v>
      </c>
      <c r="R312">
        <v>0</v>
      </c>
      <c r="S312">
        <v>1</v>
      </c>
      <c r="T312">
        <v>0</v>
      </c>
      <c r="U312">
        <v>2</v>
      </c>
      <c r="V312" s="16">
        <v>7</v>
      </c>
      <c r="W312">
        <v>0</v>
      </c>
      <c r="X312">
        <v>8</v>
      </c>
      <c r="Y312">
        <v>3</v>
      </c>
      <c r="Z312">
        <v>6</v>
      </c>
      <c r="AA312">
        <v>0</v>
      </c>
      <c r="AB312">
        <v>6</v>
      </c>
      <c r="AC312">
        <v>0</v>
      </c>
      <c r="AD312">
        <v>21</v>
      </c>
      <c r="AE312" s="16">
        <v>44</v>
      </c>
      <c r="AF312">
        <v>0</v>
      </c>
      <c r="AG312">
        <v>13</v>
      </c>
      <c r="AH312">
        <v>2</v>
      </c>
      <c r="AI312">
        <v>3</v>
      </c>
      <c r="AJ312">
        <v>0</v>
      </c>
      <c r="AK312">
        <v>2</v>
      </c>
      <c r="AL312">
        <v>1</v>
      </c>
      <c r="AM312">
        <v>14</v>
      </c>
      <c r="AN312" s="16">
        <v>35</v>
      </c>
      <c r="AO312">
        <v>0</v>
      </c>
      <c r="AP312">
        <v>51</v>
      </c>
      <c r="AQ312">
        <v>26</v>
      </c>
      <c r="AR312">
        <v>15</v>
      </c>
      <c r="AS312">
        <v>0</v>
      </c>
      <c r="AT312">
        <v>14</v>
      </c>
      <c r="AU312">
        <v>0</v>
      </c>
      <c r="AV312">
        <v>101</v>
      </c>
      <c r="AW312" s="16">
        <v>207</v>
      </c>
      <c r="AX312">
        <v>0</v>
      </c>
      <c r="AY312">
        <v>3</v>
      </c>
      <c r="AZ312">
        <v>1</v>
      </c>
      <c r="BA312">
        <v>0</v>
      </c>
      <c r="BB312">
        <v>0</v>
      </c>
      <c r="BC312">
        <v>1</v>
      </c>
      <c r="BD312">
        <v>0</v>
      </c>
      <c r="BE312">
        <v>2</v>
      </c>
      <c r="BF312" s="16">
        <v>7</v>
      </c>
      <c r="BG312">
        <v>0</v>
      </c>
      <c r="BH312">
        <v>5</v>
      </c>
      <c r="BI312">
        <v>4</v>
      </c>
      <c r="BJ312">
        <v>6</v>
      </c>
      <c r="BK312">
        <v>0</v>
      </c>
      <c r="BL312">
        <v>5</v>
      </c>
      <c r="BM312">
        <v>0</v>
      </c>
      <c r="BN312">
        <v>17</v>
      </c>
      <c r="BO312" s="16">
        <v>37</v>
      </c>
      <c r="BP312">
        <v>0</v>
      </c>
      <c r="BQ312">
        <v>4</v>
      </c>
      <c r="BR312">
        <v>1</v>
      </c>
      <c r="BS312">
        <v>1</v>
      </c>
      <c r="BT312">
        <v>0</v>
      </c>
      <c r="BU312">
        <v>1</v>
      </c>
      <c r="BV312">
        <v>0</v>
      </c>
      <c r="BW312">
        <v>1</v>
      </c>
      <c r="BX312" s="16">
        <v>8</v>
      </c>
      <c r="BY312">
        <v>0</v>
      </c>
      <c r="BZ312">
        <v>15</v>
      </c>
      <c r="CA312">
        <v>5</v>
      </c>
      <c r="CB312">
        <v>0</v>
      </c>
      <c r="CC312">
        <v>0</v>
      </c>
      <c r="CD312">
        <v>1</v>
      </c>
      <c r="CE312">
        <v>0</v>
      </c>
      <c r="CF312">
        <v>17</v>
      </c>
      <c r="CG312" s="16">
        <v>38</v>
      </c>
      <c r="CH312">
        <v>0</v>
      </c>
      <c r="CI312">
        <v>2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3</v>
      </c>
      <c r="CP312" s="16">
        <v>5</v>
      </c>
      <c r="CQ312">
        <v>0</v>
      </c>
      <c r="CR312">
        <v>8</v>
      </c>
      <c r="CS312">
        <v>6</v>
      </c>
      <c r="CT312">
        <v>3</v>
      </c>
      <c r="CU312">
        <v>0</v>
      </c>
      <c r="CV312">
        <v>2</v>
      </c>
      <c r="CW312">
        <v>0</v>
      </c>
      <c r="CX312">
        <v>24</v>
      </c>
      <c r="CY312" s="16">
        <v>43</v>
      </c>
      <c r="CZ312">
        <v>0</v>
      </c>
      <c r="DA312">
        <v>4</v>
      </c>
      <c r="DB312">
        <v>0</v>
      </c>
      <c r="DC312">
        <v>2</v>
      </c>
      <c r="DD312">
        <v>0</v>
      </c>
      <c r="DE312">
        <v>0</v>
      </c>
      <c r="DF312">
        <v>1</v>
      </c>
      <c r="DG312">
        <v>8</v>
      </c>
      <c r="DH312" s="16">
        <v>15</v>
      </c>
      <c r="DI312">
        <v>0</v>
      </c>
      <c r="DJ312">
        <v>23</v>
      </c>
      <c r="DK312">
        <v>11</v>
      </c>
      <c r="DL312">
        <v>6</v>
      </c>
      <c r="DM312">
        <v>0</v>
      </c>
      <c r="DN312">
        <v>6</v>
      </c>
      <c r="DO312">
        <v>0</v>
      </c>
      <c r="DP312">
        <v>43</v>
      </c>
      <c r="DQ312" s="16">
        <v>89</v>
      </c>
      <c r="DZ312" s="16">
        <v>0</v>
      </c>
      <c r="EI312" s="16">
        <v>0</v>
      </c>
      <c r="EJ312">
        <v>0</v>
      </c>
      <c r="EK312">
        <v>1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 s="16">
        <v>1</v>
      </c>
      <c r="ES312">
        <v>0</v>
      </c>
      <c r="ET312">
        <v>3</v>
      </c>
      <c r="EU312">
        <v>0</v>
      </c>
      <c r="EV312">
        <v>1</v>
      </c>
      <c r="EW312">
        <v>0</v>
      </c>
      <c r="EX312">
        <v>3</v>
      </c>
      <c r="EY312">
        <v>0</v>
      </c>
      <c r="EZ312">
        <v>3</v>
      </c>
      <c r="FA312" s="16">
        <v>10</v>
      </c>
      <c r="FB312">
        <v>18</v>
      </c>
      <c r="FC312">
        <v>4.07</v>
      </c>
      <c r="FE312">
        <v>620</v>
      </c>
      <c r="FF312">
        <v>7</v>
      </c>
      <c r="FG312">
        <v>2</v>
      </c>
      <c r="FH312">
        <v>0</v>
      </c>
      <c r="FJ312">
        <v>18</v>
      </c>
      <c r="FK312">
        <v>4.0199999999999996</v>
      </c>
      <c r="FM312">
        <v>641</v>
      </c>
      <c r="FN312">
        <v>48</v>
      </c>
      <c r="FO312">
        <v>13</v>
      </c>
      <c r="FP312">
        <v>4</v>
      </c>
      <c r="FR312">
        <v>2.34</v>
      </c>
      <c r="FW312">
        <v>38</v>
      </c>
      <c r="FX312">
        <v>3</v>
      </c>
      <c r="FZ312">
        <v>2.2200000000000002</v>
      </c>
      <c r="GE312">
        <v>234</v>
      </c>
      <c r="GF312">
        <v>27</v>
      </c>
      <c r="GH312">
        <v>0.01</v>
      </c>
      <c r="GM312">
        <v>8</v>
      </c>
      <c r="GN312">
        <v>1</v>
      </c>
      <c r="GP312">
        <v>0.01</v>
      </c>
      <c r="GU312">
        <v>41</v>
      </c>
      <c r="GV312">
        <v>4</v>
      </c>
      <c r="GX312">
        <v>3.31</v>
      </c>
      <c r="HC312">
        <v>8</v>
      </c>
      <c r="HD312">
        <v>0</v>
      </c>
      <c r="HF312">
        <v>2.8</v>
      </c>
      <c r="HK312">
        <v>53</v>
      </c>
      <c r="HL312">
        <v>15</v>
      </c>
      <c r="HN312">
        <v>3.14</v>
      </c>
      <c r="HS312">
        <v>7</v>
      </c>
      <c r="HT312">
        <v>2</v>
      </c>
      <c r="HV312">
        <v>3.07</v>
      </c>
      <c r="IA312">
        <v>47</v>
      </c>
      <c r="IB312">
        <v>4</v>
      </c>
      <c r="ID312">
        <v>2.9</v>
      </c>
      <c r="II312">
        <v>15</v>
      </c>
      <c r="IJ312">
        <v>0</v>
      </c>
      <c r="IL312">
        <v>3.01</v>
      </c>
      <c r="IQ312">
        <v>93</v>
      </c>
      <c r="IR312">
        <v>4</v>
      </c>
      <c r="JJ312">
        <v>1</v>
      </c>
      <c r="JK312">
        <v>8</v>
      </c>
      <c r="JL312">
        <v>3</v>
      </c>
      <c r="JM312">
        <v>15</v>
      </c>
      <c r="JN312">
        <v>3</v>
      </c>
      <c r="JO312">
        <v>22</v>
      </c>
      <c r="JP312">
        <v>0</v>
      </c>
      <c r="JQ312">
        <v>1</v>
      </c>
      <c r="JR312">
        <v>0</v>
      </c>
      <c r="JS312">
        <v>3</v>
      </c>
      <c r="JT312">
        <v>0</v>
      </c>
      <c r="JU312">
        <v>3</v>
      </c>
      <c r="JV312" s="15">
        <f>BF312+BX312+CP312+DH312+DZ312</f>
        <v>35</v>
      </c>
      <c r="JW312" s="15">
        <f>BO312+CG312+CY312+DQ312+EI312</f>
        <v>207</v>
      </c>
      <c r="JX312" s="15">
        <f>JV312+JW312</f>
        <v>242</v>
      </c>
      <c r="JY312" s="17">
        <f>V312</f>
        <v>7</v>
      </c>
      <c r="JZ312" s="17">
        <f>AE312</f>
        <v>44</v>
      </c>
      <c r="KA312" s="17">
        <f>AN312</f>
        <v>35</v>
      </c>
      <c r="KB312" s="17">
        <f>AW312</f>
        <v>207</v>
      </c>
      <c r="KC312" s="18" t="str">
        <f>IF((KA312-JV312)&lt;0,JV312-KA312,"match")</f>
        <v>match</v>
      </c>
      <c r="KD312" s="19" t="str">
        <f>IF(KC312="match","match",IF((JV312&gt;KA312),KC312/JV312,KC312/KA312))</f>
        <v>match</v>
      </c>
      <c r="KE312" s="18" t="str">
        <f>IF((KB312-JW312)&lt;0,JW312-KB312,"match")</f>
        <v>match</v>
      </c>
      <c r="KF312" s="19" t="str">
        <f>IF(KE312="match","match",IF((JW312&gt;KB312),KE312/JW312,KE312/KB312))</f>
        <v>match</v>
      </c>
      <c r="KG312" s="20">
        <f>ROUND(FC312,1)</f>
        <v>4.0999999999999996</v>
      </c>
      <c r="KH312" s="20">
        <f>ROUND(FK312,1)</f>
        <v>4</v>
      </c>
      <c r="KI312" s="21">
        <f>KA312-JY312</f>
        <v>28</v>
      </c>
      <c r="KJ312">
        <f>GL312</f>
        <v>0</v>
      </c>
      <c r="KK312">
        <f>BF312</f>
        <v>7</v>
      </c>
      <c r="KL312" s="22">
        <f>IFERROR(KJ312/KK312,"N/A")</f>
        <v>0</v>
      </c>
      <c r="KM312" s="19" t="str">
        <f>IF((KJ312&lt;&gt;0)*AND(KK312=0),"bad data","ok")</f>
        <v>ok</v>
      </c>
      <c r="KN312">
        <f>GK312</f>
        <v>0</v>
      </c>
      <c r="KO312" s="23">
        <f>IFERROR(KN312/KK312,"N/A")</f>
        <v>0</v>
      </c>
      <c r="KP312">
        <f>HB312</f>
        <v>0</v>
      </c>
      <c r="KQ312">
        <f>BX312</f>
        <v>8</v>
      </c>
      <c r="KR312" s="22">
        <f>IFERROR(KP312/KQ312,"N/A")</f>
        <v>0</v>
      </c>
      <c r="KS312" s="19" t="str">
        <f>IF((KP312&lt;&gt;0)*AND(KQ312=0),"bad data","ok")</f>
        <v>ok</v>
      </c>
      <c r="KT312">
        <f>HA312</f>
        <v>0</v>
      </c>
      <c r="KU312" s="24">
        <f>IFERROR(KT312/KQ312,"N/A")</f>
        <v>0</v>
      </c>
      <c r="KV312">
        <f>HR312</f>
        <v>0</v>
      </c>
      <c r="KW312">
        <f>CP312</f>
        <v>5</v>
      </c>
      <c r="KX312" s="22">
        <f>IFERROR(KV312/KW312,"N/A")</f>
        <v>0</v>
      </c>
      <c r="KY312" s="19" t="str">
        <f>IF((KV312&lt;&gt;0)*AND(KW312=0),"bad data","ok")</f>
        <v>ok</v>
      </c>
      <c r="KZ312">
        <f>HQ312</f>
        <v>0</v>
      </c>
      <c r="LA312" s="24">
        <f>IFERROR(KZ312/KW312,"N/A")</f>
        <v>0</v>
      </c>
      <c r="LB312">
        <f>IH312</f>
        <v>0</v>
      </c>
      <c r="LC312">
        <f>DH312</f>
        <v>15</v>
      </c>
      <c r="LD312" s="22">
        <f>IFERROR(LB312/LC312,"N/A")</f>
        <v>0</v>
      </c>
      <c r="LE312" s="19" t="str">
        <f>IF((LB312&lt;&gt;0)*AND(LC312=0),"bad data","ok")</f>
        <v>ok</v>
      </c>
      <c r="LF312">
        <f>IG312</f>
        <v>0</v>
      </c>
      <c r="LG312" s="24">
        <f>IFERROR(LF312/LC312,"N/A")</f>
        <v>0</v>
      </c>
      <c r="LH312">
        <f>IX312</f>
        <v>0</v>
      </c>
      <c r="LI312">
        <f>DZ312</f>
        <v>0</v>
      </c>
      <c r="LJ312" s="22" t="str">
        <f>IFERROR(LH312/LI312,"N/A")</f>
        <v>N/A</v>
      </c>
      <c r="LK312" s="19" t="str">
        <f>IF((LH312&lt;&gt;0)*AND(LI312=0),"bad data","ok")</f>
        <v>ok</v>
      </c>
      <c r="LL312">
        <f>IW312</f>
        <v>0</v>
      </c>
      <c r="LM312" s="24" t="str">
        <f>IFERROR(LL312/LI312,"N/A")</f>
        <v>N/A</v>
      </c>
      <c r="LN312">
        <f>GT312</f>
        <v>0</v>
      </c>
      <c r="LO312">
        <f>BO312</f>
        <v>37</v>
      </c>
      <c r="LP312" s="22">
        <f>IFERROR(LN312/LO312,"N/A")</f>
        <v>0</v>
      </c>
      <c r="LQ312" s="19" t="str">
        <f>IF((LN312&lt;&gt;0)*AND(LO312=0),"bad data","ok")</f>
        <v>ok</v>
      </c>
      <c r="LR312">
        <f>GS312</f>
        <v>0</v>
      </c>
      <c r="LS312" s="24">
        <f>IFERROR(LR312/LO312,"N/A")</f>
        <v>0</v>
      </c>
      <c r="LT312">
        <f>HJ312</f>
        <v>0</v>
      </c>
      <c r="LU312">
        <f>CG312</f>
        <v>38</v>
      </c>
      <c r="LV312" s="22">
        <f>IFERROR(LT312/LU312,"N/A")</f>
        <v>0</v>
      </c>
      <c r="LW312" s="19" t="str">
        <f>IF((LT312&lt;&gt;0)*AND(LU312=0),"bad data","ok")</f>
        <v>ok</v>
      </c>
      <c r="LX312">
        <f>HI312</f>
        <v>0</v>
      </c>
      <c r="LY312" s="24">
        <f>IFERROR(LX312/LU312,"N/A")</f>
        <v>0</v>
      </c>
      <c r="LZ312">
        <f>HZ312</f>
        <v>0</v>
      </c>
      <c r="MA312">
        <f>CY312</f>
        <v>43</v>
      </c>
      <c r="MB312" s="22">
        <f>IFERROR(LZ312/MA312,"N/A")</f>
        <v>0</v>
      </c>
      <c r="MC312" s="19" t="str">
        <f>IF((LZ312&lt;&gt;0)*AND(MA312=0),"bad data","ok")</f>
        <v>ok</v>
      </c>
      <c r="MD312">
        <f>HY312</f>
        <v>0</v>
      </c>
      <c r="ME312" s="24">
        <f>IFERROR(MD312/MA312,"N/A")</f>
        <v>0</v>
      </c>
      <c r="MF312">
        <f>IP312</f>
        <v>0</v>
      </c>
      <c r="MG312">
        <f>DQ312</f>
        <v>89</v>
      </c>
      <c r="MH312" s="22">
        <f>IFERROR(MF312/MG312,"N/A")</f>
        <v>0</v>
      </c>
      <c r="MI312" s="19" t="str">
        <f>IF((MF312&lt;&gt;0)*AND(MG312=0),"bad data","ok")</f>
        <v>ok</v>
      </c>
      <c r="MJ312">
        <f>IO312</f>
        <v>0</v>
      </c>
      <c r="MK312" s="24">
        <f>IFERROR(MJ312/MG312,"N/A")</f>
        <v>0</v>
      </c>
      <c r="ML312">
        <f>JF312</f>
        <v>0</v>
      </c>
      <c r="MM312">
        <f>EI312</f>
        <v>0</v>
      </c>
      <c r="MN312" s="22" t="str">
        <f>IFERROR(ML312/MM312,"N/A")</f>
        <v>N/A</v>
      </c>
      <c r="MO312" s="19" t="str">
        <f>IF((ML312&lt;&gt;0)*AND(MM312=0),"bad data","ok")</f>
        <v>ok</v>
      </c>
      <c r="MP312">
        <f>JE312</f>
        <v>0</v>
      </c>
      <c r="MQ312" s="24" t="str">
        <f>IFERROR(MP312/MM312,"N/A")</f>
        <v>N/A</v>
      </c>
    </row>
    <row r="313" spans="1:355" x14ac:dyDescent="0.3">
      <c r="A313">
        <v>4880</v>
      </c>
      <c r="B313">
        <v>14.1</v>
      </c>
      <c r="C313" t="s">
        <v>402</v>
      </c>
      <c r="D313" s="15" t="s">
        <v>400</v>
      </c>
      <c r="E313" s="15">
        <v>129</v>
      </c>
      <c r="F313" t="s">
        <v>356</v>
      </c>
      <c r="G313" t="s">
        <v>357</v>
      </c>
      <c r="H313" s="15" t="s">
        <v>358</v>
      </c>
      <c r="I313">
        <v>324</v>
      </c>
      <c r="J313">
        <f>_xlfn.IFNA(VLOOKUP(I313,top15institutions,1,0),"no")</f>
        <v>324</v>
      </c>
      <c r="K313" t="s">
        <v>368</v>
      </c>
      <c r="L313" t="s">
        <v>378</v>
      </c>
      <c r="M313" t="s">
        <v>370</v>
      </c>
      <c r="N313">
        <v>0</v>
      </c>
      <c r="O313">
        <v>3</v>
      </c>
      <c r="P313">
        <v>2</v>
      </c>
      <c r="Q313">
        <v>2</v>
      </c>
      <c r="R313">
        <v>0</v>
      </c>
      <c r="S313">
        <v>1</v>
      </c>
      <c r="T313">
        <v>0</v>
      </c>
      <c r="U313">
        <v>3</v>
      </c>
      <c r="V313" s="16">
        <v>11</v>
      </c>
      <c r="W313">
        <v>0</v>
      </c>
      <c r="X313">
        <v>14</v>
      </c>
      <c r="Y313">
        <v>3</v>
      </c>
      <c r="Z313">
        <v>0</v>
      </c>
      <c r="AA313">
        <v>0</v>
      </c>
      <c r="AB313">
        <v>1</v>
      </c>
      <c r="AC313">
        <v>0</v>
      </c>
      <c r="AD313">
        <v>17</v>
      </c>
      <c r="AE313" s="16">
        <v>35</v>
      </c>
      <c r="AF313">
        <v>0</v>
      </c>
      <c r="AG313">
        <v>9</v>
      </c>
      <c r="AH313">
        <v>5</v>
      </c>
      <c r="AI313">
        <v>4</v>
      </c>
      <c r="AJ313">
        <v>0</v>
      </c>
      <c r="AK313">
        <v>1</v>
      </c>
      <c r="AL313">
        <v>1</v>
      </c>
      <c r="AM313">
        <v>14</v>
      </c>
      <c r="AN313" s="16">
        <v>34</v>
      </c>
      <c r="AO313">
        <v>0</v>
      </c>
      <c r="AP313">
        <v>52</v>
      </c>
      <c r="AQ313">
        <v>27</v>
      </c>
      <c r="AR313">
        <v>15</v>
      </c>
      <c r="AS313">
        <v>0</v>
      </c>
      <c r="AT313">
        <v>10</v>
      </c>
      <c r="AU313">
        <v>0</v>
      </c>
      <c r="AV313">
        <v>103</v>
      </c>
      <c r="AW313" s="16">
        <v>207</v>
      </c>
      <c r="AX313">
        <v>0</v>
      </c>
      <c r="AY313">
        <v>1</v>
      </c>
      <c r="AZ313">
        <v>2</v>
      </c>
      <c r="BA313">
        <v>1</v>
      </c>
      <c r="BB313">
        <v>0</v>
      </c>
      <c r="BC313">
        <v>0</v>
      </c>
      <c r="BD313">
        <v>0</v>
      </c>
      <c r="BE313">
        <v>0</v>
      </c>
      <c r="BF313" s="16">
        <v>4</v>
      </c>
      <c r="BG313">
        <v>0</v>
      </c>
      <c r="BH313">
        <v>3</v>
      </c>
      <c r="BI313">
        <v>1</v>
      </c>
      <c r="BJ313">
        <v>0</v>
      </c>
      <c r="BK313">
        <v>0</v>
      </c>
      <c r="BL313">
        <v>0</v>
      </c>
      <c r="BM313">
        <v>0</v>
      </c>
      <c r="BN313">
        <v>9</v>
      </c>
      <c r="BO313" s="16">
        <v>13</v>
      </c>
      <c r="BP313">
        <v>0</v>
      </c>
      <c r="BQ313">
        <v>2</v>
      </c>
      <c r="BR313">
        <v>1</v>
      </c>
      <c r="BS313">
        <v>2</v>
      </c>
      <c r="BT313">
        <v>0</v>
      </c>
      <c r="BU313">
        <v>1</v>
      </c>
      <c r="BV313">
        <v>0</v>
      </c>
      <c r="BW313">
        <v>1</v>
      </c>
      <c r="BX313" s="16">
        <v>7</v>
      </c>
      <c r="BY313">
        <v>0</v>
      </c>
      <c r="BZ313">
        <v>16</v>
      </c>
      <c r="CA313">
        <v>7</v>
      </c>
      <c r="CB313">
        <v>1</v>
      </c>
      <c r="CC313">
        <v>0</v>
      </c>
      <c r="CD313">
        <v>2</v>
      </c>
      <c r="CE313">
        <v>0</v>
      </c>
      <c r="CF313">
        <v>17</v>
      </c>
      <c r="CG313" s="16">
        <v>43</v>
      </c>
      <c r="CH313">
        <v>0</v>
      </c>
      <c r="CI313">
        <v>3</v>
      </c>
      <c r="CJ313">
        <v>1</v>
      </c>
      <c r="CK313">
        <v>0</v>
      </c>
      <c r="CL313">
        <v>0</v>
      </c>
      <c r="CM313">
        <v>0</v>
      </c>
      <c r="CN313">
        <v>0</v>
      </c>
      <c r="CO313">
        <v>5</v>
      </c>
      <c r="CP313" s="16">
        <v>9</v>
      </c>
      <c r="CQ313">
        <v>0</v>
      </c>
      <c r="CR313">
        <v>10</v>
      </c>
      <c r="CS313">
        <v>7</v>
      </c>
      <c r="CT313">
        <v>5</v>
      </c>
      <c r="CU313">
        <v>0</v>
      </c>
      <c r="CV313">
        <v>5</v>
      </c>
      <c r="CW313">
        <v>0</v>
      </c>
      <c r="CX313">
        <v>20</v>
      </c>
      <c r="CY313" s="16">
        <v>47</v>
      </c>
      <c r="CZ313">
        <v>0</v>
      </c>
      <c r="DA313">
        <v>3</v>
      </c>
      <c r="DB313">
        <v>1</v>
      </c>
      <c r="DC313">
        <v>1</v>
      </c>
      <c r="DD313">
        <v>0</v>
      </c>
      <c r="DE313">
        <v>0</v>
      </c>
      <c r="DF313">
        <v>1</v>
      </c>
      <c r="DG313">
        <v>8</v>
      </c>
      <c r="DH313" s="16">
        <v>14</v>
      </c>
      <c r="DI313">
        <v>0</v>
      </c>
      <c r="DJ313">
        <v>23</v>
      </c>
      <c r="DK313">
        <v>12</v>
      </c>
      <c r="DL313">
        <v>9</v>
      </c>
      <c r="DM313">
        <v>0</v>
      </c>
      <c r="DN313">
        <v>3</v>
      </c>
      <c r="DO313">
        <v>0</v>
      </c>
      <c r="DP313">
        <v>57</v>
      </c>
      <c r="DQ313" s="16">
        <v>104</v>
      </c>
      <c r="DZ313" s="16">
        <v>0</v>
      </c>
      <c r="EI313" s="16">
        <v>0</v>
      </c>
      <c r="EJ313">
        <v>0</v>
      </c>
      <c r="EK313">
        <v>1</v>
      </c>
      <c r="EL313">
        <v>1</v>
      </c>
      <c r="EM313">
        <v>0</v>
      </c>
      <c r="EN313">
        <v>0</v>
      </c>
      <c r="EO313">
        <v>0</v>
      </c>
      <c r="EP313">
        <v>0</v>
      </c>
      <c r="EQ313">
        <v>0</v>
      </c>
      <c r="ER313" s="16">
        <v>2</v>
      </c>
      <c r="ES313">
        <v>0</v>
      </c>
      <c r="ET313">
        <v>5</v>
      </c>
      <c r="EU313">
        <v>0</v>
      </c>
      <c r="EV313">
        <v>2</v>
      </c>
      <c r="EW313">
        <v>0</v>
      </c>
      <c r="EX313">
        <v>0</v>
      </c>
      <c r="EY313">
        <v>0</v>
      </c>
      <c r="EZ313">
        <v>2</v>
      </c>
      <c r="FA313" s="16">
        <v>9</v>
      </c>
      <c r="FB313">
        <v>18</v>
      </c>
      <c r="FC313">
        <v>3.84</v>
      </c>
      <c r="FE313">
        <v>590</v>
      </c>
      <c r="FF313">
        <v>11</v>
      </c>
      <c r="FG313">
        <v>3</v>
      </c>
      <c r="FH313">
        <v>0</v>
      </c>
      <c r="FJ313">
        <v>18</v>
      </c>
      <c r="FK313">
        <v>3.88</v>
      </c>
      <c r="FM313">
        <v>624</v>
      </c>
      <c r="FN313">
        <v>42</v>
      </c>
      <c r="FO313">
        <v>17</v>
      </c>
      <c r="FP313">
        <v>7</v>
      </c>
      <c r="FR313">
        <v>2.89</v>
      </c>
      <c r="FS313">
        <v>4</v>
      </c>
      <c r="FT313">
        <v>25</v>
      </c>
      <c r="FU313">
        <v>1</v>
      </c>
      <c r="FV313">
        <v>6</v>
      </c>
      <c r="FW313">
        <v>36</v>
      </c>
      <c r="FX313">
        <v>2</v>
      </c>
      <c r="FZ313">
        <v>2.77</v>
      </c>
      <c r="GA313">
        <v>9</v>
      </c>
      <c r="GB313">
        <v>175</v>
      </c>
      <c r="GC313">
        <v>28</v>
      </c>
      <c r="GD313">
        <v>28</v>
      </c>
      <c r="GE313">
        <v>240</v>
      </c>
      <c r="GF313">
        <v>33</v>
      </c>
      <c r="GH313">
        <v>2.79</v>
      </c>
      <c r="GI313">
        <v>2</v>
      </c>
      <c r="GJ313">
        <v>1</v>
      </c>
      <c r="GK313">
        <v>0</v>
      </c>
      <c r="GL313">
        <v>1</v>
      </c>
      <c r="GM313">
        <v>4</v>
      </c>
      <c r="GN313">
        <v>0</v>
      </c>
      <c r="GP313">
        <v>2.21</v>
      </c>
      <c r="GQ313">
        <v>1</v>
      </c>
      <c r="GR313">
        <v>13</v>
      </c>
      <c r="GS313">
        <v>0</v>
      </c>
      <c r="GT313">
        <v>9</v>
      </c>
      <c r="GU313">
        <v>23</v>
      </c>
      <c r="GV313">
        <v>10</v>
      </c>
      <c r="GX313">
        <v>2.99</v>
      </c>
      <c r="GY313">
        <v>0</v>
      </c>
      <c r="GZ313">
        <v>6</v>
      </c>
      <c r="HA313">
        <v>0</v>
      </c>
      <c r="HB313">
        <v>1</v>
      </c>
      <c r="HC313">
        <v>7</v>
      </c>
      <c r="HD313">
        <v>0</v>
      </c>
      <c r="HF313">
        <v>2.88</v>
      </c>
      <c r="HG313">
        <v>5</v>
      </c>
      <c r="HH313">
        <v>47</v>
      </c>
      <c r="HI313">
        <v>0</v>
      </c>
      <c r="HJ313">
        <v>4</v>
      </c>
      <c r="HK313">
        <v>56</v>
      </c>
      <c r="HL313">
        <v>13</v>
      </c>
      <c r="HN313">
        <v>2.87</v>
      </c>
      <c r="HO313">
        <v>2</v>
      </c>
      <c r="HP313">
        <v>7</v>
      </c>
      <c r="HQ313">
        <v>0</v>
      </c>
      <c r="HR313">
        <v>2</v>
      </c>
      <c r="HS313">
        <v>11</v>
      </c>
      <c r="HT313">
        <v>2</v>
      </c>
      <c r="HV313">
        <v>2.99</v>
      </c>
      <c r="HW313">
        <v>2</v>
      </c>
      <c r="HX313">
        <v>42</v>
      </c>
      <c r="HY313">
        <v>0</v>
      </c>
      <c r="HZ313">
        <v>6</v>
      </c>
      <c r="IA313">
        <v>50</v>
      </c>
      <c r="IB313">
        <v>3</v>
      </c>
      <c r="ID313">
        <v>2.89</v>
      </c>
      <c r="IE313">
        <v>0</v>
      </c>
      <c r="IF313">
        <v>11</v>
      </c>
      <c r="IG313">
        <v>1</v>
      </c>
      <c r="IH313">
        <v>2</v>
      </c>
      <c r="II313">
        <v>14</v>
      </c>
      <c r="IJ313">
        <v>0</v>
      </c>
      <c r="IL313">
        <v>3</v>
      </c>
      <c r="IM313">
        <v>1</v>
      </c>
      <c r="IN313">
        <v>73</v>
      </c>
      <c r="IO313">
        <v>28</v>
      </c>
      <c r="IP313">
        <v>9</v>
      </c>
      <c r="IQ313">
        <v>111</v>
      </c>
      <c r="IR313">
        <v>7</v>
      </c>
      <c r="JJ313">
        <v>3</v>
      </c>
      <c r="JK313">
        <v>10</v>
      </c>
      <c r="JL313">
        <v>3</v>
      </c>
      <c r="JM313">
        <v>16</v>
      </c>
      <c r="JN313">
        <v>4</v>
      </c>
      <c r="JO313">
        <v>32</v>
      </c>
      <c r="JP313">
        <v>1</v>
      </c>
      <c r="JQ313">
        <v>1</v>
      </c>
      <c r="JR313">
        <v>1</v>
      </c>
      <c r="JS313">
        <v>1</v>
      </c>
      <c r="JT313">
        <v>1</v>
      </c>
      <c r="JU313">
        <v>1</v>
      </c>
      <c r="JV313" s="15">
        <f>BF313+BX313+CP313+DH313+DZ313</f>
        <v>34</v>
      </c>
      <c r="JW313" s="15">
        <f>BO313+CG313+CY313+DQ313+EI313</f>
        <v>207</v>
      </c>
      <c r="JX313" s="15">
        <f>JV313+JW313</f>
        <v>241</v>
      </c>
      <c r="JY313" s="17">
        <f>V313</f>
        <v>11</v>
      </c>
      <c r="JZ313" s="17">
        <f>AE313</f>
        <v>35</v>
      </c>
      <c r="KA313" s="17">
        <f>AN313</f>
        <v>34</v>
      </c>
      <c r="KB313" s="17">
        <f>AW313</f>
        <v>207</v>
      </c>
      <c r="KC313" s="18" t="str">
        <f>IF((KA313-JV313)&lt;0,JV313-KA313,"match")</f>
        <v>match</v>
      </c>
      <c r="KD313" s="19" t="str">
        <f>IF(KC313="match","match",IF((JV313&gt;KA313),KC313/JV313,KC313/KA313))</f>
        <v>match</v>
      </c>
      <c r="KE313" s="18" t="str">
        <f>IF((KB313-JW313)&lt;0,JW313-KB313,"match")</f>
        <v>match</v>
      </c>
      <c r="KF313" s="19" t="str">
        <f>IF(KE313="match","match",IF((JW313&gt;KB313),KE313/JW313,KE313/KB313))</f>
        <v>match</v>
      </c>
      <c r="KG313" s="20">
        <f>ROUND(FC313,1)</f>
        <v>3.8</v>
      </c>
      <c r="KH313" s="20">
        <f>ROUND(FK313,1)</f>
        <v>3.9</v>
      </c>
      <c r="KI313" s="21">
        <f>KA313-JY313</f>
        <v>23</v>
      </c>
      <c r="KJ313">
        <f>GL313</f>
        <v>1</v>
      </c>
      <c r="KK313">
        <f>BF313</f>
        <v>4</v>
      </c>
      <c r="KL313" s="22">
        <f>IFERROR(KJ313/KK313,"N/A")</f>
        <v>0.25</v>
      </c>
      <c r="KM313" s="19" t="str">
        <f>IF((KJ313&lt;&gt;0)*AND(KK313=0),"bad data","ok")</f>
        <v>ok</v>
      </c>
      <c r="KN313">
        <f>GK313</f>
        <v>0</v>
      </c>
      <c r="KO313" s="23">
        <f>IFERROR(KN313/KK313,"N/A")</f>
        <v>0</v>
      </c>
      <c r="KP313">
        <f>HB313</f>
        <v>1</v>
      </c>
      <c r="KQ313">
        <f>BX313</f>
        <v>7</v>
      </c>
      <c r="KR313" s="22">
        <f>IFERROR(KP313/KQ313,"N/A")</f>
        <v>0.14285714285714285</v>
      </c>
      <c r="KS313" s="19" t="str">
        <f>IF((KP313&lt;&gt;0)*AND(KQ313=0),"bad data","ok")</f>
        <v>ok</v>
      </c>
      <c r="KT313">
        <f>HA313</f>
        <v>0</v>
      </c>
      <c r="KU313" s="24">
        <f>IFERROR(KT313/KQ313,"N/A")</f>
        <v>0</v>
      </c>
      <c r="KV313">
        <f>HR313</f>
        <v>2</v>
      </c>
      <c r="KW313">
        <f>CP313</f>
        <v>9</v>
      </c>
      <c r="KX313" s="22">
        <f>IFERROR(KV313/KW313,"N/A")</f>
        <v>0.22222222222222221</v>
      </c>
      <c r="KY313" s="19" t="str">
        <f>IF((KV313&lt;&gt;0)*AND(KW313=0),"bad data","ok")</f>
        <v>ok</v>
      </c>
      <c r="KZ313">
        <f>HQ313</f>
        <v>0</v>
      </c>
      <c r="LA313" s="24">
        <f>IFERROR(KZ313/KW313,"N/A")</f>
        <v>0</v>
      </c>
      <c r="LB313">
        <f>IH313</f>
        <v>2</v>
      </c>
      <c r="LC313">
        <f>DH313</f>
        <v>14</v>
      </c>
      <c r="LD313" s="22">
        <f>IFERROR(LB313/LC313,"N/A")</f>
        <v>0.14285714285714285</v>
      </c>
      <c r="LE313" s="19" t="str">
        <f>IF((LB313&lt;&gt;0)*AND(LC313=0),"bad data","ok")</f>
        <v>ok</v>
      </c>
      <c r="LF313">
        <f>IG313</f>
        <v>1</v>
      </c>
      <c r="LG313" s="24">
        <f>IFERROR(LF313/LC313,"N/A")</f>
        <v>7.1428571428571425E-2</v>
      </c>
      <c r="LH313">
        <f>IX313</f>
        <v>0</v>
      </c>
      <c r="LI313">
        <f>DZ313</f>
        <v>0</v>
      </c>
      <c r="LJ313" s="22" t="str">
        <f>IFERROR(LH313/LI313,"N/A")</f>
        <v>N/A</v>
      </c>
      <c r="LK313" s="19" t="str">
        <f>IF((LH313&lt;&gt;0)*AND(LI313=0),"bad data","ok")</f>
        <v>ok</v>
      </c>
      <c r="LL313">
        <f>IW313</f>
        <v>0</v>
      </c>
      <c r="LM313" s="24" t="str">
        <f>IFERROR(LL313/LI313,"N/A")</f>
        <v>N/A</v>
      </c>
      <c r="LN313">
        <f>GT313</f>
        <v>9</v>
      </c>
      <c r="LO313">
        <f>BO313</f>
        <v>13</v>
      </c>
      <c r="LP313" s="22">
        <f>IFERROR(LN313/LO313,"N/A")</f>
        <v>0.69230769230769229</v>
      </c>
      <c r="LQ313" s="19" t="str">
        <f>IF((LN313&lt;&gt;0)*AND(LO313=0),"bad data","ok")</f>
        <v>ok</v>
      </c>
      <c r="LR313">
        <f>GS313</f>
        <v>0</v>
      </c>
      <c r="LS313" s="24">
        <f>IFERROR(LR313/LO313,"N/A")</f>
        <v>0</v>
      </c>
      <c r="LT313">
        <f>HJ313</f>
        <v>4</v>
      </c>
      <c r="LU313">
        <f>CG313</f>
        <v>43</v>
      </c>
      <c r="LV313" s="22">
        <f>IFERROR(LT313/LU313,"N/A")</f>
        <v>9.3023255813953487E-2</v>
      </c>
      <c r="LW313" s="19" t="str">
        <f>IF((LT313&lt;&gt;0)*AND(LU313=0),"bad data","ok")</f>
        <v>ok</v>
      </c>
      <c r="LX313">
        <f>HI313</f>
        <v>0</v>
      </c>
      <c r="LY313" s="24">
        <f>IFERROR(LX313/LU313,"N/A")</f>
        <v>0</v>
      </c>
      <c r="LZ313">
        <f>HZ313</f>
        <v>6</v>
      </c>
      <c r="MA313">
        <f>CY313</f>
        <v>47</v>
      </c>
      <c r="MB313" s="22">
        <f>IFERROR(LZ313/MA313,"N/A")</f>
        <v>0.1276595744680851</v>
      </c>
      <c r="MC313" s="19" t="str">
        <f>IF((LZ313&lt;&gt;0)*AND(MA313=0),"bad data","ok")</f>
        <v>ok</v>
      </c>
      <c r="MD313">
        <f>HY313</f>
        <v>0</v>
      </c>
      <c r="ME313" s="24">
        <f>IFERROR(MD313/MA313,"N/A")</f>
        <v>0</v>
      </c>
      <c r="MF313">
        <f>IP313</f>
        <v>9</v>
      </c>
      <c r="MG313">
        <f>DQ313</f>
        <v>104</v>
      </c>
      <c r="MH313" s="22">
        <f>IFERROR(MF313/MG313,"N/A")</f>
        <v>8.6538461538461536E-2</v>
      </c>
      <c r="MI313" s="19" t="str">
        <f>IF((MF313&lt;&gt;0)*AND(MG313=0),"bad data","ok")</f>
        <v>ok</v>
      </c>
      <c r="MJ313">
        <f>IO313</f>
        <v>28</v>
      </c>
      <c r="MK313" s="24">
        <f>IFERROR(MJ313/MG313,"N/A")</f>
        <v>0.26923076923076922</v>
      </c>
      <c r="ML313">
        <f>JF313</f>
        <v>0</v>
      </c>
      <c r="MM313">
        <f>EI313</f>
        <v>0</v>
      </c>
      <c r="MN313" s="22" t="str">
        <f>IFERROR(ML313/MM313,"N/A")</f>
        <v>N/A</v>
      </c>
      <c r="MO313" s="19" t="str">
        <f>IF((ML313&lt;&gt;0)*AND(MM313=0),"bad data","ok")</f>
        <v>ok</v>
      </c>
      <c r="MP313">
        <f>JE313</f>
        <v>0</v>
      </c>
      <c r="MQ313" s="24" t="str">
        <f>IFERROR(MP313/MM313,"N/A")</f>
        <v>N/A</v>
      </c>
    </row>
    <row r="314" spans="1:355" x14ac:dyDescent="0.3">
      <c r="A314">
        <v>1700</v>
      </c>
      <c r="B314">
        <v>11.010300000000001</v>
      </c>
      <c r="C314" t="s">
        <v>376</v>
      </c>
      <c r="D314" s="15" t="s">
        <v>376</v>
      </c>
      <c r="E314" s="15">
        <v>145</v>
      </c>
      <c r="F314" t="s">
        <v>356</v>
      </c>
      <c r="G314" t="s">
        <v>357</v>
      </c>
      <c r="H314" s="15" t="s">
        <v>358</v>
      </c>
      <c r="I314">
        <v>361</v>
      </c>
      <c r="J314">
        <f>_xlfn.IFNA(VLOOKUP(I314,top15institutions,1,0),"no")</f>
        <v>361</v>
      </c>
      <c r="K314" t="s">
        <v>368</v>
      </c>
      <c r="L314" t="s">
        <v>364</v>
      </c>
      <c r="M314" t="s">
        <v>370</v>
      </c>
      <c r="V314" s="16">
        <v>0</v>
      </c>
      <c r="AE314" s="16">
        <v>0</v>
      </c>
      <c r="AF314">
        <v>0</v>
      </c>
      <c r="AG314">
        <v>4</v>
      </c>
      <c r="AH314">
        <v>5</v>
      </c>
      <c r="AI314">
        <v>2</v>
      </c>
      <c r="AJ314">
        <v>0</v>
      </c>
      <c r="AK314">
        <v>1</v>
      </c>
      <c r="AM314">
        <v>7</v>
      </c>
      <c r="AN314" s="16">
        <v>19</v>
      </c>
      <c r="AO314">
        <v>0</v>
      </c>
      <c r="AP314">
        <v>9</v>
      </c>
      <c r="AQ314">
        <v>21</v>
      </c>
      <c r="AR314">
        <v>14</v>
      </c>
      <c r="AS314">
        <v>0</v>
      </c>
      <c r="AT314">
        <v>5</v>
      </c>
      <c r="AV314">
        <v>112</v>
      </c>
      <c r="AW314" s="16">
        <v>161</v>
      </c>
      <c r="AY314">
        <v>1</v>
      </c>
      <c r="AZ314">
        <v>1</v>
      </c>
      <c r="BA314">
        <v>1</v>
      </c>
      <c r="BE314">
        <v>1</v>
      </c>
      <c r="BF314" s="16">
        <v>4</v>
      </c>
      <c r="BI314">
        <v>3</v>
      </c>
      <c r="BL314">
        <v>1</v>
      </c>
      <c r="BN314">
        <v>21</v>
      </c>
      <c r="BO314" s="16">
        <v>25</v>
      </c>
      <c r="BW314">
        <v>1</v>
      </c>
      <c r="BX314" s="16">
        <v>1</v>
      </c>
      <c r="BZ314">
        <v>3</v>
      </c>
      <c r="CA314">
        <v>4</v>
      </c>
      <c r="CB314">
        <v>3</v>
      </c>
      <c r="CF314">
        <v>19</v>
      </c>
      <c r="CG314" s="16">
        <v>29</v>
      </c>
      <c r="CI314">
        <v>1</v>
      </c>
      <c r="CJ314">
        <v>2</v>
      </c>
      <c r="CK314">
        <v>1</v>
      </c>
      <c r="CP314" s="16">
        <v>4</v>
      </c>
      <c r="CR314">
        <v>3</v>
      </c>
      <c r="CS314">
        <v>6</v>
      </c>
      <c r="CT314">
        <v>6</v>
      </c>
      <c r="CV314">
        <v>2</v>
      </c>
      <c r="CX314">
        <v>33</v>
      </c>
      <c r="CY314" s="16">
        <v>50</v>
      </c>
      <c r="DA314">
        <v>2</v>
      </c>
      <c r="DB314">
        <v>2</v>
      </c>
      <c r="DE314">
        <v>1</v>
      </c>
      <c r="DG314">
        <v>5</v>
      </c>
      <c r="DH314" s="16">
        <v>10</v>
      </c>
      <c r="DJ314">
        <v>3</v>
      </c>
      <c r="DK314">
        <v>8</v>
      </c>
      <c r="DL314">
        <v>5</v>
      </c>
      <c r="DN314">
        <v>2</v>
      </c>
      <c r="DP314">
        <v>39</v>
      </c>
      <c r="DQ314" s="16">
        <v>57</v>
      </c>
      <c r="DZ314" s="16">
        <v>0</v>
      </c>
      <c r="EI314" s="16">
        <v>0</v>
      </c>
      <c r="ER314" s="16">
        <v>0</v>
      </c>
      <c r="FA314" s="16">
        <v>0</v>
      </c>
      <c r="FR314">
        <v>2.67</v>
      </c>
      <c r="FS314">
        <v>3</v>
      </c>
      <c r="FT314">
        <v>9</v>
      </c>
      <c r="FU314">
        <v>3</v>
      </c>
      <c r="FV314">
        <v>4</v>
      </c>
      <c r="FW314">
        <v>19</v>
      </c>
      <c r="FY314">
        <v>19</v>
      </c>
      <c r="FZ314">
        <v>2.93</v>
      </c>
      <c r="GA314">
        <v>14</v>
      </c>
      <c r="GB314">
        <v>90</v>
      </c>
      <c r="GC314">
        <v>26</v>
      </c>
      <c r="GD314">
        <v>31</v>
      </c>
      <c r="GE314">
        <v>161</v>
      </c>
      <c r="GG314">
        <v>158</v>
      </c>
      <c r="GH314">
        <v>2.25</v>
      </c>
      <c r="GI314">
        <v>1</v>
      </c>
      <c r="GJ314">
        <v>2</v>
      </c>
      <c r="GL314">
        <v>1</v>
      </c>
      <c r="GM314">
        <v>4</v>
      </c>
      <c r="GO314">
        <v>4</v>
      </c>
      <c r="GP314">
        <v>2.97</v>
      </c>
      <c r="GQ314">
        <v>6</v>
      </c>
      <c r="GR314">
        <v>14</v>
      </c>
      <c r="GT314">
        <v>5</v>
      </c>
      <c r="GU314">
        <v>25</v>
      </c>
      <c r="GW314">
        <v>25</v>
      </c>
      <c r="GX314">
        <v>2.84</v>
      </c>
      <c r="GZ314">
        <v>1</v>
      </c>
      <c r="HC314">
        <v>1</v>
      </c>
      <c r="HE314">
        <v>1</v>
      </c>
      <c r="HF314">
        <v>3</v>
      </c>
      <c r="HG314">
        <v>2</v>
      </c>
      <c r="HH314">
        <v>22</v>
      </c>
      <c r="HJ314">
        <v>5</v>
      </c>
      <c r="HK314">
        <v>29</v>
      </c>
      <c r="HM314">
        <v>29</v>
      </c>
      <c r="HN314">
        <v>2.77</v>
      </c>
      <c r="HO314">
        <v>2</v>
      </c>
      <c r="HP314">
        <v>1</v>
      </c>
      <c r="HQ314">
        <v>1</v>
      </c>
      <c r="HS314">
        <v>4</v>
      </c>
      <c r="HU314">
        <v>4</v>
      </c>
      <c r="HV314">
        <v>2.87</v>
      </c>
      <c r="HW314">
        <v>4</v>
      </c>
      <c r="HX314">
        <v>37</v>
      </c>
      <c r="HY314">
        <v>1</v>
      </c>
      <c r="HZ314">
        <v>8</v>
      </c>
      <c r="IA314">
        <v>50</v>
      </c>
      <c r="IC314">
        <v>48</v>
      </c>
      <c r="ID314">
        <v>2.83</v>
      </c>
      <c r="IF314">
        <v>5</v>
      </c>
      <c r="IG314">
        <v>2</v>
      </c>
      <c r="IH314">
        <v>3</v>
      </c>
      <c r="II314">
        <v>10</v>
      </c>
      <c r="IK314">
        <v>10</v>
      </c>
      <c r="IL314">
        <v>2.87</v>
      </c>
      <c r="IM314">
        <v>2</v>
      </c>
      <c r="IN314">
        <v>17</v>
      </c>
      <c r="IO314">
        <v>25</v>
      </c>
      <c r="IP314">
        <v>13</v>
      </c>
      <c r="IQ314">
        <v>57</v>
      </c>
      <c r="IS314">
        <v>56</v>
      </c>
      <c r="JV314" s="15">
        <f>BF314+BX314+CP314+DH314+DZ314</f>
        <v>19</v>
      </c>
      <c r="JW314" s="15">
        <f>BO314+CG314+CY314+DQ314+EI314</f>
        <v>161</v>
      </c>
      <c r="JX314" s="15">
        <f>JV314+JW314</f>
        <v>180</v>
      </c>
      <c r="JY314" s="17">
        <f>V314</f>
        <v>0</v>
      </c>
      <c r="JZ314" s="17">
        <f>AE314</f>
        <v>0</v>
      </c>
      <c r="KA314" s="17">
        <f>AN314</f>
        <v>19</v>
      </c>
      <c r="KB314" s="17">
        <f>AW314</f>
        <v>161</v>
      </c>
      <c r="KC314" s="18" t="str">
        <f>IF((KA314-JV314)&lt;0,JV314-KA314,"match")</f>
        <v>match</v>
      </c>
      <c r="KD314" s="19" t="str">
        <f>IF(KC314="match","match",IF((JV314&gt;KA314),KC314/JV314,KC314/KA314))</f>
        <v>match</v>
      </c>
      <c r="KE314" s="18" t="str">
        <f>IF((KB314-JW314)&lt;0,JW314-KB314,"match")</f>
        <v>match</v>
      </c>
      <c r="KF314" s="19" t="str">
        <f>IF(KE314="match","match",IF((JW314&gt;KB314),KE314/JW314,KE314/KB314))</f>
        <v>match</v>
      </c>
      <c r="KG314" s="20">
        <f>ROUND(FC314,1)</f>
        <v>0</v>
      </c>
      <c r="KH314" s="20">
        <f>ROUND(FK314,1)</f>
        <v>0</v>
      </c>
      <c r="KI314" s="21">
        <f>KA314-JY314</f>
        <v>19</v>
      </c>
      <c r="KJ314">
        <f>GL314</f>
        <v>1</v>
      </c>
      <c r="KK314">
        <f>BF314</f>
        <v>4</v>
      </c>
      <c r="KL314" s="22">
        <f>IFERROR(KJ314/KK314,"N/A")</f>
        <v>0.25</v>
      </c>
      <c r="KM314" s="19" t="str">
        <f>IF((KJ314&lt;&gt;0)*AND(KK314=0),"bad data","ok")</f>
        <v>ok</v>
      </c>
      <c r="KN314">
        <f>GK314</f>
        <v>0</v>
      </c>
      <c r="KO314" s="23">
        <f>IFERROR(KN314/KK314,"N/A")</f>
        <v>0</v>
      </c>
      <c r="KP314">
        <f>HB314</f>
        <v>0</v>
      </c>
      <c r="KQ314">
        <f>BX314</f>
        <v>1</v>
      </c>
      <c r="KR314" s="22">
        <f>IFERROR(KP314/KQ314,"N/A")</f>
        <v>0</v>
      </c>
      <c r="KS314" s="19" t="str">
        <f>IF((KP314&lt;&gt;0)*AND(KQ314=0),"bad data","ok")</f>
        <v>ok</v>
      </c>
      <c r="KT314">
        <f>HA314</f>
        <v>0</v>
      </c>
      <c r="KU314" s="24">
        <f>IFERROR(KT314/KQ314,"N/A")</f>
        <v>0</v>
      </c>
      <c r="KV314">
        <f>HR314</f>
        <v>0</v>
      </c>
      <c r="KW314">
        <f>CP314</f>
        <v>4</v>
      </c>
      <c r="KX314" s="22">
        <f>IFERROR(KV314/KW314,"N/A")</f>
        <v>0</v>
      </c>
      <c r="KY314" s="19" t="str">
        <f>IF((KV314&lt;&gt;0)*AND(KW314=0),"bad data","ok")</f>
        <v>ok</v>
      </c>
      <c r="KZ314">
        <f>HQ314</f>
        <v>1</v>
      </c>
      <c r="LA314" s="24">
        <f>IFERROR(KZ314/KW314,"N/A")</f>
        <v>0.25</v>
      </c>
      <c r="LB314">
        <f>IH314</f>
        <v>3</v>
      </c>
      <c r="LC314">
        <f>DH314</f>
        <v>10</v>
      </c>
      <c r="LD314" s="22">
        <f>IFERROR(LB314/LC314,"N/A")</f>
        <v>0.3</v>
      </c>
      <c r="LE314" s="19" t="str">
        <f>IF((LB314&lt;&gt;0)*AND(LC314=0),"bad data","ok")</f>
        <v>ok</v>
      </c>
      <c r="LF314">
        <f>IG314</f>
        <v>2</v>
      </c>
      <c r="LG314" s="24">
        <f>IFERROR(LF314/LC314,"N/A")</f>
        <v>0.2</v>
      </c>
      <c r="LH314">
        <f>IX314</f>
        <v>0</v>
      </c>
      <c r="LI314">
        <f>DZ314</f>
        <v>0</v>
      </c>
      <c r="LJ314" s="22" t="str">
        <f>IFERROR(LH314/LI314,"N/A")</f>
        <v>N/A</v>
      </c>
      <c r="LK314" s="19" t="str">
        <f>IF((LH314&lt;&gt;0)*AND(LI314=0),"bad data","ok")</f>
        <v>ok</v>
      </c>
      <c r="LL314">
        <f>IW314</f>
        <v>0</v>
      </c>
      <c r="LM314" s="24" t="str">
        <f>IFERROR(LL314/LI314,"N/A")</f>
        <v>N/A</v>
      </c>
      <c r="LN314">
        <f>GT314</f>
        <v>5</v>
      </c>
      <c r="LO314">
        <f>BO314</f>
        <v>25</v>
      </c>
      <c r="LP314" s="22">
        <f>IFERROR(LN314/LO314,"N/A")</f>
        <v>0.2</v>
      </c>
      <c r="LQ314" s="19" t="str">
        <f>IF((LN314&lt;&gt;0)*AND(LO314=0),"bad data","ok")</f>
        <v>ok</v>
      </c>
      <c r="LR314">
        <f>GS314</f>
        <v>0</v>
      </c>
      <c r="LS314" s="24">
        <f>IFERROR(LR314/LO314,"N/A")</f>
        <v>0</v>
      </c>
      <c r="LT314">
        <f>HJ314</f>
        <v>5</v>
      </c>
      <c r="LU314">
        <f>CG314</f>
        <v>29</v>
      </c>
      <c r="LV314" s="22">
        <f>IFERROR(LT314/LU314,"N/A")</f>
        <v>0.17241379310344829</v>
      </c>
      <c r="LW314" s="19" t="str">
        <f>IF((LT314&lt;&gt;0)*AND(LU314=0),"bad data","ok")</f>
        <v>ok</v>
      </c>
      <c r="LX314">
        <f>HI314</f>
        <v>0</v>
      </c>
      <c r="LY314" s="24">
        <f>IFERROR(LX314/LU314,"N/A")</f>
        <v>0</v>
      </c>
      <c r="LZ314">
        <f>HZ314</f>
        <v>8</v>
      </c>
      <c r="MA314">
        <f>CY314</f>
        <v>50</v>
      </c>
      <c r="MB314" s="22">
        <f>IFERROR(LZ314/MA314,"N/A")</f>
        <v>0.16</v>
      </c>
      <c r="MC314" s="19" t="str">
        <f>IF((LZ314&lt;&gt;0)*AND(MA314=0),"bad data","ok")</f>
        <v>ok</v>
      </c>
      <c r="MD314">
        <f>HY314</f>
        <v>1</v>
      </c>
      <c r="ME314" s="24">
        <f>IFERROR(MD314/MA314,"N/A")</f>
        <v>0.02</v>
      </c>
      <c r="MF314">
        <f>IP314</f>
        <v>13</v>
      </c>
      <c r="MG314">
        <f>DQ314</f>
        <v>57</v>
      </c>
      <c r="MH314" s="22">
        <f>IFERROR(MF314/MG314,"N/A")</f>
        <v>0.22807017543859648</v>
      </c>
      <c r="MI314" s="19" t="str">
        <f>IF((MF314&lt;&gt;0)*AND(MG314=0),"bad data","ok")</f>
        <v>ok</v>
      </c>
      <c r="MJ314">
        <f>IO314</f>
        <v>25</v>
      </c>
      <c r="MK314" s="24">
        <f>IFERROR(MJ314/MG314,"N/A")</f>
        <v>0.43859649122807015</v>
      </c>
      <c r="ML314">
        <f>JF314</f>
        <v>0</v>
      </c>
      <c r="MM314">
        <f>EI314</f>
        <v>0</v>
      </c>
      <c r="MN314" s="22" t="str">
        <f>IFERROR(ML314/MM314,"N/A")</f>
        <v>N/A</v>
      </c>
      <c r="MO314" s="19" t="str">
        <f>IF((ML314&lt;&gt;0)*AND(MM314=0),"bad data","ok")</f>
        <v>ok</v>
      </c>
      <c r="MP314">
        <f>JE314</f>
        <v>0</v>
      </c>
      <c r="MQ314" s="24" t="str">
        <f>IFERROR(MP314/MM314,"N/A")</f>
        <v>N/A</v>
      </c>
    </row>
    <row r="315" spans="1:355" x14ac:dyDescent="0.3">
      <c r="A315">
        <v>1701</v>
      </c>
      <c r="B315">
        <v>11.010300000000001</v>
      </c>
      <c r="C315" t="s">
        <v>376</v>
      </c>
      <c r="D315" s="15" t="s">
        <v>376</v>
      </c>
      <c r="E315" s="15">
        <v>145</v>
      </c>
      <c r="F315" t="s">
        <v>356</v>
      </c>
      <c r="G315" t="s">
        <v>357</v>
      </c>
      <c r="H315" s="15" t="s">
        <v>358</v>
      </c>
      <c r="I315">
        <v>361</v>
      </c>
      <c r="J315">
        <f>_xlfn.IFNA(VLOOKUP(I315,top15institutions,1,0),"no")</f>
        <v>361</v>
      </c>
      <c r="K315" t="s">
        <v>368</v>
      </c>
      <c r="L315" t="s">
        <v>365</v>
      </c>
      <c r="M315" t="s">
        <v>370</v>
      </c>
      <c r="P315">
        <v>6</v>
      </c>
      <c r="Q315">
        <v>2</v>
      </c>
      <c r="U315">
        <v>8</v>
      </c>
      <c r="V315" s="16">
        <v>16</v>
      </c>
      <c r="X315">
        <v>6</v>
      </c>
      <c r="Y315">
        <v>3</v>
      </c>
      <c r="Z315">
        <v>10</v>
      </c>
      <c r="AB315">
        <v>1</v>
      </c>
      <c r="AD315">
        <v>30</v>
      </c>
      <c r="AE315" s="16">
        <v>50</v>
      </c>
      <c r="AF315">
        <v>0</v>
      </c>
      <c r="AG315">
        <v>4</v>
      </c>
      <c r="AH315">
        <v>6</v>
      </c>
      <c r="AI315">
        <v>0</v>
      </c>
      <c r="AJ315">
        <v>0</v>
      </c>
      <c r="AK315">
        <v>1</v>
      </c>
      <c r="AM315">
        <v>7</v>
      </c>
      <c r="AN315" s="16">
        <v>18</v>
      </c>
      <c r="AO315">
        <v>1</v>
      </c>
      <c r="AP315">
        <v>20</v>
      </c>
      <c r="AQ315">
        <v>27</v>
      </c>
      <c r="AR315">
        <v>29</v>
      </c>
      <c r="AS315">
        <v>0</v>
      </c>
      <c r="AT315">
        <v>11</v>
      </c>
      <c r="AV315">
        <v>142</v>
      </c>
      <c r="AW315" s="16">
        <v>230</v>
      </c>
      <c r="AZ315">
        <v>2</v>
      </c>
      <c r="BF315" s="16">
        <v>2</v>
      </c>
      <c r="BH315">
        <v>2</v>
      </c>
      <c r="BI315">
        <v>2</v>
      </c>
      <c r="BJ315">
        <v>4</v>
      </c>
      <c r="BL315">
        <v>1</v>
      </c>
      <c r="BN315">
        <v>17</v>
      </c>
      <c r="BO315" s="16">
        <v>26</v>
      </c>
      <c r="BW315">
        <v>4</v>
      </c>
      <c r="BX315" s="16">
        <v>4</v>
      </c>
      <c r="BZ315">
        <v>4</v>
      </c>
      <c r="CA315">
        <v>6</v>
      </c>
      <c r="CB315">
        <v>6</v>
      </c>
      <c r="CF315">
        <v>30</v>
      </c>
      <c r="CG315" s="16">
        <v>46</v>
      </c>
      <c r="CO315">
        <v>3</v>
      </c>
      <c r="CP315" s="16">
        <v>3</v>
      </c>
      <c r="CR315">
        <v>11</v>
      </c>
      <c r="CS315">
        <v>12</v>
      </c>
      <c r="CT315">
        <v>8</v>
      </c>
      <c r="CV315">
        <v>5</v>
      </c>
      <c r="CX315">
        <v>46</v>
      </c>
      <c r="CY315" s="16">
        <v>82</v>
      </c>
      <c r="DA315">
        <v>4</v>
      </c>
      <c r="DB315">
        <v>4</v>
      </c>
      <c r="DE315">
        <v>1</v>
      </c>
      <c r="DH315" s="16">
        <v>9</v>
      </c>
      <c r="DI315">
        <v>1</v>
      </c>
      <c r="DJ315">
        <v>3</v>
      </c>
      <c r="DK315">
        <v>7</v>
      </c>
      <c r="DL315">
        <v>11</v>
      </c>
      <c r="DN315">
        <v>5</v>
      </c>
      <c r="DP315">
        <v>49</v>
      </c>
      <c r="DQ315" s="16">
        <v>76</v>
      </c>
      <c r="DZ315" s="16">
        <v>0</v>
      </c>
      <c r="EI315" s="16">
        <v>0</v>
      </c>
      <c r="ER315" s="16">
        <v>0</v>
      </c>
      <c r="FA315" s="16">
        <v>0</v>
      </c>
      <c r="FB315">
        <v>24.31</v>
      </c>
      <c r="FC315">
        <v>3.8</v>
      </c>
      <c r="FE315">
        <v>613</v>
      </c>
      <c r="FF315">
        <v>4</v>
      </c>
      <c r="FG315">
        <v>12</v>
      </c>
      <c r="FI315">
        <v>16</v>
      </c>
      <c r="FJ315">
        <v>23.22</v>
      </c>
      <c r="FK315">
        <v>3.7</v>
      </c>
      <c r="FM315">
        <v>614</v>
      </c>
      <c r="FN315">
        <v>8</v>
      </c>
      <c r="FO315">
        <v>42</v>
      </c>
      <c r="FQ315">
        <v>50</v>
      </c>
      <c r="FR315">
        <v>2.89</v>
      </c>
      <c r="FS315">
        <v>4</v>
      </c>
      <c r="FT315">
        <v>9</v>
      </c>
      <c r="FU315">
        <v>3</v>
      </c>
      <c r="FV315">
        <v>2</v>
      </c>
      <c r="FW315">
        <v>18</v>
      </c>
      <c r="FY315">
        <v>17</v>
      </c>
      <c r="FZ315">
        <v>2.98</v>
      </c>
      <c r="GA315">
        <v>25</v>
      </c>
      <c r="GB315">
        <v>145</v>
      </c>
      <c r="GC315">
        <v>36</v>
      </c>
      <c r="GD315">
        <v>24</v>
      </c>
      <c r="GE315">
        <v>230</v>
      </c>
      <c r="GG315">
        <v>227</v>
      </c>
      <c r="GH315">
        <v>3.2</v>
      </c>
      <c r="GI315">
        <v>1</v>
      </c>
      <c r="GJ315">
        <v>1</v>
      </c>
      <c r="GM315">
        <v>2</v>
      </c>
      <c r="GO315">
        <v>2</v>
      </c>
      <c r="GP315">
        <v>2.93</v>
      </c>
      <c r="GQ315">
        <v>8</v>
      </c>
      <c r="GR315">
        <v>15</v>
      </c>
      <c r="GT315">
        <v>3</v>
      </c>
      <c r="GU315">
        <v>26</v>
      </c>
      <c r="GW315">
        <v>26</v>
      </c>
      <c r="GX315">
        <v>2.4900000000000002</v>
      </c>
      <c r="GY315">
        <v>2</v>
      </c>
      <c r="GZ315">
        <v>1</v>
      </c>
      <c r="HB315">
        <v>1</v>
      </c>
      <c r="HC315">
        <v>4</v>
      </c>
      <c r="HE315">
        <v>4</v>
      </c>
      <c r="HF315">
        <v>2.99</v>
      </c>
      <c r="HG315">
        <v>8</v>
      </c>
      <c r="HH315">
        <v>35</v>
      </c>
      <c r="HJ315">
        <v>3</v>
      </c>
      <c r="HK315">
        <v>46</v>
      </c>
      <c r="HM315">
        <v>46</v>
      </c>
      <c r="HN315">
        <v>2.78</v>
      </c>
      <c r="HO315">
        <v>1</v>
      </c>
      <c r="HQ315">
        <v>1</v>
      </c>
      <c r="HR315">
        <v>1</v>
      </c>
      <c r="HS315">
        <v>3</v>
      </c>
      <c r="HU315">
        <v>3</v>
      </c>
      <c r="HV315">
        <v>2.94</v>
      </c>
      <c r="HW315">
        <v>9</v>
      </c>
      <c r="HX315">
        <v>55</v>
      </c>
      <c r="HY315">
        <v>1</v>
      </c>
      <c r="HZ315">
        <v>17</v>
      </c>
      <c r="IA315">
        <v>82</v>
      </c>
      <c r="IC315">
        <v>80</v>
      </c>
      <c r="ID315">
        <v>3.07</v>
      </c>
      <c r="IF315">
        <v>7</v>
      </c>
      <c r="IG315">
        <v>2</v>
      </c>
      <c r="II315">
        <v>9</v>
      </c>
      <c r="IK315">
        <v>8</v>
      </c>
      <c r="IL315">
        <v>3.05</v>
      </c>
      <c r="IN315">
        <v>40</v>
      </c>
      <c r="IO315">
        <v>35</v>
      </c>
      <c r="IP315">
        <v>1</v>
      </c>
      <c r="IQ315">
        <v>76</v>
      </c>
      <c r="IS315">
        <v>75</v>
      </c>
      <c r="JV315" s="15">
        <f>BF315+BX315+CP315+DH315+DZ315</f>
        <v>18</v>
      </c>
      <c r="JW315" s="15">
        <f>BO315+CG315+CY315+DQ315+EI315</f>
        <v>230</v>
      </c>
      <c r="JX315" s="15">
        <f>JV315+JW315</f>
        <v>248</v>
      </c>
      <c r="JY315" s="17">
        <f>V315</f>
        <v>16</v>
      </c>
      <c r="JZ315" s="17">
        <f>AE315</f>
        <v>50</v>
      </c>
      <c r="KA315" s="17">
        <f>AN315</f>
        <v>18</v>
      </c>
      <c r="KB315" s="17">
        <f>AW315</f>
        <v>230</v>
      </c>
      <c r="KC315" s="18" t="str">
        <f>IF((KA315-JV315)&lt;0,JV315-KA315,"match")</f>
        <v>match</v>
      </c>
      <c r="KD315" s="19" t="str">
        <f>IF(KC315="match","match",IF((JV315&gt;KA315),KC315/JV315,KC315/KA315))</f>
        <v>match</v>
      </c>
      <c r="KE315" s="18" t="str">
        <f>IF((KB315-JW315)&lt;0,JW315-KB315,"match")</f>
        <v>match</v>
      </c>
      <c r="KF315" s="19" t="str">
        <f>IF(KE315="match","match",IF((JW315&gt;KB315),KE315/JW315,KE315/KB315))</f>
        <v>match</v>
      </c>
      <c r="KG315" s="20">
        <f>ROUND(FC315,1)</f>
        <v>3.8</v>
      </c>
      <c r="KH315" s="20">
        <f>ROUND(FK315,1)</f>
        <v>3.7</v>
      </c>
      <c r="KI315" s="21">
        <f>KA315-JY315</f>
        <v>2</v>
      </c>
      <c r="KJ315">
        <f>GL315</f>
        <v>0</v>
      </c>
      <c r="KK315">
        <f>BF315</f>
        <v>2</v>
      </c>
      <c r="KL315" s="22">
        <f>IFERROR(KJ315/KK315,"N/A")</f>
        <v>0</v>
      </c>
      <c r="KM315" s="19" t="str">
        <f>IF((KJ315&lt;&gt;0)*AND(KK315=0),"bad data","ok")</f>
        <v>ok</v>
      </c>
      <c r="KN315">
        <f>GK315</f>
        <v>0</v>
      </c>
      <c r="KO315" s="23">
        <f>IFERROR(KN315/KK315,"N/A")</f>
        <v>0</v>
      </c>
      <c r="KP315">
        <f>HB315</f>
        <v>1</v>
      </c>
      <c r="KQ315">
        <f>BX315</f>
        <v>4</v>
      </c>
      <c r="KR315" s="22">
        <f>IFERROR(KP315/KQ315,"N/A")</f>
        <v>0.25</v>
      </c>
      <c r="KS315" s="19" t="str">
        <f>IF((KP315&lt;&gt;0)*AND(KQ315=0),"bad data","ok")</f>
        <v>ok</v>
      </c>
      <c r="KT315">
        <f>HA315</f>
        <v>0</v>
      </c>
      <c r="KU315" s="24">
        <f>IFERROR(KT315/KQ315,"N/A")</f>
        <v>0</v>
      </c>
      <c r="KV315">
        <f>HR315</f>
        <v>1</v>
      </c>
      <c r="KW315">
        <f>CP315</f>
        <v>3</v>
      </c>
      <c r="KX315" s="22">
        <f>IFERROR(KV315/KW315,"N/A")</f>
        <v>0.33333333333333331</v>
      </c>
      <c r="KY315" s="19" t="str">
        <f>IF((KV315&lt;&gt;0)*AND(KW315=0),"bad data","ok")</f>
        <v>ok</v>
      </c>
      <c r="KZ315">
        <f>HQ315</f>
        <v>1</v>
      </c>
      <c r="LA315" s="24">
        <f>IFERROR(KZ315/KW315,"N/A")</f>
        <v>0.33333333333333331</v>
      </c>
      <c r="LB315">
        <f>IH315</f>
        <v>0</v>
      </c>
      <c r="LC315">
        <f>DH315</f>
        <v>9</v>
      </c>
      <c r="LD315" s="22">
        <f>IFERROR(LB315/LC315,"N/A")</f>
        <v>0</v>
      </c>
      <c r="LE315" s="19" t="str">
        <f>IF((LB315&lt;&gt;0)*AND(LC315=0),"bad data","ok")</f>
        <v>ok</v>
      </c>
      <c r="LF315">
        <f>IG315</f>
        <v>2</v>
      </c>
      <c r="LG315" s="24">
        <f>IFERROR(LF315/LC315,"N/A")</f>
        <v>0.22222222222222221</v>
      </c>
      <c r="LH315">
        <f>IX315</f>
        <v>0</v>
      </c>
      <c r="LI315">
        <f>DZ315</f>
        <v>0</v>
      </c>
      <c r="LJ315" s="22" t="str">
        <f>IFERROR(LH315/LI315,"N/A")</f>
        <v>N/A</v>
      </c>
      <c r="LK315" s="19" t="str">
        <f>IF((LH315&lt;&gt;0)*AND(LI315=0),"bad data","ok")</f>
        <v>ok</v>
      </c>
      <c r="LL315">
        <f>IW315</f>
        <v>0</v>
      </c>
      <c r="LM315" s="24" t="str">
        <f>IFERROR(LL315/LI315,"N/A")</f>
        <v>N/A</v>
      </c>
      <c r="LN315">
        <f>GT315</f>
        <v>3</v>
      </c>
      <c r="LO315">
        <f>BO315</f>
        <v>26</v>
      </c>
      <c r="LP315" s="22">
        <f>IFERROR(LN315/LO315,"N/A")</f>
        <v>0.11538461538461539</v>
      </c>
      <c r="LQ315" s="19" t="str">
        <f>IF((LN315&lt;&gt;0)*AND(LO315=0),"bad data","ok")</f>
        <v>ok</v>
      </c>
      <c r="LR315">
        <f>GS315</f>
        <v>0</v>
      </c>
      <c r="LS315" s="24">
        <f>IFERROR(LR315/LO315,"N/A")</f>
        <v>0</v>
      </c>
      <c r="LT315">
        <f>HJ315</f>
        <v>3</v>
      </c>
      <c r="LU315">
        <f>CG315</f>
        <v>46</v>
      </c>
      <c r="LV315" s="22">
        <f>IFERROR(LT315/LU315,"N/A")</f>
        <v>6.5217391304347824E-2</v>
      </c>
      <c r="LW315" s="19" t="str">
        <f>IF((LT315&lt;&gt;0)*AND(LU315=0),"bad data","ok")</f>
        <v>ok</v>
      </c>
      <c r="LX315">
        <f>HI315</f>
        <v>0</v>
      </c>
      <c r="LY315" s="24">
        <f>IFERROR(LX315/LU315,"N/A")</f>
        <v>0</v>
      </c>
      <c r="LZ315">
        <f>HZ315</f>
        <v>17</v>
      </c>
      <c r="MA315">
        <f>CY315</f>
        <v>82</v>
      </c>
      <c r="MB315" s="22">
        <f>IFERROR(LZ315/MA315,"N/A")</f>
        <v>0.2073170731707317</v>
      </c>
      <c r="MC315" s="19" t="str">
        <f>IF((LZ315&lt;&gt;0)*AND(MA315=0),"bad data","ok")</f>
        <v>ok</v>
      </c>
      <c r="MD315">
        <f>HY315</f>
        <v>1</v>
      </c>
      <c r="ME315" s="24">
        <f>IFERROR(MD315/MA315,"N/A")</f>
        <v>1.2195121951219513E-2</v>
      </c>
      <c r="MF315">
        <f>IP315</f>
        <v>1</v>
      </c>
      <c r="MG315">
        <f>DQ315</f>
        <v>76</v>
      </c>
      <c r="MH315" s="22">
        <f>IFERROR(MF315/MG315,"N/A")</f>
        <v>1.3157894736842105E-2</v>
      </c>
      <c r="MI315" s="19" t="str">
        <f>IF((MF315&lt;&gt;0)*AND(MG315=0),"bad data","ok")</f>
        <v>ok</v>
      </c>
      <c r="MJ315">
        <f>IO315</f>
        <v>35</v>
      </c>
      <c r="MK315" s="24">
        <f>IFERROR(MJ315/MG315,"N/A")</f>
        <v>0.46052631578947367</v>
      </c>
      <c r="ML315">
        <f>JF315</f>
        <v>0</v>
      </c>
      <c r="MM315">
        <f>EI315</f>
        <v>0</v>
      </c>
      <c r="MN315" s="22" t="str">
        <f>IFERROR(ML315/MM315,"N/A")</f>
        <v>N/A</v>
      </c>
      <c r="MO315" s="19" t="str">
        <f>IF((ML315&lt;&gt;0)*AND(MM315=0),"bad data","ok")</f>
        <v>ok</v>
      </c>
      <c r="MP315">
        <f>JE315</f>
        <v>0</v>
      </c>
      <c r="MQ315" s="24" t="str">
        <f>IFERROR(MP315/MM315,"N/A")</f>
        <v>N/A</v>
      </c>
    </row>
    <row r="316" spans="1:355" x14ac:dyDescent="0.3">
      <c r="A316">
        <v>1702</v>
      </c>
      <c r="B316">
        <v>11.010300000000001</v>
      </c>
      <c r="C316" t="s">
        <v>376</v>
      </c>
      <c r="D316" s="15" t="s">
        <v>376</v>
      </c>
      <c r="E316" s="15">
        <v>145</v>
      </c>
      <c r="F316" t="s">
        <v>356</v>
      </c>
      <c r="G316" t="s">
        <v>357</v>
      </c>
      <c r="H316" s="15" t="s">
        <v>358</v>
      </c>
      <c r="I316">
        <v>361</v>
      </c>
      <c r="J316">
        <f>_xlfn.IFNA(VLOOKUP(I316,top15institutions,1,0),"no")</f>
        <v>361</v>
      </c>
      <c r="K316" t="s">
        <v>368</v>
      </c>
      <c r="L316" t="s">
        <v>366</v>
      </c>
      <c r="M316" t="s">
        <v>370</v>
      </c>
      <c r="O316">
        <v>1</v>
      </c>
      <c r="P316">
        <v>2</v>
      </c>
      <c r="U316">
        <v>3</v>
      </c>
      <c r="V316" s="16">
        <v>6</v>
      </c>
      <c r="X316">
        <v>4</v>
      </c>
      <c r="Y316">
        <v>12</v>
      </c>
      <c r="Z316">
        <v>13</v>
      </c>
      <c r="AB316">
        <v>7</v>
      </c>
      <c r="AD316">
        <v>34</v>
      </c>
      <c r="AE316" s="16">
        <v>70</v>
      </c>
      <c r="AF316">
        <v>0</v>
      </c>
      <c r="AG316">
        <v>4</v>
      </c>
      <c r="AH316">
        <v>7</v>
      </c>
      <c r="AI316">
        <v>3</v>
      </c>
      <c r="AJ316">
        <v>0</v>
      </c>
      <c r="AK316">
        <v>0</v>
      </c>
      <c r="AM316">
        <v>13</v>
      </c>
      <c r="AN316" s="16">
        <v>27</v>
      </c>
      <c r="AO316">
        <v>0</v>
      </c>
      <c r="AP316">
        <v>18</v>
      </c>
      <c r="AQ316">
        <v>28</v>
      </c>
      <c r="AR316">
        <v>40</v>
      </c>
      <c r="AS316">
        <v>0</v>
      </c>
      <c r="AT316">
        <v>10</v>
      </c>
      <c r="AV316">
        <v>158</v>
      </c>
      <c r="AW316" s="16">
        <v>254</v>
      </c>
      <c r="AZ316">
        <v>3</v>
      </c>
      <c r="BE316">
        <v>3</v>
      </c>
      <c r="BF316" s="16">
        <v>6</v>
      </c>
      <c r="BH316">
        <v>1</v>
      </c>
      <c r="BI316">
        <v>2</v>
      </c>
      <c r="BJ316">
        <v>4</v>
      </c>
      <c r="BN316">
        <v>13</v>
      </c>
      <c r="BO316" s="16">
        <v>20</v>
      </c>
      <c r="BR316">
        <v>1</v>
      </c>
      <c r="BW316">
        <v>3</v>
      </c>
      <c r="BX316" s="16">
        <v>4</v>
      </c>
      <c r="BZ316">
        <v>3</v>
      </c>
      <c r="CA316">
        <v>5</v>
      </c>
      <c r="CB316">
        <v>8</v>
      </c>
      <c r="CD316">
        <v>3</v>
      </c>
      <c r="CF316">
        <v>19</v>
      </c>
      <c r="CG316" s="16">
        <v>38</v>
      </c>
      <c r="CI316">
        <v>1</v>
      </c>
      <c r="CJ316">
        <v>1</v>
      </c>
      <c r="CK316">
        <v>1</v>
      </c>
      <c r="CO316">
        <v>2</v>
      </c>
      <c r="CP316" s="16">
        <v>5</v>
      </c>
      <c r="CR316">
        <v>6</v>
      </c>
      <c r="CS316">
        <v>10</v>
      </c>
      <c r="CT316">
        <v>13</v>
      </c>
      <c r="CV316">
        <v>2</v>
      </c>
      <c r="CX316">
        <v>56</v>
      </c>
      <c r="CY316" s="16">
        <v>87</v>
      </c>
      <c r="DA316">
        <v>3</v>
      </c>
      <c r="DB316">
        <v>2</v>
      </c>
      <c r="DC316">
        <v>2</v>
      </c>
      <c r="DG316">
        <v>5</v>
      </c>
      <c r="DH316" s="16">
        <v>12</v>
      </c>
      <c r="DJ316">
        <v>8</v>
      </c>
      <c r="DK316">
        <v>11</v>
      </c>
      <c r="DL316">
        <v>15</v>
      </c>
      <c r="DN316">
        <v>5</v>
      </c>
      <c r="DP316">
        <v>70</v>
      </c>
      <c r="DQ316" s="16">
        <v>109</v>
      </c>
      <c r="DZ316" s="16">
        <v>0</v>
      </c>
      <c r="EI316" s="16">
        <v>0</v>
      </c>
      <c r="ER316" s="16">
        <v>0</v>
      </c>
      <c r="FA316" s="16">
        <v>0</v>
      </c>
      <c r="FB316">
        <v>26.17</v>
      </c>
      <c r="FG316">
        <v>6</v>
      </c>
      <c r="FI316">
        <v>6</v>
      </c>
      <c r="FJ316">
        <v>25.83</v>
      </c>
      <c r="FK316">
        <v>3.7</v>
      </c>
      <c r="FM316">
        <v>590</v>
      </c>
      <c r="FN316">
        <v>3</v>
      </c>
      <c r="FO316">
        <v>67</v>
      </c>
      <c r="FQ316">
        <v>67</v>
      </c>
      <c r="FR316">
        <v>3.19</v>
      </c>
      <c r="FS316">
        <v>4</v>
      </c>
      <c r="FT316">
        <v>16</v>
      </c>
      <c r="FU316">
        <v>2</v>
      </c>
      <c r="FV316">
        <v>5</v>
      </c>
      <c r="FW316">
        <v>27</v>
      </c>
      <c r="FY316">
        <v>27</v>
      </c>
      <c r="FZ316">
        <v>2.88</v>
      </c>
      <c r="GA316">
        <v>21</v>
      </c>
      <c r="GB316">
        <v>164</v>
      </c>
      <c r="GC316">
        <v>35</v>
      </c>
      <c r="GD316">
        <v>34</v>
      </c>
      <c r="GE316">
        <v>254</v>
      </c>
      <c r="GG316">
        <v>250</v>
      </c>
      <c r="GH316">
        <v>3.43</v>
      </c>
      <c r="GI316">
        <v>3</v>
      </c>
      <c r="GJ316">
        <v>2</v>
      </c>
      <c r="GL316">
        <v>1</v>
      </c>
      <c r="GM316">
        <v>6</v>
      </c>
      <c r="GO316">
        <v>6</v>
      </c>
      <c r="GP316">
        <v>2.63</v>
      </c>
      <c r="GQ316">
        <v>5</v>
      </c>
      <c r="GR316">
        <v>9</v>
      </c>
      <c r="GT316">
        <v>6</v>
      </c>
      <c r="GU316">
        <v>20</v>
      </c>
      <c r="GW316">
        <v>20</v>
      </c>
      <c r="GX316">
        <v>3.43</v>
      </c>
      <c r="GZ316">
        <v>4</v>
      </c>
      <c r="HC316">
        <v>4</v>
      </c>
      <c r="HE316">
        <v>4</v>
      </c>
      <c r="HF316">
        <v>2.95</v>
      </c>
      <c r="HG316">
        <v>6</v>
      </c>
      <c r="HH316">
        <v>27</v>
      </c>
      <c r="HJ316">
        <v>5</v>
      </c>
      <c r="HK316">
        <v>38</v>
      </c>
      <c r="HM316">
        <v>38</v>
      </c>
      <c r="HN316">
        <v>2.97</v>
      </c>
      <c r="HO316">
        <v>1</v>
      </c>
      <c r="HP316">
        <v>3</v>
      </c>
      <c r="HR316">
        <v>1</v>
      </c>
      <c r="HS316">
        <v>5</v>
      </c>
      <c r="HU316">
        <v>5</v>
      </c>
      <c r="HV316">
        <v>2.93</v>
      </c>
      <c r="HW316">
        <v>7</v>
      </c>
      <c r="HX316">
        <v>60</v>
      </c>
      <c r="HY316">
        <v>2</v>
      </c>
      <c r="HZ316">
        <v>18</v>
      </c>
      <c r="IA316">
        <v>87</v>
      </c>
      <c r="IC316">
        <v>87</v>
      </c>
      <c r="ID316">
        <v>2.92</v>
      </c>
      <c r="IF316">
        <v>7</v>
      </c>
      <c r="IG316">
        <v>2</v>
      </c>
      <c r="IH316">
        <v>3</v>
      </c>
      <c r="II316">
        <v>12</v>
      </c>
      <c r="IK316">
        <v>12</v>
      </c>
      <c r="IL316">
        <v>3</v>
      </c>
      <c r="IM316">
        <v>3</v>
      </c>
      <c r="IN316">
        <v>68</v>
      </c>
      <c r="IO316">
        <v>33</v>
      </c>
      <c r="IP316">
        <v>5</v>
      </c>
      <c r="IQ316">
        <v>109</v>
      </c>
      <c r="IS316">
        <v>105</v>
      </c>
      <c r="JV316" s="15">
        <f>BF316+BX316+CP316+DH316+DZ316</f>
        <v>27</v>
      </c>
      <c r="JW316" s="15">
        <f>BO316+CG316+CY316+DQ316+EI316</f>
        <v>254</v>
      </c>
      <c r="JX316" s="15">
        <f>JV316+JW316</f>
        <v>281</v>
      </c>
      <c r="JY316" s="17">
        <f>V316</f>
        <v>6</v>
      </c>
      <c r="JZ316" s="17">
        <f>AE316</f>
        <v>70</v>
      </c>
      <c r="KA316" s="17">
        <f>AN316</f>
        <v>27</v>
      </c>
      <c r="KB316" s="17">
        <f>AW316</f>
        <v>254</v>
      </c>
      <c r="KC316" s="18" t="str">
        <f>IF((KA316-JV316)&lt;0,JV316-KA316,"match")</f>
        <v>match</v>
      </c>
      <c r="KD316" s="19" t="str">
        <f>IF(KC316="match","match",IF((JV316&gt;KA316),KC316/JV316,KC316/KA316))</f>
        <v>match</v>
      </c>
      <c r="KE316" s="18" t="str">
        <f>IF((KB316-JW316)&lt;0,JW316-KB316,"match")</f>
        <v>match</v>
      </c>
      <c r="KF316" s="19" t="str">
        <f>IF(KE316="match","match",IF((JW316&gt;KB316),KE316/JW316,KE316/KB316))</f>
        <v>match</v>
      </c>
      <c r="KG316" s="20">
        <f>ROUND(FC316,1)</f>
        <v>0</v>
      </c>
      <c r="KH316" s="20">
        <f>ROUND(FK316,1)</f>
        <v>3.7</v>
      </c>
      <c r="KI316" s="21">
        <f>KA316-JY316</f>
        <v>21</v>
      </c>
      <c r="KJ316">
        <f>GL316</f>
        <v>1</v>
      </c>
      <c r="KK316">
        <f>BF316</f>
        <v>6</v>
      </c>
      <c r="KL316" s="22">
        <f>IFERROR(KJ316/KK316,"N/A")</f>
        <v>0.16666666666666666</v>
      </c>
      <c r="KM316" s="19" t="str">
        <f>IF((KJ316&lt;&gt;0)*AND(KK316=0),"bad data","ok")</f>
        <v>ok</v>
      </c>
      <c r="KN316">
        <f>GK316</f>
        <v>0</v>
      </c>
      <c r="KO316" s="23">
        <f>IFERROR(KN316/KK316,"N/A")</f>
        <v>0</v>
      </c>
      <c r="KP316">
        <f>HB316</f>
        <v>0</v>
      </c>
      <c r="KQ316">
        <f>BX316</f>
        <v>4</v>
      </c>
      <c r="KR316" s="22">
        <f>IFERROR(KP316/KQ316,"N/A")</f>
        <v>0</v>
      </c>
      <c r="KS316" s="19" t="str">
        <f>IF((KP316&lt;&gt;0)*AND(KQ316=0),"bad data","ok")</f>
        <v>ok</v>
      </c>
      <c r="KT316">
        <f>HA316</f>
        <v>0</v>
      </c>
      <c r="KU316" s="24">
        <f>IFERROR(KT316/KQ316,"N/A")</f>
        <v>0</v>
      </c>
      <c r="KV316">
        <f>HR316</f>
        <v>1</v>
      </c>
      <c r="KW316">
        <f>CP316</f>
        <v>5</v>
      </c>
      <c r="KX316" s="22">
        <f>IFERROR(KV316/KW316,"N/A")</f>
        <v>0.2</v>
      </c>
      <c r="KY316" s="19" t="str">
        <f>IF((KV316&lt;&gt;0)*AND(KW316=0),"bad data","ok")</f>
        <v>ok</v>
      </c>
      <c r="KZ316">
        <f>HQ316</f>
        <v>0</v>
      </c>
      <c r="LA316" s="24">
        <f>IFERROR(KZ316/KW316,"N/A")</f>
        <v>0</v>
      </c>
      <c r="LB316">
        <f>IH316</f>
        <v>3</v>
      </c>
      <c r="LC316">
        <f>DH316</f>
        <v>12</v>
      </c>
      <c r="LD316" s="22">
        <f>IFERROR(LB316/LC316,"N/A")</f>
        <v>0.25</v>
      </c>
      <c r="LE316" s="19" t="str">
        <f>IF((LB316&lt;&gt;0)*AND(LC316=0),"bad data","ok")</f>
        <v>ok</v>
      </c>
      <c r="LF316">
        <f>IG316</f>
        <v>2</v>
      </c>
      <c r="LG316" s="24">
        <f>IFERROR(LF316/LC316,"N/A")</f>
        <v>0.16666666666666666</v>
      </c>
      <c r="LH316">
        <f>IX316</f>
        <v>0</v>
      </c>
      <c r="LI316">
        <f>DZ316</f>
        <v>0</v>
      </c>
      <c r="LJ316" s="22" t="str">
        <f>IFERROR(LH316/LI316,"N/A")</f>
        <v>N/A</v>
      </c>
      <c r="LK316" s="19" t="str">
        <f>IF((LH316&lt;&gt;0)*AND(LI316=0),"bad data","ok")</f>
        <v>ok</v>
      </c>
      <c r="LL316">
        <f>IW316</f>
        <v>0</v>
      </c>
      <c r="LM316" s="24" t="str">
        <f>IFERROR(LL316/LI316,"N/A")</f>
        <v>N/A</v>
      </c>
      <c r="LN316">
        <f>GT316</f>
        <v>6</v>
      </c>
      <c r="LO316">
        <f>BO316</f>
        <v>20</v>
      </c>
      <c r="LP316" s="22">
        <f>IFERROR(LN316/LO316,"N/A")</f>
        <v>0.3</v>
      </c>
      <c r="LQ316" s="19" t="str">
        <f>IF((LN316&lt;&gt;0)*AND(LO316=0),"bad data","ok")</f>
        <v>ok</v>
      </c>
      <c r="LR316">
        <f>GS316</f>
        <v>0</v>
      </c>
      <c r="LS316" s="24">
        <f>IFERROR(LR316/LO316,"N/A")</f>
        <v>0</v>
      </c>
      <c r="LT316">
        <f>HJ316</f>
        <v>5</v>
      </c>
      <c r="LU316">
        <f>CG316</f>
        <v>38</v>
      </c>
      <c r="LV316" s="22">
        <f>IFERROR(LT316/LU316,"N/A")</f>
        <v>0.13157894736842105</v>
      </c>
      <c r="LW316" s="19" t="str">
        <f>IF((LT316&lt;&gt;0)*AND(LU316=0),"bad data","ok")</f>
        <v>ok</v>
      </c>
      <c r="LX316">
        <f>HI316</f>
        <v>0</v>
      </c>
      <c r="LY316" s="24">
        <f>IFERROR(LX316/LU316,"N/A")</f>
        <v>0</v>
      </c>
      <c r="LZ316">
        <f>HZ316</f>
        <v>18</v>
      </c>
      <c r="MA316">
        <f>CY316</f>
        <v>87</v>
      </c>
      <c r="MB316" s="22">
        <f>IFERROR(LZ316/MA316,"N/A")</f>
        <v>0.20689655172413793</v>
      </c>
      <c r="MC316" s="19" t="str">
        <f>IF((LZ316&lt;&gt;0)*AND(MA316=0),"bad data","ok")</f>
        <v>ok</v>
      </c>
      <c r="MD316">
        <f>HY316</f>
        <v>2</v>
      </c>
      <c r="ME316" s="24">
        <f>IFERROR(MD316/MA316,"N/A")</f>
        <v>2.2988505747126436E-2</v>
      </c>
      <c r="MF316">
        <f>IP316</f>
        <v>5</v>
      </c>
      <c r="MG316">
        <f>DQ316</f>
        <v>109</v>
      </c>
      <c r="MH316" s="22">
        <f>IFERROR(MF316/MG316,"N/A")</f>
        <v>4.5871559633027525E-2</v>
      </c>
      <c r="MI316" s="19" t="str">
        <f>IF((MF316&lt;&gt;0)*AND(MG316=0),"bad data","ok")</f>
        <v>ok</v>
      </c>
      <c r="MJ316">
        <f>IO316</f>
        <v>33</v>
      </c>
      <c r="MK316" s="24">
        <f>IFERROR(MJ316/MG316,"N/A")</f>
        <v>0.30275229357798167</v>
      </c>
      <c r="ML316">
        <f>JF316</f>
        <v>0</v>
      </c>
      <c r="MM316">
        <f>EI316</f>
        <v>0</v>
      </c>
      <c r="MN316" s="22" t="str">
        <f>IFERROR(ML316/MM316,"N/A")</f>
        <v>N/A</v>
      </c>
      <c r="MO316" s="19" t="str">
        <f>IF((ML316&lt;&gt;0)*AND(MM316=0),"bad data","ok")</f>
        <v>ok</v>
      </c>
      <c r="MP316">
        <f>JE316</f>
        <v>0</v>
      </c>
      <c r="MQ316" s="24" t="str">
        <f>IFERROR(MP316/MM316,"N/A")</f>
        <v>N/A</v>
      </c>
    </row>
    <row r="317" spans="1:355" x14ac:dyDescent="0.3">
      <c r="A317">
        <v>1703</v>
      </c>
      <c r="B317">
        <v>11.010300000000001</v>
      </c>
      <c r="C317" t="s">
        <v>376</v>
      </c>
      <c r="D317" s="15" t="s">
        <v>376</v>
      </c>
      <c r="E317" s="15">
        <v>145</v>
      </c>
      <c r="F317" t="s">
        <v>356</v>
      </c>
      <c r="G317" t="s">
        <v>357</v>
      </c>
      <c r="H317" s="15" t="s">
        <v>358</v>
      </c>
      <c r="I317">
        <v>361</v>
      </c>
      <c r="J317">
        <f>_xlfn.IFNA(VLOOKUP(I317,top15institutions,1,0),"no")</f>
        <v>361</v>
      </c>
      <c r="K317" t="s">
        <v>368</v>
      </c>
      <c r="L317" t="s">
        <v>367</v>
      </c>
      <c r="M317" t="s">
        <v>370</v>
      </c>
      <c r="O317">
        <v>3</v>
      </c>
      <c r="P317">
        <v>4</v>
      </c>
      <c r="Q317">
        <v>3</v>
      </c>
      <c r="U317">
        <v>11</v>
      </c>
      <c r="V317" s="16">
        <v>21</v>
      </c>
      <c r="X317">
        <v>8</v>
      </c>
      <c r="Y317">
        <v>17</v>
      </c>
      <c r="Z317">
        <v>29</v>
      </c>
      <c r="AB317">
        <v>8</v>
      </c>
      <c r="AD317">
        <v>66</v>
      </c>
      <c r="AE317" s="16">
        <v>128</v>
      </c>
      <c r="AF317">
        <v>1</v>
      </c>
      <c r="AG317">
        <v>3</v>
      </c>
      <c r="AH317">
        <v>4</v>
      </c>
      <c r="AI317">
        <v>6</v>
      </c>
      <c r="AJ317">
        <v>0</v>
      </c>
      <c r="AK317">
        <v>1</v>
      </c>
      <c r="AM317">
        <v>18</v>
      </c>
      <c r="AN317" s="16">
        <v>33</v>
      </c>
      <c r="AO317">
        <v>3</v>
      </c>
      <c r="AP317">
        <v>32</v>
      </c>
      <c r="AQ317">
        <v>41</v>
      </c>
      <c r="AR317">
        <v>51</v>
      </c>
      <c r="AS317">
        <v>0</v>
      </c>
      <c r="AT317">
        <v>12</v>
      </c>
      <c r="AV317">
        <v>209</v>
      </c>
      <c r="AW317" s="16">
        <v>348</v>
      </c>
      <c r="AX317">
        <v>1</v>
      </c>
      <c r="AZ317">
        <v>1</v>
      </c>
      <c r="BA317">
        <v>2</v>
      </c>
      <c r="BF317" s="16">
        <v>4</v>
      </c>
      <c r="BH317">
        <v>1</v>
      </c>
      <c r="BI317">
        <v>3</v>
      </c>
      <c r="BJ317">
        <v>5</v>
      </c>
      <c r="BL317">
        <v>1</v>
      </c>
      <c r="BN317">
        <v>27</v>
      </c>
      <c r="BO317" s="16">
        <v>37</v>
      </c>
      <c r="BR317">
        <v>1</v>
      </c>
      <c r="BS317">
        <v>1</v>
      </c>
      <c r="BU317">
        <v>1</v>
      </c>
      <c r="BW317">
        <v>3</v>
      </c>
      <c r="BX317" s="16">
        <v>6</v>
      </c>
      <c r="BZ317">
        <v>3</v>
      </c>
      <c r="CA317">
        <v>8</v>
      </c>
      <c r="CB317">
        <v>8</v>
      </c>
      <c r="CF317">
        <v>21</v>
      </c>
      <c r="CG317" s="16">
        <v>40</v>
      </c>
      <c r="CI317">
        <v>1</v>
      </c>
      <c r="CK317">
        <v>2</v>
      </c>
      <c r="CO317">
        <v>2</v>
      </c>
      <c r="CP317" s="16">
        <v>5</v>
      </c>
      <c r="CQ317">
        <v>2</v>
      </c>
      <c r="CR317">
        <v>9</v>
      </c>
      <c r="CS317">
        <v>12</v>
      </c>
      <c r="CT317">
        <v>15</v>
      </c>
      <c r="CV317">
        <v>8</v>
      </c>
      <c r="CX317">
        <v>55</v>
      </c>
      <c r="CY317" s="16">
        <v>101</v>
      </c>
      <c r="DA317">
        <v>2</v>
      </c>
      <c r="DB317">
        <v>2</v>
      </c>
      <c r="DC317">
        <v>1</v>
      </c>
      <c r="DG317">
        <v>13</v>
      </c>
      <c r="DH317" s="16">
        <v>18</v>
      </c>
      <c r="DI317">
        <v>1</v>
      </c>
      <c r="DJ317">
        <v>19</v>
      </c>
      <c r="DK317">
        <v>18</v>
      </c>
      <c r="DL317">
        <v>23</v>
      </c>
      <c r="DN317">
        <v>3</v>
      </c>
      <c r="DP317">
        <v>106</v>
      </c>
      <c r="DQ317" s="16">
        <v>170</v>
      </c>
      <c r="DZ317" s="16">
        <v>0</v>
      </c>
      <c r="EI317" s="16">
        <v>0</v>
      </c>
      <c r="ER317" s="16">
        <v>0</v>
      </c>
      <c r="FA317" s="16">
        <v>0</v>
      </c>
      <c r="FB317">
        <v>25.29</v>
      </c>
      <c r="FC317">
        <v>3.8</v>
      </c>
      <c r="FE317">
        <v>588</v>
      </c>
      <c r="FF317">
        <v>4</v>
      </c>
      <c r="FG317">
        <v>17</v>
      </c>
      <c r="FI317">
        <v>21</v>
      </c>
      <c r="FJ317">
        <v>24.26</v>
      </c>
      <c r="FK317">
        <v>3.8</v>
      </c>
      <c r="FM317">
        <v>581</v>
      </c>
      <c r="FN317">
        <v>19</v>
      </c>
      <c r="FO317">
        <v>109</v>
      </c>
      <c r="FQ317">
        <v>127</v>
      </c>
      <c r="FR317">
        <v>2.85</v>
      </c>
      <c r="FS317">
        <v>5</v>
      </c>
      <c r="FT317">
        <v>18</v>
      </c>
      <c r="FU317">
        <v>4</v>
      </c>
      <c r="FV317">
        <v>6</v>
      </c>
      <c r="FW317">
        <v>33</v>
      </c>
      <c r="FY317">
        <v>33</v>
      </c>
      <c r="FZ317">
        <v>2.88</v>
      </c>
      <c r="GA317">
        <v>27</v>
      </c>
      <c r="GB317">
        <v>215</v>
      </c>
      <c r="GC317">
        <v>65</v>
      </c>
      <c r="GD317">
        <v>41</v>
      </c>
      <c r="GE317">
        <v>348</v>
      </c>
      <c r="GG317">
        <v>344</v>
      </c>
      <c r="GH317">
        <v>2.5</v>
      </c>
      <c r="GI317">
        <v>3</v>
      </c>
      <c r="GL317">
        <v>1</v>
      </c>
      <c r="GM317">
        <v>4</v>
      </c>
      <c r="GO317">
        <v>4</v>
      </c>
      <c r="GP317">
        <v>2.68</v>
      </c>
      <c r="GQ317">
        <v>8</v>
      </c>
      <c r="GR317">
        <v>20</v>
      </c>
      <c r="GT317">
        <v>9</v>
      </c>
      <c r="GU317">
        <v>37</v>
      </c>
      <c r="GW317">
        <v>37</v>
      </c>
      <c r="GX317">
        <v>3.09</v>
      </c>
      <c r="GY317">
        <v>1</v>
      </c>
      <c r="GZ317">
        <v>4</v>
      </c>
      <c r="HB317">
        <v>1</v>
      </c>
      <c r="HC317">
        <v>6</v>
      </c>
      <c r="HE317">
        <v>6</v>
      </c>
      <c r="HF317">
        <v>2.83</v>
      </c>
      <c r="HG317">
        <v>6</v>
      </c>
      <c r="HH317">
        <v>29</v>
      </c>
      <c r="HJ317">
        <v>5</v>
      </c>
      <c r="HK317">
        <v>40</v>
      </c>
      <c r="HM317">
        <v>40</v>
      </c>
      <c r="HN317">
        <v>2.76</v>
      </c>
      <c r="HO317">
        <v>1</v>
      </c>
      <c r="HP317">
        <v>3</v>
      </c>
      <c r="HR317">
        <v>1</v>
      </c>
      <c r="HS317">
        <v>5</v>
      </c>
      <c r="HU317">
        <v>5</v>
      </c>
      <c r="HV317">
        <v>2.98</v>
      </c>
      <c r="HW317">
        <v>11</v>
      </c>
      <c r="HX317">
        <v>75</v>
      </c>
      <c r="HY317">
        <v>3</v>
      </c>
      <c r="HZ317">
        <v>12</v>
      </c>
      <c r="IA317">
        <v>101</v>
      </c>
      <c r="IC317">
        <v>99</v>
      </c>
      <c r="ID317">
        <v>3.04</v>
      </c>
      <c r="IF317">
        <v>11</v>
      </c>
      <c r="IG317">
        <v>4</v>
      </c>
      <c r="IH317">
        <v>3</v>
      </c>
      <c r="II317">
        <v>18</v>
      </c>
      <c r="IK317">
        <v>18</v>
      </c>
      <c r="IL317">
        <v>3.03</v>
      </c>
      <c r="IM317">
        <v>2</v>
      </c>
      <c r="IN317">
        <v>91</v>
      </c>
      <c r="IO317">
        <v>62</v>
      </c>
      <c r="IP317">
        <v>15</v>
      </c>
      <c r="IQ317">
        <v>170</v>
      </c>
      <c r="IS317">
        <v>168</v>
      </c>
      <c r="JV317" s="15">
        <f>BF317+BX317+CP317+DH317+DZ317</f>
        <v>33</v>
      </c>
      <c r="JW317" s="15">
        <f>BO317+CG317+CY317+DQ317+EI317</f>
        <v>348</v>
      </c>
      <c r="JX317" s="15">
        <f>JV317+JW317</f>
        <v>381</v>
      </c>
      <c r="JY317" s="17">
        <f>V317</f>
        <v>21</v>
      </c>
      <c r="JZ317" s="17">
        <f>AE317</f>
        <v>128</v>
      </c>
      <c r="KA317" s="17">
        <f>AN317</f>
        <v>33</v>
      </c>
      <c r="KB317" s="17">
        <f>AW317</f>
        <v>348</v>
      </c>
      <c r="KC317" s="18" t="str">
        <f>IF((KA317-JV317)&lt;0,JV317-KA317,"match")</f>
        <v>match</v>
      </c>
      <c r="KD317" s="19" t="str">
        <f>IF(KC317="match","match",IF((JV317&gt;KA317),KC317/JV317,KC317/KA317))</f>
        <v>match</v>
      </c>
      <c r="KE317" s="18" t="str">
        <f>IF((KB317-JW317)&lt;0,JW317-KB317,"match")</f>
        <v>match</v>
      </c>
      <c r="KF317" s="19" t="str">
        <f>IF(KE317="match","match",IF((JW317&gt;KB317),KE317/JW317,KE317/KB317))</f>
        <v>match</v>
      </c>
      <c r="KG317" s="20">
        <f>ROUND(FC317,1)</f>
        <v>3.8</v>
      </c>
      <c r="KH317" s="20">
        <f>ROUND(FK317,1)</f>
        <v>3.8</v>
      </c>
      <c r="KI317" s="21">
        <f>KA317-JY317</f>
        <v>12</v>
      </c>
      <c r="KJ317">
        <f>GL317</f>
        <v>1</v>
      </c>
      <c r="KK317">
        <f>BF317</f>
        <v>4</v>
      </c>
      <c r="KL317" s="22">
        <f>IFERROR(KJ317/KK317,"N/A")</f>
        <v>0.25</v>
      </c>
      <c r="KM317" s="19" t="str">
        <f>IF((KJ317&lt;&gt;0)*AND(KK317=0),"bad data","ok")</f>
        <v>ok</v>
      </c>
      <c r="KN317">
        <f>GK317</f>
        <v>0</v>
      </c>
      <c r="KO317" s="23">
        <f>IFERROR(KN317/KK317,"N/A")</f>
        <v>0</v>
      </c>
      <c r="KP317">
        <f>HB317</f>
        <v>1</v>
      </c>
      <c r="KQ317">
        <f>BX317</f>
        <v>6</v>
      </c>
      <c r="KR317" s="22">
        <f>IFERROR(KP317/KQ317,"N/A")</f>
        <v>0.16666666666666666</v>
      </c>
      <c r="KS317" s="19" t="str">
        <f>IF((KP317&lt;&gt;0)*AND(KQ317=0),"bad data","ok")</f>
        <v>ok</v>
      </c>
      <c r="KT317">
        <f>HA317</f>
        <v>0</v>
      </c>
      <c r="KU317" s="24">
        <f>IFERROR(KT317/KQ317,"N/A")</f>
        <v>0</v>
      </c>
      <c r="KV317">
        <f>HR317</f>
        <v>1</v>
      </c>
      <c r="KW317">
        <f>CP317</f>
        <v>5</v>
      </c>
      <c r="KX317" s="22">
        <f>IFERROR(KV317/KW317,"N/A")</f>
        <v>0.2</v>
      </c>
      <c r="KY317" s="19" t="str">
        <f>IF((KV317&lt;&gt;0)*AND(KW317=0),"bad data","ok")</f>
        <v>ok</v>
      </c>
      <c r="KZ317">
        <f>HQ317</f>
        <v>0</v>
      </c>
      <c r="LA317" s="24">
        <f>IFERROR(KZ317/KW317,"N/A")</f>
        <v>0</v>
      </c>
      <c r="LB317">
        <f>IH317</f>
        <v>3</v>
      </c>
      <c r="LC317">
        <f>DH317</f>
        <v>18</v>
      </c>
      <c r="LD317" s="22">
        <f>IFERROR(LB317/LC317,"N/A")</f>
        <v>0.16666666666666666</v>
      </c>
      <c r="LE317" s="19" t="str">
        <f>IF((LB317&lt;&gt;0)*AND(LC317=0),"bad data","ok")</f>
        <v>ok</v>
      </c>
      <c r="LF317">
        <f>IG317</f>
        <v>4</v>
      </c>
      <c r="LG317" s="24">
        <f>IFERROR(LF317/LC317,"N/A")</f>
        <v>0.22222222222222221</v>
      </c>
      <c r="LH317">
        <f>IX317</f>
        <v>0</v>
      </c>
      <c r="LI317">
        <f>DZ317</f>
        <v>0</v>
      </c>
      <c r="LJ317" s="22" t="str">
        <f>IFERROR(LH317/LI317,"N/A")</f>
        <v>N/A</v>
      </c>
      <c r="LK317" s="19" t="str">
        <f>IF((LH317&lt;&gt;0)*AND(LI317=0),"bad data","ok")</f>
        <v>ok</v>
      </c>
      <c r="LL317">
        <f>IW317</f>
        <v>0</v>
      </c>
      <c r="LM317" s="24" t="str">
        <f>IFERROR(LL317/LI317,"N/A")</f>
        <v>N/A</v>
      </c>
      <c r="LN317">
        <f>GT317</f>
        <v>9</v>
      </c>
      <c r="LO317">
        <f>BO317</f>
        <v>37</v>
      </c>
      <c r="LP317" s="22">
        <f>IFERROR(LN317/LO317,"N/A")</f>
        <v>0.24324324324324326</v>
      </c>
      <c r="LQ317" s="19" t="str">
        <f>IF((LN317&lt;&gt;0)*AND(LO317=0),"bad data","ok")</f>
        <v>ok</v>
      </c>
      <c r="LR317">
        <f>GS317</f>
        <v>0</v>
      </c>
      <c r="LS317" s="24">
        <f>IFERROR(LR317/LO317,"N/A")</f>
        <v>0</v>
      </c>
      <c r="LT317">
        <f>HJ317</f>
        <v>5</v>
      </c>
      <c r="LU317">
        <f>CG317</f>
        <v>40</v>
      </c>
      <c r="LV317" s="22">
        <f>IFERROR(LT317/LU317,"N/A")</f>
        <v>0.125</v>
      </c>
      <c r="LW317" s="19" t="str">
        <f>IF((LT317&lt;&gt;0)*AND(LU317=0),"bad data","ok")</f>
        <v>ok</v>
      </c>
      <c r="LX317">
        <f>HI317</f>
        <v>0</v>
      </c>
      <c r="LY317" s="24">
        <f>IFERROR(LX317/LU317,"N/A")</f>
        <v>0</v>
      </c>
      <c r="LZ317">
        <f>HZ317</f>
        <v>12</v>
      </c>
      <c r="MA317">
        <f>CY317</f>
        <v>101</v>
      </c>
      <c r="MB317" s="22">
        <f>IFERROR(LZ317/MA317,"N/A")</f>
        <v>0.11881188118811881</v>
      </c>
      <c r="MC317" s="19" t="str">
        <f>IF((LZ317&lt;&gt;0)*AND(MA317=0),"bad data","ok")</f>
        <v>ok</v>
      </c>
      <c r="MD317">
        <f>HY317</f>
        <v>3</v>
      </c>
      <c r="ME317" s="24">
        <f>IFERROR(MD317/MA317,"N/A")</f>
        <v>2.9702970297029702E-2</v>
      </c>
      <c r="MF317">
        <f>IP317</f>
        <v>15</v>
      </c>
      <c r="MG317">
        <f>DQ317</f>
        <v>170</v>
      </c>
      <c r="MH317" s="22">
        <f>IFERROR(MF317/MG317,"N/A")</f>
        <v>8.8235294117647065E-2</v>
      </c>
      <c r="MI317" s="19" t="str">
        <f>IF((MF317&lt;&gt;0)*AND(MG317=0),"bad data","ok")</f>
        <v>ok</v>
      </c>
      <c r="MJ317">
        <f>IO317</f>
        <v>62</v>
      </c>
      <c r="MK317" s="24">
        <f>IFERROR(MJ317/MG317,"N/A")</f>
        <v>0.36470588235294116</v>
      </c>
      <c r="ML317">
        <f>JF317</f>
        <v>0</v>
      </c>
      <c r="MM317">
        <f>EI317</f>
        <v>0</v>
      </c>
      <c r="MN317" s="22" t="str">
        <f>IFERROR(ML317/MM317,"N/A")</f>
        <v>N/A</v>
      </c>
      <c r="MO317" s="19" t="str">
        <f>IF((ML317&lt;&gt;0)*AND(MM317=0),"bad data","ok")</f>
        <v>ok</v>
      </c>
      <c r="MP317">
        <f>JE317</f>
        <v>0</v>
      </c>
      <c r="MQ317" s="24" t="str">
        <f>IFERROR(MP317/MM317,"N/A")</f>
        <v>N/A</v>
      </c>
    </row>
    <row r="318" spans="1:355" x14ac:dyDescent="0.3">
      <c r="A318">
        <v>1704</v>
      </c>
      <c r="B318">
        <v>11.010300000000001</v>
      </c>
      <c r="C318" t="s">
        <v>376</v>
      </c>
      <c r="D318" s="15" t="s">
        <v>376</v>
      </c>
      <c r="E318" s="15">
        <v>145</v>
      </c>
      <c r="F318" t="s">
        <v>356</v>
      </c>
      <c r="G318" t="s">
        <v>357</v>
      </c>
      <c r="H318" s="15" t="s">
        <v>358</v>
      </c>
      <c r="I318">
        <v>361</v>
      </c>
      <c r="J318">
        <f>_xlfn.IFNA(VLOOKUP(I318,top15institutions,1,0),"no")</f>
        <v>361</v>
      </c>
      <c r="K318" t="s">
        <v>368</v>
      </c>
      <c r="L318" t="s">
        <v>371</v>
      </c>
      <c r="M318" t="s">
        <v>370</v>
      </c>
      <c r="P318">
        <v>3</v>
      </c>
      <c r="Q318">
        <v>4</v>
      </c>
      <c r="S318">
        <v>6</v>
      </c>
      <c r="U318">
        <v>5</v>
      </c>
      <c r="V318" s="16">
        <v>18</v>
      </c>
      <c r="X318">
        <v>11</v>
      </c>
      <c r="Y318">
        <v>8</v>
      </c>
      <c r="Z318">
        <v>35</v>
      </c>
      <c r="AB318">
        <v>4</v>
      </c>
      <c r="AD318">
        <v>50</v>
      </c>
      <c r="AE318" s="16">
        <v>108</v>
      </c>
      <c r="AF318">
        <v>0</v>
      </c>
      <c r="AG318">
        <v>2</v>
      </c>
      <c r="AH318">
        <v>9</v>
      </c>
      <c r="AI318">
        <v>11</v>
      </c>
      <c r="AJ318">
        <v>0</v>
      </c>
      <c r="AK318">
        <v>2</v>
      </c>
      <c r="AM318">
        <v>17</v>
      </c>
      <c r="AN318" s="16">
        <v>41</v>
      </c>
      <c r="AO318">
        <v>1</v>
      </c>
      <c r="AP318">
        <v>30</v>
      </c>
      <c r="AQ318">
        <v>34</v>
      </c>
      <c r="AR318">
        <v>66</v>
      </c>
      <c r="AS318">
        <v>0</v>
      </c>
      <c r="AT318">
        <v>15</v>
      </c>
      <c r="AV318">
        <v>198</v>
      </c>
      <c r="AW318" s="16">
        <v>344</v>
      </c>
      <c r="AZ318">
        <v>1</v>
      </c>
      <c r="BA318">
        <v>2</v>
      </c>
      <c r="BE318">
        <v>1</v>
      </c>
      <c r="BF318" s="16">
        <v>4</v>
      </c>
      <c r="BH318">
        <v>2</v>
      </c>
      <c r="BI318">
        <v>3</v>
      </c>
      <c r="BJ318">
        <v>4</v>
      </c>
      <c r="BL318">
        <v>1</v>
      </c>
      <c r="BN318">
        <v>18</v>
      </c>
      <c r="BO318" s="16">
        <v>28</v>
      </c>
      <c r="BR318">
        <v>2</v>
      </c>
      <c r="BS318">
        <v>2</v>
      </c>
      <c r="BU318">
        <v>1</v>
      </c>
      <c r="BW318">
        <v>3</v>
      </c>
      <c r="BX318" s="16">
        <v>8</v>
      </c>
      <c r="BZ318">
        <v>4</v>
      </c>
      <c r="CA318">
        <v>3</v>
      </c>
      <c r="CB318">
        <v>9</v>
      </c>
      <c r="CD318">
        <v>3</v>
      </c>
      <c r="CF318">
        <v>32</v>
      </c>
      <c r="CG318" s="16">
        <v>51</v>
      </c>
      <c r="CJ318">
        <v>1</v>
      </c>
      <c r="CK318">
        <v>3</v>
      </c>
      <c r="CM318">
        <v>1</v>
      </c>
      <c r="CO318">
        <v>4</v>
      </c>
      <c r="CP318" s="16">
        <v>9</v>
      </c>
      <c r="CR318">
        <v>11</v>
      </c>
      <c r="CS318">
        <v>11</v>
      </c>
      <c r="CT318">
        <v>18</v>
      </c>
      <c r="CV318">
        <v>7</v>
      </c>
      <c r="CX318">
        <v>54</v>
      </c>
      <c r="CY318" s="16">
        <v>101</v>
      </c>
      <c r="DA318">
        <v>2</v>
      </c>
      <c r="DB318">
        <v>5</v>
      </c>
      <c r="DC318">
        <v>4</v>
      </c>
      <c r="DG318">
        <v>9</v>
      </c>
      <c r="DH318" s="16">
        <v>20</v>
      </c>
      <c r="DI318">
        <v>1</v>
      </c>
      <c r="DJ318">
        <v>13</v>
      </c>
      <c r="DK318">
        <v>17</v>
      </c>
      <c r="DL318">
        <v>35</v>
      </c>
      <c r="DN318">
        <v>4</v>
      </c>
      <c r="DP318">
        <v>94</v>
      </c>
      <c r="DQ318" s="16">
        <v>164</v>
      </c>
      <c r="DZ318" s="16">
        <v>0</v>
      </c>
      <c r="EI318" s="16">
        <v>0</v>
      </c>
      <c r="ER318" s="16">
        <v>0</v>
      </c>
      <c r="FA318" s="16">
        <v>0</v>
      </c>
      <c r="FB318">
        <v>23.22</v>
      </c>
      <c r="FC318">
        <v>3.8</v>
      </c>
      <c r="FE318">
        <v>498</v>
      </c>
      <c r="FF318">
        <v>4</v>
      </c>
      <c r="FG318">
        <v>14</v>
      </c>
      <c r="FI318">
        <v>16</v>
      </c>
      <c r="FJ318">
        <v>23.76</v>
      </c>
      <c r="FK318">
        <v>4</v>
      </c>
      <c r="FM318">
        <v>626</v>
      </c>
      <c r="FN318">
        <v>17</v>
      </c>
      <c r="FO318">
        <v>91</v>
      </c>
      <c r="FQ318">
        <v>106</v>
      </c>
      <c r="FR318">
        <v>3.04</v>
      </c>
      <c r="FS318">
        <v>5</v>
      </c>
      <c r="FT318">
        <v>25</v>
      </c>
      <c r="FU318">
        <v>5</v>
      </c>
      <c r="FV318">
        <v>6</v>
      </c>
      <c r="FW318">
        <v>41</v>
      </c>
      <c r="FY318">
        <v>40</v>
      </c>
      <c r="FZ318">
        <v>2.9</v>
      </c>
      <c r="GA318">
        <v>16</v>
      </c>
      <c r="GB318">
        <v>215</v>
      </c>
      <c r="GC318">
        <v>67</v>
      </c>
      <c r="GD318">
        <v>46</v>
      </c>
      <c r="GE318">
        <v>344</v>
      </c>
      <c r="GG318">
        <v>338</v>
      </c>
      <c r="GH318">
        <v>2.93</v>
      </c>
      <c r="GI318">
        <v>1</v>
      </c>
      <c r="GJ318">
        <v>2</v>
      </c>
      <c r="GL318">
        <v>1</v>
      </c>
      <c r="GM318">
        <v>4</v>
      </c>
      <c r="GO318">
        <v>4</v>
      </c>
      <c r="GP318">
        <v>2.68</v>
      </c>
      <c r="GQ318">
        <v>6</v>
      </c>
      <c r="GR318">
        <v>14</v>
      </c>
      <c r="GT318">
        <v>8</v>
      </c>
      <c r="GU318">
        <v>28</v>
      </c>
      <c r="GW318">
        <v>28</v>
      </c>
      <c r="GX318">
        <v>3.13</v>
      </c>
      <c r="GY318">
        <v>1</v>
      </c>
      <c r="GZ318">
        <v>7</v>
      </c>
      <c r="HC318">
        <v>8</v>
      </c>
      <c r="HE318">
        <v>8</v>
      </c>
      <c r="HF318">
        <v>2.95</v>
      </c>
      <c r="HG318">
        <v>5</v>
      </c>
      <c r="HH318">
        <v>40</v>
      </c>
      <c r="HJ318">
        <v>6</v>
      </c>
      <c r="HK318">
        <v>51</v>
      </c>
      <c r="HM318">
        <v>50</v>
      </c>
      <c r="HN318">
        <v>3.06</v>
      </c>
      <c r="HO318">
        <v>3</v>
      </c>
      <c r="HP318">
        <v>3</v>
      </c>
      <c r="HR318">
        <v>3</v>
      </c>
      <c r="HS318">
        <v>9</v>
      </c>
      <c r="HU318">
        <v>8</v>
      </c>
      <c r="HV318">
        <v>2.97</v>
      </c>
      <c r="HW318">
        <v>2</v>
      </c>
      <c r="HX318">
        <v>87</v>
      </c>
      <c r="HY318">
        <v>1</v>
      </c>
      <c r="HZ318">
        <v>11</v>
      </c>
      <c r="IA318">
        <v>101</v>
      </c>
      <c r="IC318">
        <v>97</v>
      </c>
      <c r="ID318">
        <v>3.05</v>
      </c>
      <c r="IF318">
        <v>13</v>
      </c>
      <c r="IG318">
        <v>5</v>
      </c>
      <c r="IH318">
        <v>2</v>
      </c>
      <c r="II318">
        <v>20</v>
      </c>
      <c r="IK318">
        <v>20</v>
      </c>
      <c r="IL318">
        <v>3</v>
      </c>
      <c r="IM318">
        <v>3</v>
      </c>
      <c r="IN318">
        <v>74</v>
      </c>
      <c r="IO318">
        <v>66</v>
      </c>
      <c r="IP318">
        <v>21</v>
      </c>
      <c r="IQ318">
        <v>164</v>
      </c>
      <c r="IS318">
        <v>163</v>
      </c>
      <c r="JV318" s="15">
        <f>BF318+BX318+CP318+DH318+DZ318</f>
        <v>41</v>
      </c>
      <c r="JW318" s="15">
        <f>BO318+CG318+CY318+DQ318+EI318</f>
        <v>344</v>
      </c>
      <c r="JX318" s="15">
        <f>JV318+JW318</f>
        <v>385</v>
      </c>
      <c r="JY318" s="17">
        <f>V318</f>
        <v>18</v>
      </c>
      <c r="JZ318" s="17">
        <f>AE318</f>
        <v>108</v>
      </c>
      <c r="KA318" s="17">
        <f>AN318</f>
        <v>41</v>
      </c>
      <c r="KB318" s="17">
        <f>AW318</f>
        <v>344</v>
      </c>
      <c r="KC318" s="18" t="str">
        <f>IF((KA318-JV318)&lt;0,JV318-KA318,"match")</f>
        <v>match</v>
      </c>
      <c r="KD318" s="19" t="str">
        <f>IF(KC318="match","match",IF((JV318&gt;KA318),KC318/JV318,KC318/KA318))</f>
        <v>match</v>
      </c>
      <c r="KE318" s="18" t="str">
        <f>IF((KB318-JW318)&lt;0,JW318-KB318,"match")</f>
        <v>match</v>
      </c>
      <c r="KF318" s="19" t="str">
        <f>IF(KE318="match","match",IF((JW318&gt;KB318),KE318/JW318,KE318/KB318))</f>
        <v>match</v>
      </c>
      <c r="KG318" s="20">
        <f>ROUND(FC318,1)</f>
        <v>3.8</v>
      </c>
      <c r="KH318" s="20">
        <f>ROUND(FK318,1)</f>
        <v>4</v>
      </c>
      <c r="KI318" s="21">
        <f>KA318-JY318</f>
        <v>23</v>
      </c>
      <c r="KJ318">
        <f>GL318</f>
        <v>1</v>
      </c>
      <c r="KK318">
        <f>BF318</f>
        <v>4</v>
      </c>
      <c r="KL318" s="22">
        <f>IFERROR(KJ318/KK318,"N/A")</f>
        <v>0.25</v>
      </c>
      <c r="KM318" s="19" t="str">
        <f>IF((KJ318&lt;&gt;0)*AND(KK318=0),"bad data","ok")</f>
        <v>ok</v>
      </c>
      <c r="KN318">
        <f>GK318</f>
        <v>0</v>
      </c>
      <c r="KO318" s="23">
        <f>IFERROR(KN318/KK318,"N/A")</f>
        <v>0</v>
      </c>
      <c r="KP318">
        <f>HB318</f>
        <v>0</v>
      </c>
      <c r="KQ318">
        <f>BX318</f>
        <v>8</v>
      </c>
      <c r="KR318" s="22">
        <f>IFERROR(KP318/KQ318,"N/A")</f>
        <v>0</v>
      </c>
      <c r="KS318" s="19" t="str">
        <f>IF((KP318&lt;&gt;0)*AND(KQ318=0),"bad data","ok")</f>
        <v>ok</v>
      </c>
      <c r="KT318">
        <f>HA318</f>
        <v>0</v>
      </c>
      <c r="KU318" s="24">
        <f>IFERROR(KT318/KQ318,"N/A")</f>
        <v>0</v>
      </c>
      <c r="KV318">
        <f>HR318</f>
        <v>3</v>
      </c>
      <c r="KW318">
        <f>CP318</f>
        <v>9</v>
      </c>
      <c r="KX318" s="22">
        <f>IFERROR(KV318/KW318,"N/A")</f>
        <v>0.33333333333333331</v>
      </c>
      <c r="KY318" s="19" t="str">
        <f>IF((KV318&lt;&gt;0)*AND(KW318=0),"bad data","ok")</f>
        <v>ok</v>
      </c>
      <c r="KZ318">
        <f>HQ318</f>
        <v>0</v>
      </c>
      <c r="LA318" s="24">
        <f>IFERROR(KZ318/KW318,"N/A")</f>
        <v>0</v>
      </c>
      <c r="LB318">
        <f>IH318</f>
        <v>2</v>
      </c>
      <c r="LC318">
        <f>DH318</f>
        <v>20</v>
      </c>
      <c r="LD318" s="22">
        <f>IFERROR(LB318/LC318,"N/A")</f>
        <v>0.1</v>
      </c>
      <c r="LE318" s="19" t="str">
        <f>IF((LB318&lt;&gt;0)*AND(LC318=0),"bad data","ok")</f>
        <v>ok</v>
      </c>
      <c r="LF318">
        <f>IG318</f>
        <v>5</v>
      </c>
      <c r="LG318" s="24">
        <f>IFERROR(LF318/LC318,"N/A")</f>
        <v>0.25</v>
      </c>
      <c r="LH318">
        <f>IX318</f>
        <v>0</v>
      </c>
      <c r="LI318">
        <f>DZ318</f>
        <v>0</v>
      </c>
      <c r="LJ318" s="22" t="str">
        <f>IFERROR(LH318/LI318,"N/A")</f>
        <v>N/A</v>
      </c>
      <c r="LK318" s="19" t="str">
        <f>IF((LH318&lt;&gt;0)*AND(LI318=0),"bad data","ok")</f>
        <v>ok</v>
      </c>
      <c r="LL318">
        <f>IW318</f>
        <v>0</v>
      </c>
      <c r="LM318" s="24" t="str">
        <f>IFERROR(LL318/LI318,"N/A")</f>
        <v>N/A</v>
      </c>
      <c r="LN318">
        <f>GT318</f>
        <v>8</v>
      </c>
      <c r="LO318">
        <f>BO318</f>
        <v>28</v>
      </c>
      <c r="LP318" s="22">
        <f>IFERROR(LN318/LO318,"N/A")</f>
        <v>0.2857142857142857</v>
      </c>
      <c r="LQ318" s="19" t="str">
        <f>IF((LN318&lt;&gt;0)*AND(LO318=0),"bad data","ok")</f>
        <v>ok</v>
      </c>
      <c r="LR318">
        <f>GS318</f>
        <v>0</v>
      </c>
      <c r="LS318" s="24">
        <f>IFERROR(LR318/LO318,"N/A")</f>
        <v>0</v>
      </c>
      <c r="LT318">
        <f>HJ318</f>
        <v>6</v>
      </c>
      <c r="LU318">
        <f>CG318</f>
        <v>51</v>
      </c>
      <c r="LV318" s="22">
        <f>IFERROR(LT318/LU318,"N/A")</f>
        <v>0.11764705882352941</v>
      </c>
      <c r="LW318" s="19" t="str">
        <f>IF((LT318&lt;&gt;0)*AND(LU318=0),"bad data","ok")</f>
        <v>ok</v>
      </c>
      <c r="LX318">
        <f>HI318</f>
        <v>0</v>
      </c>
      <c r="LY318" s="24">
        <f>IFERROR(LX318/LU318,"N/A")</f>
        <v>0</v>
      </c>
      <c r="LZ318">
        <f>HZ318</f>
        <v>11</v>
      </c>
      <c r="MA318">
        <f>CY318</f>
        <v>101</v>
      </c>
      <c r="MB318" s="22">
        <f>IFERROR(LZ318/MA318,"N/A")</f>
        <v>0.10891089108910891</v>
      </c>
      <c r="MC318" s="19" t="str">
        <f>IF((LZ318&lt;&gt;0)*AND(MA318=0),"bad data","ok")</f>
        <v>ok</v>
      </c>
      <c r="MD318">
        <f>HY318</f>
        <v>1</v>
      </c>
      <c r="ME318" s="24">
        <f>IFERROR(MD318/MA318,"N/A")</f>
        <v>9.9009900990099011E-3</v>
      </c>
      <c r="MF318">
        <f>IP318</f>
        <v>21</v>
      </c>
      <c r="MG318">
        <f>DQ318</f>
        <v>164</v>
      </c>
      <c r="MH318" s="22">
        <f>IFERROR(MF318/MG318,"N/A")</f>
        <v>0.12804878048780488</v>
      </c>
      <c r="MI318" s="19" t="str">
        <f>IF((MF318&lt;&gt;0)*AND(MG318=0),"bad data","ok")</f>
        <v>ok</v>
      </c>
      <c r="MJ318">
        <f>IO318</f>
        <v>66</v>
      </c>
      <c r="MK318" s="24">
        <f>IFERROR(MJ318/MG318,"N/A")</f>
        <v>0.40243902439024393</v>
      </c>
      <c r="ML318">
        <f>JF318</f>
        <v>0</v>
      </c>
      <c r="MM318">
        <f>EI318</f>
        <v>0</v>
      </c>
      <c r="MN318" s="22" t="str">
        <f>IFERROR(ML318/MM318,"N/A")</f>
        <v>N/A</v>
      </c>
      <c r="MO318" s="19" t="str">
        <f>IF((ML318&lt;&gt;0)*AND(MM318=0),"bad data","ok")</f>
        <v>ok</v>
      </c>
      <c r="MP318">
        <f>JE318</f>
        <v>0</v>
      </c>
      <c r="MQ318" s="24" t="str">
        <f>IFERROR(MP318/MM318,"N/A")</f>
        <v>N/A</v>
      </c>
    </row>
    <row r="319" spans="1:355" x14ac:dyDescent="0.3">
      <c r="A319">
        <v>1705</v>
      </c>
      <c r="B319">
        <v>11.010300000000001</v>
      </c>
      <c r="C319" t="s">
        <v>376</v>
      </c>
      <c r="D319" s="15" t="s">
        <v>376</v>
      </c>
      <c r="E319" s="15">
        <v>145</v>
      </c>
      <c r="F319" t="s">
        <v>356</v>
      </c>
      <c r="G319" t="s">
        <v>357</v>
      </c>
      <c r="H319" s="15" t="s">
        <v>358</v>
      </c>
      <c r="I319">
        <v>361</v>
      </c>
      <c r="J319">
        <f>_xlfn.IFNA(VLOOKUP(I319,top15institutions,1,0),"no")</f>
        <v>361</v>
      </c>
      <c r="K319" t="s">
        <v>368</v>
      </c>
      <c r="L319" t="s">
        <v>372</v>
      </c>
      <c r="M319" t="s">
        <v>370</v>
      </c>
      <c r="O319">
        <v>1</v>
      </c>
      <c r="P319">
        <v>5</v>
      </c>
      <c r="Q319">
        <v>4</v>
      </c>
      <c r="S319">
        <v>2</v>
      </c>
      <c r="U319">
        <v>7</v>
      </c>
      <c r="V319" s="16">
        <v>19</v>
      </c>
      <c r="X319">
        <v>8</v>
      </c>
      <c r="Y319">
        <v>15</v>
      </c>
      <c r="Z319">
        <v>29</v>
      </c>
      <c r="AB319">
        <v>7</v>
      </c>
      <c r="AD319">
        <v>44</v>
      </c>
      <c r="AE319" s="16">
        <v>103</v>
      </c>
      <c r="AF319">
        <v>0</v>
      </c>
      <c r="AG319">
        <v>4</v>
      </c>
      <c r="AH319">
        <v>11</v>
      </c>
      <c r="AI319">
        <v>11</v>
      </c>
      <c r="AJ319">
        <v>0</v>
      </c>
      <c r="AK319">
        <v>3</v>
      </c>
      <c r="AM319">
        <v>20</v>
      </c>
      <c r="AN319" s="16">
        <v>49</v>
      </c>
      <c r="AO319">
        <v>1</v>
      </c>
      <c r="AP319">
        <v>40</v>
      </c>
      <c r="AQ319">
        <v>43</v>
      </c>
      <c r="AR319">
        <v>74</v>
      </c>
      <c r="AS319">
        <v>0</v>
      </c>
      <c r="AT319">
        <v>16</v>
      </c>
      <c r="AV319">
        <v>198</v>
      </c>
      <c r="AW319" s="16">
        <v>372</v>
      </c>
      <c r="AZ319">
        <v>3</v>
      </c>
      <c r="BF319" s="16">
        <v>3</v>
      </c>
      <c r="BH319">
        <v>1</v>
      </c>
      <c r="BI319">
        <v>9</v>
      </c>
      <c r="BJ319">
        <v>9</v>
      </c>
      <c r="BN319">
        <v>20</v>
      </c>
      <c r="BO319" s="16">
        <v>39</v>
      </c>
      <c r="BQ319">
        <v>1</v>
      </c>
      <c r="BR319">
        <v>2</v>
      </c>
      <c r="BS319">
        <v>4</v>
      </c>
      <c r="BU319">
        <v>1</v>
      </c>
      <c r="BW319">
        <v>4</v>
      </c>
      <c r="BX319" s="16">
        <v>12</v>
      </c>
      <c r="BZ319">
        <v>6</v>
      </c>
      <c r="CA319">
        <v>4</v>
      </c>
      <c r="CB319">
        <v>5</v>
      </c>
      <c r="CD319">
        <v>6</v>
      </c>
      <c r="CF319">
        <v>24</v>
      </c>
      <c r="CG319" s="16">
        <v>45</v>
      </c>
      <c r="CJ319">
        <v>2</v>
      </c>
      <c r="CK319">
        <v>3</v>
      </c>
      <c r="CO319">
        <v>5</v>
      </c>
      <c r="CP319" s="16">
        <v>10</v>
      </c>
      <c r="CR319">
        <v>9</v>
      </c>
      <c r="CS319">
        <v>13</v>
      </c>
      <c r="CT319">
        <v>29</v>
      </c>
      <c r="CV319">
        <v>2</v>
      </c>
      <c r="CX319">
        <v>68</v>
      </c>
      <c r="CY319" s="16">
        <v>121</v>
      </c>
      <c r="DA319">
        <v>3</v>
      </c>
      <c r="DB319">
        <v>4</v>
      </c>
      <c r="DC319">
        <v>4</v>
      </c>
      <c r="DE319">
        <v>2</v>
      </c>
      <c r="DG319">
        <v>11</v>
      </c>
      <c r="DH319" s="16">
        <v>24</v>
      </c>
      <c r="DI319">
        <v>1</v>
      </c>
      <c r="DJ319">
        <v>24</v>
      </c>
      <c r="DK319">
        <v>17</v>
      </c>
      <c r="DL319">
        <v>31</v>
      </c>
      <c r="DN319">
        <v>8</v>
      </c>
      <c r="DP319">
        <v>86</v>
      </c>
      <c r="DQ319" s="16">
        <v>167</v>
      </c>
      <c r="DZ319" s="16">
        <v>0</v>
      </c>
      <c r="EI319" s="16">
        <v>0</v>
      </c>
      <c r="ER319" s="16">
        <v>0</v>
      </c>
      <c r="FA319" s="16">
        <v>0</v>
      </c>
      <c r="FB319">
        <v>25.16</v>
      </c>
      <c r="FC319">
        <v>4.2</v>
      </c>
      <c r="FE319">
        <v>510</v>
      </c>
      <c r="FF319">
        <v>1</v>
      </c>
      <c r="FG319">
        <v>18</v>
      </c>
      <c r="FI319">
        <v>19</v>
      </c>
      <c r="FJ319">
        <v>22.92</v>
      </c>
      <c r="FK319">
        <v>3.6</v>
      </c>
      <c r="FM319">
        <v>593</v>
      </c>
      <c r="FN319">
        <v>11</v>
      </c>
      <c r="FO319">
        <v>92</v>
      </c>
      <c r="FQ319">
        <v>102</v>
      </c>
      <c r="FR319">
        <v>3.21</v>
      </c>
      <c r="FU319">
        <v>8</v>
      </c>
      <c r="FV319">
        <v>41</v>
      </c>
      <c r="FW319">
        <v>49</v>
      </c>
      <c r="FY319">
        <v>48</v>
      </c>
      <c r="FZ319">
        <v>2.88</v>
      </c>
      <c r="GA319">
        <v>0</v>
      </c>
      <c r="GB319">
        <v>0</v>
      </c>
      <c r="GC319">
        <v>53</v>
      </c>
      <c r="GD319">
        <v>319</v>
      </c>
      <c r="GE319">
        <v>372</v>
      </c>
      <c r="GG319">
        <v>370</v>
      </c>
      <c r="GH319">
        <v>3.2</v>
      </c>
      <c r="GL319">
        <v>3</v>
      </c>
      <c r="GM319">
        <v>3</v>
      </c>
      <c r="GO319">
        <v>3</v>
      </c>
      <c r="GP319">
        <v>2.7</v>
      </c>
      <c r="GT319">
        <v>39</v>
      </c>
      <c r="GU319">
        <v>39</v>
      </c>
      <c r="GW319">
        <v>39</v>
      </c>
      <c r="GX319">
        <v>3.24</v>
      </c>
      <c r="HB319">
        <v>12</v>
      </c>
      <c r="HC319">
        <v>12</v>
      </c>
      <c r="HE319">
        <v>12</v>
      </c>
      <c r="HF319">
        <v>2.87</v>
      </c>
      <c r="HJ319">
        <v>45</v>
      </c>
      <c r="HK319">
        <v>45</v>
      </c>
      <c r="HM319">
        <v>45</v>
      </c>
      <c r="HN319">
        <v>3.26</v>
      </c>
      <c r="HR319">
        <v>10</v>
      </c>
      <c r="HS319">
        <v>10</v>
      </c>
      <c r="HU319">
        <v>10</v>
      </c>
      <c r="HV319">
        <v>2.95</v>
      </c>
      <c r="HY319">
        <v>1</v>
      </c>
      <c r="HZ319">
        <v>120</v>
      </c>
      <c r="IA319">
        <v>121</v>
      </c>
      <c r="IC319">
        <v>120</v>
      </c>
      <c r="ID319">
        <v>3.15</v>
      </c>
      <c r="IG319">
        <v>8</v>
      </c>
      <c r="IH319">
        <v>16</v>
      </c>
      <c r="II319">
        <v>24</v>
      </c>
      <c r="IK319">
        <v>23</v>
      </c>
      <c r="IL319">
        <v>3</v>
      </c>
      <c r="IO319">
        <v>52</v>
      </c>
      <c r="IP319">
        <v>115</v>
      </c>
      <c r="IQ319">
        <v>167</v>
      </c>
      <c r="IS319">
        <v>166</v>
      </c>
      <c r="JV319" s="15">
        <f>BF319+BX319+CP319+DH319+DZ319</f>
        <v>49</v>
      </c>
      <c r="JW319" s="15">
        <f>BO319+CG319+CY319+DQ319+EI319</f>
        <v>372</v>
      </c>
      <c r="JX319" s="15">
        <f>JV319+JW319</f>
        <v>421</v>
      </c>
      <c r="JY319" s="17">
        <f>V319</f>
        <v>19</v>
      </c>
      <c r="JZ319" s="17">
        <f>AE319</f>
        <v>103</v>
      </c>
      <c r="KA319" s="17">
        <f>AN319</f>
        <v>49</v>
      </c>
      <c r="KB319" s="17">
        <f>AW319</f>
        <v>372</v>
      </c>
      <c r="KC319" s="18" t="str">
        <f>IF((KA319-JV319)&lt;0,JV319-KA319,"match")</f>
        <v>match</v>
      </c>
      <c r="KD319" s="19" t="str">
        <f>IF(KC319="match","match",IF((JV319&gt;KA319),KC319/JV319,KC319/KA319))</f>
        <v>match</v>
      </c>
      <c r="KE319" s="18" t="str">
        <f>IF((KB319-JW319)&lt;0,JW319-KB319,"match")</f>
        <v>match</v>
      </c>
      <c r="KF319" s="19" t="str">
        <f>IF(KE319="match","match",IF((JW319&gt;KB319),KE319/JW319,KE319/KB319))</f>
        <v>match</v>
      </c>
      <c r="KG319" s="20">
        <f>ROUND(FC319,1)</f>
        <v>4.2</v>
      </c>
      <c r="KH319" s="20">
        <f>ROUND(FK319,1)</f>
        <v>3.6</v>
      </c>
      <c r="KI319" s="21">
        <f>KA319-JY319</f>
        <v>30</v>
      </c>
      <c r="KJ319">
        <f>GL319</f>
        <v>3</v>
      </c>
      <c r="KK319">
        <f>BF319</f>
        <v>3</v>
      </c>
      <c r="KL319" s="22">
        <f>IFERROR(KJ319/KK319,"N/A")</f>
        <v>1</v>
      </c>
      <c r="KM319" s="19" t="str">
        <f>IF((KJ319&lt;&gt;0)*AND(KK319=0),"bad data","ok")</f>
        <v>ok</v>
      </c>
      <c r="KN319">
        <f>GK319</f>
        <v>0</v>
      </c>
      <c r="KO319" s="23">
        <f>IFERROR(KN319/KK319,"N/A")</f>
        <v>0</v>
      </c>
      <c r="KP319">
        <f>HB319</f>
        <v>12</v>
      </c>
      <c r="KQ319">
        <f>BX319</f>
        <v>12</v>
      </c>
      <c r="KR319" s="22">
        <f>IFERROR(KP319/KQ319,"N/A")</f>
        <v>1</v>
      </c>
      <c r="KS319" s="19" t="str">
        <f>IF((KP319&lt;&gt;0)*AND(KQ319=0),"bad data","ok")</f>
        <v>ok</v>
      </c>
      <c r="KT319">
        <f>HA319</f>
        <v>0</v>
      </c>
      <c r="KU319" s="24">
        <f>IFERROR(KT319/KQ319,"N/A")</f>
        <v>0</v>
      </c>
      <c r="KV319">
        <f>HR319</f>
        <v>10</v>
      </c>
      <c r="KW319">
        <f>CP319</f>
        <v>10</v>
      </c>
      <c r="KX319" s="22">
        <f>IFERROR(KV319/KW319,"N/A")</f>
        <v>1</v>
      </c>
      <c r="KY319" s="19" t="str">
        <f>IF((KV319&lt;&gt;0)*AND(KW319=0),"bad data","ok")</f>
        <v>ok</v>
      </c>
      <c r="KZ319">
        <f>HQ319</f>
        <v>0</v>
      </c>
      <c r="LA319" s="24">
        <f>IFERROR(KZ319/KW319,"N/A")</f>
        <v>0</v>
      </c>
      <c r="LB319">
        <f>IH319</f>
        <v>16</v>
      </c>
      <c r="LC319">
        <f>DH319</f>
        <v>24</v>
      </c>
      <c r="LD319" s="22">
        <f>IFERROR(LB319/LC319,"N/A")</f>
        <v>0.66666666666666663</v>
      </c>
      <c r="LE319" s="19" t="str">
        <f>IF((LB319&lt;&gt;0)*AND(LC319=0),"bad data","ok")</f>
        <v>ok</v>
      </c>
      <c r="LF319">
        <f>IG319</f>
        <v>8</v>
      </c>
      <c r="LG319" s="24">
        <f>IFERROR(LF319/LC319,"N/A")</f>
        <v>0.33333333333333331</v>
      </c>
      <c r="LH319">
        <f>IX319</f>
        <v>0</v>
      </c>
      <c r="LI319">
        <f>DZ319</f>
        <v>0</v>
      </c>
      <c r="LJ319" s="22" t="str">
        <f>IFERROR(LH319/LI319,"N/A")</f>
        <v>N/A</v>
      </c>
      <c r="LK319" s="19" t="str">
        <f>IF((LH319&lt;&gt;0)*AND(LI319=0),"bad data","ok")</f>
        <v>ok</v>
      </c>
      <c r="LL319">
        <f>IW319</f>
        <v>0</v>
      </c>
      <c r="LM319" s="24" t="str">
        <f>IFERROR(LL319/LI319,"N/A")</f>
        <v>N/A</v>
      </c>
      <c r="LN319">
        <f>GT319</f>
        <v>39</v>
      </c>
      <c r="LO319">
        <f>BO319</f>
        <v>39</v>
      </c>
      <c r="LP319" s="22">
        <f>IFERROR(LN319/LO319,"N/A")</f>
        <v>1</v>
      </c>
      <c r="LQ319" s="19" t="str">
        <f>IF((LN319&lt;&gt;0)*AND(LO319=0),"bad data","ok")</f>
        <v>ok</v>
      </c>
      <c r="LR319">
        <f>GS319</f>
        <v>0</v>
      </c>
      <c r="LS319" s="24">
        <f>IFERROR(LR319/LO319,"N/A")</f>
        <v>0</v>
      </c>
      <c r="LT319">
        <f>HJ319</f>
        <v>45</v>
      </c>
      <c r="LU319">
        <f>CG319</f>
        <v>45</v>
      </c>
      <c r="LV319" s="22">
        <f>IFERROR(LT319/LU319,"N/A")</f>
        <v>1</v>
      </c>
      <c r="LW319" s="19" t="str">
        <f>IF((LT319&lt;&gt;0)*AND(LU319=0),"bad data","ok")</f>
        <v>ok</v>
      </c>
      <c r="LX319">
        <f>HI319</f>
        <v>0</v>
      </c>
      <c r="LY319" s="24">
        <f>IFERROR(LX319/LU319,"N/A")</f>
        <v>0</v>
      </c>
      <c r="LZ319">
        <f>HZ319</f>
        <v>120</v>
      </c>
      <c r="MA319">
        <f>CY319</f>
        <v>121</v>
      </c>
      <c r="MB319" s="22">
        <f>IFERROR(LZ319/MA319,"N/A")</f>
        <v>0.99173553719008267</v>
      </c>
      <c r="MC319" s="19" t="str">
        <f>IF((LZ319&lt;&gt;0)*AND(MA319=0),"bad data","ok")</f>
        <v>ok</v>
      </c>
      <c r="MD319">
        <f>HY319</f>
        <v>1</v>
      </c>
      <c r="ME319" s="24">
        <f>IFERROR(MD319/MA319,"N/A")</f>
        <v>8.2644628099173556E-3</v>
      </c>
      <c r="MF319">
        <f>IP319</f>
        <v>115</v>
      </c>
      <c r="MG319">
        <f>DQ319</f>
        <v>167</v>
      </c>
      <c r="MH319" s="22">
        <f>IFERROR(MF319/MG319,"N/A")</f>
        <v>0.68862275449101795</v>
      </c>
      <c r="MI319" s="19" t="str">
        <f>IF((MF319&lt;&gt;0)*AND(MG319=0),"bad data","ok")</f>
        <v>ok</v>
      </c>
      <c r="MJ319">
        <f>IO319</f>
        <v>52</v>
      </c>
      <c r="MK319" s="24">
        <f>IFERROR(MJ319/MG319,"N/A")</f>
        <v>0.31137724550898205</v>
      </c>
      <c r="ML319">
        <f>JF319</f>
        <v>0</v>
      </c>
      <c r="MM319">
        <f>EI319</f>
        <v>0</v>
      </c>
      <c r="MN319" s="22" t="str">
        <f>IFERROR(ML319/MM319,"N/A")</f>
        <v>N/A</v>
      </c>
      <c r="MO319" s="19" t="str">
        <f>IF((ML319&lt;&gt;0)*AND(MM319=0),"bad data","ok")</f>
        <v>ok</v>
      </c>
      <c r="MP319">
        <f>JE319</f>
        <v>0</v>
      </c>
      <c r="MQ319" s="24" t="str">
        <f>IFERROR(MP319/MM319,"N/A")</f>
        <v>N/A</v>
      </c>
    </row>
    <row r="320" spans="1:355" x14ac:dyDescent="0.3">
      <c r="A320">
        <v>3495</v>
      </c>
      <c r="B320">
        <v>11.010300000000001</v>
      </c>
      <c r="C320" t="s">
        <v>376</v>
      </c>
      <c r="D320" s="15" t="s">
        <v>376</v>
      </c>
      <c r="E320" s="15">
        <v>145</v>
      </c>
      <c r="F320" t="s">
        <v>356</v>
      </c>
      <c r="G320" t="s">
        <v>357</v>
      </c>
      <c r="H320" s="15" t="s">
        <v>358</v>
      </c>
      <c r="I320">
        <v>361</v>
      </c>
      <c r="J320">
        <f>_xlfn.IFNA(VLOOKUP(I320,top15institutions,1,0),"no")</f>
        <v>361</v>
      </c>
      <c r="K320" t="s">
        <v>368</v>
      </c>
      <c r="L320" t="s">
        <v>363</v>
      </c>
      <c r="M320" t="s">
        <v>370</v>
      </c>
      <c r="V320" s="16">
        <v>0</v>
      </c>
      <c r="AE320" s="16">
        <v>0</v>
      </c>
      <c r="AN320" s="16">
        <v>0</v>
      </c>
      <c r="AW320" s="16">
        <v>0</v>
      </c>
      <c r="BF320" s="16">
        <v>0</v>
      </c>
      <c r="BO320" s="16">
        <v>0</v>
      </c>
      <c r="BX320" s="16">
        <v>0</v>
      </c>
      <c r="CG320" s="16">
        <v>0</v>
      </c>
      <c r="CP320" s="16">
        <v>0</v>
      </c>
      <c r="CY320" s="16">
        <v>0</v>
      </c>
      <c r="DH320" s="16">
        <v>0</v>
      </c>
      <c r="DQ320" s="16">
        <v>0</v>
      </c>
      <c r="DZ320" s="16">
        <v>0</v>
      </c>
      <c r="EI320" s="16">
        <v>0</v>
      </c>
      <c r="ER320" s="16">
        <v>0</v>
      </c>
      <c r="FA320" s="16">
        <v>0</v>
      </c>
      <c r="FW320">
        <v>25</v>
      </c>
      <c r="GE320">
        <v>265</v>
      </c>
      <c r="JV320" s="15">
        <f>BF320+BX320+CP320+DH320+DZ320</f>
        <v>0</v>
      </c>
      <c r="JW320" s="15">
        <f>BO320+CG320+CY320+DQ320+EI320</f>
        <v>0</v>
      </c>
      <c r="JX320" s="15">
        <f>JV320+JW320</f>
        <v>0</v>
      </c>
      <c r="JY320" s="17">
        <f>V320</f>
        <v>0</v>
      </c>
      <c r="JZ320" s="17">
        <f>AE320</f>
        <v>0</v>
      </c>
      <c r="KA320" s="17">
        <f>AN320</f>
        <v>0</v>
      </c>
      <c r="KB320" s="17">
        <f>AW320</f>
        <v>0</v>
      </c>
      <c r="KC320" s="18" t="str">
        <f>IF((KA320-JV320)&lt;0,JV320-KA320,"match")</f>
        <v>match</v>
      </c>
      <c r="KD320" s="19" t="str">
        <f>IF(KC320="match","match",IF((JV320&gt;KA320),KC320/JV320,KC320/KA320))</f>
        <v>match</v>
      </c>
      <c r="KE320" s="18" t="str">
        <f>IF((KB320-JW320)&lt;0,JW320-KB320,"match")</f>
        <v>match</v>
      </c>
      <c r="KF320" s="19" t="str">
        <f>IF(KE320="match","match",IF((JW320&gt;KB320),KE320/JW320,KE320/KB320))</f>
        <v>match</v>
      </c>
      <c r="KG320" s="20">
        <f>ROUND(FC320,1)</f>
        <v>0</v>
      </c>
      <c r="KH320" s="20">
        <f>ROUND(FK320,1)</f>
        <v>0</v>
      </c>
      <c r="KI320" s="21">
        <f>KA320-JY320</f>
        <v>0</v>
      </c>
      <c r="KJ320">
        <f>GL320</f>
        <v>0</v>
      </c>
      <c r="KK320">
        <f>BF320</f>
        <v>0</v>
      </c>
      <c r="KL320" s="22" t="str">
        <f>IFERROR(KJ320/KK320,"N/A")</f>
        <v>N/A</v>
      </c>
      <c r="KM320" s="19" t="str">
        <f>IF((KJ320&lt;&gt;0)*AND(KK320=0),"bad data","ok")</f>
        <v>ok</v>
      </c>
      <c r="KN320">
        <f>GK320</f>
        <v>0</v>
      </c>
      <c r="KO320" s="23" t="str">
        <f>IFERROR(KN320/KK320,"N/A")</f>
        <v>N/A</v>
      </c>
      <c r="KP320">
        <f>HB320</f>
        <v>0</v>
      </c>
      <c r="KQ320">
        <f>BX320</f>
        <v>0</v>
      </c>
      <c r="KR320" s="22" t="str">
        <f>IFERROR(KP320/KQ320,"N/A")</f>
        <v>N/A</v>
      </c>
      <c r="KS320" s="19" t="str">
        <f>IF((KP320&lt;&gt;0)*AND(KQ320=0),"bad data","ok")</f>
        <v>ok</v>
      </c>
      <c r="KT320">
        <f>HA320</f>
        <v>0</v>
      </c>
      <c r="KU320" s="24" t="str">
        <f>IFERROR(KT320/KQ320,"N/A")</f>
        <v>N/A</v>
      </c>
      <c r="KV320">
        <f>HR320</f>
        <v>0</v>
      </c>
      <c r="KW320">
        <f>CP320</f>
        <v>0</v>
      </c>
      <c r="KX320" s="22" t="str">
        <f>IFERROR(KV320/KW320,"N/A")</f>
        <v>N/A</v>
      </c>
      <c r="KY320" s="19" t="str">
        <f>IF((KV320&lt;&gt;0)*AND(KW320=0),"bad data","ok")</f>
        <v>ok</v>
      </c>
      <c r="KZ320">
        <f>HQ320</f>
        <v>0</v>
      </c>
      <c r="LA320" s="24" t="str">
        <f>IFERROR(KZ320/KW320,"N/A")</f>
        <v>N/A</v>
      </c>
      <c r="LB320">
        <f>IH320</f>
        <v>0</v>
      </c>
      <c r="LC320">
        <f>DH320</f>
        <v>0</v>
      </c>
      <c r="LD320" s="22" t="str">
        <f>IFERROR(LB320/LC320,"N/A")</f>
        <v>N/A</v>
      </c>
      <c r="LE320" s="19" t="str">
        <f>IF((LB320&lt;&gt;0)*AND(LC320=0),"bad data","ok")</f>
        <v>ok</v>
      </c>
      <c r="LF320">
        <f>IG320</f>
        <v>0</v>
      </c>
      <c r="LG320" s="24" t="str">
        <f>IFERROR(LF320/LC320,"N/A")</f>
        <v>N/A</v>
      </c>
      <c r="LH320">
        <f>IX320</f>
        <v>0</v>
      </c>
      <c r="LI320">
        <f>DZ320</f>
        <v>0</v>
      </c>
      <c r="LJ320" s="22" t="str">
        <f>IFERROR(LH320/LI320,"N/A")</f>
        <v>N/A</v>
      </c>
      <c r="LK320" s="19" t="str">
        <f>IF((LH320&lt;&gt;0)*AND(LI320=0),"bad data","ok")</f>
        <v>ok</v>
      </c>
      <c r="LL320">
        <f>IW320</f>
        <v>0</v>
      </c>
      <c r="LM320" s="24" t="str">
        <f>IFERROR(LL320/LI320,"N/A")</f>
        <v>N/A</v>
      </c>
      <c r="LN320">
        <f>GT320</f>
        <v>0</v>
      </c>
      <c r="LO320">
        <f>BO320</f>
        <v>0</v>
      </c>
      <c r="LP320" s="22" t="str">
        <f>IFERROR(LN320/LO320,"N/A")</f>
        <v>N/A</v>
      </c>
      <c r="LQ320" s="19" t="str">
        <f>IF((LN320&lt;&gt;0)*AND(LO320=0),"bad data","ok")</f>
        <v>ok</v>
      </c>
      <c r="LR320">
        <f>GS320</f>
        <v>0</v>
      </c>
      <c r="LS320" s="24" t="str">
        <f>IFERROR(LR320/LO320,"N/A")</f>
        <v>N/A</v>
      </c>
      <c r="LT320">
        <f>HJ320</f>
        <v>0</v>
      </c>
      <c r="LU320">
        <f>CG320</f>
        <v>0</v>
      </c>
      <c r="LV320" s="22" t="str">
        <f>IFERROR(LT320/LU320,"N/A")</f>
        <v>N/A</v>
      </c>
      <c r="LW320" s="19" t="str">
        <f>IF((LT320&lt;&gt;0)*AND(LU320=0),"bad data","ok")</f>
        <v>ok</v>
      </c>
      <c r="LX320">
        <f>HI320</f>
        <v>0</v>
      </c>
      <c r="LY320" s="24" t="str">
        <f>IFERROR(LX320/LU320,"N/A")</f>
        <v>N/A</v>
      </c>
      <c r="LZ320">
        <f>HZ320</f>
        <v>0</v>
      </c>
      <c r="MA320">
        <f>CY320</f>
        <v>0</v>
      </c>
      <c r="MB320" s="22" t="str">
        <f>IFERROR(LZ320/MA320,"N/A")</f>
        <v>N/A</v>
      </c>
      <c r="MC320" s="19" t="str">
        <f>IF((LZ320&lt;&gt;0)*AND(MA320=0),"bad data","ok")</f>
        <v>ok</v>
      </c>
      <c r="MD320">
        <f>HY320</f>
        <v>0</v>
      </c>
      <c r="ME320" s="24" t="str">
        <f>IFERROR(MD320/MA320,"N/A")</f>
        <v>N/A</v>
      </c>
      <c r="MF320">
        <f>IP320</f>
        <v>0</v>
      </c>
      <c r="MG320">
        <f>DQ320</f>
        <v>0</v>
      </c>
      <c r="MH320" s="22" t="str">
        <f>IFERROR(MF320/MG320,"N/A")</f>
        <v>N/A</v>
      </c>
      <c r="MI320" s="19" t="str">
        <f>IF((MF320&lt;&gt;0)*AND(MG320=0),"bad data","ok")</f>
        <v>ok</v>
      </c>
      <c r="MJ320">
        <f>IO320</f>
        <v>0</v>
      </c>
      <c r="MK320" s="24" t="str">
        <f>IFERROR(MJ320/MG320,"N/A")</f>
        <v>N/A</v>
      </c>
      <c r="ML320">
        <f>JF320</f>
        <v>0</v>
      </c>
      <c r="MM320">
        <f>EI320</f>
        <v>0</v>
      </c>
      <c r="MN320" s="22" t="str">
        <f>IFERROR(ML320/MM320,"N/A")</f>
        <v>N/A</v>
      </c>
      <c r="MO320" s="19" t="str">
        <f>IF((ML320&lt;&gt;0)*AND(MM320=0),"bad data","ok")</f>
        <v>ok</v>
      </c>
      <c r="MP320">
        <f>JE320</f>
        <v>0</v>
      </c>
      <c r="MQ320" s="24" t="str">
        <f>IFERROR(MP320/MM320,"N/A")</f>
        <v>N/A</v>
      </c>
    </row>
    <row r="321" spans="1:355" x14ac:dyDescent="0.3">
      <c r="A321">
        <v>4170</v>
      </c>
      <c r="B321">
        <v>11.010300000000001</v>
      </c>
      <c r="C321" t="s">
        <v>376</v>
      </c>
      <c r="D321" s="15" t="s">
        <v>376</v>
      </c>
      <c r="E321" s="15">
        <v>145</v>
      </c>
      <c r="F321" t="s">
        <v>356</v>
      </c>
      <c r="G321" t="s">
        <v>357</v>
      </c>
      <c r="H321" s="15" t="s">
        <v>358</v>
      </c>
      <c r="I321">
        <v>361</v>
      </c>
      <c r="J321">
        <f>_xlfn.IFNA(VLOOKUP(I321,top15institutions,1,0),"no")</f>
        <v>361</v>
      </c>
      <c r="K321" t="s">
        <v>368</v>
      </c>
      <c r="L321" t="s">
        <v>373</v>
      </c>
      <c r="M321" t="s">
        <v>370</v>
      </c>
      <c r="O321">
        <v>3</v>
      </c>
      <c r="P321">
        <v>4</v>
      </c>
      <c r="Q321">
        <v>3</v>
      </c>
      <c r="U321">
        <v>13</v>
      </c>
      <c r="V321" s="16">
        <v>23</v>
      </c>
      <c r="W321">
        <v>1</v>
      </c>
      <c r="X321">
        <v>4</v>
      </c>
      <c r="Y321">
        <v>14</v>
      </c>
      <c r="Z321">
        <v>30</v>
      </c>
      <c r="AC321">
        <v>9</v>
      </c>
      <c r="AD321">
        <v>60</v>
      </c>
      <c r="AE321" s="16">
        <v>118</v>
      </c>
      <c r="AF321">
        <v>0</v>
      </c>
      <c r="AG321">
        <v>10</v>
      </c>
      <c r="AH321">
        <v>15</v>
      </c>
      <c r="AI321">
        <v>9</v>
      </c>
      <c r="AJ321">
        <v>0</v>
      </c>
      <c r="AK321">
        <v>0</v>
      </c>
      <c r="AM321">
        <v>26</v>
      </c>
      <c r="AN321" s="16">
        <v>60</v>
      </c>
      <c r="AO321">
        <v>0</v>
      </c>
      <c r="AP321">
        <v>40</v>
      </c>
      <c r="AQ321">
        <v>36</v>
      </c>
      <c r="AR321">
        <v>72</v>
      </c>
      <c r="AS321">
        <v>0</v>
      </c>
      <c r="AT321">
        <v>0</v>
      </c>
      <c r="AV321">
        <v>214</v>
      </c>
      <c r="AW321" s="16">
        <v>362</v>
      </c>
      <c r="AY321">
        <v>1</v>
      </c>
      <c r="AZ321">
        <v>3</v>
      </c>
      <c r="BE321">
        <v>1</v>
      </c>
      <c r="BF321" s="16">
        <v>5</v>
      </c>
      <c r="BH321">
        <v>3</v>
      </c>
      <c r="BI321">
        <v>2</v>
      </c>
      <c r="BJ321">
        <v>6</v>
      </c>
      <c r="BM321">
        <v>1</v>
      </c>
      <c r="BN321">
        <v>21</v>
      </c>
      <c r="BO321" s="16">
        <v>33</v>
      </c>
      <c r="BR321">
        <v>1</v>
      </c>
      <c r="BS321">
        <v>1</v>
      </c>
      <c r="BW321">
        <v>2</v>
      </c>
      <c r="BX321" s="16">
        <v>4</v>
      </c>
      <c r="BZ321">
        <v>7</v>
      </c>
      <c r="CA321">
        <v>6</v>
      </c>
      <c r="CB321">
        <v>5</v>
      </c>
      <c r="CE321">
        <v>2</v>
      </c>
      <c r="CF321">
        <v>28</v>
      </c>
      <c r="CG321" s="16">
        <v>48</v>
      </c>
      <c r="CI321">
        <v>6</v>
      </c>
      <c r="CJ321">
        <v>7</v>
      </c>
      <c r="CK321">
        <v>4</v>
      </c>
      <c r="CN321">
        <v>2</v>
      </c>
      <c r="CO321">
        <v>10</v>
      </c>
      <c r="CP321" s="16">
        <v>29</v>
      </c>
      <c r="CR321">
        <v>5</v>
      </c>
      <c r="CS321">
        <v>11</v>
      </c>
      <c r="CT321">
        <v>24</v>
      </c>
      <c r="CW321">
        <v>8</v>
      </c>
      <c r="CX321">
        <v>55</v>
      </c>
      <c r="CY321" s="16">
        <v>103</v>
      </c>
      <c r="DA321">
        <v>3</v>
      </c>
      <c r="DB321">
        <v>4</v>
      </c>
      <c r="DC321">
        <v>4</v>
      </c>
      <c r="DF321">
        <v>4</v>
      </c>
      <c r="DG321">
        <v>13</v>
      </c>
      <c r="DH321" s="16">
        <v>28</v>
      </c>
      <c r="DJ321">
        <v>25</v>
      </c>
      <c r="DK321">
        <v>17</v>
      </c>
      <c r="DL321">
        <v>37</v>
      </c>
      <c r="DO321">
        <v>11</v>
      </c>
      <c r="DP321">
        <v>110</v>
      </c>
      <c r="DQ321" s="16">
        <v>200</v>
      </c>
      <c r="DZ321" s="16">
        <v>0</v>
      </c>
      <c r="EI321" s="16">
        <v>0</v>
      </c>
      <c r="ER321" s="16">
        <v>0</v>
      </c>
      <c r="FA321" s="16">
        <v>0</v>
      </c>
      <c r="FB321">
        <v>22.78</v>
      </c>
      <c r="FC321">
        <v>3.77</v>
      </c>
      <c r="FD321">
        <v>21.57</v>
      </c>
      <c r="FE321">
        <v>510</v>
      </c>
      <c r="FF321">
        <v>7</v>
      </c>
      <c r="FG321">
        <v>16</v>
      </c>
      <c r="FJ321">
        <v>23.92</v>
      </c>
      <c r="FK321">
        <v>3.77</v>
      </c>
      <c r="FL321">
        <v>22.71</v>
      </c>
      <c r="FM321">
        <v>541.25</v>
      </c>
      <c r="FN321">
        <v>10</v>
      </c>
      <c r="FO321">
        <v>108</v>
      </c>
      <c r="FP321">
        <v>4</v>
      </c>
      <c r="FR321">
        <v>3.07</v>
      </c>
      <c r="FW321">
        <v>66</v>
      </c>
      <c r="FZ321">
        <v>2.88</v>
      </c>
      <c r="GE321">
        <v>384</v>
      </c>
      <c r="GH321">
        <v>3</v>
      </c>
      <c r="GM321">
        <v>5</v>
      </c>
      <c r="GN321">
        <v>5</v>
      </c>
      <c r="GP321">
        <v>2.5499999999999998</v>
      </c>
      <c r="GU321">
        <v>33</v>
      </c>
      <c r="GV321">
        <v>1</v>
      </c>
      <c r="GX321">
        <v>2.96</v>
      </c>
      <c r="HC321">
        <v>4</v>
      </c>
      <c r="HF321">
        <v>2.92</v>
      </c>
      <c r="HK321">
        <v>48</v>
      </c>
      <c r="HN321">
        <v>3.11</v>
      </c>
      <c r="HS321">
        <v>29</v>
      </c>
      <c r="HT321">
        <v>1</v>
      </c>
      <c r="HV321">
        <v>3.03</v>
      </c>
      <c r="IA321">
        <v>103</v>
      </c>
      <c r="IB321">
        <v>2</v>
      </c>
      <c r="ID321">
        <v>3.21</v>
      </c>
      <c r="II321">
        <v>28</v>
      </c>
      <c r="IJ321">
        <v>2</v>
      </c>
      <c r="IL321">
        <v>3</v>
      </c>
      <c r="IQ321">
        <v>200</v>
      </c>
      <c r="IR321">
        <v>3</v>
      </c>
      <c r="JM321">
        <v>4</v>
      </c>
      <c r="JN321">
        <v>3</v>
      </c>
      <c r="JO321">
        <v>11</v>
      </c>
      <c r="JS321">
        <v>11</v>
      </c>
      <c r="JT321">
        <v>3</v>
      </c>
      <c r="JU321">
        <v>23</v>
      </c>
      <c r="JV321" s="15">
        <f>BF321+BX321+CP321+DH321+DZ321</f>
        <v>66</v>
      </c>
      <c r="JW321" s="15">
        <f>BO321+CG321+CY321+DQ321+EI321</f>
        <v>384</v>
      </c>
      <c r="JX321" s="15">
        <f>JV321+JW321</f>
        <v>450</v>
      </c>
      <c r="JY321" s="17">
        <f>V321</f>
        <v>23</v>
      </c>
      <c r="JZ321" s="17">
        <f>AE321</f>
        <v>118</v>
      </c>
      <c r="KA321" s="17">
        <f>AN321</f>
        <v>60</v>
      </c>
      <c r="KB321" s="17">
        <f>AW321</f>
        <v>362</v>
      </c>
      <c r="KC321" s="18">
        <f>IF((KA321-JV321)&lt;0,JV321-KA321,"match")</f>
        <v>6</v>
      </c>
      <c r="KD321" s="19">
        <f>IF(KC321="match","match",IF((JV321&gt;KA321),KC321/JV321,KC321/KA321))</f>
        <v>9.0909090909090912E-2</v>
      </c>
      <c r="KE321" s="18">
        <f>IF((KB321-JW321)&lt;0,JW321-KB321,"match")</f>
        <v>22</v>
      </c>
      <c r="KF321" s="19">
        <f>IF(KE321="match","match",IF((JW321&gt;KB321),KE321/JW321,KE321/KB321))</f>
        <v>5.7291666666666664E-2</v>
      </c>
      <c r="KG321" s="20">
        <f>ROUND(FC321,1)</f>
        <v>3.8</v>
      </c>
      <c r="KH321" s="20">
        <f>ROUND(FK321,1)</f>
        <v>3.8</v>
      </c>
      <c r="KI321" s="21">
        <f>KA321-JY321</f>
        <v>37</v>
      </c>
      <c r="KJ321">
        <f>GL321</f>
        <v>0</v>
      </c>
      <c r="KK321">
        <f>BF321</f>
        <v>5</v>
      </c>
      <c r="KL321" s="22">
        <f>IFERROR(KJ321/KK321,"N/A")</f>
        <v>0</v>
      </c>
      <c r="KM321" s="19" t="str">
        <f>IF((KJ321&lt;&gt;0)*AND(KK321=0),"bad data","ok")</f>
        <v>ok</v>
      </c>
      <c r="KN321">
        <f>GK321</f>
        <v>0</v>
      </c>
      <c r="KO321" s="23">
        <f>IFERROR(KN321/KK321,"N/A")</f>
        <v>0</v>
      </c>
      <c r="KP321">
        <f>HB321</f>
        <v>0</v>
      </c>
      <c r="KQ321">
        <f>BX321</f>
        <v>4</v>
      </c>
      <c r="KR321" s="22">
        <f>IFERROR(KP321/KQ321,"N/A")</f>
        <v>0</v>
      </c>
      <c r="KS321" s="19" t="str">
        <f>IF((KP321&lt;&gt;0)*AND(KQ321=0),"bad data","ok")</f>
        <v>ok</v>
      </c>
      <c r="KT321">
        <f>HA321</f>
        <v>0</v>
      </c>
      <c r="KU321" s="24">
        <f>IFERROR(KT321/KQ321,"N/A")</f>
        <v>0</v>
      </c>
      <c r="KV321">
        <f>HR321</f>
        <v>0</v>
      </c>
      <c r="KW321">
        <f>CP321</f>
        <v>29</v>
      </c>
      <c r="KX321" s="22">
        <f>IFERROR(KV321/KW321,"N/A")</f>
        <v>0</v>
      </c>
      <c r="KY321" s="19" t="str">
        <f>IF((KV321&lt;&gt;0)*AND(KW321=0),"bad data","ok")</f>
        <v>ok</v>
      </c>
      <c r="KZ321">
        <f>HQ321</f>
        <v>0</v>
      </c>
      <c r="LA321" s="24">
        <f>IFERROR(KZ321/KW321,"N/A")</f>
        <v>0</v>
      </c>
      <c r="LB321">
        <f>IH321</f>
        <v>0</v>
      </c>
      <c r="LC321">
        <f>DH321</f>
        <v>28</v>
      </c>
      <c r="LD321" s="22">
        <f>IFERROR(LB321/LC321,"N/A")</f>
        <v>0</v>
      </c>
      <c r="LE321" s="19" t="str">
        <f>IF((LB321&lt;&gt;0)*AND(LC321=0),"bad data","ok")</f>
        <v>ok</v>
      </c>
      <c r="LF321">
        <f>IG321</f>
        <v>0</v>
      </c>
      <c r="LG321" s="24">
        <f>IFERROR(LF321/LC321,"N/A")</f>
        <v>0</v>
      </c>
      <c r="LH321">
        <f>IX321</f>
        <v>0</v>
      </c>
      <c r="LI321">
        <f>DZ321</f>
        <v>0</v>
      </c>
      <c r="LJ321" s="22" t="str">
        <f>IFERROR(LH321/LI321,"N/A")</f>
        <v>N/A</v>
      </c>
      <c r="LK321" s="19" t="str">
        <f>IF((LH321&lt;&gt;0)*AND(LI321=0),"bad data","ok")</f>
        <v>ok</v>
      </c>
      <c r="LL321">
        <f>IW321</f>
        <v>0</v>
      </c>
      <c r="LM321" s="24" t="str">
        <f>IFERROR(LL321/LI321,"N/A")</f>
        <v>N/A</v>
      </c>
      <c r="LN321">
        <f>GT321</f>
        <v>0</v>
      </c>
      <c r="LO321">
        <f>BO321</f>
        <v>33</v>
      </c>
      <c r="LP321" s="22">
        <f>IFERROR(LN321/LO321,"N/A")</f>
        <v>0</v>
      </c>
      <c r="LQ321" s="19" t="str">
        <f>IF((LN321&lt;&gt;0)*AND(LO321=0),"bad data","ok")</f>
        <v>ok</v>
      </c>
      <c r="LR321">
        <f>GS321</f>
        <v>0</v>
      </c>
      <c r="LS321" s="24">
        <f>IFERROR(LR321/LO321,"N/A")</f>
        <v>0</v>
      </c>
      <c r="LT321">
        <f>HJ321</f>
        <v>0</v>
      </c>
      <c r="LU321">
        <f>CG321</f>
        <v>48</v>
      </c>
      <c r="LV321" s="22">
        <f>IFERROR(LT321/LU321,"N/A")</f>
        <v>0</v>
      </c>
      <c r="LW321" s="19" t="str">
        <f>IF((LT321&lt;&gt;0)*AND(LU321=0),"bad data","ok")</f>
        <v>ok</v>
      </c>
      <c r="LX321">
        <f>HI321</f>
        <v>0</v>
      </c>
      <c r="LY321" s="24">
        <f>IFERROR(LX321/LU321,"N/A")</f>
        <v>0</v>
      </c>
      <c r="LZ321">
        <f>HZ321</f>
        <v>0</v>
      </c>
      <c r="MA321">
        <f>CY321</f>
        <v>103</v>
      </c>
      <c r="MB321" s="22">
        <f>IFERROR(LZ321/MA321,"N/A")</f>
        <v>0</v>
      </c>
      <c r="MC321" s="19" t="str">
        <f>IF((LZ321&lt;&gt;0)*AND(MA321=0),"bad data","ok")</f>
        <v>ok</v>
      </c>
      <c r="MD321">
        <f>HY321</f>
        <v>0</v>
      </c>
      <c r="ME321" s="24">
        <f>IFERROR(MD321/MA321,"N/A")</f>
        <v>0</v>
      </c>
      <c r="MF321">
        <f>IP321</f>
        <v>0</v>
      </c>
      <c r="MG321">
        <f>DQ321</f>
        <v>200</v>
      </c>
      <c r="MH321" s="22">
        <f>IFERROR(MF321/MG321,"N/A")</f>
        <v>0</v>
      </c>
      <c r="MI321" s="19" t="str">
        <f>IF((MF321&lt;&gt;0)*AND(MG321=0),"bad data","ok")</f>
        <v>ok</v>
      </c>
      <c r="MJ321">
        <f>IO321</f>
        <v>0</v>
      </c>
      <c r="MK321" s="24">
        <f>IFERROR(MJ321/MG321,"N/A")</f>
        <v>0</v>
      </c>
      <c r="ML321">
        <f>JF321</f>
        <v>0</v>
      </c>
      <c r="MM321">
        <f>EI321</f>
        <v>0</v>
      </c>
      <c r="MN321" s="22" t="str">
        <f>IFERROR(ML321/MM321,"N/A")</f>
        <v>N/A</v>
      </c>
      <c r="MO321" s="19" t="str">
        <f>IF((ML321&lt;&gt;0)*AND(MM321=0),"bad data","ok")</f>
        <v>ok</v>
      </c>
      <c r="MP321">
        <f>JE321</f>
        <v>0</v>
      </c>
      <c r="MQ321" s="24" t="str">
        <f>IFERROR(MP321/MM321,"N/A")</f>
        <v>N/A</v>
      </c>
    </row>
    <row r="322" spans="1:355" x14ac:dyDescent="0.3">
      <c r="A322">
        <v>1694</v>
      </c>
      <c r="B322">
        <v>11.07</v>
      </c>
      <c r="C322" t="s">
        <v>387</v>
      </c>
      <c r="D322" s="15" t="s">
        <v>387</v>
      </c>
      <c r="E322" s="15">
        <v>116</v>
      </c>
      <c r="F322" t="s">
        <v>356</v>
      </c>
      <c r="G322" t="s">
        <v>357</v>
      </c>
      <c r="H322" s="15" t="s">
        <v>358</v>
      </c>
      <c r="I322">
        <v>361</v>
      </c>
      <c r="J322">
        <f>_xlfn.IFNA(VLOOKUP(I322,top15institutions,1,0),"no")</f>
        <v>361</v>
      </c>
      <c r="K322" t="s">
        <v>368</v>
      </c>
      <c r="L322" t="s">
        <v>364</v>
      </c>
      <c r="M322" t="s">
        <v>370</v>
      </c>
      <c r="V322" s="16">
        <v>0</v>
      </c>
      <c r="AE322" s="16">
        <v>0</v>
      </c>
      <c r="AF322">
        <v>0</v>
      </c>
      <c r="AG322">
        <v>5</v>
      </c>
      <c r="AH322">
        <v>5</v>
      </c>
      <c r="AI322">
        <v>3</v>
      </c>
      <c r="AJ322">
        <v>0</v>
      </c>
      <c r="AK322">
        <v>0</v>
      </c>
      <c r="AM322">
        <v>28</v>
      </c>
      <c r="AN322" s="16">
        <v>41</v>
      </c>
      <c r="AO322">
        <v>0</v>
      </c>
      <c r="AP322">
        <v>20</v>
      </c>
      <c r="AQ322">
        <v>22</v>
      </c>
      <c r="AR322">
        <v>55</v>
      </c>
      <c r="AS322">
        <v>0</v>
      </c>
      <c r="AT322">
        <v>14</v>
      </c>
      <c r="AV322">
        <v>298</v>
      </c>
      <c r="AW322" s="16">
        <v>409</v>
      </c>
      <c r="AY322">
        <v>3</v>
      </c>
      <c r="AZ322">
        <v>1</v>
      </c>
      <c r="BA322">
        <v>1</v>
      </c>
      <c r="BE322">
        <v>7</v>
      </c>
      <c r="BF322" s="16">
        <v>12</v>
      </c>
      <c r="BH322">
        <v>11</v>
      </c>
      <c r="BI322">
        <v>12</v>
      </c>
      <c r="BJ322">
        <v>28</v>
      </c>
      <c r="BL322">
        <v>1</v>
      </c>
      <c r="BN322">
        <v>76</v>
      </c>
      <c r="BO322" s="16">
        <v>128</v>
      </c>
      <c r="BR322">
        <v>2</v>
      </c>
      <c r="BS322">
        <v>1</v>
      </c>
      <c r="BW322">
        <v>7</v>
      </c>
      <c r="BX322" s="16">
        <v>10</v>
      </c>
      <c r="BZ322">
        <v>4</v>
      </c>
      <c r="CA322">
        <v>1</v>
      </c>
      <c r="CB322">
        <v>10</v>
      </c>
      <c r="CD322">
        <v>7</v>
      </c>
      <c r="CF322">
        <v>67</v>
      </c>
      <c r="CG322" s="16">
        <v>89</v>
      </c>
      <c r="CI322">
        <v>1</v>
      </c>
      <c r="CJ322">
        <v>1</v>
      </c>
      <c r="CK322">
        <v>1</v>
      </c>
      <c r="CO322">
        <v>7</v>
      </c>
      <c r="CP322" s="16">
        <v>10</v>
      </c>
      <c r="CR322">
        <v>2</v>
      </c>
      <c r="CS322">
        <v>5</v>
      </c>
      <c r="CT322">
        <v>10</v>
      </c>
      <c r="CV322">
        <v>3</v>
      </c>
      <c r="CX322">
        <v>81</v>
      </c>
      <c r="CY322" s="16">
        <v>101</v>
      </c>
      <c r="DA322">
        <v>1</v>
      </c>
      <c r="DB322">
        <v>1</v>
      </c>
      <c r="DC322">
        <v>3</v>
      </c>
      <c r="DG322">
        <v>7</v>
      </c>
      <c r="DH322" s="16">
        <v>12</v>
      </c>
      <c r="DJ322">
        <v>3</v>
      </c>
      <c r="DK322">
        <v>4</v>
      </c>
      <c r="DL322">
        <v>7</v>
      </c>
      <c r="DN322">
        <v>3</v>
      </c>
      <c r="DP322">
        <v>74</v>
      </c>
      <c r="DQ322" s="16">
        <v>91</v>
      </c>
      <c r="DZ322" s="16">
        <v>0</v>
      </c>
      <c r="EI322" s="16">
        <v>0</v>
      </c>
      <c r="ER322" s="16">
        <v>0</v>
      </c>
      <c r="FA322" s="16">
        <v>0</v>
      </c>
      <c r="FR322">
        <v>3.15</v>
      </c>
      <c r="FS322">
        <v>11</v>
      </c>
      <c r="FT322">
        <v>24</v>
      </c>
      <c r="FU322">
        <v>5</v>
      </c>
      <c r="FV322">
        <v>4</v>
      </c>
      <c r="FW322">
        <v>44</v>
      </c>
      <c r="FY322">
        <v>44</v>
      </c>
      <c r="FZ322">
        <v>3.03</v>
      </c>
      <c r="GA322">
        <v>63</v>
      </c>
      <c r="GB322">
        <v>254</v>
      </c>
      <c r="GC322">
        <v>27</v>
      </c>
      <c r="GD322">
        <v>65</v>
      </c>
      <c r="GE322">
        <v>409</v>
      </c>
      <c r="GG322">
        <v>399</v>
      </c>
      <c r="GH322">
        <v>2.97</v>
      </c>
      <c r="GI322">
        <v>5</v>
      </c>
      <c r="GJ322">
        <v>6</v>
      </c>
      <c r="GL322">
        <v>1</v>
      </c>
      <c r="GM322">
        <v>12</v>
      </c>
      <c r="GO322">
        <v>12</v>
      </c>
      <c r="GP322">
        <v>2.89</v>
      </c>
      <c r="GQ322">
        <v>29</v>
      </c>
      <c r="GR322">
        <v>72</v>
      </c>
      <c r="GT322">
        <v>27</v>
      </c>
      <c r="GU322">
        <v>128</v>
      </c>
      <c r="GW322">
        <v>127</v>
      </c>
      <c r="GX322">
        <v>3.1</v>
      </c>
      <c r="GY322">
        <v>3</v>
      </c>
      <c r="GZ322">
        <v>6</v>
      </c>
      <c r="HB322">
        <v>1</v>
      </c>
      <c r="HC322">
        <v>10</v>
      </c>
      <c r="HE322">
        <v>10</v>
      </c>
      <c r="HF322">
        <v>3.11</v>
      </c>
      <c r="HG322">
        <v>16</v>
      </c>
      <c r="HH322">
        <v>63</v>
      </c>
      <c r="HJ322">
        <v>10</v>
      </c>
      <c r="HK322">
        <v>89</v>
      </c>
      <c r="HM322">
        <v>84</v>
      </c>
      <c r="HN322">
        <v>3.24</v>
      </c>
      <c r="HO322">
        <v>2</v>
      </c>
      <c r="HP322">
        <v>8</v>
      </c>
      <c r="HS322">
        <v>10</v>
      </c>
      <c r="HU322">
        <v>10</v>
      </c>
      <c r="HV322">
        <v>3.02</v>
      </c>
      <c r="HW322">
        <v>12</v>
      </c>
      <c r="HX322">
        <v>75</v>
      </c>
      <c r="HY322">
        <v>1</v>
      </c>
      <c r="HZ322">
        <v>13</v>
      </c>
      <c r="IA322">
        <v>101</v>
      </c>
      <c r="IC322">
        <v>99</v>
      </c>
      <c r="ID322">
        <v>3.29</v>
      </c>
      <c r="IE322">
        <v>1</v>
      </c>
      <c r="IF322">
        <v>4</v>
      </c>
      <c r="IG322">
        <v>5</v>
      </c>
      <c r="IH322">
        <v>2</v>
      </c>
      <c r="II322">
        <v>12</v>
      </c>
      <c r="IK322">
        <v>12</v>
      </c>
      <c r="IL322">
        <v>3.11</v>
      </c>
      <c r="IM322">
        <v>6</v>
      </c>
      <c r="IN322">
        <v>44</v>
      </c>
      <c r="IO322">
        <v>26</v>
      </c>
      <c r="IP322">
        <v>15</v>
      </c>
      <c r="IQ322">
        <v>91</v>
      </c>
      <c r="IS322">
        <v>89</v>
      </c>
      <c r="JV322" s="15">
        <f>BF322+BX322+CP322+DH322+DZ322</f>
        <v>44</v>
      </c>
      <c r="JW322" s="15">
        <f>BO322+CG322+CY322+DQ322+EI322</f>
        <v>409</v>
      </c>
      <c r="JX322" s="15">
        <f>JV322+JW322</f>
        <v>453</v>
      </c>
      <c r="JY322" s="17">
        <f>V322</f>
        <v>0</v>
      </c>
      <c r="JZ322" s="17">
        <f>AE322</f>
        <v>0</v>
      </c>
      <c r="KA322" s="17">
        <f>AN322</f>
        <v>41</v>
      </c>
      <c r="KB322" s="17">
        <f>AW322</f>
        <v>409</v>
      </c>
      <c r="KC322" s="18">
        <f>IF((KA322-JV322)&lt;0,JV322-KA322,"match")</f>
        <v>3</v>
      </c>
      <c r="KD322" s="19">
        <f>IF(KC322="match","match",IF((JV322&gt;KA322),KC322/JV322,KC322/KA322))</f>
        <v>6.8181818181818177E-2</v>
      </c>
      <c r="KE322" s="18" t="str">
        <f>IF((KB322-JW322)&lt;0,JW322-KB322,"match")</f>
        <v>match</v>
      </c>
      <c r="KF322" s="19" t="str">
        <f>IF(KE322="match","match",IF((JW322&gt;KB322),KE322/JW322,KE322/KB322))</f>
        <v>match</v>
      </c>
      <c r="KG322" s="20">
        <f>ROUND(FC322,1)</f>
        <v>0</v>
      </c>
      <c r="KH322" s="20">
        <f>ROUND(FK322,1)</f>
        <v>0</v>
      </c>
      <c r="KI322" s="21">
        <f>KA322-JY322</f>
        <v>41</v>
      </c>
      <c r="KJ322">
        <f>GL322</f>
        <v>1</v>
      </c>
      <c r="KK322">
        <f>BF322</f>
        <v>12</v>
      </c>
      <c r="KL322" s="22">
        <f>IFERROR(KJ322/KK322,"N/A")</f>
        <v>8.3333333333333329E-2</v>
      </c>
      <c r="KM322" s="19" t="str">
        <f>IF((KJ322&lt;&gt;0)*AND(KK322=0),"bad data","ok")</f>
        <v>ok</v>
      </c>
      <c r="KN322">
        <f>GK322</f>
        <v>0</v>
      </c>
      <c r="KO322" s="23">
        <f>IFERROR(KN322/KK322,"N/A")</f>
        <v>0</v>
      </c>
      <c r="KP322">
        <f>HB322</f>
        <v>1</v>
      </c>
      <c r="KQ322">
        <f>BX322</f>
        <v>10</v>
      </c>
      <c r="KR322" s="22">
        <f>IFERROR(KP322/KQ322,"N/A")</f>
        <v>0.1</v>
      </c>
      <c r="KS322" s="19" t="str">
        <f>IF((KP322&lt;&gt;0)*AND(KQ322=0),"bad data","ok")</f>
        <v>ok</v>
      </c>
      <c r="KT322">
        <f>HA322</f>
        <v>0</v>
      </c>
      <c r="KU322" s="24">
        <f>IFERROR(KT322/KQ322,"N/A")</f>
        <v>0</v>
      </c>
      <c r="KV322">
        <f>HR322</f>
        <v>0</v>
      </c>
      <c r="KW322">
        <f>CP322</f>
        <v>10</v>
      </c>
      <c r="KX322" s="22">
        <f>IFERROR(KV322/KW322,"N/A")</f>
        <v>0</v>
      </c>
      <c r="KY322" s="19" t="str">
        <f>IF((KV322&lt;&gt;0)*AND(KW322=0),"bad data","ok")</f>
        <v>ok</v>
      </c>
      <c r="KZ322">
        <f>HQ322</f>
        <v>0</v>
      </c>
      <c r="LA322" s="24">
        <f>IFERROR(KZ322/KW322,"N/A")</f>
        <v>0</v>
      </c>
      <c r="LB322">
        <f>IH322</f>
        <v>2</v>
      </c>
      <c r="LC322">
        <f>DH322</f>
        <v>12</v>
      </c>
      <c r="LD322" s="22">
        <f>IFERROR(LB322/LC322,"N/A")</f>
        <v>0.16666666666666666</v>
      </c>
      <c r="LE322" s="19" t="str">
        <f>IF((LB322&lt;&gt;0)*AND(LC322=0),"bad data","ok")</f>
        <v>ok</v>
      </c>
      <c r="LF322">
        <f>IG322</f>
        <v>5</v>
      </c>
      <c r="LG322" s="24">
        <f>IFERROR(LF322/LC322,"N/A")</f>
        <v>0.41666666666666669</v>
      </c>
      <c r="LH322">
        <f>IX322</f>
        <v>0</v>
      </c>
      <c r="LI322">
        <f>DZ322</f>
        <v>0</v>
      </c>
      <c r="LJ322" s="22" t="str">
        <f>IFERROR(LH322/LI322,"N/A")</f>
        <v>N/A</v>
      </c>
      <c r="LK322" s="19" t="str">
        <f>IF((LH322&lt;&gt;0)*AND(LI322=0),"bad data","ok")</f>
        <v>ok</v>
      </c>
      <c r="LL322">
        <f>IW322</f>
        <v>0</v>
      </c>
      <c r="LM322" s="24" t="str">
        <f>IFERROR(LL322/LI322,"N/A")</f>
        <v>N/A</v>
      </c>
      <c r="LN322">
        <f>GT322</f>
        <v>27</v>
      </c>
      <c r="LO322">
        <f>BO322</f>
        <v>128</v>
      </c>
      <c r="LP322" s="22">
        <f>IFERROR(LN322/LO322,"N/A")</f>
        <v>0.2109375</v>
      </c>
      <c r="LQ322" s="19" t="str">
        <f>IF((LN322&lt;&gt;0)*AND(LO322=0),"bad data","ok")</f>
        <v>ok</v>
      </c>
      <c r="LR322">
        <f>GS322</f>
        <v>0</v>
      </c>
      <c r="LS322" s="24">
        <f>IFERROR(LR322/LO322,"N/A")</f>
        <v>0</v>
      </c>
      <c r="LT322">
        <f>HJ322</f>
        <v>10</v>
      </c>
      <c r="LU322">
        <f>CG322</f>
        <v>89</v>
      </c>
      <c r="LV322" s="22">
        <f>IFERROR(LT322/LU322,"N/A")</f>
        <v>0.11235955056179775</v>
      </c>
      <c r="LW322" s="19" t="str">
        <f>IF((LT322&lt;&gt;0)*AND(LU322=0),"bad data","ok")</f>
        <v>ok</v>
      </c>
      <c r="LX322">
        <f>HI322</f>
        <v>0</v>
      </c>
      <c r="LY322" s="24">
        <f>IFERROR(LX322/LU322,"N/A")</f>
        <v>0</v>
      </c>
      <c r="LZ322">
        <f>HZ322</f>
        <v>13</v>
      </c>
      <c r="MA322">
        <f>CY322</f>
        <v>101</v>
      </c>
      <c r="MB322" s="22">
        <f>IFERROR(LZ322/MA322,"N/A")</f>
        <v>0.12871287128712872</v>
      </c>
      <c r="MC322" s="19" t="str">
        <f>IF((LZ322&lt;&gt;0)*AND(MA322=0),"bad data","ok")</f>
        <v>ok</v>
      </c>
      <c r="MD322">
        <f>HY322</f>
        <v>1</v>
      </c>
      <c r="ME322" s="24">
        <f>IFERROR(MD322/MA322,"N/A")</f>
        <v>9.9009900990099011E-3</v>
      </c>
      <c r="MF322">
        <f>IP322</f>
        <v>15</v>
      </c>
      <c r="MG322">
        <f>DQ322</f>
        <v>91</v>
      </c>
      <c r="MH322" s="22">
        <f>IFERROR(MF322/MG322,"N/A")</f>
        <v>0.16483516483516483</v>
      </c>
      <c r="MI322" s="19" t="str">
        <f>IF((MF322&lt;&gt;0)*AND(MG322=0),"bad data","ok")</f>
        <v>ok</v>
      </c>
      <c r="MJ322">
        <f>IO322</f>
        <v>26</v>
      </c>
      <c r="MK322" s="24">
        <f>IFERROR(MJ322/MG322,"N/A")</f>
        <v>0.2857142857142857</v>
      </c>
      <c r="ML322">
        <f>JF322</f>
        <v>0</v>
      </c>
      <c r="MM322">
        <f>EI322</f>
        <v>0</v>
      </c>
      <c r="MN322" s="22" t="str">
        <f>IFERROR(ML322/MM322,"N/A")</f>
        <v>N/A</v>
      </c>
      <c r="MO322" s="19" t="str">
        <f>IF((ML322&lt;&gt;0)*AND(MM322=0),"bad data","ok")</f>
        <v>ok</v>
      </c>
      <c r="MP322">
        <f>JE322</f>
        <v>0</v>
      </c>
      <c r="MQ322" s="24" t="str">
        <f>IFERROR(MP322/MM322,"N/A")</f>
        <v>N/A</v>
      </c>
    </row>
    <row r="323" spans="1:355" x14ac:dyDescent="0.3">
      <c r="A323">
        <v>1695</v>
      </c>
      <c r="B323">
        <v>11.07</v>
      </c>
      <c r="C323" t="s">
        <v>387</v>
      </c>
      <c r="D323" s="15" t="s">
        <v>387</v>
      </c>
      <c r="E323" s="15">
        <v>116</v>
      </c>
      <c r="F323" t="s">
        <v>356</v>
      </c>
      <c r="G323" t="s">
        <v>357</v>
      </c>
      <c r="H323" s="15" t="s">
        <v>358</v>
      </c>
      <c r="I323">
        <v>361</v>
      </c>
      <c r="J323">
        <f>_xlfn.IFNA(VLOOKUP(I323,top15institutions,1,0),"no")</f>
        <v>361</v>
      </c>
      <c r="K323" t="s">
        <v>368</v>
      </c>
      <c r="L323" t="s">
        <v>365</v>
      </c>
      <c r="M323" t="s">
        <v>370</v>
      </c>
      <c r="O323">
        <v>2</v>
      </c>
      <c r="P323">
        <v>2</v>
      </c>
      <c r="Q323">
        <v>9</v>
      </c>
      <c r="S323">
        <v>4</v>
      </c>
      <c r="U323">
        <v>20</v>
      </c>
      <c r="V323" s="16">
        <v>37</v>
      </c>
      <c r="X323">
        <v>24</v>
      </c>
      <c r="Y323">
        <v>10</v>
      </c>
      <c r="Z323">
        <v>22</v>
      </c>
      <c r="AB323">
        <v>7</v>
      </c>
      <c r="AD323">
        <v>144</v>
      </c>
      <c r="AE323" s="16">
        <v>207</v>
      </c>
      <c r="AF323">
        <v>0</v>
      </c>
      <c r="AG323">
        <v>6</v>
      </c>
      <c r="AH323">
        <v>2</v>
      </c>
      <c r="AI323">
        <v>10</v>
      </c>
      <c r="AJ323">
        <v>0</v>
      </c>
      <c r="AK323">
        <v>1</v>
      </c>
      <c r="AM323">
        <v>33</v>
      </c>
      <c r="AN323" s="16">
        <v>52</v>
      </c>
      <c r="AO323">
        <v>0</v>
      </c>
      <c r="AP323">
        <v>30</v>
      </c>
      <c r="AQ323">
        <v>19</v>
      </c>
      <c r="AR323">
        <v>71</v>
      </c>
      <c r="AS323">
        <v>0</v>
      </c>
      <c r="AT323">
        <v>16</v>
      </c>
      <c r="AV323">
        <v>318</v>
      </c>
      <c r="AW323" s="16">
        <v>454</v>
      </c>
      <c r="AY323">
        <v>1</v>
      </c>
      <c r="AZ323">
        <v>1</v>
      </c>
      <c r="BA323">
        <v>3</v>
      </c>
      <c r="BE323">
        <v>5</v>
      </c>
      <c r="BF323" s="16">
        <v>10</v>
      </c>
      <c r="BH323">
        <v>12</v>
      </c>
      <c r="BI323">
        <v>3</v>
      </c>
      <c r="BJ323">
        <v>23</v>
      </c>
      <c r="BL323">
        <v>1</v>
      </c>
      <c r="BN323">
        <v>80</v>
      </c>
      <c r="BO323" s="16">
        <v>119</v>
      </c>
      <c r="BQ323">
        <v>2</v>
      </c>
      <c r="BS323">
        <v>2</v>
      </c>
      <c r="BW323">
        <v>7</v>
      </c>
      <c r="BX323" s="16">
        <v>11</v>
      </c>
      <c r="BZ323">
        <v>9</v>
      </c>
      <c r="CA323">
        <v>6</v>
      </c>
      <c r="CB323">
        <v>17</v>
      </c>
      <c r="CD323">
        <v>2</v>
      </c>
      <c r="CF323">
        <v>69</v>
      </c>
      <c r="CG323" s="16">
        <v>103</v>
      </c>
      <c r="CI323">
        <v>2</v>
      </c>
      <c r="CK323">
        <v>1</v>
      </c>
      <c r="CO323">
        <v>10</v>
      </c>
      <c r="CP323" s="16">
        <v>13</v>
      </c>
      <c r="CR323">
        <v>7</v>
      </c>
      <c r="CS323">
        <v>6</v>
      </c>
      <c r="CT323">
        <v>16</v>
      </c>
      <c r="CV323">
        <v>4</v>
      </c>
      <c r="CX323">
        <v>75</v>
      </c>
      <c r="CY323" s="16">
        <v>108</v>
      </c>
      <c r="DA323">
        <v>1</v>
      </c>
      <c r="DB323">
        <v>1</v>
      </c>
      <c r="DC323">
        <v>4</v>
      </c>
      <c r="DE323">
        <v>1</v>
      </c>
      <c r="DG323">
        <v>11</v>
      </c>
      <c r="DH323" s="16">
        <v>18</v>
      </c>
      <c r="DJ323">
        <v>2</v>
      </c>
      <c r="DK323">
        <v>4</v>
      </c>
      <c r="DL323">
        <v>15</v>
      </c>
      <c r="DN323">
        <v>9</v>
      </c>
      <c r="DP323">
        <v>94</v>
      </c>
      <c r="DQ323" s="16">
        <v>124</v>
      </c>
      <c r="DZ323" s="16">
        <v>0</v>
      </c>
      <c r="EI323" s="16">
        <v>0</v>
      </c>
      <c r="ER323" s="16">
        <v>0</v>
      </c>
      <c r="FA323" s="16">
        <v>0</v>
      </c>
      <c r="FB323">
        <v>22.03</v>
      </c>
      <c r="FC323">
        <v>4</v>
      </c>
      <c r="FE323">
        <v>621</v>
      </c>
      <c r="FF323">
        <v>16</v>
      </c>
      <c r="FG323">
        <v>21</v>
      </c>
      <c r="FI323">
        <v>35</v>
      </c>
      <c r="FJ323">
        <v>20.29</v>
      </c>
      <c r="FK323">
        <v>3.8</v>
      </c>
      <c r="FM323">
        <v>644</v>
      </c>
      <c r="FN323">
        <v>115</v>
      </c>
      <c r="FO323">
        <v>92</v>
      </c>
      <c r="FQ323">
        <v>205</v>
      </c>
      <c r="FR323">
        <v>3.23</v>
      </c>
      <c r="FS323">
        <v>9</v>
      </c>
      <c r="FT323">
        <v>28</v>
      </c>
      <c r="FU323">
        <v>7</v>
      </c>
      <c r="FV323">
        <v>8</v>
      </c>
      <c r="FW323">
        <v>52</v>
      </c>
      <c r="FY323">
        <v>51</v>
      </c>
      <c r="FZ323">
        <v>3.04</v>
      </c>
      <c r="GA323">
        <v>67</v>
      </c>
      <c r="GB323">
        <v>296</v>
      </c>
      <c r="GC323">
        <v>39</v>
      </c>
      <c r="GD323">
        <v>52</v>
      </c>
      <c r="GE323">
        <v>454</v>
      </c>
      <c r="GG323">
        <v>450</v>
      </c>
      <c r="GH323">
        <v>3.34</v>
      </c>
      <c r="GI323">
        <v>5</v>
      </c>
      <c r="GJ323">
        <v>4</v>
      </c>
      <c r="GL323">
        <v>1</v>
      </c>
      <c r="GM323">
        <v>10</v>
      </c>
      <c r="GO323">
        <v>10</v>
      </c>
      <c r="GP323">
        <v>2.87</v>
      </c>
      <c r="GQ323">
        <v>32</v>
      </c>
      <c r="GR323">
        <v>67</v>
      </c>
      <c r="GT323">
        <v>20</v>
      </c>
      <c r="GU323">
        <v>119</v>
      </c>
      <c r="GW323">
        <v>119</v>
      </c>
      <c r="GX323">
        <v>3.27</v>
      </c>
      <c r="GY323">
        <v>2</v>
      </c>
      <c r="GZ323">
        <v>6</v>
      </c>
      <c r="HB323">
        <v>3</v>
      </c>
      <c r="HC323">
        <v>11</v>
      </c>
      <c r="HE323">
        <v>11</v>
      </c>
      <c r="HF323">
        <v>2.96</v>
      </c>
      <c r="HG323">
        <v>21</v>
      </c>
      <c r="HH323">
        <v>70</v>
      </c>
      <c r="HJ323">
        <v>12</v>
      </c>
      <c r="HK323">
        <v>103</v>
      </c>
      <c r="HM323">
        <v>103</v>
      </c>
      <c r="HN323">
        <v>3.14</v>
      </c>
      <c r="HO323">
        <v>1</v>
      </c>
      <c r="HP323">
        <v>10</v>
      </c>
      <c r="HR323">
        <v>2</v>
      </c>
      <c r="HS323">
        <v>13</v>
      </c>
      <c r="HU323">
        <v>13</v>
      </c>
      <c r="HV323">
        <v>3.19</v>
      </c>
      <c r="HW323">
        <v>11</v>
      </c>
      <c r="HX323">
        <v>87</v>
      </c>
      <c r="HY323">
        <v>1</v>
      </c>
      <c r="HZ323">
        <v>9</v>
      </c>
      <c r="IA323">
        <v>108</v>
      </c>
      <c r="IC323">
        <v>107</v>
      </c>
      <c r="ID323">
        <v>3.19</v>
      </c>
      <c r="IE323">
        <v>1</v>
      </c>
      <c r="IF323">
        <v>8</v>
      </c>
      <c r="IG323">
        <v>7</v>
      </c>
      <c r="IH323">
        <v>2</v>
      </c>
      <c r="II323">
        <v>18</v>
      </c>
      <c r="IK323">
        <v>17</v>
      </c>
      <c r="IL323">
        <v>3.14</v>
      </c>
      <c r="IM323">
        <v>3</v>
      </c>
      <c r="IN323">
        <v>72</v>
      </c>
      <c r="IO323">
        <v>38</v>
      </c>
      <c r="IP323">
        <v>11</v>
      </c>
      <c r="IQ323">
        <v>124</v>
      </c>
      <c r="IS323">
        <v>121</v>
      </c>
      <c r="JV323" s="15">
        <f>BF323+BX323+CP323+DH323+DZ323</f>
        <v>52</v>
      </c>
      <c r="JW323" s="15">
        <f>BO323+CG323+CY323+DQ323+EI323</f>
        <v>454</v>
      </c>
      <c r="JX323" s="15">
        <f>JV323+JW323</f>
        <v>506</v>
      </c>
      <c r="JY323" s="17">
        <f>V323</f>
        <v>37</v>
      </c>
      <c r="JZ323" s="17">
        <f>AE323</f>
        <v>207</v>
      </c>
      <c r="KA323" s="17">
        <f>AN323</f>
        <v>52</v>
      </c>
      <c r="KB323" s="17">
        <f>AW323</f>
        <v>454</v>
      </c>
      <c r="KC323" s="18" t="str">
        <f>IF((KA323-JV323)&lt;0,JV323-KA323,"match")</f>
        <v>match</v>
      </c>
      <c r="KD323" s="19" t="str">
        <f>IF(KC323="match","match",IF((JV323&gt;KA323),KC323/JV323,KC323/KA323))</f>
        <v>match</v>
      </c>
      <c r="KE323" s="18" t="str">
        <f>IF((KB323-JW323)&lt;0,JW323-KB323,"match")</f>
        <v>match</v>
      </c>
      <c r="KF323" s="19" t="str">
        <f>IF(KE323="match","match",IF((JW323&gt;KB323),KE323/JW323,KE323/KB323))</f>
        <v>match</v>
      </c>
      <c r="KG323" s="20">
        <f>ROUND(FC323,1)</f>
        <v>4</v>
      </c>
      <c r="KH323" s="20">
        <f>ROUND(FK323,1)</f>
        <v>3.8</v>
      </c>
      <c r="KI323" s="21">
        <f>KA323-JY323</f>
        <v>15</v>
      </c>
      <c r="KJ323">
        <f>GL323</f>
        <v>1</v>
      </c>
      <c r="KK323">
        <f>BF323</f>
        <v>10</v>
      </c>
      <c r="KL323" s="22">
        <f>IFERROR(KJ323/KK323,"N/A")</f>
        <v>0.1</v>
      </c>
      <c r="KM323" s="19" t="str">
        <f>IF((KJ323&lt;&gt;0)*AND(KK323=0),"bad data","ok")</f>
        <v>ok</v>
      </c>
      <c r="KN323">
        <f>GK323</f>
        <v>0</v>
      </c>
      <c r="KO323" s="23">
        <f>IFERROR(KN323/KK323,"N/A")</f>
        <v>0</v>
      </c>
      <c r="KP323">
        <f>HB323</f>
        <v>3</v>
      </c>
      <c r="KQ323">
        <f>BX323</f>
        <v>11</v>
      </c>
      <c r="KR323" s="22">
        <f>IFERROR(KP323/KQ323,"N/A")</f>
        <v>0.27272727272727271</v>
      </c>
      <c r="KS323" s="19" t="str">
        <f>IF((KP323&lt;&gt;0)*AND(KQ323=0),"bad data","ok")</f>
        <v>ok</v>
      </c>
      <c r="KT323">
        <f>HA323</f>
        <v>0</v>
      </c>
      <c r="KU323" s="24">
        <f>IFERROR(KT323/KQ323,"N/A")</f>
        <v>0</v>
      </c>
      <c r="KV323">
        <f>HR323</f>
        <v>2</v>
      </c>
      <c r="KW323">
        <f>CP323</f>
        <v>13</v>
      </c>
      <c r="KX323" s="22">
        <f>IFERROR(KV323/KW323,"N/A")</f>
        <v>0.15384615384615385</v>
      </c>
      <c r="KY323" s="19" t="str">
        <f>IF((KV323&lt;&gt;0)*AND(KW323=0),"bad data","ok")</f>
        <v>ok</v>
      </c>
      <c r="KZ323">
        <f>HQ323</f>
        <v>0</v>
      </c>
      <c r="LA323" s="24">
        <f>IFERROR(KZ323/KW323,"N/A")</f>
        <v>0</v>
      </c>
      <c r="LB323">
        <f>IH323</f>
        <v>2</v>
      </c>
      <c r="LC323">
        <f>DH323</f>
        <v>18</v>
      </c>
      <c r="LD323" s="22">
        <f>IFERROR(LB323/LC323,"N/A")</f>
        <v>0.1111111111111111</v>
      </c>
      <c r="LE323" s="19" t="str">
        <f>IF((LB323&lt;&gt;0)*AND(LC323=0),"bad data","ok")</f>
        <v>ok</v>
      </c>
      <c r="LF323">
        <f>IG323</f>
        <v>7</v>
      </c>
      <c r="LG323" s="24">
        <f>IFERROR(LF323/LC323,"N/A")</f>
        <v>0.3888888888888889</v>
      </c>
      <c r="LH323">
        <f>IX323</f>
        <v>0</v>
      </c>
      <c r="LI323">
        <f>DZ323</f>
        <v>0</v>
      </c>
      <c r="LJ323" s="22" t="str">
        <f>IFERROR(LH323/LI323,"N/A")</f>
        <v>N/A</v>
      </c>
      <c r="LK323" s="19" t="str">
        <f>IF((LH323&lt;&gt;0)*AND(LI323=0),"bad data","ok")</f>
        <v>ok</v>
      </c>
      <c r="LL323">
        <f>IW323</f>
        <v>0</v>
      </c>
      <c r="LM323" s="24" t="str">
        <f>IFERROR(LL323/LI323,"N/A")</f>
        <v>N/A</v>
      </c>
      <c r="LN323">
        <f>GT323</f>
        <v>20</v>
      </c>
      <c r="LO323">
        <f>BO323</f>
        <v>119</v>
      </c>
      <c r="LP323" s="22">
        <f>IFERROR(LN323/LO323,"N/A")</f>
        <v>0.16806722689075632</v>
      </c>
      <c r="LQ323" s="19" t="str">
        <f>IF((LN323&lt;&gt;0)*AND(LO323=0),"bad data","ok")</f>
        <v>ok</v>
      </c>
      <c r="LR323">
        <f>GS323</f>
        <v>0</v>
      </c>
      <c r="LS323" s="24">
        <f>IFERROR(LR323/LO323,"N/A")</f>
        <v>0</v>
      </c>
      <c r="LT323">
        <f>HJ323</f>
        <v>12</v>
      </c>
      <c r="LU323">
        <f>CG323</f>
        <v>103</v>
      </c>
      <c r="LV323" s="22">
        <f>IFERROR(LT323/LU323,"N/A")</f>
        <v>0.11650485436893204</v>
      </c>
      <c r="LW323" s="19" t="str">
        <f>IF((LT323&lt;&gt;0)*AND(LU323=0),"bad data","ok")</f>
        <v>ok</v>
      </c>
      <c r="LX323">
        <f>HI323</f>
        <v>0</v>
      </c>
      <c r="LY323" s="24">
        <f>IFERROR(LX323/LU323,"N/A")</f>
        <v>0</v>
      </c>
      <c r="LZ323">
        <f>HZ323</f>
        <v>9</v>
      </c>
      <c r="MA323">
        <f>CY323</f>
        <v>108</v>
      </c>
      <c r="MB323" s="22">
        <f>IFERROR(LZ323/MA323,"N/A")</f>
        <v>8.3333333333333329E-2</v>
      </c>
      <c r="MC323" s="19" t="str">
        <f>IF((LZ323&lt;&gt;0)*AND(MA323=0),"bad data","ok")</f>
        <v>ok</v>
      </c>
      <c r="MD323">
        <f>HY323</f>
        <v>1</v>
      </c>
      <c r="ME323" s="24">
        <f>IFERROR(MD323/MA323,"N/A")</f>
        <v>9.2592592592592587E-3</v>
      </c>
      <c r="MF323">
        <f>IP323</f>
        <v>11</v>
      </c>
      <c r="MG323">
        <f>DQ323</f>
        <v>124</v>
      </c>
      <c r="MH323" s="22">
        <f>IFERROR(MF323/MG323,"N/A")</f>
        <v>8.8709677419354843E-2</v>
      </c>
      <c r="MI323" s="19" t="str">
        <f>IF((MF323&lt;&gt;0)*AND(MG323=0),"bad data","ok")</f>
        <v>ok</v>
      </c>
      <c r="MJ323">
        <f>IO323</f>
        <v>38</v>
      </c>
      <c r="MK323" s="24">
        <f>IFERROR(MJ323/MG323,"N/A")</f>
        <v>0.30645161290322581</v>
      </c>
      <c r="ML323">
        <f>JF323</f>
        <v>0</v>
      </c>
      <c r="MM323">
        <f>EI323</f>
        <v>0</v>
      </c>
      <c r="MN323" s="22" t="str">
        <f>IFERROR(ML323/MM323,"N/A")</f>
        <v>N/A</v>
      </c>
      <c r="MO323" s="19" t="str">
        <f>IF((ML323&lt;&gt;0)*AND(MM323=0),"bad data","ok")</f>
        <v>ok</v>
      </c>
      <c r="MP323">
        <f>JE323</f>
        <v>0</v>
      </c>
      <c r="MQ323" s="24" t="str">
        <f>IFERROR(MP323/MM323,"N/A")</f>
        <v>N/A</v>
      </c>
    </row>
    <row r="324" spans="1:355" x14ac:dyDescent="0.3">
      <c r="A324">
        <v>1696</v>
      </c>
      <c r="B324">
        <v>11.07</v>
      </c>
      <c r="C324" t="s">
        <v>387</v>
      </c>
      <c r="D324" s="15" t="s">
        <v>387</v>
      </c>
      <c r="E324" s="15">
        <v>116</v>
      </c>
      <c r="F324" t="s">
        <v>356</v>
      </c>
      <c r="G324" t="s">
        <v>357</v>
      </c>
      <c r="H324" s="15" t="s">
        <v>358</v>
      </c>
      <c r="I324">
        <v>361</v>
      </c>
      <c r="J324">
        <f>_xlfn.IFNA(VLOOKUP(I324,top15institutions,1,0),"no")</f>
        <v>361</v>
      </c>
      <c r="K324" t="s">
        <v>368</v>
      </c>
      <c r="L324" t="s">
        <v>366</v>
      </c>
      <c r="M324" t="s">
        <v>370</v>
      </c>
      <c r="O324">
        <v>2</v>
      </c>
      <c r="P324">
        <v>8</v>
      </c>
      <c r="Q324">
        <v>5</v>
      </c>
      <c r="S324">
        <v>1</v>
      </c>
      <c r="U324">
        <v>18</v>
      </c>
      <c r="V324" s="16">
        <v>34</v>
      </c>
      <c r="X324">
        <v>24</v>
      </c>
      <c r="Y324">
        <v>20</v>
      </c>
      <c r="Z324">
        <v>39</v>
      </c>
      <c r="AB324">
        <v>13</v>
      </c>
      <c r="AD324">
        <v>179</v>
      </c>
      <c r="AE324" s="16">
        <v>275</v>
      </c>
      <c r="AF324">
        <v>0</v>
      </c>
      <c r="AG324">
        <v>5</v>
      </c>
      <c r="AH324">
        <v>7</v>
      </c>
      <c r="AI324">
        <v>7</v>
      </c>
      <c r="AJ324">
        <v>0</v>
      </c>
      <c r="AK324">
        <v>2</v>
      </c>
      <c r="AM324">
        <v>34</v>
      </c>
      <c r="AN324" s="16">
        <v>55</v>
      </c>
      <c r="AO324">
        <v>0</v>
      </c>
      <c r="AP324">
        <v>33</v>
      </c>
      <c r="AQ324">
        <v>20</v>
      </c>
      <c r="AR324">
        <v>59</v>
      </c>
      <c r="AS324">
        <v>0</v>
      </c>
      <c r="AT324">
        <v>24</v>
      </c>
      <c r="AV324">
        <v>370</v>
      </c>
      <c r="AW324" s="16">
        <v>506</v>
      </c>
      <c r="AY324">
        <v>1</v>
      </c>
      <c r="AZ324">
        <v>4</v>
      </c>
      <c r="BA324">
        <v>2</v>
      </c>
      <c r="BC324">
        <v>1</v>
      </c>
      <c r="BE324">
        <v>5</v>
      </c>
      <c r="BF324" s="16">
        <v>13</v>
      </c>
      <c r="BH324">
        <v>8</v>
      </c>
      <c r="BI324">
        <v>3</v>
      </c>
      <c r="BJ324">
        <v>9</v>
      </c>
      <c r="BL324">
        <v>7</v>
      </c>
      <c r="BN324">
        <v>73</v>
      </c>
      <c r="BO324" s="16">
        <v>100</v>
      </c>
      <c r="BQ324">
        <v>1</v>
      </c>
      <c r="BR324">
        <v>1</v>
      </c>
      <c r="BS324">
        <v>1</v>
      </c>
      <c r="BW324">
        <v>6</v>
      </c>
      <c r="BX324" s="16">
        <v>9</v>
      </c>
      <c r="BZ324">
        <v>7</v>
      </c>
      <c r="CA324">
        <v>5</v>
      </c>
      <c r="CB324">
        <v>10</v>
      </c>
      <c r="CD324">
        <v>4</v>
      </c>
      <c r="CF324">
        <v>75</v>
      </c>
      <c r="CG324" s="16">
        <v>101</v>
      </c>
      <c r="CI324">
        <v>2</v>
      </c>
      <c r="CJ324">
        <v>2</v>
      </c>
      <c r="CK324">
        <v>1</v>
      </c>
      <c r="CM324">
        <v>1</v>
      </c>
      <c r="CO324">
        <v>9</v>
      </c>
      <c r="CP324" s="16">
        <v>15</v>
      </c>
      <c r="CR324">
        <v>9</v>
      </c>
      <c r="CS324">
        <v>5</v>
      </c>
      <c r="CT324">
        <v>18</v>
      </c>
      <c r="CV324">
        <v>3</v>
      </c>
      <c r="CX324">
        <v>92</v>
      </c>
      <c r="CY324" s="16">
        <v>127</v>
      </c>
      <c r="DA324">
        <v>1</v>
      </c>
      <c r="DC324">
        <v>3</v>
      </c>
      <c r="DG324">
        <v>14</v>
      </c>
      <c r="DH324" s="16">
        <v>18</v>
      </c>
      <c r="DJ324">
        <v>9</v>
      </c>
      <c r="DK324">
        <v>7</v>
      </c>
      <c r="DL324">
        <v>22</v>
      </c>
      <c r="DN324">
        <v>10</v>
      </c>
      <c r="DP324">
        <v>130</v>
      </c>
      <c r="DQ324" s="16">
        <v>178</v>
      </c>
      <c r="DZ324" s="16">
        <v>0</v>
      </c>
      <c r="EI324" s="16">
        <v>0</v>
      </c>
      <c r="ER324" s="16">
        <v>0</v>
      </c>
      <c r="FA324" s="16">
        <v>0</v>
      </c>
      <c r="FB324">
        <v>22.74</v>
      </c>
      <c r="FC324">
        <v>3.8</v>
      </c>
      <c r="FE324">
        <v>575</v>
      </c>
      <c r="FF324">
        <v>14</v>
      </c>
      <c r="FG324">
        <v>20</v>
      </c>
      <c r="FI324">
        <v>34</v>
      </c>
      <c r="FJ324">
        <v>21.04</v>
      </c>
      <c r="FK324">
        <v>3.7</v>
      </c>
      <c r="FM324">
        <v>635</v>
      </c>
      <c r="FN324">
        <v>131</v>
      </c>
      <c r="FO324">
        <v>144</v>
      </c>
      <c r="FQ324">
        <v>269</v>
      </c>
      <c r="FR324">
        <v>3.2</v>
      </c>
      <c r="FS324">
        <v>10</v>
      </c>
      <c r="FT324">
        <v>29</v>
      </c>
      <c r="FU324">
        <v>9</v>
      </c>
      <c r="FV324">
        <v>7</v>
      </c>
      <c r="FW324">
        <v>55</v>
      </c>
      <c r="FY324">
        <v>55</v>
      </c>
      <c r="FZ324">
        <v>3.07</v>
      </c>
      <c r="GA324">
        <v>69</v>
      </c>
      <c r="GB324">
        <v>328</v>
      </c>
      <c r="GC324">
        <v>54</v>
      </c>
      <c r="GD324">
        <v>55</v>
      </c>
      <c r="GE324">
        <v>506</v>
      </c>
      <c r="GG324">
        <v>495</v>
      </c>
      <c r="GH324">
        <v>3.06</v>
      </c>
      <c r="GI324">
        <v>7</v>
      </c>
      <c r="GJ324">
        <v>4</v>
      </c>
      <c r="GL324">
        <v>2</v>
      </c>
      <c r="GM324">
        <v>13</v>
      </c>
      <c r="GO324">
        <v>12</v>
      </c>
      <c r="GP324">
        <v>3.06</v>
      </c>
      <c r="GQ324">
        <v>24</v>
      </c>
      <c r="GR324">
        <v>64</v>
      </c>
      <c r="GT324">
        <v>12</v>
      </c>
      <c r="GU324">
        <v>100</v>
      </c>
      <c r="GW324">
        <v>98</v>
      </c>
      <c r="GX324">
        <v>3.22</v>
      </c>
      <c r="GY324">
        <v>2</v>
      </c>
      <c r="GZ324">
        <v>5</v>
      </c>
      <c r="HB324">
        <v>2</v>
      </c>
      <c r="HC324">
        <v>9</v>
      </c>
      <c r="HE324">
        <v>9</v>
      </c>
      <c r="HF324">
        <v>3.07</v>
      </c>
      <c r="HG324">
        <v>16</v>
      </c>
      <c r="HH324">
        <v>74</v>
      </c>
      <c r="HJ324">
        <v>11</v>
      </c>
      <c r="HK324">
        <v>101</v>
      </c>
      <c r="HM324">
        <v>101</v>
      </c>
      <c r="HN324">
        <v>3.23</v>
      </c>
      <c r="HO324">
        <v>1</v>
      </c>
      <c r="HP324">
        <v>12</v>
      </c>
      <c r="HR324">
        <v>2</v>
      </c>
      <c r="HS324">
        <v>15</v>
      </c>
      <c r="HU324">
        <v>15</v>
      </c>
      <c r="HV324">
        <v>3.01</v>
      </c>
      <c r="HW324">
        <v>19</v>
      </c>
      <c r="HX324">
        <v>92</v>
      </c>
      <c r="HY324">
        <v>1</v>
      </c>
      <c r="HZ324">
        <v>15</v>
      </c>
      <c r="IA324">
        <v>127</v>
      </c>
      <c r="IC324">
        <v>125</v>
      </c>
      <c r="ID324">
        <v>3.29</v>
      </c>
      <c r="IF324">
        <v>8</v>
      </c>
      <c r="IG324">
        <v>9</v>
      </c>
      <c r="IH324">
        <v>1</v>
      </c>
      <c r="II324">
        <v>18</v>
      </c>
      <c r="IK324">
        <v>19</v>
      </c>
      <c r="IL324">
        <v>3.12</v>
      </c>
      <c r="IM324">
        <v>10</v>
      </c>
      <c r="IN324">
        <v>98</v>
      </c>
      <c r="IO324">
        <v>53</v>
      </c>
      <c r="IP324">
        <v>17</v>
      </c>
      <c r="IQ324">
        <v>178</v>
      </c>
      <c r="IS324">
        <v>171</v>
      </c>
      <c r="JV324" s="15">
        <f>BF324+BX324+CP324+DH324+DZ324</f>
        <v>55</v>
      </c>
      <c r="JW324" s="15">
        <f>BO324+CG324+CY324+DQ324+EI324</f>
        <v>506</v>
      </c>
      <c r="JX324" s="15">
        <f>JV324+JW324</f>
        <v>561</v>
      </c>
      <c r="JY324" s="17">
        <f>V324</f>
        <v>34</v>
      </c>
      <c r="JZ324" s="17">
        <f>AE324</f>
        <v>275</v>
      </c>
      <c r="KA324" s="17">
        <f>AN324</f>
        <v>55</v>
      </c>
      <c r="KB324" s="17">
        <f>AW324</f>
        <v>506</v>
      </c>
      <c r="KC324" s="18" t="str">
        <f>IF((KA324-JV324)&lt;0,JV324-KA324,"match")</f>
        <v>match</v>
      </c>
      <c r="KD324" s="19" t="str">
        <f>IF(KC324="match","match",IF((JV324&gt;KA324),KC324/JV324,KC324/KA324))</f>
        <v>match</v>
      </c>
      <c r="KE324" s="18" t="str">
        <f>IF((KB324-JW324)&lt;0,JW324-KB324,"match")</f>
        <v>match</v>
      </c>
      <c r="KF324" s="19" t="str">
        <f>IF(KE324="match","match",IF((JW324&gt;KB324),KE324/JW324,KE324/KB324))</f>
        <v>match</v>
      </c>
      <c r="KG324" s="20">
        <f>ROUND(FC324,1)</f>
        <v>3.8</v>
      </c>
      <c r="KH324" s="20">
        <f>ROUND(FK324,1)</f>
        <v>3.7</v>
      </c>
      <c r="KI324" s="21">
        <f>KA324-JY324</f>
        <v>21</v>
      </c>
      <c r="KJ324">
        <f>GL324</f>
        <v>2</v>
      </c>
      <c r="KK324">
        <f>BF324</f>
        <v>13</v>
      </c>
      <c r="KL324" s="22">
        <f>IFERROR(KJ324/KK324,"N/A")</f>
        <v>0.15384615384615385</v>
      </c>
      <c r="KM324" s="19" t="str">
        <f>IF((KJ324&lt;&gt;0)*AND(KK324=0),"bad data","ok")</f>
        <v>ok</v>
      </c>
      <c r="KN324">
        <f>GK324</f>
        <v>0</v>
      </c>
      <c r="KO324" s="23">
        <f>IFERROR(KN324/KK324,"N/A")</f>
        <v>0</v>
      </c>
      <c r="KP324">
        <f>HB324</f>
        <v>2</v>
      </c>
      <c r="KQ324">
        <f>BX324</f>
        <v>9</v>
      </c>
      <c r="KR324" s="22">
        <f>IFERROR(KP324/KQ324,"N/A")</f>
        <v>0.22222222222222221</v>
      </c>
      <c r="KS324" s="19" t="str">
        <f>IF((KP324&lt;&gt;0)*AND(KQ324=0),"bad data","ok")</f>
        <v>ok</v>
      </c>
      <c r="KT324">
        <f>HA324</f>
        <v>0</v>
      </c>
      <c r="KU324" s="24">
        <f>IFERROR(KT324/KQ324,"N/A")</f>
        <v>0</v>
      </c>
      <c r="KV324">
        <f>HR324</f>
        <v>2</v>
      </c>
      <c r="KW324">
        <f>CP324</f>
        <v>15</v>
      </c>
      <c r="KX324" s="22">
        <f>IFERROR(KV324/KW324,"N/A")</f>
        <v>0.13333333333333333</v>
      </c>
      <c r="KY324" s="19" t="str">
        <f>IF((KV324&lt;&gt;0)*AND(KW324=0),"bad data","ok")</f>
        <v>ok</v>
      </c>
      <c r="KZ324">
        <f>HQ324</f>
        <v>0</v>
      </c>
      <c r="LA324" s="24">
        <f>IFERROR(KZ324/KW324,"N/A")</f>
        <v>0</v>
      </c>
      <c r="LB324">
        <f>IH324</f>
        <v>1</v>
      </c>
      <c r="LC324">
        <f>DH324</f>
        <v>18</v>
      </c>
      <c r="LD324" s="22">
        <f>IFERROR(LB324/LC324,"N/A")</f>
        <v>5.5555555555555552E-2</v>
      </c>
      <c r="LE324" s="19" t="str">
        <f>IF((LB324&lt;&gt;0)*AND(LC324=0),"bad data","ok")</f>
        <v>ok</v>
      </c>
      <c r="LF324">
        <f>IG324</f>
        <v>9</v>
      </c>
      <c r="LG324" s="24">
        <f>IFERROR(LF324/LC324,"N/A")</f>
        <v>0.5</v>
      </c>
      <c r="LH324">
        <f>IX324</f>
        <v>0</v>
      </c>
      <c r="LI324">
        <f>DZ324</f>
        <v>0</v>
      </c>
      <c r="LJ324" s="22" t="str">
        <f>IFERROR(LH324/LI324,"N/A")</f>
        <v>N/A</v>
      </c>
      <c r="LK324" s="19" t="str">
        <f>IF((LH324&lt;&gt;0)*AND(LI324=0),"bad data","ok")</f>
        <v>ok</v>
      </c>
      <c r="LL324">
        <f>IW324</f>
        <v>0</v>
      </c>
      <c r="LM324" s="24" t="str">
        <f>IFERROR(LL324/LI324,"N/A")</f>
        <v>N/A</v>
      </c>
      <c r="LN324">
        <f>GT324</f>
        <v>12</v>
      </c>
      <c r="LO324">
        <f>BO324</f>
        <v>100</v>
      </c>
      <c r="LP324" s="22">
        <f>IFERROR(LN324/LO324,"N/A")</f>
        <v>0.12</v>
      </c>
      <c r="LQ324" s="19" t="str">
        <f>IF((LN324&lt;&gt;0)*AND(LO324=0),"bad data","ok")</f>
        <v>ok</v>
      </c>
      <c r="LR324">
        <f>GS324</f>
        <v>0</v>
      </c>
      <c r="LS324" s="24">
        <f>IFERROR(LR324/LO324,"N/A")</f>
        <v>0</v>
      </c>
      <c r="LT324">
        <f>HJ324</f>
        <v>11</v>
      </c>
      <c r="LU324">
        <f>CG324</f>
        <v>101</v>
      </c>
      <c r="LV324" s="22">
        <f>IFERROR(LT324/LU324,"N/A")</f>
        <v>0.10891089108910891</v>
      </c>
      <c r="LW324" s="19" t="str">
        <f>IF((LT324&lt;&gt;0)*AND(LU324=0),"bad data","ok")</f>
        <v>ok</v>
      </c>
      <c r="LX324">
        <f>HI324</f>
        <v>0</v>
      </c>
      <c r="LY324" s="24">
        <f>IFERROR(LX324/LU324,"N/A")</f>
        <v>0</v>
      </c>
      <c r="LZ324">
        <f>HZ324</f>
        <v>15</v>
      </c>
      <c r="MA324">
        <f>CY324</f>
        <v>127</v>
      </c>
      <c r="MB324" s="22">
        <f>IFERROR(LZ324/MA324,"N/A")</f>
        <v>0.11811023622047244</v>
      </c>
      <c r="MC324" s="19" t="str">
        <f>IF((LZ324&lt;&gt;0)*AND(MA324=0),"bad data","ok")</f>
        <v>ok</v>
      </c>
      <c r="MD324">
        <f>HY324</f>
        <v>1</v>
      </c>
      <c r="ME324" s="24">
        <f>IFERROR(MD324/MA324,"N/A")</f>
        <v>7.874015748031496E-3</v>
      </c>
      <c r="MF324">
        <f>IP324</f>
        <v>17</v>
      </c>
      <c r="MG324">
        <f>DQ324</f>
        <v>178</v>
      </c>
      <c r="MH324" s="22">
        <f>IFERROR(MF324/MG324,"N/A")</f>
        <v>9.5505617977528087E-2</v>
      </c>
      <c r="MI324" s="19" t="str">
        <f>IF((MF324&lt;&gt;0)*AND(MG324=0),"bad data","ok")</f>
        <v>ok</v>
      </c>
      <c r="MJ324">
        <f>IO324</f>
        <v>53</v>
      </c>
      <c r="MK324" s="24">
        <f>IFERROR(MJ324/MG324,"N/A")</f>
        <v>0.29775280898876405</v>
      </c>
      <c r="ML324">
        <f>JF324</f>
        <v>0</v>
      </c>
      <c r="MM324">
        <f>EI324</f>
        <v>0</v>
      </c>
      <c r="MN324" s="22" t="str">
        <f>IFERROR(ML324/MM324,"N/A")</f>
        <v>N/A</v>
      </c>
      <c r="MO324" s="19" t="str">
        <f>IF((ML324&lt;&gt;0)*AND(MM324=0),"bad data","ok")</f>
        <v>ok</v>
      </c>
      <c r="MP324">
        <f>JE324</f>
        <v>0</v>
      </c>
      <c r="MQ324" s="24" t="str">
        <f>IFERROR(MP324/MM324,"N/A")</f>
        <v>N/A</v>
      </c>
    </row>
    <row r="325" spans="1:355" x14ac:dyDescent="0.3">
      <c r="A325">
        <v>1697</v>
      </c>
      <c r="B325">
        <v>11.07</v>
      </c>
      <c r="C325" t="s">
        <v>387</v>
      </c>
      <c r="D325" s="15" t="s">
        <v>387</v>
      </c>
      <c r="E325" s="15">
        <v>116</v>
      </c>
      <c r="F325" t="s">
        <v>356</v>
      </c>
      <c r="G325" t="s">
        <v>357</v>
      </c>
      <c r="H325" s="15" t="s">
        <v>358</v>
      </c>
      <c r="I325">
        <v>361</v>
      </c>
      <c r="J325">
        <f>_xlfn.IFNA(VLOOKUP(I325,top15institutions,1,0),"no")</f>
        <v>361</v>
      </c>
      <c r="K325" t="s">
        <v>368</v>
      </c>
      <c r="L325" t="s">
        <v>367</v>
      </c>
      <c r="M325" t="s">
        <v>370</v>
      </c>
      <c r="O325">
        <v>3</v>
      </c>
      <c r="P325">
        <v>9</v>
      </c>
      <c r="Q325">
        <v>7</v>
      </c>
      <c r="S325">
        <v>3</v>
      </c>
      <c r="U325">
        <v>16</v>
      </c>
      <c r="V325" s="16">
        <v>38</v>
      </c>
      <c r="W325">
        <v>1</v>
      </c>
      <c r="X325">
        <v>28</v>
      </c>
      <c r="Y325">
        <v>18</v>
      </c>
      <c r="Z325">
        <v>51</v>
      </c>
      <c r="AB325">
        <v>20</v>
      </c>
      <c r="AD325">
        <v>184</v>
      </c>
      <c r="AE325" s="16">
        <v>302</v>
      </c>
      <c r="AF325">
        <v>1</v>
      </c>
      <c r="AG325">
        <v>7</v>
      </c>
      <c r="AH325">
        <v>9</v>
      </c>
      <c r="AI325">
        <v>5</v>
      </c>
      <c r="AJ325">
        <v>0</v>
      </c>
      <c r="AK325">
        <v>4</v>
      </c>
      <c r="AM325">
        <v>22</v>
      </c>
      <c r="AN325" s="16">
        <v>48</v>
      </c>
      <c r="AO325">
        <v>0</v>
      </c>
      <c r="AP325">
        <v>46</v>
      </c>
      <c r="AQ325">
        <v>32</v>
      </c>
      <c r="AR325">
        <v>87</v>
      </c>
      <c r="AS325">
        <v>0</v>
      </c>
      <c r="AT325">
        <v>31</v>
      </c>
      <c r="AV325">
        <v>391</v>
      </c>
      <c r="AW325" s="16">
        <v>587</v>
      </c>
      <c r="AY325">
        <v>1</v>
      </c>
      <c r="AZ325">
        <v>3</v>
      </c>
      <c r="BA325">
        <v>1</v>
      </c>
      <c r="BE325">
        <v>3</v>
      </c>
      <c r="BF325" s="16">
        <v>8</v>
      </c>
      <c r="BH325">
        <v>11</v>
      </c>
      <c r="BI325">
        <v>8</v>
      </c>
      <c r="BJ325">
        <v>25</v>
      </c>
      <c r="BL325">
        <v>7</v>
      </c>
      <c r="BN325">
        <v>82</v>
      </c>
      <c r="BO325" s="16">
        <v>133</v>
      </c>
      <c r="BP325">
        <v>1</v>
      </c>
      <c r="BQ325">
        <v>1</v>
      </c>
      <c r="BR325">
        <v>2</v>
      </c>
      <c r="BS325">
        <v>2</v>
      </c>
      <c r="BU325">
        <v>2</v>
      </c>
      <c r="BW325">
        <v>4</v>
      </c>
      <c r="BX325" s="16">
        <v>12</v>
      </c>
      <c r="BZ325">
        <v>7</v>
      </c>
      <c r="CA325">
        <v>4</v>
      </c>
      <c r="CB325">
        <v>10</v>
      </c>
      <c r="CD325">
        <v>8</v>
      </c>
      <c r="CF325">
        <v>75</v>
      </c>
      <c r="CG325" s="16">
        <v>104</v>
      </c>
      <c r="CI325">
        <v>2</v>
      </c>
      <c r="CJ325">
        <v>3</v>
      </c>
      <c r="CK325">
        <v>2</v>
      </c>
      <c r="CM325">
        <v>2</v>
      </c>
      <c r="CO325">
        <v>4</v>
      </c>
      <c r="CP325" s="16">
        <v>13</v>
      </c>
      <c r="CR325">
        <v>13</v>
      </c>
      <c r="CS325">
        <v>8</v>
      </c>
      <c r="CT325">
        <v>26</v>
      </c>
      <c r="CV325">
        <v>9</v>
      </c>
      <c r="CX325">
        <v>92</v>
      </c>
      <c r="CY325" s="16">
        <v>148</v>
      </c>
      <c r="DA325">
        <v>3</v>
      </c>
      <c r="DB325">
        <v>1</v>
      </c>
      <c r="DG325">
        <v>11</v>
      </c>
      <c r="DH325" s="16">
        <v>15</v>
      </c>
      <c r="DJ325">
        <v>15</v>
      </c>
      <c r="DK325">
        <v>12</v>
      </c>
      <c r="DL325">
        <v>26</v>
      </c>
      <c r="DN325">
        <v>7</v>
      </c>
      <c r="DP325">
        <v>142</v>
      </c>
      <c r="DQ325" s="16">
        <v>202</v>
      </c>
      <c r="DZ325" s="16">
        <v>0</v>
      </c>
      <c r="EI325" s="16">
        <v>0</v>
      </c>
      <c r="ER325" s="16">
        <v>0</v>
      </c>
      <c r="FA325" s="16">
        <v>0</v>
      </c>
      <c r="FB325">
        <v>21.97</v>
      </c>
      <c r="FC325">
        <v>3.9</v>
      </c>
      <c r="FE325">
        <v>614</v>
      </c>
      <c r="FF325">
        <v>13</v>
      </c>
      <c r="FG325">
        <v>25</v>
      </c>
      <c r="FI325">
        <v>38</v>
      </c>
      <c r="FJ325">
        <v>20.89</v>
      </c>
      <c r="FK325">
        <v>3.8</v>
      </c>
      <c r="FM325">
        <v>635</v>
      </c>
      <c r="FN325">
        <v>152</v>
      </c>
      <c r="FO325">
        <v>150</v>
      </c>
      <c r="FQ325">
        <v>297</v>
      </c>
      <c r="FR325">
        <v>3.15</v>
      </c>
      <c r="FS325">
        <v>7</v>
      </c>
      <c r="FT325">
        <v>28</v>
      </c>
      <c r="FU325">
        <v>4</v>
      </c>
      <c r="FV325">
        <v>9</v>
      </c>
      <c r="FW325">
        <v>48</v>
      </c>
      <c r="FY325">
        <v>48</v>
      </c>
      <c r="FZ325">
        <v>3.06</v>
      </c>
      <c r="GA325">
        <v>81</v>
      </c>
      <c r="GB325">
        <v>382</v>
      </c>
      <c r="GC325">
        <v>69</v>
      </c>
      <c r="GD325">
        <v>55</v>
      </c>
      <c r="GE325">
        <v>587</v>
      </c>
      <c r="GG325">
        <v>579</v>
      </c>
      <c r="GH325">
        <v>2.88</v>
      </c>
      <c r="GI325">
        <v>3</v>
      </c>
      <c r="GJ325">
        <v>3</v>
      </c>
      <c r="GL325">
        <v>2</v>
      </c>
      <c r="GM325">
        <v>8</v>
      </c>
      <c r="GO325">
        <v>8</v>
      </c>
      <c r="GP325">
        <v>2.98</v>
      </c>
      <c r="GQ325">
        <v>36</v>
      </c>
      <c r="GR325">
        <v>80</v>
      </c>
      <c r="GT325">
        <v>17</v>
      </c>
      <c r="GU325">
        <v>133</v>
      </c>
      <c r="GW325">
        <v>133</v>
      </c>
      <c r="GX325">
        <v>3.15</v>
      </c>
      <c r="GZ325">
        <v>10</v>
      </c>
      <c r="HB325">
        <v>2</v>
      </c>
      <c r="HC325">
        <v>12</v>
      </c>
      <c r="HE325">
        <v>12</v>
      </c>
      <c r="HF325">
        <v>3.02</v>
      </c>
      <c r="HG325">
        <v>23</v>
      </c>
      <c r="HH325">
        <v>73</v>
      </c>
      <c r="HJ325">
        <v>8</v>
      </c>
      <c r="HK325">
        <v>104</v>
      </c>
      <c r="HM325">
        <v>103</v>
      </c>
      <c r="HN325">
        <v>3.14</v>
      </c>
      <c r="HO325">
        <v>3</v>
      </c>
      <c r="HP325">
        <v>6</v>
      </c>
      <c r="HR325">
        <v>4</v>
      </c>
      <c r="HS325">
        <v>13</v>
      </c>
      <c r="HU325">
        <v>13</v>
      </c>
      <c r="HV325">
        <v>3.15</v>
      </c>
      <c r="HW325">
        <v>12</v>
      </c>
      <c r="HX325">
        <v>122</v>
      </c>
      <c r="HZ325">
        <v>14</v>
      </c>
      <c r="IA325">
        <v>148</v>
      </c>
      <c r="IC325">
        <v>147</v>
      </c>
      <c r="ID325">
        <v>3.41</v>
      </c>
      <c r="IE325">
        <v>1</v>
      </c>
      <c r="IF325">
        <v>9</v>
      </c>
      <c r="IG325">
        <v>4</v>
      </c>
      <c r="IH325">
        <v>1</v>
      </c>
      <c r="II325">
        <v>15</v>
      </c>
      <c r="IK325">
        <v>15</v>
      </c>
      <c r="IL325">
        <v>3.11</v>
      </c>
      <c r="IM325">
        <v>10</v>
      </c>
      <c r="IN325">
        <v>107</v>
      </c>
      <c r="IO325">
        <v>69</v>
      </c>
      <c r="IP325">
        <v>16</v>
      </c>
      <c r="IQ325">
        <v>202</v>
      </c>
      <c r="IS325">
        <v>196</v>
      </c>
      <c r="JV325" s="15">
        <f>BF325+BX325+CP325+DH325+DZ325</f>
        <v>48</v>
      </c>
      <c r="JW325" s="15">
        <f>BO325+CG325+CY325+DQ325+EI325</f>
        <v>587</v>
      </c>
      <c r="JX325" s="15">
        <f>JV325+JW325</f>
        <v>635</v>
      </c>
      <c r="JY325" s="17">
        <f>V325</f>
        <v>38</v>
      </c>
      <c r="JZ325" s="17">
        <f>AE325</f>
        <v>302</v>
      </c>
      <c r="KA325" s="17">
        <f>AN325</f>
        <v>48</v>
      </c>
      <c r="KB325" s="17">
        <f>AW325</f>
        <v>587</v>
      </c>
      <c r="KC325" s="18" t="str">
        <f>IF((KA325-JV325)&lt;0,JV325-KA325,"match")</f>
        <v>match</v>
      </c>
      <c r="KD325" s="19" t="str">
        <f>IF(KC325="match","match",IF((JV325&gt;KA325),KC325/JV325,KC325/KA325))</f>
        <v>match</v>
      </c>
      <c r="KE325" s="18" t="str">
        <f>IF((KB325-JW325)&lt;0,JW325-KB325,"match")</f>
        <v>match</v>
      </c>
      <c r="KF325" s="19" t="str">
        <f>IF(KE325="match","match",IF((JW325&gt;KB325),KE325/JW325,KE325/KB325))</f>
        <v>match</v>
      </c>
      <c r="KG325" s="20">
        <f>ROUND(FC325,1)</f>
        <v>3.9</v>
      </c>
      <c r="KH325" s="20">
        <f>ROUND(FK325,1)</f>
        <v>3.8</v>
      </c>
      <c r="KI325" s="21">
        <f>KA325-JY325</f>
        <v>10</v>
      </c>
      <c r="KJ325">
        <f>GL325</f>
        <v>2</v>
      </c>
      <c r="KK325">
        <f>BF325</f>
        <v>8</v>
      </c>
      <c r="KL325" s="22">
        <f>IFERROR(KJ325/KK325,"N/A")</f>
        <v>0.25</v>
      </c>
      <c r="KM325" s="19" t="str">
        <f>IF((KJ325&lt;&gt;0)*AND(KK325=0),"bad data","ok")</f>
        <v>ok</v>
      </c>
      <c r="KN325">
        <f>GK325</f>
        <v>0</v>
      </c>
      <c r="KO325" s="23">
        <f>IFERROR(KN325/KK325,"N/A")</f>
        <v>0</v>
      </c>
      <c r="KP325">
        <f>HB325</f>
        <v>2</v>
      </c>
      <c r="KQ325">
        <f>BX325</f>
        <v>12</v>
      </c>
      <c r="KR325" s="22">
        <f>IFERROR(KP325/KQ325,"N/A")</f>
        <v>0.16666666666666666</v>
      </c>
      <c r="KS325" s="19" t="str">
        <f>IF((KP325&lt;&gt;0)*AND(KQ325=0),"bad data","ok")</f>
        <v>ok</v>
      </c>
      <c r="KT325">
        <f>HA325</f>
        <v>0</v>
      </c>
      <c r="KU325" s="24">
        <f>IFERROR(KT325/KQ325,"N/A")</f>
        <v>0</v>
      </c>
      <c r="KV325">
        <f>HR325</f>
        <v>4</v>
      </c>
      <c r="KW325">
        <f>CP325</f>
        <v>13</v>
      </c>
      <c r="KX325" s="22">
        <f>IFERROR(KV325/KW325,"N/A")</f>
        <v>0.30769230769230771</v>
      </c>
      <c r="KY325" s="19" t="str">
        <f>IF((KV325&lt;&gt;0)*AND(KW325=0),"bad data","ok")</f>
        <v>ok</v>
      </c>
      <c r="KZ325">
        <f>HQ325</f>
        <v>0</v>
      </c>
      <c r="LA325" s="24">
        <f>IFERROR(KZ325/KW325,"N/A")</f>
        <v>0</v>
      </c>
      <c r="LB325">
        <f>IH325</f>
        <v>1</v>
      </c>
      <c r="LC325">
        <f>DH325</f>
        <v>15</v>
      </c>
      <c r="LD325" s="22">
        <f>IFERROR(LB325/LC325,"N/A")</f>
        <v>6.6666666666666666E-2</v>
      </c>
      <c r="LE325" s="19" t="str">
        <f>IF((LB325&lt;&gt;0)*AND(LC325=0),"bad data","ok")</f>
        <v>ok</v>
      </c>
      <c r="LF325">
        <f>IG325</f>
        <v>4</v>
      </c>
      <c r="LG325" s="24">
        <f>IFERROR(LF325/LC325,"N/A")</f>
        <v>0.26666666666666666</v>
      </c>
      <c r="LH325">
        <f>IX325</f>
        <v>0</v>
      </c>
      <c r="LI325">
        <f>DZ325</f>
        <v>0</v>
      </c>
      <c r="LJ325" s="22" t="str">
        <f>IFERROR(LH325/LI325,"N/A")</f>
        <v>N/A</v>
      </c>
      <c r="LK325" s="19" t="str">
        <f>IF((LH325&lt;&gt;0)*AND(LI325=0),"bad data","ok")</f>
        <v>ok</v>
      </c>
      <c r="LL325">
        <f>IW325</f>
        <v>0</v>
      </c>
      <c r="LM325" s="24" t="str">
        <f>IFERROR(LL325/LI325,"N/A")</f>
        <v>N/A</v>
      </c>
      <c r="LN325">
        <f>GT325</f>
        <v>17</v>
      </c>
      <c r="LO325">
        <f>BO325</f>
        <v>133</v>
      </c>
      <c r="LP325" s="22">
        <f>IFERROR(LN325/LO325,"N/A")</f>
        <v>0.12781954887218044</v>
      </c>
      <c r="LQ325" s="19" t="str">
        <f>IF((LN325&lt;&gt;0)*AND(LO325=0),"bad data","ok")</f>
        <v>ok</v>
      </c>
      <c r="LR325">
        <f>GS325</f>
        <v>0</v>
      </c>
      <c r="LS325" s="24">
        <f>IFERROR(LR325/LO325,"N/A")</f>
        <v>0</v>
      </c>
      <c r="LT325">
        <f>HJ325</f>
        <v>8</v>
      </c>
      <c r="LU325">
        <f>CG325</f>
        <v>104</v>
      </c>
      <c r="LV325" s="22">
        <f>IFERROR(LT325/LU325,"N/A")</f>
        <v>7.6923076923076927E-2</v>
      </c>
      <c r="LW325" s="19" t="str">
        <f>IF((LT325&lt;&gt;0)*AND(LU325=0),"bad data","ok")</f>
        <v>ok</v>
      </c>
      <c r="LX325">
        <f>HI325</f>
        <v>0</v>
      </c>
      <c r="LY325" s="24">
        <f>IFERROR(LX325/LU325,"N/A")</f>
        <v>0</v>
      </c>
      <c r="LZ325">
        <f>HZ325</f>
        <v>14</v>
      </c>
      <c r="MA325">
        <f>CY325</f>
        <v>148</v>
      </c>
      <c r="MB325" s="22">
        <f>IFERROR(LZ325/MA325,"N/A")</f>
        <v>9.45945945945946E-2</v>
      </c>
      <c r="MC325" s="19" t="str">
        <f>IF((LZ325&lt;&gt;0)*AND(MA325=0),"bad data","ok")</f>
        <v>ok</v>
      </c>
      <c r="MD325">
        <f>HY325</f>
        <v>0</v>
      </c>
      <c r="ME325" s="24">
        <f>IFERROR(MD325/MA325,"N/A")</f>
        <v>0</v>
      </c>
      <c r="MF325">
        <f>IP325</f>
        <v>16</v>
      </c>
      <c r="MG325">
        <f>DQ325</f>
        <v>202</v>
      </c>
      <c r="MH325" s="22">
        <f>IFERROR(MF325/MG325,"N/A")</f>
        <v>7.9207920792079209E-2</v>
      </c>
      <c r="MI325" s="19" t="str">
        <f>IF((MF325&lt;&gt;0)*AND(MG325=0),"bad data","ok")</f>
        <v>ok</v>
      </c>
      <c r="MJ325">
        <f>IO325</f>
        <v>69</v>
      </c>
      <c r="MK325" s="24">
        <f>IFERROR(MJ325/MG325,"N/A")</f>
        <v>0.34158415841584161</v>
      </c>
      <c r="ML325">
        <f>JF325</f>
        <v>0</v>
      </c>
      <c r="MM325">
        <f>EI325</f>
        <v>0</v>
      </c>
      <c r="MN325" s="22" t="str">
        <f>IFERROR(ML325/MM325,"N/A")</f>
        <v>N/A</v>
      </c>
      <c r="MO325" s="19" t="str">
        <f>IF((ML325&lt;&gt;0)*AND(MM325=0),"bad data","ok")</f>
        <v>ok</v>
      </c>
      <c r="MP325">
        <f>JE325</f>
        <v>0</v>
      </c>
      <c r="MQ325" s="24" t="str">
        <f>IFERROR(MP325/MM325,"N/A")</f>
        <v>N/A</v>
      </c>
    </row>
    <row r="326" spans="1:355" x14ac:dyDescent="0.3">
      <c r="A326">
        <v>1698</v>
      </c>
      <c r="B326">
        <v>11.07</v>
      </c>
      <c r="C326" t="s">
        <v>387</v>
      </c>
      <c r="D326" s="15" t="s">
        <v>387</v>
      </c>
      <c r="E326" s="15">
        <v>116</v>
      </c>
      <c r="F326" t="s">
        <v>356</v>
      </c>
      <c r="G326" t="s">
        <v>357</v>
      </c>
      <c r="H326" s="15" t="s">
        <v>358</v>
      </c>
      <c r="I326">
        <v>361</v>
      </c>
      <c r="J326">
        <f>_xlfn.IFNA(VLOOKUP(I326,top15institutions,1,0),"no")</f>
        <v>361</v>
      </c>
      <c r="K326" t="s">
        <v>368</v>
      </c>
      <c r="L326" t="s">
        <v>371</v>
      </c>
      <c r="M326" t="s">
        <v>370</v>
      </c>
      <c r="N326">
        <v>1</v>
      </c>
      <c r="O326">
        <v>6</v>
      </c>
      <c r="P326">
        <v>8</v>
      </c>
      <c r="Q326">
        <v>7</v>
      </c>
      <c r="S326">
        <v>4</v>
      </c>
      <c r="U326">
        <v>21</v>
      </c>
      <c r="V326" s="16">
        <v>47</v>
      </c>
      <c r="W326">
        <v>2</v>
      </c>
      <c r="X326">
        <v>24</v>
      </c>
      <c r="Y326">
        <v>25</v>
      </c>
      <c r="Z326">
        <v>51</v>
      </c>
      <c r="AA326">
        <v>2</v>
      </c>
      <c r="AB326">
        <v>29</v>
      </c>
      <c r="AD326">
        <v>198</v>
      </c>
      <c r="AE326" s="16">
        <v>331</v>
      </c>
      <c r="AF326">
        <v>2</v>
      </c>
      <c r="AG326">
        <v>6</v>
      </c>
      <c r="AH326">
        <v>12</v>
      </c>
      <c r="AI326">
        <v>8</v>
      </c>
      <c r="AJ326">
        <v>0</v>
      </c>
      <c r="AK326">
        <v>2</v>
      </c>
      <c r="AM326">
        <v>40</v>
      </c>
      <c r="AN326" s="16">
        <v>70</v>
      </c>
      <c r="AO326">
        <v>1</v>
      </c>
      <c r="AP326">
        <v>56</v>
      </c>
      <c r="AQ326">
        <v>40</v>
      </c>
      <c r="AR326">
        <v>114</v>
      </c>
      <c r="AS326">
        <v>2</v>
      </c>
      <c r="AT326">
        <v>35</v>
      </c>
      <c r="AV326">
        <v>421</v>
      </c>
      <c r="AW326" s="16">
        <v>669</v>
      </c>
      <c r="AY326">
        <v>1</v>
      </c>
      <c r="AZ326">
        <v>1</v>
      </c>
      <c r="BA326">
        <v>2</v>
      </c>
      <c r="BE326">
        <v>5</v>
      </c>
      <c r="BF326" s="16">
        <v>9</v>
      </c>
      <c r="BH326">
        <v>12</v>
      </c>
      <c r="BI326">
        <v>12</v>
      </c>
      <c r="BJ326">
        <v>24</v>
      </c>
      <c r="BK326">
        <v>1</v>
      </c>
      <c r="BL326">
        <v>8</v>
      </c>
      <c r="BN326">
        <v>82</v>
      </c>
      <c r="BO326" s="16">
        <v>139</v>
      </c>
      <c r="BQ326">
        <v>1</v>
      </c>
      <c r="BR326">
        <v>4</v>
      </c>
      <c r="BU326">
        <v>1</v>
      </c>
      <c r="BW326">
        <v>9</v>
      </c>
      <c r="BX326" s="16">
        <v>15</v>
      </c>
      <c r="BY326">
        <v>1</v>
      </c>
      <c r="BZ326">
        <v>10</v>
      </c>
      <c r="CA326">
        <v>9</v>
      </c>
      <c r="CB326">
        <v>25</v>
      </c>
      <c r="CC326">
        <v>1</v>
      </c>
      <c r="CD326">
        <v>8</v>
      </c>
      <c r="CF326">
        <v>93</v>
      </c>
      <c r="CG326" s="16">
        <v>147</v>
      </c>
      <c r="CH326">
        <v>1</v>
      </c>
      <c r="CI326">
        <v>2</v>
      </c>
      <c r="CJ326">
        <v>2</v>
      </c>
      <c r="CK326">
        <v>4</v>
      </c>
      <c r="CM326">
        <v>1</v>
      </c>
      <c r="CO326">
        <v>8</v>
      </c>
      <c r="CP326" s="16">
        <v>18</v>
      </c>
      <c r="CR326">
        <v>13</v>
      </c>
      <c r="CS326">
        <v>7</v>
      </c>
      <c r="CT326">
        <v>29</v>
      </c>
      <c r="CV326">
        <v>13</v>
      </c>
      <c r="CX326">
        <v>101</v>
      </c>
      <c r="CY326" s="16">
        <v>163</v>
      </c>
      <c r="CZ326">
        <v>1</v>
      </c>
      <c r="DA326">
        <v>2</v>
      </c>
      <c r="DB326">
        <v>5</v>
      </c>
      <c r="DC326">
        <v>2</v>
      </c>
      <c r="DG326">
        <v>18</v>
      </c>
      <c r="DH326" s="16">
        <v>28</v>
      </c>
      <c r="DJ326">
        <v>21</v>
      </c>
      <c r="DK326">
        <v>12</v>
      </c>
      <c r="DL326">
        <v>36</v>
      </c>
      <c r="DN326">
        <v>6</v>
      </c>
      <c r="DP326">
        <v>145</v>
      </c>
      <c r="DQ326" s="16">
        <v>220</v>
      </c>
      <c r="DZ326" s="16">
        <v>0</v>
      </c>
      <c r="EI326" s="16">
        <v>0</v>
      </c>
      <c r="ER326" s="16">
        <v>0</v>
      </c>
      <c r="FA326" s="16">
        <v>0</v>
      </c>
      <c r="FB326">
        <v>21.13</v>
      </c>
      <c r="FC326">
        <v>4.0999999999999996</v>
      </c>
      <c r="FE326">
        <v>619</v>
      </c>
      <c r="FF326">
        <v>22</v>
      </c>
      <c r="FG326">
        <v>25</v>
      </c>
      <c r="FI326">
        <v>46</v>
      </c>
      <c r="FJ326">
        <v>20.69</v>
      </c>
      <c r="FK326">
        <v>3.8</v>
      </c>
      <c r="FM326">
        <v>630</v>
      </c>
      <c r="FN326">
        <v>187</v>
      </c>
      <c r="FO326">
        <v>144</v>
      </c>
      <c r="FQ326">
        <v>326</v>
      </c>
      <c r="FR326">
        <v>3.25</v>
      </c>
      <c r="FS326">
        <v>10</v>
      </c>
      <c r="FT326">
        <v>41</v>
      </c>
      <c r="FU326">
        <v>7</v>
      </c>
      <c r="FV326">
        <v>12</v>
      </c>
      <c r="FW326">
        <v>70</v>
      </c>
      <c r="FY326">
        <v>70</v>
      </c>
      <c r="FZ326">
        <v>3.08</v>
      </c>
      <c r="GA326">
        <v>85</v>
      </c>
      <c r="GB326">
        <v>448</v>
      </c>
      <c r="GC326">
        <v>63</v>
      </c>
      <c r="GD326">
        <v>73</v>
      </c>
      <c r="GE326">
        <v>669</v>
      </c>
      <c r="GG326">
        <v>666</v>
      </c>
      <c r="GH326">
        <v>3.26</v>
      </c>
      <c r="GI326">
        <v>3</v>
      </c>
      <c r="GJ326">
        <v>5</v>
      </c>
      <c r="GL326">
        <v>1</v>
      </c>
      <c r="GM326">
        <v>9</v>
      </c>
      <c r="GO326">
        <v>9</v>
      </c>
      <c r="GP326">
        <v>2.92</v>
      </c>
      <c r="GQ326">
        <v>30</v>
      </c>
      <c r="GR326">
        <v>84</v>
      </c>
      <c r="GT326">
        <v>25</v>
      </c>
      <c r="GU326">
        <v>139</v>
      </c>
      <c r="GW326">
        <v>138</v>
      </c>
      <c r="GX326">
        <v>3.25</v>
      </c>
      <c r="GY326">
        <v>3</v>
      </c>
      <c r="GZ326">
        <v>9</v>
      </c>
      <c r="HB326">
        <v>3</v>
      </c>
      <c r="HC326">
        <v>15</v>
      </c>
      <c r="HE326">
        <v>15</v>
      </c>
      <c r="HF326">
        <v>3.07</v>
      </c>
      <c r="HG326">
        <v>22</v>
      </c>
      <c r="HH326">
        <v>112</v>
      </c>
      <c r="HI326">
        <v>1</v>
      </c>
      <c r="HJ326">
        <v>12</v>
      </c>
      <c r="HK326">
        <v>147</v>
      </c>
      <c r="HM326">
        <v>146</v>
      </c>
      <c r="HN326">
        <v>3.12</v>
      </c>
      <c r="HO326">
        <v>2</v>
      </c>
      <c r="HP326">
        <v>13</v>
      </c>
      <c r="HR326">
        <v>3</v>
      </c>
      <c r="HS326">
        <v>18</v>
      </c>
      <c r="HU326">
        <v>18</v>
      </c>
      <c r="HV326">
        <v>3.1</v>
      </c>
      <c r="HW326">
        <v>18</v>
      </c>
      <c r="HX326">
        <v>121</v>
      </c>
      <c r="HY326">
        <v>1</v>
      </c>
      <c r="HZ326">
        <v>23</v>
      </c>
      <c r="IA326">
        <v>163</v>
      </c>
      <c r="IC326">
        <v>162</v>
      </c>
      <c r="ID326">
        <v>3.39</v>
      </c>
      <c r="IE326">
        <v>2</v>
      </c>
      <c r="IF326">
        <v>14</v>
      </c>
      <c r="IG326">
        <v>7</v>
      </c>
      <c r="IH326">
        <v>5</v>
      </c>
      <c r="II326">
        <v>28</v>
      </c>
      <c r="IK326">
        <v>28</v>
      </c>
      <c r="IL326">
        <v>3.21</v>
      </c>
      <c r="IM326">
        <v>15</v>
      </c>
      <c r="IN326">
        <v>131</v>
      </c>
      <c r="IO326">
        <v>61</v>
      </c>
      <c r="IP326">
        <v>13</v>
      </c>
      <c r="IQ326">
        <v>220</v>
      </c>
      <c r="IS326">
        <v>220</v>
      </c>
      <c r="JV326" s="15">
        <f>BF326+BX326+CP326+DH326+DZ326</f>
        <v>70</v>
      </c>
      <c r="JW326" s="15">
        <f>BO326+CG326+CY326+DQ326+EI326</f>
        <v>669</v>
      </c>
      <c r="JX326" s="15">
        <f>JV326+JW326</f>
        <v>739</v>
      </c>
      <c r="JY326" s="17">
        <f>V326</f>
        <v>47</v>
      </c>
      <c r="JZ326" s="17">
        <f>AE326</f>
        <v>331</v>
      </c>
      <c r="KA326" s="17">
        <f>AN326</f>
        <v>70</v>
      </c>
      <c r="KB326" s="17">
        <f>AW326</f>
        <v>669</v>
      </c>
      <c r="KC326" s="18" t="str">
        <f>IF((KA326-JV326)&lt;0,JV326-KA326,"match")</f>
        <v>match</v>
      </c>
      <c r="KD326" s="19" t="str">
        <f>IF(KC326="match","match",IF((JV326&gt;KA326),KC326/JV326,KC326/KA326))</f>
        <v>match</v>
      </c>
      <c r="KE326" s="18" t="str">
        <f>IF((KB326-JW326)&lt;0,JW326-KB326,"match")</f>
        <v>match</v>
      </c>
      <c r="KF326" s="19" t="str">
        <f>IF(KE326="match","match",IF((JW326&gt;KB326),KE326/JW326,KE326/KB326))</f>
        <v>match</v>
      </c>
      <c r="KG326" s="20">
        <f>ROUND(FC326,1)</f>
        <v>4.0999999999999996</v>
      </c>
      <c r="KH326" s="20">
        <f>ROUND(FK326,1)</f>
        <v>3.8</v>
      </c>
      <c r="KI326" s="21">
        <f>KA326-JY326</f>
        <v>23</v>
      </c>
      <c r="KJ326">
        <f>GL326</f>
        <v>1</v>
      </c>
      <c r="KK326">
        <f>BF326</f>
        <v>9</v>
      </c>
      <c r="KL326" s="22">
        <f>IFERROR(KJ326/KK326,"N/A")</f>
        <v>0.1111111111111111</v>
      </c>
      <c r="KM326" s="19" t="str">
        <f>IF((KJ326&lt;&gt;0)*AND(KK326=0),"bad data","ok")</f>
        <v>ok</v>
      </c>
      <c r="KN326">
        <f>GK326</f>
        <v>0</v>
      </c>
      <c r="KO326" s="23">
        <f>IFERROR(KN326/KK326,"N/A")</f>
        <v>0</v>
      </c>
      <c r="KP326">
        <f>HB326</f>
        <v>3</v>
      </c>
      <c r="KQ326">
        <f>BX326</f>
        <v>15</v>
      </c>
      <c r="KR326" s="22">
        <f>IFERROR(KP326/KQ326,"N/A")</f>
        <v>0.2</v>
      </c>
      <c r="KS326" s="19" t="str">
        <f>IF((KP326&lt;&gt;0)*AND(KQ326=0),"bad data","ok")</f>
        <v>ok</v>
      </c>
      <c r="KT326">
        <f>HA326</f>
        <v>0</v>
      </c>
      <c r="KU326" s="24">
        <f>IFERROR(KT326/KQ326,"N/A")</f>
        <v>0</v>
      </c>
      <c r="KV326">
        <f>HR326</f>
        <v>3</v>
      </c>
      <c r="KW326">
        <f>CP326</f>
        <v>18</v>
      </c>
      <c r="KX326" s="22">
        <f>IFERROR(KV326/KW326,"N/A")</f>
        <v>0.16666666666666666</v>
      </c>
      <c r="KY326" s="19" t="str">
        <f>IF((KV326&lt;&gt;0)*AND(KW326=0),"bad data","ok")</f>
        <v>ok</v>
      </c>
      <c r="KZ326">
        <f>HQ326</f>
        <v>0</v>
      </c>
      <c r="LA326" s="24">
        <f>IFERROR(KZ326/KW326,"N/A")</f>
        <v>0</v>
      </c>
      <c r="LB326">
        <f>IH326</f>
        <v>5</v>
      </c>
      <c r="LC326">
        <f>DH326</f>
        <v>28</v>
      </c>
      <c r="LD326" s="22">
        <f>IFERROR(LB326/LC326,"N/A")</f>
        <v>0.17857142857142858</v>
      </c>
      <c r="LE326" s="19" t="str">
        <f>IF((LB326&lt;&gt;0)*AND(LC326=0),"bad data","ok")</f>
        <v>ok</v>
      </c>
      <c r="LF326">
        <f>IG326</f>
        <v>7</v>
      </c>
      <c r="LG326" s="24">
        <f>IFERROR(LF326/LC326,"N/A")</f>
        <v>0.25</v>
      </c>
      <c r="LH326">
        <f>IX326</f>
        <v>0</v>
      </c>
      <c r="LI326">
        <f>DZ326</f>
        <v>0</v>
      </c>
      <c r="LJ326" s="22" t="str">
        <f>IFERROR(LH326/LI326,"N/A")</f>
        <v>N/A</v>
      </c>
      <c r="LK326" s="19" t="str">
        <f>IF((LH326&lt;&gt;0)*AND(LI326=0),"bad data","ok")</f>
        <v>ok</v>
      </c>
      <c r="LL326">
        <f>IW326</f>
        <v>0</v>
      </c>
      <c r="LM326" s="24" t="str">
        <f>IFERROR(LL326/LI326,"N/A")</f>
        <v>N/A</v>
      </c>
      <c r="LN326">
        <f>GT326</f>
        <v>25</v>
      </c>
      <c r="LO326">
        <f>BO326</f>
        <v>139</v>
      </c>
      <c r="LP326" s="22">
        <f>IFERROR(LN326/LO326,"N/A")</f>
        <v>0.17985611510791366</v>
      </c>
      <c r="LQ326" s="19" t="str">
        <f>IF((LN326&lt;&gt;0)*AND(LO326=0),"bad data","ok")</f>
        <v>ok</v>
      </c>
      <c r="LR326">
        <f>GS326</f>
        <v>0</v>
      </c>
      <c r="LS326" s="24">
        <f>IFERROR(LR326/LO326,"N/A")</f>
        <v>0</v>
      </c>
      <c r="LT326">
        <f>HJ326</f>
        <v>12</v>
      </c>
      <c r="LU326">
        <f>CG326</f>
        <v>147</v>
      </c>
      <c r="LV326" s="22">
        <f>IFERROR(LT326/LU326,"N/A")</f>
        <v>8.1632653061224483E-2</v>
      </c>
      <c r="LW326" s="19" t="str">
        <f>IF((LT326&lt;&gt;0)*AND(LU326=0),"bad data","ok")</f>
        <v>ok</v>
      </c>
      <c r="LX326">
        <f>HI326</f>
        <v>1</v>
      </c>
      <c r="LY326" s="24">
        <f>IFERROR(LX326/LU326,"N/A")</f>
        <v>6.8027210884353739E-3</v>
      </c>
      <c r="LZ326">
        <f>HZ326</f>
        <v>23</v>
      </c>
      <c r="MA326">
        <f>CY326</f>
        <v>163</v>
      </c>
      <c r="MB326" s="22">
        <f>IFERROR(LZ326/MA326,"N/A")</f>
        <v>0.1411042944785276</v>
      </c>
      <c r="MC326" s="19" t="str">
        <f>IF((LZ326&lt;&gt;0)*AND(MA326=0),"bad data","ok")</f>
        <v>ok</v>
      </c>
      <c r="MD326">
        <f>HY326</f>
        <v>1</v>
      </c>
      <c r="ME326" s="24">
        <f>IFERROR(MD326/MA326,"N/A")</f>
        <v>6.1349693251533744E-3</v>
      </c>
      <c r="MF326">
        <f>IP326</f>
        <v>13</v>
      </c>
      <c r="MG326">
        <f>DQ326</f>
        <v>220</v>
      </c>
      <c r="MH326" s="22">
        <f>IFERROR(MF326/MG326,"N/A")</f>
        <v>5.909090909090909E-2</v>
      </c>
      <c r="MI326" s="19" t="str">
        <f>IF((MF326&lt;&gt;0)*AND(MG326=0),"bad data","ok")</f>
        <v>ok</v>
      </c>
      <c r="MJ326">
        <f>IO326</f>
        <v>61</v>
      </c>
      <c r="MK326" s="24">
        <f>IFERROR(MJ326/MG326,"N/A")</f>
        <v>0.27727272727272728</v>
      </c>
      <c r="ML326">
        <f>JF326</f>
        <v>0</v>
      </c>
      <c r="MM326">
        <f>EI326</f>
        <v>0</v>
      </c>
      <c r="MN326" s="22" t="str">
        <f>IFERROR(ML326/MM326,"N/A")</f>
        <v>N/A</v>
      </c>
      <c r="MO326" s="19" t="str">
        <f>IF((ML326&lt;&gt;0)*AND(MM326=0),"bad data","ok")</f>
        <v>ok</v>
      </c>
      <c r="MP326">
        <f>JE326</f>
        <v>0</v>
      </c>
      <c r="MQ326" s="24" t="str">
        <f>IFERROR(MP326/MM326,"N/A")</f>
        <v>N/A</v>
      </c>
    </row>
    <row r="327" spans="1:355" x14ac:dyDescent="0.3">
      <c r="A327">
        <v>1699</v>
      </c>
      <c r="B327">
        <v>11.07</v>
      </c>
      <c r="C327" t="s">
        <v>387</v>
      </c>
      <c r="D327" s="15" t="s">
        <v>387</v>
      </c>
      <c r="E327" s="15">
        <v>116</v>
      </c>
      <c r="F327" t="s">
        <v>356</v>
      </c>
      <c r="G327" t="s">
        <v>357</v>
      </c>
      <c r="H327" s="15" t="s">
        <v>358</v>
      </c>
      <c r="I327">
        <v>361</v>
      </c>
      <c r="J327">
        <f>_xlfn.IFNA(VLOOKUP(I327,top15institutions,1,0),"no")</f>
        <v>361</v>
      </c>
      <c r="K327" t="s">
        <v>368</v>
      </c>
      <c r="L327" t="s">
        <v>372</v>
      </c>
      <c r="M327" t="s">
        <v>370</v>
      </c>
      <c r="O327">
        <v>13</v>
      </c>
      <c r="P327">
        <v>6</v>
      </c>
      <c r="Q327">
        <v>6</v>
      </c>
      <c r="S327">
        <v>7</v>
      </c>
      <c r="U327">
        <v>28</v>
      </c>
      <c r="V327" s="16">
        <v>60</v>
      </c>
      <c r="X327">
        <v>26</v>
      </c>
      <c r="Y327">
        <v>36</v>
      </c>
      <c r="Z327">
        <v>90</v>
      </c>
      <c r="AB327">
        <v>22</v>
      </c>
      <c r="AD327">
        <v>209</v>
      </c>
      <c r="AE327" s="16">
        <v>383</v>
      </c>
      <c r="AF327">
        <v>0</v>
      </c>
      <c r="AG327">
        <v>8</v>
      </c>
      <c r="AH327">
        <v>9</v>
      </c>
      <c r="AI327">
        <v>15</v>
      </c>
      <c r="AJ327">
        <v>0</v>
      </c>
      <c r="AK327">
        <v>5</v>
      </c>
      <c r="AM327">
        <v>39</v>
      </c>
      <c r="AN327" s="16">
        <v>76</v>
      </c>
      <c r="AO327">
        <v>1</v>
      </c>
      <c r="AP327">
        <v>60</v>
      </c>
      <c r="AQ327">
        <v>44</v>
      </c>
      <c r="AR327">
        <v>143</v>
      </c>
      <c r="AS327">
        <v>3</v>
      </c>
      <c r="AT327">
        <v>47</v>
      </c>
      <c r="AV327">
        <v>467</v>
      </c>
      <c r="AW327" s="16">
        <v>765</v>
      </c>
      <c r="AY327">
        <v>2</v>
      </c>
      <c r="BA327">
        <v>4</v>
      </c>
      <c r="BE327">
        <v>6</v>
      </c>
      <c r="BF327" s="16">
        <v>12</v>
      </c>
      <c r="BH327">
        <v>9</v>
      </c>
      <c r="BI327">
        <v>9</v>
      </c>
      <c r="BJ327">
        <v>32</v>
      </c>
      <c r="BL327">
        <v>9</v>
      </c>
      <c r="BN327">
        <v>87</v>
      </c>
      <c r="BO327" s="16">
        <v>146</v>
      </c>
      <c r="BQ327">
        <v>1</v>
      </c>
      <c r="BR327">
        <v>1</v>
      </c>
      <c r="BS327">
        <v>5</v>
      </c>
      <c r="BU327">
        <v>1</v>
      </c>
      <c r="BW327">
        <v>7</v>
      </c>
      <c r="BX327" s="16">
        <v>15</v>
      </c>
      <c r="BY327">
        <v>1</v>
      </c>
      <c r="BZ327">
        <v>18</v>
      </c>
      <c r="CA327">
        <v>9</v>
      </c>
      <c r="CB327">
        <v>23</v>
      </c>
      <c r="CC327">
        <v>1</v>
      </c>
      <c r="CD327">
        <v>5</v>
      </c>
      <c r="CF327">
        <v>84</v>
      </c>
      <c r="CG327" s="16">
        <v>141</v>
      </c>
      <c r="CI327">
        <v>2</v>
      </c>
      <c r="CJ327">
        <v>7</v>
      </c>
      <c r="CO327">
        <v>11</v>
      </c>
      <c r="CP327" s="16">
        <v>20</v>
      </c>
      <c r="CR327">
        <v>14</v>
      </c>
      <c r="CS327">
        <v>11</v>
      </c>
      <c r="CT327">
        <v>43</v>
      </c>
      <c r="CU327">
        <v>1</v>
      </c>
      <c r="CV327">
        <v>11</v>
      </c>
      <c r="CX327">
        <v>131</v>
      </c>
      <c r="CY327" s="16">
        <v>211</v>
      </c>
      <c r="DA327">
        <v>3</v>
      </c>
      <c r="DB327">
        <v>1</v>
      </c>
      <c r="DC327">
        <v>6</v>
      </c>
      <c r="DE327">
        <v>4</v>
      </c>
      <c r="DG327">
        <v>15</v>
      </c>
      <c r="DH327" s="16">
        <v>29</v>
      </c>
      <c r="DJ327">
        <v>19</v>
      </c>
      <c r="DK327">
        <v>15</v>
      </c>
      <c r="DL327">
        <v>45</v>
      </c>
      <c r="DM327">
        <v>1</v>
      </c>
      <c r="DN327">
        <v>22</v>
      </c>
      <c r="DP327">
        <v>165</v>
      </c>
      <c r="DQ327" s="16">
        <v>267</v>
      </c>
      <c r="DZ327" s="16">
        <v>0</v>
      </c>
      <c r="EI327" s="16">
        <v>0</v>
      </c>
      <c r="ER327" s="16">
        <v>0</v>
      </c>
      <c r="FA327" s="16">
        <v>0</v>
      </c>
      <c r="FB327">
        <v>20.67</v>
      </c>
      <c r="FC327">
        <v>4</v>
      </c>
      <c r="FE327">
        <v>612</v>
      </c>
      <c r="FF327">
        <v>27</v>
      </c>
      <c r="FG327">
        <v>33</v>
      </c>
      <c r="FI327">
        <v>55</v>
      </c>
      <c r="FJ327">
        <v>20.99</v>
      </c>
      <c r="FK327">
        <v>3.8</v>
      </c>
      <c r="FM327">
        <v>624</v>
      </c>
      <c r="FN327">
        <v>197</v>
      </c>
      <c r="FO327">
        <v>186</v>
      </c>
      <c r="FQ327">
        <v>381</v>
      </c>
      <c r="FR327">
        <v>3.21</v>
      </c>
      <c r="FS327">
        <v>0</v>
      </c>
      <c r="FT327">
        <v>0</v>
      </c>
      <c r="FU327">
        <v>5</v>
      </c>
      <c r="FV327">
        <v>71</v>
      </c>
      <c r="FW327">
        <v>76</v>
      </c>
      <c r="FY327">
        <v>75</v>
      </c>
      <c r="FZ327">
        <v>3.01</v>
      </c>
      <c r="GA327">
        <v>0</v>
      </c>
      <c r="GB327">
        <v>0</v>
      </c>
      <c r="GC327">
        <v>71</v>
      </c>
      <c r="GD327">
        <v>694</v>
      </c>
      <c r="GE327">
        <v>765</v>
      </c>
      <c r="GG327">
        <v>757</v>
      </c>
      <c r="GH327">
        <v>2.97</v>
      </c>
      <c r="GL327">
        <v>12</v>
      </c>
      <c r="GM327">
        <v>12</v>
      </c>
      <c r="GO327">
        <v>12</v>
      </c>
      <c r="GP327">
        <v>2.76</v>
      </c>
      <c r="GT327">
        <v>146</v>
      </c>
      <c r="GU327">
        <v>146</v>
      </c>
      <c r="GW327">
        <v>145</v>
      </c>
      <c r="GX327">
        <v>3.3</v>
      </c>
      <c r="HB327">
        <v>15</v>
      </c>
      <c r="HC327">
        <v>15</v>
      </c>
      <c r="HE327">
        <v>15</v>
      </c>
      <c r="HF327">
        <v>3.03</v>
      </c>
      <c r="HJ327">
        <v>141</v>
      </c>
      <c r="HK327">
        <v>141</v>
      </c>
      <c r="HM327">
        <v>140</v>
      </c>
      <c r="HN327">
        <v>3.25</v>
      </c>
      <c r="HR327">
        <v>20</v>
      </c>
      <c r="HS327">
        <v>20</v>
      </c>
      <c r="HU327">
        <v>20</v>
      </c>
      <c r="HV327">
        <v>3.08</v>
      </c>
      <c r="HY327">
        <v>1</v>
      </c>
      <c r="HZ327">
        <v>210</v>
      </c>
      <c r="IA327">
        <v>211</v>
      </c>
      <c r="IC327">
        <v>210</v>
      </c>
      <c r="ID327">
        <v>3.34</v>
      </c>
      <c r="IG327">
        <v>5</v>
      </c>
      <c r="IH327">
        <v>24</v>
      </c>
      <c r="II327">
        <v>29</v>
      </c>
      <c r="IK327">
        <v>28</v>
      </c>
      <c r="IL327">
        <v>3.19</v>
      </c>
      <c r="IO327">
        <v>70</v>
      </c>
      <c r="IP327">
        <v>197</v>
      </c>
      <c r="IQ327">
        <v>267</v>
      </c>
      <c r="IS327">
        <v>262</v>
      </c>
      <c r="JV327" s="15">
        <f>BF327+BX327+CP327+DH327+DZ327</f>
        <v>76</v>
      </c>
      <c r="JW327" s="15">
        <f>BO327+CG327+CY327+DQ327+EI327</f>
        <v>765</v>
      </c>
      <c r="JX327" s="15">
        <f>JV327+JW327</f>
        <v>841</v>
      </c>
      <c r="JY327" s="17">
        <f>V327</f>
        <v>60</v>
      </c>
      <c r="JZ327" s="17">
        <f>AE327</f>
        <v>383</v>
      </c>
      <c r="KA327" s="17">
        <f>AN327</f>
        <v>76</v>
      </c>
      <c r="KB327" s="17">
        <f>AW327</f>
        <v>765</v>
      </c>
      <c r="KC327" s="18" t="str">
        <f>IF((KA327-JV327)&lt;0,JV327-KA327,"match")</f>
        <v>match</v>
      </c>
      <c r="KD327" s="19" t="str">
        <f>IF(KC327="match","match",IF((JV327&gt;KA327),KC327/JV327,KC327/KA327))</f>
        <v>match</v>
      </c>
      <c r="KE327" s="18" t="str">
        <f>IF((KB327-JW327)&lt;0,JW327-KB327,"match")</f>
        <v>match</v>
      </c>
      <c r="KF327" s="19" t="str">
        <f>IF(KE327="match","match",IF((JW327&gt;KB327),KE327/JW327,KE327/KB327))</f>
        <v>match</v>
      </c>
      <c r="KG327" s="20">
        <f>ROUND(FC327,1)</f>
        <v>4</v>
      </c>
      <c r="KH327" s="20">
        <f>ROUND(FK327,1)</f>
        <v>3.8</v>
      </c>
      <c r="KI327" s="21">
        <f>KA327-JY327</f>
        <v>16</v>
      </c>
      <c r="KJ327">
        <f>GL327</f>
        <v>12</v>
      </c>
      <c r="KK327">
        <f>BF327</f>
        <v>12</v>
      </c>
      <c r="KL327" s="22">
        <f>IFERROR(KJ327/KK327,"N/A")</f>
        <v>1</v>
      </c>
      <c r="KM327" s="19" t="str">
        <f>IF((KJ327&lt;&gt;0)*AND(KK327=0),"bad data","ok")</f>
        <v>ok</v>
      </c>
      <c r="KN327">
        <f>GK327</f>
        <v>0</v>
      </c>
      <c r="KO327" s="23">
        <f>IFERROR(KN327/KK327,"N/A")</f>
        <v>0</v>
      </c>
      <c r="KP327">
        <f>HB327</f>
        <v>15</v>
      </c>
      <c r="KQ327">
        <f>BX327</f>
        <v>15</v>
      </c>
      <c r="KR327" s="22">
        <f>IFERROR(KP327/KQ327,"N/A")</f>
        <v>1</v>
      </c>
      <c r="KS327" s="19" t="str">
        <f>IF((KP327&lt;&gt;0)*AND(KQ327=0),"bad data","ok")</f>
        <v>ok</v>
      </c>
      <c r="KT327">
        <f>HA327</f>
        <v>0</v>
      </c>
      <c r="KU327" s="24">
        <f>IFERROR(KT327/KQ327,"N/A")</f>
        <v>0</v>
      </c>
      <c r="KV327">
        <f>HR327</f>
        <v>20</v>
      </c>
      <c r="KW327">
        <f>CP327</f>
        <v>20</v>
      </c>
      <c r="KX327" s="22">
        <f>IFERROR(KV327/KW327,"N/A")</f>
        <v>1</v>
      </c>
      <c r="KY327" s="19" t="str">
        <f>IF((KV327&lt;&gt;0)*AND(KW327=0),"bad data","ok")</f>
        <v>ok</v>
      </c>
      <c r="KZ327">
        <f>HQ327</f>
        <v>0</v>
      </c>
      <c r="LA327" s="24">
        <f>IFERROR(KZ327/KW327,"N/A")</f>
        <v>0</v>
      </c>
      <c r="LB327">
        <f>IH327</f>
        <v>24</v>
      </c>
      <c r="LC327">
        <f>DH327</f>
        <v>29</v>
      </c>
      <c r="LD327" s="22">
        <f>IFERROR(LB327/LC327,"N/A")</f>
        <v>0.82758620689655171</v>
      </c>
      <c r="LE327" s="19" t="str">
        <f>IF((LB327&lt;&gt;0)*AND(LC327=0),"bad data","ok")</f>
        <v>ok</v>
      </c>
      <c r="LF327">
        <f>IG327</f>
        <v>5</v>
      </c>
      <c r="LG327" s="24">
        <f>IFERROR(LF327/LC327,"N/A")</f>
        <v>0.17241379310344829</v>
      </c>
      <c r="LH327">
        <f>IX327</f>
        <v>0</v>
      </c>
      <c r="LI327">
        <f>DZ327</f>
        <v>0</v>
      </c>
      <c r="LJ327" s="22" t="str">
        <f>IFERROR(LH327/LI327,"N/A")</f>
        <v>N/A</v>
      </c>
      <c r="LK327" s="19" t="str">
        <f>IF((LH327&lt;&gt;0)*AND(LI327=0),"bad data","ok")</f>
        <v>ok</v>
      </c>
      <c r="LL327">
        <f>IW327</f>
        <v>0</v>
      </c>
      <c r="LM327" s="24" t="str">
        <f>IFERROR(LL327/LI327,"N/A")</f>
        <v>N/A</v>
      </c>
      <c r="LN327">
        <f>GT327</f>
        <v>146</v>
      </c>
      <c r="LO327">
        <f>BO327</f>
        <v>146</v>
      </c>
      <c r="LP327" s="22">
        <f>IFERROR(LN327/LO327,"N/A")</f>
        <v>1</v>
      </c>
      <c r="LQ327" s="19" t="str">
        <f>IF((LN327&lt;&gt;0)*AND(LO327=0),"bad data","ok")</f>
        <v>ok</v>
      </c>
      <c r="LR327">
        <f>GS327</f>
        <v>0</v>
      </c>
      <c r="LS327" s="24">
        <f>IFERROR(LR327/LO327,"N/A")</f>
        <v>0</v>
      </c>
      <c r="LT327">
        <f>HJ327</f>
        <v>141</v>
      </c>
      <c r="LU327">
        <f>CG327</f>
        <v>141</v>
      </c>
      <c r="LV327" s="22">
        <f>IFERROR(LT327/LU327,"N/A")</f>
        <v>1</v>
      </c>
      <c r="LW327" s="19" t="str">
        <f>IF((LT327&lt;&gt;0)*AND(LU327=0),"bad data","ok")</f>
        <v>ok</v>
      </c>
      <c r="LX327">
        <f>HI327</f>
        <v>0</v>
      </c>
      <c r="LY327" s="24">
        <f>IFERROR(LX327/LU327,"N/A")</f>
        <v>0</v>
      </c>
      <c r="LZ327">
        <f>HZ327</f>
        <v>210</v>
      </c>
      <c r="MA327">
        <f>CY327</f>
        <v>211</v>
      </c>
      <c r="MB327" s="22">
        <f>IFERROR(LZ327/MA327,"N/A")</f>
        <v>0.99526066350710896</v>
      </c>
      <c r="MC327" s="19" t="str">
        <f>IF((LZ327&lt;&gt;0)*AND(MA327=0),"bad data","ok")</f>
        <v>ok</v>
      </c>
      <c r="MD327">
        <f>HY327</f>
        <v>1</v>
      </c>
      <c r="ME327" s="24">
        <f>IFERROR(MD327/MA327,"N/A")</f>
        <v>4.7393364928909956E-3</v>
      </c>
      <c r="MF327">
        <f>IP327</f>
        <v>197</v>
      </c>
      <c r="MG327">
        <f>DQ327</f>
        <v>267</v>
      </c>
      <c r="MH327" s="22">
        <f>IFERROR(MF327/MG327,"N/A")</f>
        <v>0.73782771535580527</v>
      </c>
      <c r="MI327" s="19" t="str">
        <f>IF((MF327&lt;&gt;0)*AND(MG327=0),"bad data","ok")</f>
        <v>ok</v>
      </c>
      <c r="MJ327">
        <f>IO327</f>
        <v>70</v>
      </c>
      <c r="MK327" s="24">
        <f>IFERROR(MJ327/MG327,"N/A")</f>
        <v>0.26217228464419473</v>
      </c>
      <c r="ML327">
        <f>JF327</f>
        <v>0</v>
      </c>
      <c r="MM327">
        <f>EI327</f>
        <v>0</v>
      </c>
      <c r="MN327" s="22" t="str">
        <f>IFERROR(ML327/MM327,"N/A")</f>
        <v>N/A</v>
      </c>
      <c r="MO327" s="19" t="str">
        <f>IF((ML327&lt;&gt;0)*AND(MM327=0),"bad data","ok")</f>
        <v>ok</v>
      </c>
      <c r="MP327">
        <f>JE327</f>
        <v>0</v>
      </c>
      <c r="MQ327" s="24" t="str">
        <f>IFERROR(MP327/MM327,"N/A")</f>
        <v>N/A</v>
      </c>
    </row>
    <row r="328" spans="1:355" x14ac:dyDescent="0.3">
      <c r="A328">
        <v>3500</v>
      </c>
      <c r="B328">
        <v>11.07</v>
      </c>
      <c r="C328" t="s">
        <v>387</v>
      </c>
      <c r="D328" s="15" t="s">
        <v>387</v>
      </c>
      <c r="E328" s="15">
        <v>116</v>
      </c>
      <c r="F328" t="s">
        <v>356</v>
      </c>
      <c r="G328" t="s">
        <v>357</v>
      </c>
      <c r="H328" s="15" t="s">
        <v>358</v>
      </c>
      <c r="I328">
        <v>361</v>
      </c>
      <c r="J328">
        <f>_xlfn.IFNA(VLOOKUP(I328,top15institutions,1,0),"no")</f>
        <v>361</v>
      </c>
      <c r="K328" t="s">
        <v>368</v>
      </c>
      <c r="L328" t="s">
        <v>369</v>
      </c>
      <c r="M328" t="s">
        <v>370</v>
      </c>
      <c r="V328" s="16">
        <v>0</v>
      </c>
      <c r="AE328" s="16">
        <v>0</v>
      </c>
      <c r="AN328" s="16">
        <v>0</v>
      </c>
      <c r="AW328" s="16">
        <v>0</v>
      </c>
      <c r="BF328" s="16">
        <v>0</v>
      </c>
      <c r="BO328" s="16">
        <v>0</v>
      </c>
      <c r="BX328" s="16">
        <v>0</v>
      </c>
      <c r="CG328" s="16">
        <v>0</v>
      </c>
      <c r="CP328" s="16">
        <v>0</v>
      </c>
      <c r="CY328" s="16">
        <v>0</v>
      </c>
      <c r="DH328" s="16">
        <v>0</v>
      </c>
      <c r="DQ328" s="16">
        <v>0</v>
      </c>
      <c r="DZ328" s="16">
        <v>0</v>
      </c>
      <c r="EI328" s="16">
        <v>0</v>
      </c>
      <c r="ER328" s="16">
        <v>0</v>
      </c>
      <c r="FA328" s="16">
        <v>0</v>
      </c>
      <c r="FW328">
        <v>56</v>
      </c>
      <c r="GE328">
        <v>663</v>
      </c>
      <c r="JV328" s="15">
        <f>BF328+BX328+CP328+DH328+DZ328</f>
        <v>0</v>
      </c>
      <c r="JW328" s="15">
        <f>BO328+CG328+CY328+DQ328+EI328</f>
        <v>0</v>
      </c>
      <c r="JX328" s="15">
        <f>JV328+JW328</f>
        <v>0</v>
      </c>
      <c r="JY328" s="17">
        <f>V328</f>
        <v>0</v>
      </c>
      <c r="JZ328" s="17">
        <f>AE328</f>
        <v>0</v>
      </c>
      <c r="KA328" s="17">
        <f>AN328</f>
        <v>0</v>
      </c>
      <c r="KB328" s="17">
        <f>AW328</f>
        <v>0</v>
      </c>
      <c r="KC328" s="18" t="str">
        <f>IF((KA328-JV328)&lt;0,JV328-KA328,"match")</f>
        <v>match</v>
      </c>
      <c r="KD328" s="19" t="str">
        <f>IF(KC328="match","match",IF((JV328&gt;KA328),KC328/JV328,KC328/KA328))</f>
        <v>match</v>
      </c>
      <c r="KE328" s="18" t="str">
        <f>IF((KB328-JW328)&lt;0,JW328-KB328,"match")</f>
        <v>match</v>
      </c>
      <c r="KF328" s="19" t="str">
        <f>IF(KE328="match","match",IF((JW328&gt;KB328),KE328/JW328,KE328/KB328))</f>
        <v>match</v>
      </c>
      <c r="KG328" s="20">
        <f>ROUND(FC328,1)</f>
        <v>0</v>
      </c>
      <c r="KH328" s="20">
        <f>ROUND(FK328,1)</f>
        <v>0</v>
      </c>
      <c r="KI328" s="21">
        <f>KA328-JY328</f>
        <v>0</v>
      </c>
      <c r="KJ328">
        <f>GL328</f>
        <v>0</v>
      </c>
      <c r="KK328">
        <f>BF328</f>
        <v>0</v>
      </c>
      <c r="KL328" s="22" t="str">
        <f>IFERROR(KJ328/KK328,"N/A")</f>
        <v>N/A</v>
      </c>
      <c r="KM328" s="19" t="str">
        <f>IF((KJ328&lt;&gt;0)*AND(KK328=0),"bad data","ok")</f>
        <v>ok</v>
      </c>
      <c r="KN328">
        <f>GK328</f>
        <v>0</v>
      </c>
      <c r="KO328" s="23" t="str">
        <f>IFERROR(KN328/KK328,"N/A")</f>
        <v>N/A</v>
      </c>
      <c r="KP328">
        <f>HB328</f>
        <v>0</v>
      </c>
      <c r="KQ328">
        <f>BX328</f>
        <v>0</v>
      </c>
      <c r="KR328" s="22" t="str">
        <f>IFERROR(KP328/KQ328,"N/A")</f>
        <v>N/A</v>
      </c>
      <c r="KS328" s="19" t="str">
        <f>IF((KP328&lt;&gt;0)*AND(KQ328=0),"bad data","ok")</f>
        <v>ok</v>
      </c>
      <c r="KT328">
        <f>HA328</f>
        <v>0</v>
      </c>
      <c r="KU328" s="24" t="str">
        <f>IFERROR(KT328/KQ328,"N/A")</f>
        <v>N/A</v>
      </c>
      <c r="KV328">
        <f>HR328</f>
        <v>0</v>
      </c>
      <c r="KW328">
        <f>CP328</f>
        <v>0</v>
      </c>
      <c r="KX328" s="22" t="str">
        <f>IFERROR(KV328/KW328,"N/A")</f>
        <v>N/A</v>
      </c>
      <c r="KY328" s="19" t="str">
        <f>IF((KV328&lt;&gt;0)*AND(KW328=0),"bad data","ok")</f>
        <v>ok</v>
      </c>
      <c r="KZ328">
        <f>HQ328</f>
        <v>0</v>
      </c>
      <c r="LA328" s="24" t="str">
        <f>IFERROR(KZ328/KW328,"N/A")</f>
        <v>N/A</v>
      </c>
      <c r="LB328">
        <f>IH328</f>
        <v>0</v>
      </c>
      <c r="LC328">
        <f>DH328</f>
        <v>0</v>
      </c>
      <c r="LD328" s="22" t="str">
        <f>IFERROR(LB328/LC328,"N/A")</f>
        <v>N/A</v>
      </c>
      <c r="LE328" s="19" t="str">
        <f>IF((LB328&lt;&gt;0)*AND(LC328=0),"bad data","ok")</f>
        <v>ok</v>
      </c>
      <c r="LF328">
        <f>IG328</f>
        <v>0</v>
      </c>
      <c r="LG328" s="24" t="str">
        <f>IFERROR(LF328/LC328,"N/A")</f>
        <v>N/A</v>
      </c>
      <c r="LH328">
        <f>IX328</f>
        <v>0</v>
      </c>
      <c r="LI328">
        <f>DZ328</f>
        <v>0</v>
      </c>
      <c r="LJ328" s="22" t="str">
        <f>IFERROR(LH328/LI328,"N/A")</f>
        <v>N/A</v>
      </c>
      <c r="LK328" s="19" t="str">
        <f>IF((LH328&lt;&gt;0)*AND(LI328=0),"bad data","ok")</f>
        <v>ok</v>
      </c>
      <c r="LL328">
        <f>IW328</f>
        <v>0</v>
      </c>
      <c r="LM328" s="24" t="str">
        <f>IFERROR(LL328/LI328,"N/A")</f>
        <v>N/A</v>
      </c>
      <c r="LN328">
        <f>GT328</f>
        <v>0</v>
      </c>
      <c r="LO328">
        <f>BO328</f>
        <v>0</v>
      </c>
      <c r="LP328" s="22" t="str">
        <f>IFERROR(LN328/LO328,"N/A")</f>
        <v>N/A</v>
      </c>
      <c r="LQ328" s="19" t="str">
        <f>IF((LN328&lt;&gt;0)*AND(LO328=0),"bad data","ok")</f>
        <v>ok</v>
      </c>
      <c r="LR328">
        <f>GS328</f>
        <v>0</v>
      </c>
      <c r="LS328" s="24" t="str">
        <f>IFERROR(LR328/LO328,"N/A")</f>
        <v>N/A</v>
      </c>
      <c r="LT328">
        <f>HJ328</f>
        <v>0</v>
      </c>
      <c r="LU328">
        <f>CG328</f>
        <v>0</v>
      </c>
      <c r="LV328" s="22" t="str">
        <f>IFERROR(LT328/LU328,"N/A")</f>
        <v>N/A</v>
      </c>
      <c r="LW328" s="19" t="str">
        <f>IF((LT328&lt;&gt;0)*AND(LU328=0),"bad data","ok")</f>
        <v>ok</v>
      </c>
      <c r="LX328">
        <f>HI328</f>
        <v>0</v>
      </c>
      <c r="LY328" s="24" t="str">
        <f>IFERROR(LX328/LU328,"N/A")</f>
        <v>N/A</v>
      </c>
      <c r="LZ328">
        <f>HZ328</f>
        <v>0</v>
      </c>
      <c r="MA328">
        <f>CY328</f>
        <v>0</v>
      </c>
      <c r="MB328" s="22" t="str">
        <f>IFERROR(LZ328/MA328,"N/A")</f>
        <v>N/A</v>
      </c>
      <c r="MC328" s="19" t="str">
        <f>IF((LZ328&lt;&gt;0)*AND(MA328=0),"bad data","ok")</f>
        <v>ok</v>
      </c>
      <c r="MD328">
        <f>HY328</f>
        <v>0</v>
      </c>
      <c r="ME328" s="24" t="str">
        <f>IFERROR(MD328/MA328,"N/A")</f>
        <v>N/A</v>
      </c>
      <c r="MF328">
        <f>IP328</f>
        <v>0</v>
      </c>
      <c r="MG328">
        <f>DQ328</f>
        <v>0</v>
      </c>
      <c r="MH328" s="22" t="str">
        <f>IFERROR(MF328/MG328,"N/A")</f>
        <v>N/A</v>
      </c>
      <c r="MI328" s="19" t="str">
        <f>IF((MF328&lt;&gt;0)*AND(MG328=0),"bad data","ok")</f>
        <v>ok</v>
      </c>
      <c r="MJ328">
        <f>IO328</f>
        <v>0</v>
      </c>
      <c r="MK328" s="24" t="str">
        <f>IFERROR(MJ328/MG328,"N/A")</f>
        <v>N/A</v>
      </c>
      <c r="ML328">
        <f>JF328</f>
        <v>0</v>
      </c>
      <c r="MM328">
        <f>EI328</f>
        <v>0</v>
      </c>
      <c r="MN328" s="22" t="str">
        <f>IFERROR(ML328/MM328,"N/A")</f>
        <v>N/A</v>
      </c>
      <c r="MO328" s="19" t="str">
        <f>IF((ML328&lt;&gt;0)*AND(MM328=0),"bad data","ok")</f>
        <v>ok</v>
      </c>
      <c r="MP328">
        <f>JE328</f>
        <v>0</v>
      </c>
      <c r="MQ328" s="24" t="str">
        <f>IFERROR(MP328/MM328,"N/A")</f>
        <v>N/A</v>
      </c>
    </row>
    <row r="329" spans="1:355" x14ac:dyDescent="0.3">
      <c r="A329">
        <v>3501</v>
      </c>
      <c r="B329">
        <v>11.07</v>
      </c>
      <c r="C329" t="s">
        <v>387</v>
      </c>
      <c r="D329" s="15" t="s">
        <v>387</v>
      </c>
      <c r="E329" s="15">
        <v>116</v>
      </c>
      <c r="F329" t="s">
        <v>356</v>
      </c>
      <c r="G329" t="s">
        <v>357</v>
      </c>
      <c r="H329" s="15" t="s">
        <v>358</v>
      </c>
      <c r="I329">
        <v>361</v>
      </c>
      <c r="J329">
        <f>_xlfn.IFNA(VLOOKUP(I329,top15institutions,1,0),"no")</f>
        <v>361</v>
      </c>
      <c r="K329" t="s">
        <v>368</v>
      </c>
      <c r="L329" t="s">
        <v>360</v>
      </c>
      <c r="M329" t="s">
        <v>370</v>
      </c>
      <c r="V329" s="16">
        <v>0</v>
      </c>
      <c r="AE329" s="16">
        <v>0</v>
      </c>
      <c r="AN329" s="16">
        <v>0</v>
      </c>
      <c r="AW329" s="16">
        <v>0</v>
      </c>
      <c r="BF329" s="16">
        <v>0</v>
      </c>
      <c r="BO329" s="16">
        <v>0</v>
      </c>
      <c r="BX329" s="16">
        <v>0</v>
      </c>
      <c r="CG329" s="16">
        <v>0</v>
      </c>
      <c r="CP329" s="16">
        <v>0</v>
      </c>
      <c r="CY329" s="16">
        <v>0</v>
      </c>
      <c r="DH329" s="16">
        <v>0</v>
      </c>
      <c r="DQ329" s="16">
        <v>0</v>
      </c>
      <c r="DZ329" s="16">
        <v>0</v>
      </c>
      <c r="EI329" s="16">
        <v>0</v>
      </c>
      <c r="ER329" s="16">
        <v>0</v>
      </c>
      <c r="FA329" s="16">
        <v>0</v>
      </c>
      <c r="FW329">
        <v>58</v>
      </c>
      <c r="GE329">
        <v>583</v>
      </c>
      <c r="JV329" s="15">
        <f>BF329+BX329+CP329+DH329+DZ329</f>
        <v>0</v>
      </c>
      <c r="JW329" s="15">
        <f>BO329+CG329+CY329+DQ329+EI329</f>
        <v>0</v>
      </c>
      <c r="JX329" s="15">
        <f>JV329+JW329</f>
        <v>0</v>
      </c>
      <c r="JY329" s="17">
        <f>V329</f>
        <v>0</v>
      </c>
      <c r="JZ329" s="17">
        <f>AE329</f>
        <v>0</v>
      </c>
      <c r="KA329" s="17">
        <f>AN329</f>
        <v>0</v>
      </c>
      <c r="KB329" s="17">
        <f>AW329</f>
        <v>0</v>
      </c>
      <c r="KC329" s="18" t="str">
        <f>IF((KA329-JV329)&lt;0,JV329-KA329,"match")</f>
        <v>match</v>
      </c>
      <c r="KD329" s="19" t="str">
        <f>IF(KC329="match","match",IF((JV329&gt;KA329),KC329/JV329,KC329/KA329))</f>
        <v>match</v>
      </c>
      <c r="KE329" s="18" t="str">
        <f>IF((KB329-JW329)&lt;0,JW329-KB329,"match")</f>
        <v>match</v>
      </c>
      <c r="KF329" s="19" t="str">
        <f>IF(KE329="match","match",IF((JW329&gt;KB329),KE329/JW329,KE329/KB329))</f>
        <v>match</v>
      </c>
      <c r="KG329" s="20">
        <f>ROUND(FC329,1)</f>
        <v>0</v>
      </c>
      <c r="KH329" s="20">
        <f>ROUND(FK329,1)</f>
        <v>0</v>
      </c>
      <c r="KI329" s="21">
        <f>KA329-JY329</f>
        <v>0</v>
      </c>
      <c r="KJ329">
        <f>GL329</f>
        <v>0</v>
      </c>
      <c r="KK329">
        <f>BF329</f>
        <v>0</v>
      </c>
      <c r="KL329" s="22" t="str">
        <f>IFERROR(KJ329/KK329,"N/A")</f>
        <v>N/A</v>
      </c>
      <c r="KM329" s="19" t="str">
        <f>IF((KJ329&lt;&gt;0)*AND(KK329=0),"bad data","ok")</f>
        <v>ok</v>
      </c>
      <c r="KN329">
        <f>GK329</f>
        <v>0</v>
      </c>
      <c r="KO329" s="23" t="str">
        <f>IFERROR(KN329/KK329,"N/A")</f>
        <v>N/A</v>
      </c>
      <c r="KP329">
        <f>HB329</f>
        <v>0</v>
      </c>
      <c r="KQ329">
        <f>BX329</f>
        <v>0</v>
      </c>
      <c r="KR329" s="22" t="str">
        <f>IFERROR(KP329/KQ329,"N/A")</f>
        <v>N/A</v>
      </c>
      <c r="KS329" s="19" t="str">
        <f>IF((KP329&lt;&gt;0)*AND(KQ329=0),"bad data","ok")</f>
        <v>ok</v>
      </c>
      <c r="KT329">
        <f>HA329</f>
        <v>0</v>
      </c>
      <c r="KU329" s="24" t="str">
        <f>IFERROR(KT329/KQ329,"N/A")</f>
        <v>N/A</v>
      </c>
      <c r="KV329">
        <f>HR329</f>
        <v>0</v>
      </c>
      <c r="KW329">
        <f>CP329</f>
        <v>0</v>
      </c>
      <c r="KX329" s="22" t="str">
        <f>IFERROR(KV329/KW329,"N/A")</f>
        <v>N/A</v>
      </c>
      <c r="KY329" s="19" t="str">
        <f>IF((KV329&lt;&gt;0)*AND(KW329=0),"bad data","ok")</f>
        <v>ok</v>
      </c>
      <c r="KZ329">
        <f>HQ329</f>
        <v>0</v>
      </c>
      <c r="LA329" s="24" t="str">
        <f>IFERROR(KZ329/KW329,"N/A")</f>
        <v>N/A</v>
      </c>
      <c r="LB329">
        <f>IH329</f>
        <v>0</v>
      </c>
      <c r="LC329">
        <f>DH329</f>
        <v>0</v>
      </c>
      <c r="LD329" s="22" t="str">
        <f>IFERROR(LB329/LC329,"N/A")</f>
        <v>N/A</v>
      </c>
      <c r="LE329" s="19" t="str">
        <f>IF((LB329&lt;&gt;0)*AND(LC329=0),"bad data","ok")</f>
        <v>ok</v>
      </c>
      <c r="LF329">
        <f>IG329</f>
        <v>0</v>
      </c>
      <c r="LG329" s="24" t="str">
        <f>IFERROR(LF329/LC329,"N/A")</f>
        <v>N/A</v>
      </c>
      <c r="LH329">
        <f>IX329</f>
        <v>0</v>
      </c>
      <c r="LI329">
        <f>DZ329</f>
        <v>0</v>
      </c>
      <c r="LJ329" s="22" t="str">
        <f>IFERROR(LH329/LI329,"N/A")</f>
        <v>N/A</v>
      </c>
      <c r="LK329" s="19" t="str">
        <f>IF((LH329&lt;&gt;0)*AND(LI329=0),"bad data","ok")</f>
        <v>ok</v>
      </c>
      <c r="LL329">
        <f>IW329</f>
        <v>0</v>
      </c>
      <c r="LM329" s="24" t="str">
        <f>IFERROR(LL329/LI329,"N/A")</f>
        <v>N/A</v>
      </c>
      <c r="LN329">
        <f>GT329</f>
        <v>0</v>
      </c>
      <c r="LO329">
        <f>BO329</f>
        <v>0</v>
      </c>
      <c r="LP329" s="22" t="str">
        <f>IFERROR(LN329/LO329,"N/A")</f>
        <v>N/A</v>
      </c>
      <c r="LQ329" s="19" t="str">
        <f>IF((LN329&lt;&gt;0)*AND(LO329=0),"bad data","ok")</f>
        <v>ok</v>
      </c>
      <c r="LR329">
        <f>GS329</f>
        <v>0</v>
      </c>
      <c r="LS329" s="24" t="str">
        <f>IFERROR(LR329/LO329,"N/A")</f>
        <v>N/A</v>
      </c>
      <c r="LT329">
        <f>HJ329</f>
        <v>0</v>
      </c>
      <c r="LU329">
        <f>CG329</f>
        <v>0</v>
      </c>
      <c r="LV329" s="22" t="str">
        <f>IFERROR(LT329/LU329,"N/A")</f>
        <v>N/A</v>
      </c>
      <c r="LW329" s="19" t="str">
        <f>IF((LT329&lt;&gt;0)*AND(LU329=0),"bad data","ok")</f>
        <v>ok</v>
      </c>
      <c r="LX329">
        <f>HI329</f>
        <v>0</v>
      </c>
      <c r="LY329" s="24" t="str">
        <f>IFERROR(LX329/LU329,"N/A")</f>
        <v>N/A</v>
      </c>
      <c r="LZ329">
        <f>HZ329</f>
        <v>0</v>
      </c>
      <c r="MA329">
        <f>CY329</f>
        <v>0</v>
      </c>
      <c r="MB329" s="22" t="str">
        <f>IFERROR(LZ329/MA329,"N/A")</f>
        <v>N/A</v>
      </c>
      <c r="MC329" s="19" t="str">
        <f>IF((LZ329&lt;&gt;0)*AND(MA329=0),"bad data","ok")</f>
        <v>ok</v>
      </c>
      <c r="MD329">
        <f>HY329</f>
        <v>0</v>
      </c>
      <c r="ME329" s="24" t="str">
        <f>IFERROR(MD329/MA329,"N/A")</f>
        <v>N/A</v>
      </c>
      <c r="MF329">
        <f>IP329</f>
        <v>0</v>
      </c>
      <c r="MG329">
        <f>DQ329</f>
        <v>0</v>
      </c>
      <c r="MH329" s="22" t="str">
        <f>IFERROR(MF329/MG329,"N/A")</f>
        <v>N/A</v>
      </c>
      <c r="MI329" s="19" t="str">
        <f>IF((MF329&lt;&gt;0)*AND(MG329=0),"bad data","ok")</f>
        <v>ok</v>
      </c>
      <c r="MJ329">
        <f>IO329</f>
        <v>0</v>
      </c>
      <c r="MK329" s="24" t="str">
        <f>IFERROR(MJ329/MG329,"N/A")</f>
        <v>N/A</v>
      </c>
      <c r="ML329">
        <f>JF329</f>
        <v>0</v>
      </c>
      <c r="MM329">
        <f>EI329</f>
        <v>0</v>
      </c>
      <c r="MN329" s="22" t="str">
        <f>IFERROR(ML329/MM329,"N/A")</f>
        <v>N/A</v>
      </c>
      <c r="MO329" s="19" t="str">
        <f>IF((ML329&lt;&gt;0)*AND(MM329=0),"bad data","ok")</f>
        <v>ok</v>
      </c>
      <c r="MP329">
        <f>JE329</f>
        <v>0</v>
      </c>
      <c r="MQ329" s="24" t="str">
        <f>IFERROR(MP329/MM329,"N/A")</f>
        <v>N/A</v>
      </c>
    </row>
    <row r="330" spans="1:355" x14ac:dyDescent="0.3">
      <c r="A330">
        <v>3502</v>
      </c>
      <c r="B330">
        <v>11.07</v>
      </c>
      <c r="C330" t="s">
        <v>387</v>
      </c>
      <c r="D330" s="15" t="s">
        <v>387</v>
      </c>
      <c r="E330" s="15">
        <v>116</v>
      </c>
      <c r="F330" t="s">
        <v>356</v>
      </c>
      <c r="G330" t="s">
        <v>357</v>
      </c>
      <c r="H330" s="15" t="s">
        <v>358</v>
      </c>
      <c r="I330">
        <v>361</v>
      </c>
      <c r="J330">
        <f>_xlfn.IFNA(VLOOKUP(I330,top15institutions,1,0),"no")</f>
        <v>361</v>
      </c>
      <c r="K330" t="s">
        <v>368</v>
      </c>
      <c r="L330" t="s">
        <v>362</v>
      </c>
      <c r="M330" t="s">
        <v>370</v>
      </c>
      <c r="V330" s="16">
        <v>0</v>
      </c>
      <c r="AE330" s="16">
        <v>0</v>
      </c>
      <c r="AN330" s="16">
        <v>0</v>
      </c>
      <c r="AW330" s="16">
        <v>0</v>
      </c>
      <c r="BF330" s="16">
        <v>0</v>
      </c>
      <c r="BO330" s="16">
        <v>0</v>
      </c>
      <c r="BX330" s="16">
        <v>0</v>
      </c>
      <c r="CG330" s="16">
        <v>0</v>
      </c>
      <c r="CP330" s="16">
        <v>0</v>
      </c>
      <c r="CY330" s="16">
        <v>0</v>
      </c>
      <c r="DH330" s="16">
        <v>0</v>
      </c>
      <c r="DQ330" s="16">
        <v>0</v>
      </c>
      <c r="DZ330" s="16">
        <v>0</v>
      </c>
      <c r="EI330" s="16">
        <v>0</v>
      </c>
      <c r="ER330" s="16">
        <v>0</v>
      </c>
      <c r="FA330" s="16">
        <v>0</v>
      </c>
      <c r="FW330">
        <v>62</v>
      </c>
      <c r="GE330">
        <v>576</v>
      </c>
      <c r="JV330" s="15">
        <f>BF330+BX330+CP330+DH330+DZ330</f>
        <v>0</v>
      </c>
      <c r="JW330" s="15">
        <f>BO330+CG330+CY330+DQ330+EI330</f>
        <v>0</v>
      </c>
      <c r="JX330" s="15">
        <f>JV330+JW330</f>
        <v>0</v>
      </c>
      <c r="JY330" s="17">
        <f>V330</f>
        <v>0</v>
      </c>
      <c r="JZ330" s="17">
        <f>AE330</f>
        <v>0</v>
      </c>
      <c r="KA330" s="17">
        <f>AN330</f>
        <v>0</v>
      </c>
      <c r="KB330" s="17">
        <f>AW330</f>
        <v>0</v>
      </c>
      <c r="KC330" s="18" t="str">
        <f>IF((KA330-JV330)&lt;0,JV330-KA330,"match")</f>
        <v>match</v>
      </c>
      <c r="KD330" s="19" t="str">
        <f>IF(KC330="match","match",IF((JV330&gt;KA330),KC330/JV330,KC330/KA330))</f>
        <v>match</v>
      </c>
      <c r="KE330" s="18" t="str">
        <f>IF((KB330-JW330)&lt;0,JW330-KB330,"match")</f>
        <v>match</v>
      </c>
      <c r="KF330" s="19" t="str">
        <f>IF(KE330="match","match",IF((JW330&gt;KB330),KE330/JW330,KE330/KB330))</f>
        <v>match</v>
      </c>
      <c r="KG330" s="20">
        <f>ROUND(FC330,1)</f>
        <v>0</v>
      </c>
      <c r="KH330" s="20">
        <f>ROUND(FK330,1)</f>
        <v>0</v>
      </c>
      <c r="KI330" s="21">
        <f>KA330-JY330</f>
        <v>0</v>
      </c>
      <c r="KJ330">
        <f>GL330</f>
        <v>0</v>
      </c>
      <c r="KK330">
        <f>BF330</f>
        <v>0</v>
      </c>
      <c r="KL330" s="22" t="str">
        <f>IFERROR(KJ330/KK330,"N/A")</f>
        <v>N/A</v>
      </c>
      <c r="KM330" s="19" t="str">
        <f>IF((KJ330&lt;&gt;0)*AND(KK330=0),"bad data","ok")</f>
        <v>ok</v>
      </c>
      <c r="KN330">
        <f>GK330</f>
        <v>0</v>
      </c>
      <c r="KO330" s="23" t="str">
        <f>IFERROR(KN330/KK330,"N/A")</f>
        <v>N/A</v>
      </c>
      <c r="KP330">
        <f>HB330</f>
        <v>0</v>
      </c>
      <c r="KQ330">
        <f>BX330</f>
        <v>0</v>
      </c>
      <c r="KR330" s="22" t="str">
        <f>IFERROR(KP330/KQ330,"N/A")</f>
        <v>N/A</v>
      </c>
      <c r="KS330" s="19" t="str">
        <f>IF((KP330&lt;&gt;0)*AND(KQ330=0),"bad data","ok")</f>
        <v>ok</v>
      </c>
      <c r="KT330">
        <f>HA330</f>
        <v>0</v>
      </c>
      <c r="KU330" s="24" t="str">
        <f>IFERROR(KT330/KQ330,"N/A")</f>
        <v>N/A</v>
      </c>
      <c r="KV330">
        <f>HR330</f>
        <v>0</v>
      </c>
      <c r="KW330">
        <f>CP330</f>
        <v>0</v>
      </c>
      <c r="KX330" s="22" t="str">
        <f>IFERROR(KV330/KW330,"N/A")</f>
        <v>N/A</v>
      </c>
      <c r="KY330" s="19" t="str">
        <f>IF((KV330&lt;&gt;0)*AND(KW330=0),"bad data","ok")</f>
        <v>ok</v>
      </c>
      <c r="KZ330">
        <f>HQ330</f>
        <v>0</v>
      </c>
      <c r="LA330" s="24" t="str">
        <f>IFERROR(KZ330/KW330,"N/A")</f>
        <v>N/A</v>
      </c>
      <c r="LB330">
        <f>IH330</f>
        <v>0</v>
      </c>
      <c r="LC330">
        <f>DH330</f>
        <v>0</v>
      </c>
      <c r="LD330" s="22" t="str">
        <f>IFERROR(LB330/LC330,"N/A")</f>
        <v>N/A</v>
      </c>
      <c r="LE330" s="19" t="str">
        <f>IF((LB330&lt;&gt;0)*AND(LC330=0),"bad data","ok")</f>
        <v>ok</v>
      </c>
      <c r="LF330">
        <f>IG330</f>
        <v>0</v>
      </c>
      <c r="LG330" s="24" t="str">
        <f>IFERROR(LF330/LC330,"N/A")</f>
        <v>N/A</v>
      </c>
      <c r="LH330">
        <f>IX330</f>
        <v>0</v>
      </c>
      <c r="LI330">
        <f>DZ330</f>
        <v>0</v>
      </c>
      <c r="LJ330" s="22" t="str">
        <f>IFERROR(LH330/LI330,"N/A")</f>
        <v>N/A</v>
      </c>
      <c r="LK330" s="19" t="str">
        <f>IF((LH330&lt;&gt;0)*AND(LI330=0),"bad data","ok")</f>
        <v>ok</v>
      </c>
      <c r="LL330">
        <f>IW330</f>
        <v>0</v>
      </c>
      <c r="LM330" s="24" t="str">
        <f>IFERROR(LL330/LI330,"N/A")</f>
        <v>N/A</v>
      </c>
      <c r="LN330">
        <f>GT330</f>
        <v>0</v>
      </c>
      <c r="LO330">
        <f>BO330</f>
        <v>0</v>
      </c>
      <c r="LP330" s="22" t="str">
        <f>IFERROR(LN330/LO330,"N/A")</f>
        <v>N/A</v>
      </c>
      <c r="LQ330" s="19" t="str">
        <f>IF((LN330&lt;&gt;0)*AND(LO330=0),"bad data","ok")</f>
        <v>ok</v>
      </c>
      <c r="LR330">
        <f>GS330</f>
        <v>0</v>
      </c>
      <c r="LS330" s="24" t="str">
        <f>IFERROR(LR330/LO330,"N/A")</f>
        <v>N/A</v>
      </c>
      <c r="LT330">
        <f>HJ330</f>
        <v>0</v>
      </c>
      <c r="LU330">
        <f>CG330</f>
        <v>0</v>
      </c>
      <c r="LV330" s="22" t="str">
        <f>IFERROR(LT330/LU330,"N/A")</f>
        <v>N/A</v>
      </c>
      <c r="LW330" s="19" t="str">
        <f>IF((LT330&lt;&gt;0)*AND(LU330=0),"bad data","ok")</f>
        <v>ok</v>
      </c>
      <c r="LX330">
        <f>HI330</f>
        <v>0</v>
      </c>
      <c r="LY330" s="24" t="str">
        <f>IFERROR(LX330/LU330,"N/A")</f>
        <v>N/A</v>
      </c>
      <c r="LZ330">
        <f>HZ330</f>
        <v>0</v>
      </c>
      <c r="MA330">
        <f>CY330</f>
        <v>0</v>
      </c>
      <c r="MB330" s="22" t="str">
        <f>IFERROR(LZ330/MA330,"N/A")</f>
        <v>N/A</v>
      </c>
      <c r="MC330" s="19" t="str">
        <f>IF((LZ330&lt;&gt;0)*AND(MA330=0),"bad data","ok")</f>
        <v>ok</v>
      </c>
      <c r="MD330">
        <f>HY330</f>
        <v>0</v>
      </c>
      <c r="ME330" s="24" t="str">
        <f>IFERROR(MD330/MA330,"N/A")</f>
        <v>N/A</v>
      </c>
      <c r="MF330">
        <f>IP330</f>
        <v>0</v>
      </c>
      <c r="MG330">
        <f>DQ330</f>
        <v>0</v>
      </c>
      <c r="MH330" s="22" t="str">
        <f>IFERROR(MF330/MG330,"N/A")</f>
        <v>N/A</v>
      </c>
      <c r="MI330" s="19" t="str">
        <f>IF((MF330&lt;&gt;0)*AND(MG330=0),"bad data","ok")</f>
        <v>ok</v>
      </c>
      <c r="MJ330">
        <f>IO330</f>
        <v>0</v>
      </c>
      <c r="MK330" s="24" t="str">
        <f>IFERROR(MJ330/MG330,"N/A")</f>
        <v>N/A</v>
      </c>
      <c r="ML330">
        <f>JF330</f>
        <v>0</v>
      </c>
      <c r="MM330">
        <f>EI330</f>
        <v>0</v>
      </c>
      <c r="MN330" s="22" t="str">
        <f>IFERROR(ML330/MM330,"N/A")</f>
        <v>N/A</v>
      </c>
      <c r="MO330" s="19" t="str">
        <f>IF((ML330&lt;&gt;0)*AND(MM330=0),"bad data","ok")</f>
        <v>ok</v>
      </c>
      <c r="MP330">
        <f>JE330</f>
        <v>0</v>
      </c>
      <c r="MQ330" s="24" t="str">
        <f>IFERROR(MP330/MM330,"N/A")</f>
        <v>N/A</v>
      </c>
    </row>
    <row r="331" spans="1:355" x14ac:dyDescent="0.3">
      <c r="A331">
        <v>3503</v>
      </c>
      <c r="B331">
        <v>11.07</v>
      </c>
      <c r="C331" t="s">
        <v>387</v>
      </c>
      <c r="D331" s="15" t="s">
        <v>387</v>
      </c>
      <c r="E331" s="15">
        <v>116</v>
      </c>
      <c r="F331" t="s">
        <v>356</v>
      </c>
      <c r="G331" t="s">
        <v>357</v>
      </c>
      <c r="H331" s="15" t="s">
        <v>358</v>
      </c>
      <c r="I331">
        <v>361</v>
      </c>
      <c r="J331">
        <f>_xlfn.IFNA(VLOOKUP(I331,top15institutions,1,0),"no")</f>
        <v>361</v>
      </c>
      <c r="K331" t="s">
        <v>368</v>
      </c>
      <c r="L331" t="s">
        <v>363</v>
      </c>
      <c r="M331" t="s">
        <v>370</v>
      </c>
      <c r="V331" s="16">
        <v>0</v>
      </c>
      <c r="AE331" s="16">
        <v>0</v>
      </c>
      <c r="AN331" s="16">
        <v>0</v>
      </c>
      <c r="AW331" s="16">
        <v>0</v>
      </c>
      <c r="BF331" s="16">
        <v>0</v>
      </c>
      <c r="BO331" s="16">
        <v>0</v>
      </c>
      <c r="BX331" s="16">
        <v>0</v>
      </c>
      <c r="CG331" s="16">
        <v>0</v>
      </c>
      <c r="CP331" s="16">
        <v>0</v>
      </c>
      <c r="CY331" s="16">
        <v>0</v>
      </c>
      <c r="DH331" s="16">
        <v>0</v>
      </c>
      <c r="DQ331" s="16">
        <v>0</v>
      </c>
      <c r="DZ331" s="16">
        <v>0</v>
      </c>
      <c r="EI331" s="16">
        <v>0</v>
      </c>
      <c r="ER331" s="16">
        <v>0</v>
      </c>
      <c r="FA331" s="16">
        <v>0</v>
      </c>
      <c r="FW331">
        <v>60</v>
      </c>
      <c r="GE331">
        <v>564</v>
      </c>
      <c r="JV331" s="15">
        <f>BF331+BX331+CP331+DH331+DZ331</f>
        <v>0</v>
      </c>
      <c r="JW331" s="15">
        <f>BO331+CG331+CY331+DQ331+EI331</f>
        <v>0</v>
      </c>
      <c r="JX331" s="15">
        <f>JV331+JW331</f>
        <v>0</v>
      </c>
      <c r="JY331" s="17">
        <f>V331</f>
        <v>0</v>
      </c>
      <c r="JZ331" s="17">
        <f>AE331</f>
        <v>0</v>
      </c>
      <c r="KA331" s="17">
        <f>AN331</f>
        <v>0</v>
      </c>
      <c r="KB331" s="17">
        <f>AW331</f>
        <v>0</v>
      </c>
      <c r="KC331" s="18" t="str">
        <f>IF((KA331-JV331)&lt;0,JV331-KA331,"match")</f>
        <v>match</v>
      </c>
      <c r="KD331" s="19" t="str">
        <f>IF(KC331="match","match",IF((JV331&gt;KA331),KC331/JV331,KC331/KA331))</f>
        <v>match</v>
      </c>
      <c r="KE331" s="18" t="str">
        <f>IF((KB331-JW331)&lt;0,JW331-KB331,"match")</f>
        <v>match</v>
      </c>
      <c r="KF331" s="19" t="str">
        <f>IF(KE331="match","match",IF((JW331&gt;KB331),KE331/JW331,KE331/KB331))</f>
        <v>match</v>
      </c>
      <c r="KG331" s="20">
        <f>ROUND(FC331,1)</f>
        <v>0</v>
      </c>
      <c r="KH331" s="20">
        <f>ROUND(FK331,1)</f>
        <v>0</v>
      </c>
      <c r="KI331" s="21">
        <f>KA331-JY331</f>
        <v>0</v>
      </c>
      <c r="KJ331">
        <f>GL331</f>
        <v>0</v>
      </c>
      <c r="KK331">
        <f>BF331</f>
        <v>0</v>
      </c>
      <c r="KL331" s="22" t="str">
        <f>IFERROR(KJ331/KK331,"N/A")</f>
        <v>N/A</v>
      </c>
      <c r="KM331" s="19" t="str">
        <f>IF((KJ331&lt;&gt;0)*AND(KK331=0),"bad data","ok")</f>
        <v>ok</v>
      </c>
      <c r="KN331">
        <f>GK331</f>
        <v>0</v>
      </c>
      <c r="KO331" s="23" t="str">
        <f>IFERROR(KN331/KK331,"N/A")</f>
        <v>N/A</v>
      </c>
      <c r="KP331">
        <f>HB331</f>
        <v>0</v>
      </c>
      <c r="KQ331">
        <f>BX331</f>
        <v>0</v>
      </c>
      <c r="KR331" s="22" t="str">
        <f>IFERROR(KP331/KQ331,"N/A")</f>
        <v>N/A</v>
      </c>
      <c r="KS331" s="19" t="str">
        <f>IF((KP331&lt;&gt;0)*AND(KQ331=0),"bad data","ok")</f>
        <v>ok</v>
      </c>
      <c r="KT331">
        <f>HA331</f>
        <v>0</v>
      </c>
      <c r="KU331" s="24" t="str">
        <f>IFERROR(KT331/KQ331,"N/A")</f>
        <v>N/A</v>
      </c>
      <c r="KV331">
        <f>HR331</f>
        <v>0</v>
      </c>
      <c r="KW331">
        <f>CP331</f>
        <v>0</v>
      </c>
      <c r="KX331" s="22" t="str">
        <f>IFERROR(KV331/KW331,"N/A")</f>
        <v>N/A</v>
      </c>
      <c r="KY331" s="19" t="str">
        <f>IF((KV331&lt;&gt;0)*AND(KW331=0),"bad data","ok")</f>
        <v>ok</v>
      </c>
      <c r="KZ331">
        <f>HQ331</f>
        <v>0</v>
      </c>
      <c r="LA331" s="24" t="str">
        <f>IFERROR(KZ331/KW331,"N/A")</f>
        <v>N/A</v>
      </c>
      <c r="LB331">
        <f>IH331</f>
        <v>0</v>
      </c>
      <c r="LC331">
        <f>DH331</f>
        <v>0</v>
      </c>
      <c r="LD331" s="22" t="str">
        <f>IFERROR(LB331/LC331,"N/A")</f>
        <v>N/A</v>
      </c>
      <c r="LE331" s="19" t="str">
        <f>IF((LB331&lt;&gt;0)*AND(LC331=0),"bad data","ok")</f>
        <v>ok</v>
      </c>
      <c r="LF331">
        <f>IG331</f>
        <v>0</v>
      </c>
      <c r="LG331" s="24" t="str">
        <f>IFERROR(LF331/LC331,"N/A")</f>
        <v>N/A</v>
      </c>
      <c r="LH331">
        <f>IX331</f>
        <v>0</v>
      </c>
      <c r="LI331">
        <f>DZ331</f>
        <v>0</v>
      </c>
      <c r="LJ331" s="22" t="str">
        <f>IFERROR(LH331/LI331,"N/A")</f>
        <v>N/A</v>
      </c>
      <c r="LK331" s="19" t="str">
        <f>IF((LH331&lt;&gt;0)*AND(LI331=0),"bad data","ok")</f>
        <v>ok</v>
      </c>
      <c r="LL331">
        <f>IW331</f>
        <v>0</v>
      </c>
      <c r="LM331" s="24" t="str">
        <f>IFERROR(LL331/LI331,"N/A")</f>
        <v>N/A</v>
      </c>
      <c r="LN331">
        <f>GT331</f>
        <v>0</v>
      </c>
      <c r="LO331">
        <f>BO331</f>
        <v>0</v>
      </c>
      <c r="LP331" s="22" t="str">
        <f>IFERROR(LN331/LO331,"N/A")</f>
        <v>N/A</v>
      </c>
      <c r="LQ331" s="19" t="str">
        <f>IF((LN331&lt;&gt;0)*AND(LO331=0),"bad data","ok")</f>
        <v>ok</v>
      </c>
      <c r="LR331">
        <f>GS331</f>
        <v>0</v>
      </c>
      <c r="LS331" s="24" t="str">
        <f>IFERROR(LR331/LO331,"N/A")</f>
        <v>N/A</v>
      </c>
      <c r="LT331">
        <f>HJ331</f>
        <v>0</v>
      </c>
      <c r="LU331">
        <f>CG331</f>
        <v>0</v>
      </c>
      <c r="LV331" s="22" t="str">
        <f>IFERROR(LT331/LU331,"N/A")</f>
        <v>N/A</v>
      </c>
      <c r="LW331" s="19" t="str">
        <f>IF((LT331&lt;&gt;0)*AND(LU331=0),"bad data","ok")</f>
        <v>ok</v>
      </c>
      <c r="LX331">
        <f>HI331</f>
        <v>0</v>
      </c>
      <c r="LY331" s="24" t="str">
        <f>IFERROR(LX331/LU331,"N/A")</f>
        <v>N/A</v>
      </c>
      <c r="LZ331">
        <f>HZ331</f>
        <v>0</v>
      </c>
      <c r="MA331">
        <f>CY331</f>
        <v>0</v>
      </c>
      <c r="MB331" s="22" t="str">
        <f>IFERROR(LZ331/MA331,"N/A")</f>
        <v>N/A</v>
      </c>
      <c r="MC331" s="19" t="str">
        <f>IF((LZ331&lt;&gt;0)*AND(MA331=0),"bad data","ok")</f>
        <v>ok</v>
      </c>
      <c r="MD331">
        <f>HY331</f>
        <v>0</v>
      </c>
      <c r="ME331" s="24" t="str">
        <f>IFERROR(MD331/MA331,"N/A")</f>
        <v>N/A</v>
      </c>
      <c r="MF331">
        <f>IP331</f>
        <v>0</v>
      </c>
      <c r="MG331">
        <f>DQ331</f>
        <v>0</v>
      </c>
      <c r="MH331" s="22" t="str">
        <f>IFERROR(MF331/MG331,"N/A")</f>
        <v>N/A</v>
      </c>
      <c r="MI331" s="19" t="str">
        <f>IF((MF331&lt;&gt;0)*AND(MG331=0),"bad data","ok")</f>
        <v>ok</v>
      </c>
      <c r="MJ331">
        <f>IO331</f>
        <v>0</v>
      </c>
      <c r="MK331" s="24" t="str">
        <f>IFERROR(MJ331/MG331,"N/A")</f>
        <v>N/A</v>
      </c>
      <c r="ML331">
        <f>JF331</f>
        <v>0</v>
      </c>
      <c r="MM331">
        <f>EI331</f>
        <v>0</v>
      </c>
      <c r="MN331" s="22" t="str">
        <f>IFERROR(ML331/MM331,"N/A")</f>
        <v>N/A</v>
      </c>
      <c r="MO331" s="19" t="str">
        <f>IF((ML331&lt;&gt;0)*AND(MM331=0),"bad data","ok")</f>
        <v>ok</v>
      </c>
      <c r="MP331">
        <f>JE331</f>
        <v>0</v>
      </c>
      <c r="MQ331" s="24" t="str">
        <f>IFERROR(MP331/MM331,"N/A")</f>
        <v>N/A</v>
      </c>
    </row>
    <row r="332" spans="1:355" x14ac:dyDescent="0.3">
      <c r="A332">
        <v>4169</v>
      </c>
      <c r="B332">
        <v>11.07</v>
      </c>
      <c r="C332" t="s">
        <v>387</v>
      </c>
      <c r="D332" s="15" t="s">
        <v>387</v>
      </c>
      <c r="E332" s="15">
        <v>116</v>
      </c>
      <c r="F332" t="s">
        <v>356</v>
      </c>
      <c r="G332" t="s">
        <v>357</v>
      </c>
      <c r="H332" s="15" t="s">
        <v>358</v>
      </c>
      <c r="I332">
        <v>361</v>
      </c>
      <c r="J332">
        <f>_xlfn.IFNA(VLOOKUP(I332,top15institutions,1,0),"no")</f>
        <v>361</v>
      </c>
      <c r="K332" t="s">
        <v>368</v>
      </c>
      <c r="L332" t="s">
        <v>373</v>
      </c>
      <c r="M332" t="s">
        <v>370</v>
      </c>
      <c r="O332">
        <v>11</v>
      </c>
      <c r="P332">
        <v>12</v>
      </c>
      <c r="R332">
        <v>1</v>
      </c>
      <c r="T332">
        <v>5</v>
      </c>
      <c r="U332">
        <v>30</v>
      </c>
      <c r="V332" s="16">
        <v>59</v>
      </c>
      <c r="X332">
        <v>44</v>
      </c>
      <c r="Y332">
        <v>38</v>
      </c>
      <c r="Z332">
        <v>110</v>
      </c>
      <c r="AA332">
        <v>2</v>
      </c>
      <c r="AC332">
        <v>29</v>
      </c>
      <c r="AD332">
        <v>252</v>
      </c>
      <c r="AE332" s="16">
        <v>475</v>
      </c>
      <c r="AF332">
        <v>1</v>
      </c>
      <c r="AG332">
        <v>17</v>
      </c>
      <c r="AH332">
        <v>11</v>
      </c>
      <c r="AI332">
        <v>20</v>
      </c>
      <c r="AJ332">
        <v>0</v>
      </c>
      <c r="AK332">
        <v>0</v>
      </c>
      <c r="AM332">
        <v>48</v>
      </c>
      <c r="AN332" s="16">
        <v>97</v>
      </c>
      <c r="AO332">
        <v>1</v>
      </c>
      <c r="AP332">
        <v>77</v>
      </c>
      <c r="AQ332">
        <v>55</v>
      </c>
      <c r="AR332">
        <v>161</v>
      </c>
      <c r="AS332">
        <v>4</v>
      </c>
      <c r="AT332">
        <v>0</v>
      </c>
      <c r="AV332">
        <v>496</v>
      </c>
      <c r="AW332" s="16">
        <v>794</v>
      </c>
      <c r="AY332">
        <v>4</v>
      </c>
      <c r="AZ332">
        <v>2</v>
      </c>
      <c r="BA332">
        <v>5</v>
      </c>
      <c r="BD332">
        <v>2</v>
      </c>
      <c r="BE332">
        <v>11</v>
      </c>
      <c r="BF332" s="16">
        <v>24</v>
      </c>
      <c r="BH332">
        <v>6</v>
      </c>
      <c r="BI332">
        <v>9</v>
      </c>
      <c r="BJ332">
        <v>39</v>
      </c>
      <c r="BM332">
        <v>9</v>
      </c>
      <c r="BN332">
        <v>91</v>
      </c>
      <c r="BO332" s="16">
        <v>154</v>
      </c>
      <c r="BQ332">
        <v>3</v>
      </c>
      <c r="BR332">
        <v>2</v>
      </c>
      <c r="BS332">
        <v>1</v>
      </c>
      <c r="BW332">
        <v>5</v>
      </c>
      <c r="BX332" s="16">
        <v>11</v>
      </c>
      <c r="BZ332">
        <v>22</v>
      </c>
      <c r="CA332">
        <v>12</v>
      </c>
      <c r="CB332">
        <v>41</v>
      </c>
      <c r="CC332">
        <v>2</v>
      </c>
      <c r="CE332">
        <v>11</v>
      </c>
      <c r="CF332">
        <v>99</v>
      </c>
      <c r="CG332" s="16">
        <v>187</v>
      </c>
      <c r="CI332">
        <v>7</v>
      </c>
      <c r="CK332">
        <v>8</v>
      </c>
      <c r="CN332">
        <v>1</v>
      </c>
      <c r="CO332">
        <v>14</v>
      </c>
      <c r="CP332" s="16">
        <v>30</v>
      </c>
      <c r="CQ332">
        <v>1</v>
      </c>
      <c r="CR332">
        <v>25</v>
      </c>
      <c r="CS332">
        <v>17</v>
      </c>
      <c r="CT332">
        <v>38</v>
      </c>
      <c r="CW332">
        <v>13</v>
      </c>
      <c r="CX332">
        <v>132</v>
      </c>
      <c r="CY332" s="16">
        <v>226</v>
      </c>
      <c r="CZ332">
        <v>1</v>
      </c>
      <c r="DA332">
        <v>3</v>
      </c>
      <c r="DB332">
        <v>7</v>
      </c>
      <c r="DC332">
        <v>6</v>
      </c>
      <c r="DF332">
        <v>4</v>
      </c>
      <c r="DG332">
        <v>18</v>
      </c>
      <c r="DH332" s="16">
        <v>39</v>
      </c>
      <c r="DJ332">
        <v>24</v>
      </c>
      <c r="DK332">
        <v>17</v>
      </c>
      <c r="DL332">
        <v>43</v>
      </c>
      <c r="DM332">
        <v>2</v>
      </c>
      <c r="DO332">
        <v>22</v>
      </c>
      <c r="DP332">
        <v>174</v>
      </c>
      <c r="DQ332" s="16">
        <v>282</v>
      </c>
      <c r="DZ332" s="16">
        <v>0</v>
      </c>
      <c r="EI332" s="16">
        <v>0</v>
      </c>
      <c r="ER332" s="16">
        <v>0</v>
      </c>
      <c r="FA332" s="16">
        <v>0</v>
      </c>
      <c r="FB332">
        <v>21.33</v>
      </c>
      <c r="FC332">
        <v>4.01</v>
      </c>
      <c r="FD332">
        <v>25.5</v>
      </c>
      <c r="FE332">
        <v>601.11</v>
      </c>
      <c r="FF332">
        <v>42</v>
      </c>
      <c r="FG332">
        <v>38</v>
      </c>
      <c r="FH332">
        <v>2</v>
      </c>
      <c r="FJ332">
        <v>20.78</v>
      </c>
      <c r="FK332">
        <v>3.84</v>
      </c>
      <c r="FL332">
        <v>26.64</v>
      </c>
      <c r="FM332">
        <v>629.77</v>
      </c>
      <c r="FN332">
        <v>249</v>
      </c>
      <c r="FO332">
        <v>226</v>
      </c>
      <c r="FP332">
        <v>8</v>
      </c>
      <c r="FR332">
        <v>3.21</v>
      </c>
      <c r="FW332">
        <v>104</v>
      </c>
      <c r="FZ332">
        <v>3.02</v>
      </c>
      <c r="GE332">
        <v>849</v>
      </c>
      <c r="GH332">
        <v>3.05</v>
      </c>
      <c r="GM332">
        <v>24</v>
      </c>
      <c r="GP332">
        <v>2.81</v>
      </c>
      <c r="GU332">
        <v>154</v>
      </c>
      <c r="GV332">
        <v>1</v>
      </c>
      <c r="GX332">
        <v>3.3</v>
      </c>
      <c r="HC332">
        <v>11</v>
      </c>
      <c r="HF332">
        <v>3.04</v>
      </c>
      <c r="HK332">
        <v>187</v>
      </c>
      <c r="HL332">
        <v>1</v>
      </c>
      <c r="HN332">
        <v>3.22</v>
      </c>
      <c r="HS332">
        <v>30</v>
      </c>
      <c r="HV332">
        <v>3.07</v>
      </c>
      <c r="IA332">
        <v>226</v>
      </c>
      <c r="IB332">
        <v>4</v>
      </c>
      <c r="ID332">
        <v>3.29</v>
      </c>
      <c r="II332">
        <v>39</v>
      </c>
      <c r="IJ332">
        <v>2</v>
      </c>
      <c r="IL332">
        <v>3.14</v>
      </c>
      <c r="IQ332">
        <v>282</v>
      </c>
      <c r="IR332">
        <v>4</v>
      </c>
      <c r="JL332">
        <v>3</v>
      </c>
      <c r="JN332">
        <v>11</v>
      </c>
      <c r="JO332">
        <v>62</v>
      </c>
      <c r="JR332">
        <v>15</v>
      </c>
      <c r="JS332">
        <v>50</v>
      </c>
      <c r="JT332">
        <v>29</v>
      </c>
      <c r="JU332">
        <v>122</v>
      </c>
      <c r="JV332" s="15">
        <f>BF332+BX332+CP332+DH332+DZ332</f>
        <v>104</v>
      </c>
      <c r="JW332" s="15">
        <f>BO332+CG332+CY332+DQ332+EI332</f>
        <v>849</v>
      </c>
      <c r="JX332" s="15">
        <f>JV332+JW332</f>
        <v>953</v>
      </c>
      <c r="JY332" s="17">
        <f>V332</f>
        <v>59</v>
      </c>
      <c r="JZ332" s="17">
        <f>AE332</f>
        <v>475</v>
      </c>
      <c r="KA332" s="17">
        <f>AN332</f>
        <v>97</v>
      </c>
      <c r="KB332" s="17">
        <f>AW332</f>
        <v>794</v>
      </c>
      <c r="KC332" s="18">
        <f>IF((KA332-JV332)&lt;0,JV332-KA332,"match")</f>
        <v>7</v>
      </c>
      <c r="KD332" s="19">
        <f>IF(KC332="match","match",IF((JV332&gt;KA332),KC332/JV332,KC332/KA332))</f>
        <v>6.7307692307692304E-2</v>
      </c>
      <c r="KE332" s="18">
        <f>IF((KB332-JW332)&lt;0,JW332-KB332,"match")</f>
        <v>55</v>
      </c>
      <c r="KF332" s="19">
        <f>IF(KE332="match","match",IF((JW332&gt;KB332),KE332/JW332,KE332/KB332))</f>
        <v>6.4782096584216728E-2</v>
      </c>
      <c r="KG332" s="20">
        <f>ROUND(FC332,1)</f>
        <v>4</v>
      </c>
      <c r="KH332" s="20">
        <f>ROUND(FK332,1)</f>
        <v>3.8</v>
      </c>
      <c r="KI332" s="21">
        <f>KA332-JY332</f>
        <v>38</v>
      </c>
      <c r="KJ332">
        <f>GL332</f>
        <v>0</v>
      </c>
      <c r="KK332">
        <f>BF332</f>
        <v>24</v>
      </c>
      <c r="KL332" s="22">
        <f>IFERROR(KJ332/KK332,"N/A")</f>
        <v>0</v>
      </c>
      <c r="KM332" s="19" t="str">
        <f>IF((KJ332&lt;&gt;0)*AND(KK332=0),"bad data","ok")</f>
        <v>ok</v>
      </c>
      <c r="KN332">
        <f>GK332</f>
        <v>0</v>
      </c>
      <c r="KO332" s="23">
        <f>IFERROR(KN332/KK332,"N/A")</f>
        <v>0</v>
      </c>
      <c r="KP332">
        <f>HB332</f>
        <v>0</v>
      </c>
      <c r="KQ332">
        <f>BX332</f>
        <v>11</v>
      </c>
      <c r="KR332" s="22">
        <f>IFERROR(KP332/KQ332,"N/A")</f>
        <v>0</v>
      </c>
      <c r="KS332" s="19" t="str">
        <f>IF((KP332&lt;&gt;0)*AND(KQ332=0),"bad data","ok")</f>
        <v>ok</v>
      </c>
      <c r="KT332">
        <f>HA332</f>
        <v>0</v>
      </c>
      <c r="KU332" s="24">
        <f>IFERROR(KT332/KQ332,"N/A")</f>
        <v>0</v>
      </c>
      <c r="KV332">
        <f>HR332</f>
        <v>0</v>
      </c>
      <c r="KW332">
        <f>CP332</f>
        <v>30</v>
      </c>
      <c r="KX332" s="22">
        <f>IFERROR(KV332/KW332,"N/A")</f>
        <v>0</v>
      </c>
      <c r="KY332" s="19" t="str">
        <f>IF((KV332&lt;&gt;0)*AND(KW332=0),"bad data","ok")</f>
        <v>ok</v>
      </c>
      <c r="KZ332">
        <f>HQ332</f>
        <v>0</v>
      </c>
      <c r="LA332" s="24">
        <f>IFERROR(KZ332/KW332,"N/A")</f>
        <v>0</v>
      </c>
      <c r="LB332">
        <f>IH332</f>
        <v>0</v>
      </c>
      <c r="LC332">
        <f>DH332</f>
        <v>39</v>
      </c>
      <c r="LD332" s="22">
        <f>IFERROR(LB332/LC332,"N/A")</f>
        <v>0</v>
      </c>
      <c r="LE332" s="19" t="str">
        <f>IF((LB332&lt;&gt;0)*AND(LC332=0),"bad data","ok")</f>
        <v>ok</v>
      </c>
      <c r="LF332">
        <f>IG332</f>
        <v>0</v>
      </c>
      <c r="LG332" s="24">
        <f>IFERROR(LF332/LC332,"N/A")</f>
        <v>0</v>
      </c>
      <c r="LH332">
        <f>IX332</f>
        <v>0</v>
      </c>
      <c r="LI332">
        <f>DZ332</f>
        <v>0</v>
      </c>
      <c r="LJ332" s="22" t="str">
        <f>IFERROR(LH332/LI332,"N/A")</f>
        <v>N/A</v>
      </c>
      <c r="LK332" s="19" t="str">
        <f>IF((LH332&lt;&gt;0)*AND(LI332=0),"bad data","ok")</f>
        <v>ok</v>
      </c>
      <c r="LL332">
        <f>IW332</f>
        <v>0</v>
      </c>
      <c r="LM332" s="24" t="str">
        <f>IFERROR(LL332/LI332,"N/A")</f>
        <v>N/A</v>
      </c>
      <c r="LN332">
        <f>GT332</f>
        <v>0</v>
      </c>
      <c r="LO332">
        <f>BO332</f>
        <v>154</v>
      </c>
      <c r="LP332" s="22">
        <f>IFERROR(LN332/LO332,"N/A")</f>
        <v>0</v>
      </c>
      <c r="LQ332" s="19" t="str">
        <f>IF((LN332&lt;&gt;0)*AND(LO332=0),"bad data","ok")</f>
        <v>ok</v>
      </c>
      <c r="LR332">
        <f>GS332</f>
        <v>0</v>
      </c>
      <c r="LS332" s="24">
        <f>IFERROR(LR332/LO332,"N/A")</f>
        <v>0</v>
      </c>
      <c r="LT332">
        <f>HJ332</f>
        <v>0</v>
      </c>
      <c r="LU332">
        <f>CG332</f>
        <v>187</v>
      </c>
      <c r="LV332" s="22">
        <f>IFERROR(LT332/LU332,"N/A")</f>
        <v>0</v>
      </c>
      <c r="LW332" s="19" t="str">
        <f>IF((LT332&lt;&gt;0)*AND(LU332=0),"bad data","ok")</f>
        <v>ok</v>
      </c>
      <c r="LX332">
        <f>HI332</f>
        <v>0</v>
      </c>
      <c r="LY332" s="24">
        <f>IFERROR(LX332/LU332,"N/A")</f>
        <v>0</v>
      </c>
      <c r="LZ332">
        <f>HZ332</f>
        <v>0</v>
      </c>
      <c r="MA332">
        <f>CY332</f>
        <v>226</v>
      </c>
      <c r="MB332" s="22">
        <f>IFERROR(LZ332/MA332,"N/A")</f>
        <v>0</v>
      </c>
      <c r="MC332" s="19" t="str">
        <f>IF((LZ332&lt;&gt;0)*AND(MA332=0),"bad data","ok")</f>
        <v>ok</v>
      </c>
      <c r="MD332">
        <f>HY332</f>
        <v>0</v>
      </c>
      <c r="ME332" s="24">
        <f>IFERROR(MD332/MA332,"N/A")</f>
        <v>0</v>
      </c>
      <c r="MF332">
        <f>IP332</f>
        <v>0</v>
      </c>
      <c r="MG332">
        <f>DQ332</f>
        <v>282</v>
      </c>
      <c r="MH332" s="22">
        <f>IFERROR(MF332/MG332,"N/A")</f>
        <v>0</v>
      </c>
      <c r="MI332" s="19" t="str">
        <f>IF((MF332&lt;&gt;0)*AND(MG332=0),"bad data","ok")</f>
        <v>ok</v>
      </c>
      <c r="MJ332">
        <f>IO332</f>
        <v>0</v>
      </c>
      <c r="MK332" s="24">
        <f>IFERROR(MJ332/MG332,"N/A")</f>
        <v>0</v>
      </c>
      <c r="ML332">
        <f>JF332</f>
        <v>0</v>
      </c>
      <c r="MM332">
        <f>EI332</f>
        <v>0</v>
      </c>
      <c r="MN332" s="22" t="str">
        <f>IFERROR(ML332/MM332,"N/A")</f>
        <v>N/A</v>
      </c>
      <c r="MO332" s="19" t="str">
        <f>IF((ML332&lt;&gt;0)*AND(MM332=0),"bad data","ok")</f>
        <v>ok</v>
      </c>
      <c r="MP332">
        <f>JE332</f>
        <v>0</v>
      </c>
      <c r="MQ332" s="24" t="str">
        <f>IFERROR(MP332/MM332,"N/A")</f>
        <v>N/A</v>
      </c>
    </row>
    <row r="333" spans="1:355" x14ac:dyDescent="0.3">
      <c r="A333">
        <v>3508</v>
      </c>
      <c r="B333">
        <v>14.09</v>
      </c>
      <c r="C333" t="s">
        <v>397</v>
      </c>
      <c r="D333" s="15" t="s">
        <v>397</v>
      </c>
      <c r="E333" s="15">
        <v>113</v>
      </c>
      <c r="F333" t="s">
        <v>356</v>
      </c>
      <c r="G333" t="s">
        <v>375</v>
      </c>
      <c r="H333" s="15" t="s">
        <v>375</v>
      </c>
      <c r="I333">
        <v>361</v>
      </c>
      <c r="J333">
        <f>_xlfn.IFNA(VLOOKUP(I333,top15institutions,1,0),"no")</f>
        <v>361</v>
      </c>
      <c r="K333" t="s">
        <v>368</v>
      </c>
      <c r="L333" t="s">
        <v>363</v>
      </c>
      <c r="M333" t="s">
        <v>370</v>
      </c>
      <c r="V333" s="16">
        <v>0</v>
      </c>
      <c r="AE333" s="16">
        <v>0</v>
      </c>
      <c r="AN333" s="16">
        <v>0</v>
      </c>
      <c r="AW333" s="16">
        <v>0</v>
      </c>
      <c r="BF333" s="16">
        <v>0</v>
      </c>
      <c r="BO333" s="16">
        <v>0</v>
      </c>
      <c r="BX333" s="16">
        <v>0</v>
      </c>
      <c r="CG333" s="16">
        <v>0</v>
      </c>
      <c r="CP333" s="16">
        <v>0</v>
      </c>
      <c r="CY333" s="16">
        <v>0</v>
      </c>
      <c r="DH333" s="16">
        <v>0</v>
      </c>
      <c r="DQ333" s="16">
        <v>0</v>
      </c>
      <c r="DZ333" s="16">
        <v>0</v>
      </c>
      <c r="EI333" s="16">
        <v>0</v>
      </c>
      <c r="ER333" s="16">
        <v>0</v>
      </c>
      <c r="FA333" s="16">
        <v>0</v>
      </c>
      <c r="FW333">
        <v>29</v>
      </c>
      <c r="GE333">
        <v>378</v>
      </c>
      <c r="JV333" s="15">
        <f>BF333+BX333+CP333+DH333+DZ333</f>
        <v>0</v>
      </c>
      <c r="JW333" s="15">
        <f>BO333+CG333+CY333+DQ333+EI333</f>
        <v>0</v>
      </c>
      <c r="JX333" s="15">
        <f>JV333+JW333</f>
        <v>0</v>
      </c>
      <c r="JY333" s="17">
        <f>V333</f>
        <v>0</v>
      </c>
      <c r="JZ333" s="17">
        <f>AE333</f>
        <v>0</v>
      </c>
      <c r="KA333" s="17">
        <f>AN333</f>
        <v>0</v>
      </c>
      <c r="KB333" s="17">
        <f>AW333</f>
        <v>0</v>
      </c>
      <c r="KC333" s="18" t="str">
        <f>IF((KA333-JV333)&lt;0,JV333-KA333,"match")</f>
        <v>match</v>
      </c>
      <c r="KD333" s="19" t="str">
        <f>IF(KC333="match","match",IF((JV333&gt;KA333),KC333/JV333,KC333/KA333))</f>
        <v>match</v>
      </c>
      <c r="KE333" s="18" t="str">
        <f>IF((KB333-JW333)&lt;0,JW333-KB333,"match")</f>
        <v>match</v>
      </c>
      <c r="KF333" s="19" t="str">
        <f>IF(KE333="match","match",IF((JW333&gt;KB333),KE333/JW333,KE333/KB333))</f>
        <v>match</v>
      </c>
      <c r="KG333" s="20">
        <f>ROUND(FC333,1)</f>
        <v>0</v>
      </c>
      <c r="KH333" s="20">
        <f>ROUND(FK333,1)</f>
        <v>0</v>
      </c>
      <c r="KI333" s="21">
        <f>KA333-JY333</f>
        <v>0</v>
      </c>
      <c r="KJ333">
        <f>GL333</f>
        <v>0</v>
      </c>
      <c r="KK333">
        <f>BF333</f>
        <v>0</v>
      </c>
      <c r="KL333" s="22" t="str">
        <f>IFERROR(KJ333/KK333,"N/A")</f>
        <v>N/A</v>
      </c>
      <c r="KM333" s="19" t="str">
        <f>IF((KJ333&lt;&gt;0)*AND(KK333=0),"bad data","ok")</f>
        <v>ok</v>
      </c>
      <c r="KN333">
        <f>GK333</f>
        <v>0</v>
      </c>
      <c r="KO333" s="23" t="str">
        <f>IFERROR(KN333/KK333,"N/A")</f>
        <v>N/A</v>
      </c>
      <c r="KP333">
        <f>HB333</f>
        <v>0</v>
      </c>
      <c r="KQ333">
        <f>BX333</f>
        <v>0</v>
      </c>
      <c r="KR333" s="22" t="str">
        <f>IFERROR(KP333/KQ333,"N/A")</f>
        <v>N/A</v>
      </c>
      <c r="KS333" s="19" t="str">
        <f>IF((KP333&lt;&gt;0)*AND(KQ333=0),"bad data","ok")</f>
        <v>ok</v>
      </c>
      <c r="KT333">
        <f>HA333</f>
        <v>0</v>
      </c>
      <c r="KU333" s="24" t="str">
        <f>IFERROR(KT333/KQ333,"N/A")</f>
        <v>N/A</v>
      </c>
      <c r="KV333">
        <f>HR333</f>
        <v>0</v>
      </c>
      <c r="KW333">
        <f>CP333</f>
        <v>0</v>
      </c>
      <c r="KX333" s="22" t="str">
        <f>IFERROR(KV333/KW333,"N/A")</f>
        <v>N/A</v>
      </c>
      <c r="KY333" s="19" t="str">
        <f>IF((KV333&lt;&gt;0)*AND(KW333=0),"bad data","ok")</f>
        <v>ok</v>
      </c>
      <c r="KZ333">
        <f>HQ333</f>
        <v>0</v>
      </c>
      <c r="LA333" s="24" t="str">
        <f>IFERROR(KZ333/KW333,"N/A")</f>
        <v>N/A</v>
      </c>
      <c r="LB333">
        <f>IH333</f>
        <v>0</v>
      </c>
      <c r="LC333">
        <f>DH333</f>
        <v>0</v>
      </c>
      <c r="LD333" s="22" t="str">
        <f>IFERROR(LB333/LC333,"N/A")</f>
        <v>N/A</v>
      </c>
      <c r="LE333" s="19" t="str">
        <f>IF((LB333&lt;&gt;0)*AND(LC333=0),"bad data","ok")</f>
        <v>ok</v>
      </c>
      <c r="LF333">
        <f>IG333</f>
        <v>0</v>
      </c>
      <c r="LG333" s="24" t="str">
        <f>IFERROR(LF333/LC333,"N/A")</f>
        <v>N/A</v>
      </c>
      <c r="LH333">
        <f>IX333</f>
        <v>0</v>
      </c>
      <c r="LI333">
        <f>DZ333</f>
        <v>0</v>
      </c>
      <c r="LJ333" s="22" t="str">
        <f>IFERROR(LH333/LI333,"N/A")</f>
        <v>N/A</v>
      </c>
      <c r="LK333" s="19" t="str">
        <f>IF((LH333&lt;&gt;0)*AND(LI333=0),"bad data","ok")</f>
        <v>ok</v>
      </c>
      <c r="LL333">
        <f>IW333</f>
        <v>0</v>
      </c>
      <c r="LM333" s="24" t="str">
        <f>IFERROR(LL333/LI333,"N/A")</f>
        <v>N/A</v>
      </c>
      <c r="LN333">
        <f>GT333</f>
        <v>0</v>
      </c>
      <c r="LO333">
        <f>BO333</f>
        <v>0</v>
      </c>
      <c r="LP333" s="22" t="str">
        <f>IFERROR(LN333/LO333,"N/A")</f>
        <v>N/A</v>
      </c>
      <c r="LQ333" s="19" t="str">
        <f>IF((LN333&lt;&gt;0)*AND(LO333=0),"bad data","ok")</f>
        <v>ok</v>
      </c>
      <c r="LR333">
        <f>GS333</f>
        <v>0</v>
      </c>
      <c r="LS333" s="24" t="str">
        <f>IFERROR(LR333/LO333,"N/A")</f>
        <v>N/A</v>
      </c>
      <c r="LT333">
        <f>HJ333</f>
        <v>0</v>
      </c>
      <c r="LU333">
        <f>CG333</f>
        <v>0</v>
      </c>
      <c r="LV333" s="22" t="str">
        <f>IFERROR(LT333/LU333,"N/A")</f>
        <v>N/A</v>
      </c>
      <c r="LW333" s="19" t="str">
        <f>IF((LT333&lt;&gt;0)*AND(LU333=0),"bad data","ok")</f>
        <v>ok</v>
      </c>
      <c r="LX333">
        <f>HI333</f>
        <v>0</v>
      </c>
      <c r="LY333" s="24" t="str">
        <f>IFERROR(LX333/LU333,"N/A")</f>
        <v>N/A</v>
      </c>
      <c r="LZ333">
        <f>HZ333</f>
        <v>0</v>
      </c>
      <c r="MA333">
        <f>CY333</f>
        <v>0</v>
      </c>
      <c r="MB333" s="22" t="str">
        <f>IFERROR(LZ333/MA333,"N/A")</f>
        <v>N/A</v>
      </c>
      <c r="MC333" s="19" t="str">
        <f>IF((LZ333&lt;&gt;0)*AND(MA333=0),"bad data","ok")</f>
        <v>ok</v>
      </c>
      <c r="MD333">
        <f>HY333</f>
        <v>0</v>
      </c>
      <c r="ME333" s="24" t="str">
        <f>IFERROR(MD333/MA333,"N/A")</f>
        <v>N/A</v>
      </c>
      <c r="MF333">
        <f>IP333</f>
        <v>0</v>
      </c>
      <c r="MG333">
        <f>DQ333</f>
        <v>0</v>
      </c>
      <c r="MH333" s="22" t="str">
        <f>IFERROR(MF333/MG333,"N/A")</f>
        <v>N/A</v>
      </c>
      <c r="MI333" s="19" t="str">
        <f>IF((MF333&lt;&gt;0)*AND(MG333=0),"bad data","ok")</f>
        <v>ok</v>
      </c>
      <c r="MJ333">
        <f>IO333</f>
        <v>0</v>
      </c>
      <c r="MK333" s="24" t="str">
        <f>IFERROR(MJ333/MG333,"N/A")</f>
        <v>N/A</v>
      </c>
      <c r="ML333">
        <f>JF333</f>
        <v>0</v>
      </c>
      <c r="MM333">
        <f>EI333</f>
        <v>0</v>
      </c>
      <c r="MN333" s="22" t="str">
        <f>IFERROR(ML333/MM333,"N/A")</f>
        <v>N/A</v>
      </c>
      <c r="MO333" s="19" t="str">
        <f>IF((ML333&lt;&gt;0)*AND(MM333=0),"bad data","ok")</f>
        <v>ok</v>
      </c>
      <c r="MP333">
        <f>JE333</f>
        <v>0</v>
      </c>
      <c r="MQ333" s="24" t="str">
        <f>IFERROR(MP333/MM333,"N/A")</f>
        <v>N/A</v>
      </c>
    </row>
    <row r="334" spans="1:355" x14ac:dyDescent="0.3">
      <c r="A334">
        <v>3509</v>
      </c>
      <c r="B334">
        <v>14.09</v>
      </c>
      <c r="C334" t="s">
        <v>397</v>
      </c>
      <c r="D334" s="15" t="s">
        <v>397</v>
      </c>
      <c r="E334" s="15">
        <v>113</v>
      </c>
      <c r="F334" t="s">
        <v>356</v>
      </c>
      <c r="G334" t="s">
        <v>375</v>
      </c>
      <c r="H334" s="15" t="s">
        <v>375</v>
      </c>
      <c r="I334">
        <v>361</v>
      </c>
      <c r="J334">
        <f>_xlfn.IFNA(VLOOKUP(I334,top15institutions,1,0),"no")</f>
        <v>361</v>
      </c>
      <c r="K334" t="s">
        <v>368</v>
      </c>
      <c r="L334" t="s">
        <v>364</v>
      </c>
      <c r="M334" t="s">
        <v>370</v>
      </c>
      <c r="V334" s="16">
        <v>0</v>
      </c>
      <c r="AE334" s="16">
        <v>0</v>
      </c>
      <c r="AN334" s="16">
        <v>0</v>
      </c>
      <c r="AW334" s="16">
        <v>0</v>
      </c>
      <c r="BF334" s="16">
        <v>0</v>
      </c>
      <c r="BO334" s="16">
        <v>0</v>
      </c>
      <c r="BX334" s="16">
        <v>0</v>
      </c>
      <c r="CG334" s="16">
        <v>0</v>
      </c>
      <c r="CP334" s="16">
        <v>0</v>
      </c>
      <c r="CY334" s="16">
        <v>0</v>
      </c>
      <c r="DH334" s="16">
        <v>0</v>
      </c>
      <c r="DQ334" s="16">
        <v>0</v>
      </c>
      <c r="DZ334" s="16">
        <v>0</v>
      </c>
      <c r="EI334" s="16">
        <v>0</v>
      </c>
      <c r="ER334" s="16">
        <v>0</v>
      </c>
      <c r="FA334" s="16">
        <v>0</v>
      </c>
      <c r="FW334">
        <v>29</v>
      </c>
      <c r="GE334">
        <v>368</v>
      </c>
      <c r="JV334" s="15">
        <f>BF334+BX334+CP334+DH334+DZ334</f>
        <v>0</v>
      </c>
      <c r="JW334" s="15">
        <f>BO334+CG334+CY334+DQ334+EI334</f>
        <v>0</v>
      </c>
      <c r="JX334" s="15">
        <f>JV334+JW334</f>
        <v>0</v>
      </c>
      <c r="JY334" s="17">
        <f>V334</f>
        <v>0</v>
      </c>
      <c r="JZ334" s="17">
        <f>AE334</f>
        <v>0</v>
      </c>
      <c r="KA334" s="17">
        <f>AN334</f>
        <v>0</v>
      </c>
      <c r="KB334" s="17">
        <f>AW334</f>
        <v>0</v>
      </c>
      <c r="KC334" s="18" t="str">
        <f>IF((KA334-JV334)&lt;0,JV334-KA334,"match")</f>
        <v>match</v>
      </c>
      <c r="KD334" s="19" t="str">
        <f>IF(KC334="match","match",IF((JV334&gt;KA334),KC334/JV334,KC334/KA334))</f>
        <v>match</v>
      </c>
      <c r="KE334" s="18" t="str">
        <f>IF((KB334-JW334)&lt;0,JW334-KB334,"match")</f>
        <v>match</v>
      </c>
      <c r="KF334" s="19" t="str">
        <f>IF(KE334="match","match",IF((JW334&gt;KB334),KE334/JW334,KE334/KB334))</f>
        <v>match</v>
      </c>
      <c r="KG334" s="20">
        <f>ROUND(FC334,1)</f>
        <v>0</v>
      </c>
      <c r="KH334" s="20">
        <f>ROUND(FK334,1)</f>
        <v>0</v>
      </c>
      <c r="KI334" s="21">
        <f>KA334-JY334</f>
        <v>0</v>
      </c>
      <c r="KJ334">
        <f>GL334</f>
        <v>0</v>
      </c>
      <c r="KK334">
        <f>BF334</f>
        <v>0</v>
      </c>
      <c r="KL334" s="22" t="str">
        <f>IFERROR(KJ334/KK334,"N/A")</f>
        <v>N/A</v>
      </c>
      <c r="KM334" s="19" t="str">
        <f>IF((KJ334&lt;&gt;0)*AND(KK334=0),"bad data","ok")</f>
        <v>ok</v>
      </c>
      <c r="KN334">
        <f>GK334</f>
        <v>0</v>
      </c>
      <c r="KO334" s="23" t="str">
        <f>IFERROR(KN334/KK334,"N/A")</f>
        <v>N/A</v>
      </c>
      <c r="KP334">
        <f>HB334</f>
        <v>0</v>
      </c>
      <c r="KQ334">
        <f>BX334</f>
        <v>0</v>
      </c>
      <c r="KR334" s="22" t="str">
        <f>IFERROR(KP334/KQ334,"N/A")</f>
        <v>N/A</v>
      </c>
      <c r="KS334" s="19" t="str">
        <f>IF((KP334&lt;&gt;0)*AND(KQ334=0),"bad data","ok")</f>
        <v>ok</v>
      </c>
      <c r="KT334">
        <f>HA334</f>
        <v>0</v>
      </c>
      <c r="KU334" s="24" t="str">
        <f>IFERROR(KT334/KQ334,"N/A")</f>
        <v>N/A</v>
      </c>
      <c r="KV334">
        <f>HR334</f>
        <v>0</v>
      </c>
      <c r="KW334">
        <f>CP334</f>
        <v>0</v>
      </c>
      <c r="KX334" s="22" t="str">
        <f>IFERROR(KV334/KW334,"N/A")</f>
        <v>N/A</v>
      </c>
      <c r="KY334" s="19" t="str">
        <f>IF((KV334&lt;&gt;0)*AND(KW334=0),"bad data","ok")</f>
        <v>ok</v>
      </c>
      <c r="KZ334">
        <f>HQ334</f>
        <v>0</v>
      </c>
      <c r="LA334" s="24" t="str">
        <f>IFERROR(KZ334/KW334,"N/A")</f>
        <v>N/A</v>
      </c>
      <c r="LB334">
        <f>IH334</f>
        <v>0</v>
      </c>
      <c r="LC334">
        <f>DH334</f>
        <v>0</v>
      </c>
      <c r="LD334" s="22" t="str">
        <f>IFERROR(LB334/LC334,"N/A")</f>
        <v>N/A</v>
      </c>
      <c r="LE334" s="19" t="str">
        <f>IF((LB334&lt;&gt;0)*AND(LC334=0),"bad data","ok")</f>
        <v>ok</v>
      </c>
      <c r="LF334">
        <f>IG334</f>
        <v>0</v>
      </c>
      <c r="LG334" s="24" t="str">
        <f>IFERROR(LF334/LC334,"N/A")</f>
        <v>N/A</v>
      </c>
      <c r="LH334">
        <f>IX334</f>
        <v>0</v>
      </c>
      <c r="LI334">
        <f>DZ334</f>
        <v>0</v>
      </c>
      <c r="LJ334" s="22" t="str">
        <f>IFERROR(LH334/LI334,"N/A")</f>
        <v>N/A</v>
      </c>
      <c r="LK334" s="19" t="str">
        <f>IF((LH334&lt;&gt;0)*AND(LI334=0),"bad data","ok")</f>
        <v>ok</v>
      </c>
      <c r="LL334">
        <f>IW334</f>
        <v>0</v>
      </c>
      <c r="LM334" s="24" t="str">
        <f>IFERROR(LL334/LI334,"N/A")</f>
        <v>N/A</v>
      </c>
      <c r="LN334">
        <f>GT334</f>
        <v>0</v>
      </c>
      <c r="LO334">
        <f>BO334</f>
        <v>0</v>
      </c>
      <c r="LP334" s="22" t="str">
        <f>IFERROR(LN334/LO334,"N/A")</f>
        <v>N/A</v>
      </c>
      <c r="LQ334" s="19" t="str">
        <f>IF((LN334&lt;&gt;0)*AND(LO334=0),"bad data","ok")</f>
        <v>ok</v>
      </c>
      <c r="LR334">
        <f>GS334</f>
        <v>0</v>
      </c>
      <c r="LS334" s="24" t="str">
        <f>IFERROR(LR334/LO334,"N/A")</f>
        <v>N/A</v>
      </c>
      <c r="LT334">
        <f>HJ334</f>
        <v>0</v>
      </c>
      <c r="LU334">
        <f>CG334</f>
        <v>0</v>
      </c>
      <c r="LV334" s="22" t="str">
        <f>IFERROR(LT334/LU334,"N/A")</f>
        <v>N/A</v>
      </c>
      <c r="LW334" s="19" t="str">
        <f>IF((LT334&lt;&gt;0)*AND(LU334=0),"bad data","ok")</f>
        <v>ok</v>
      </c>
      <c r="LX334">
        <f>HI334</f>
        <v>0</v>
      </c>
      <c r="LY334" s="24" t="str">
        <f>IFERROR(LX334/LU334,"N/A")</f>
        <v>N/A</v>
      </c>
      <c r="LZ334">
        <f>HZ334</f>
        <v>0</v>
      </c>
      <c r="MA334">
        <f>CY334</f>
        <v>0</v>
      </c>
      <c r="MB334" s="22" t="str">
        <f>IFERROR(LZ334/MA334,"N/A")</f>
        <v>N/A</v>
      </c>
      <c r="MC334" s="19" t="str">
        <f>IF((LZ334&lt;&gt;0)*AND(MA334=0),"bad data","ok")</f>
        <v>ok</v>
      </c>
      <c r="MD334">
        <f>HY334</f>
        <v>0</v>
      </c>
      <c r="ME334" s="24" t="str">
        <f>IFERROR(MD334/MA334,"N/A")</f>
        <v>N/A</v>
      </c>
      <c r="MF334">
        <f>IP334</f>
        <v>0</v>
      </c>
      <c r="MG334">
        <f>DQ334</f>
        <v>0</v>
      </c>
      <c r="MH334" s="22" t="str">
        <f>IFERROR(MF334/MG334,"N/A")</f>
        <v>N/A</v>
      </c>
      <c r="MI334" s="19" t="str">
        <f>IF((MF334&lt;&gt;0)*AND(MG334=0),"bad data","ok")</f>
        <v>ok</v>
      </c>
      <c r="MJ334">
        <f>IO334</f>
        <v>0</v>
      </c>
      <c r="MK334" s="24" t="str">
        <f>IFERROR(MJ334/MG334,"N/A")</f>
        <v>N/A</v>
      </c>
      <c r="ML334">
        <f>JF334</f>
        <v>0</v>
      </c>
      <c r="MM334">
        <f>EI334</f>
        <v>0</v>
      </c>
      <c r="MN334" s="22" t="str">
        <f>IFERROR(ML334/MM334,"N/A")</f>
        <v>N/A</v>
      </c>
      <c r="MO334" s="19" t="str">
        <f>IF((ML334&lt;&gt;0)*AND(MM334=0),"bad data","ok")</f>
        <v>ok</v>
      </c>
      <c r="MP334">
        <f>JE334</f>
        <v>0</v>
      </c>
      <c r="MQ334" s="24" t="str">
        <f>IFERROR(MP334/MM334,"N/A")</f>
        <v>N/A</v>
      </c>
    </row>
    <row r="335" spans="1:355" x14ac:dyDescent="0.3">
      <c r="A335">
        <v>3510</v>
      </c>
      <c r="B335">
        <v>14.09</v>
      </c>
      <c r="C335" t="s">
        <v>397</v>
      </c>
      <c r="D335" s="15" t="s">
        <v>397</v>
      </c>
      <c r="E335" s="15">
        <v>113</v>
      </c>
      <c r="F335" t="s">
        <v>356</v>
      </c>
      <c r="G335" t="s">
        <v>375</v>
      </c>
      <c r="H335" s="15" t="s">
        <v>375</v>
      </c>
      <c r="I335">
        <v>361</v>
      </c>
      <c r="J335">
        <f>_xlfn.IFNA(VLOOKUP(I335,top15institutions,1,0),"no")</f>
        <v>361</v>
      </c>
      <c r="K335" t="s">
        <v>368</v>
      </c>
      <c r="L335" t="s">
        <v>365</v>
      </c>
      <c r="M335" t="s">
        <v>370</v>
      </c>
      <c r="V335" s="16">
        <v>0</v>
      </c>
      <c r="AE335" s="16">
        <v>0</v>
      </c>
      <c r="AN335" s="16">
        <v>0</v>
      </c>
      <c r="AW335" s="16">
        <v>0</v>
      </c>
      <c r="BF335" s="16">
        <v>0</v>
      </c>
      <c r="BO335" s="16">
        <v>0</v>
      </c>
      <c r="BX335" s="16">
        <v>0</v>
      </c>
      <c r="CG335" s="16">
        <v>0</v>
      </c>
      <c r="CP335" s="16">
        <v>0</v>
      </c>
      <c r="CY335" s="16">
        <v>0</v>
      </c>
      <c r="DH335" s="16">
        <v>0</v>
      </c>
      <c r="DQ335" s="16">
        <v>0</v>
      </c>
      <c r="DZ335" s="16">
        <v>0</v>
      </c>
      <c r="EI335" s="16">
        <v>0</v>
      </c>
      <c r="ER335" s="16">
        <v>0</v>
      </c>
      <c r="FA335" s="16">
        <v>0</v>
      </c>
      <c r="FW335">
        <v>29</v>
      </c>
      <c r="GE335">
        <v>411</v>
      </c>
      <c r="JV335" s="15">
        <f>BF335+BX335+CP335+DH335+DZ335</f>
        <v>0</v>
      </c>
      <c r="JW335" s="15">
        <f>BO335+CG335+CY335+DQ335+EI335</f>
        <v>0</v>
      </c>
      <c r="JX335" s="15">
        <f>JV335+JW335</f>
        <v>0</v>
      </c>
      <c r="JY335" s="17">
        <f>V335</f>
        <v>0</v>
      </c>
      <c r="JZ335" s="17">
        <f>AE335</f>
        <v>0</v>
      </c>
      <c r="KA335" s="17">
        <f>AN335</f>
        <v>0</v>
      </c>
      <c r="KB335" s="17">
        <f>AW335</f>
        <v>0</v>
      </c>
      <c r="KC335" s="18" t="str">
        <f>IF((KA335-JV335)&lt;0,JV335-KA335,"match")</f>
        <v>match</v>
      </c>
      <c r="KD335" s="19" t="str">
        <f>IF(KC335="match","match",IF((JV335&gt;KA335),KC335/JV335,KC335/KA335))</f>
        <v>match</v>
      </c>
      <c r="KE335" s="18" t="str">
        <f>IF((KB335-JW335)&lt;0,JW335-KB335,"match")</f>
        <v>match</v>
      </c>
      <c r="KF335" s="19" t="str">
        <f>IF(KE335="match","match",IF((JW335&gt;KB335),KE335/JW335,KE335/KB335))</f>
        <v>match</v>
      </c>
      <c r="KG335" s="20">
        <f>ROUND(FC335,1)</f>
        <v>0</v>
      </c>
      <c r="KH335" s="20">
        <f>ROUND(FK335,1)</f>
        <v>0</v>
      </c>
      <c r="KI335" s="21">
        <f>KA335-JY335</f>
        <v>0</v>
      </c>
      <c r="KJ335">
        <f>GL335</f>
        <v>0</v>
      </c>
      <c r="KK335">
        <f>BF335</f>
        <v>0</v>
      </c>
      <c r="KL335" s="22" t="str">
        <f>IFERROR(KJ335/KK335,"N/A")</f>
        <v>N/A</v>
      </c>
      <c r="KM335" s="19" t="str">
        <f>IF((KJ335&lt;&gt;0)*AND(KK335=0),"bad data","ok")</f>
        <v>ok</v>
      </c>
      <c r="KN335">
        <f>GK335</f>
        <v>0</v>
      </c>
      <c r="KO335" s="23" t="str">
        <f>IFERROR(KN335/KK335,"N/A")</f>
        <v>N/A</v>
      </c>
      <c r="KP335">
        <f>HB335</f>
        <v>0</v>
      </c>
      <c r="KQ335">
        <f>BX335</f>
        <v>0</v>
      </c>
      <c r="KR335" s="22" t="str">
        <f>IFERROR(KP335/KQ335,"N/A")</f>
        <v>N/A</v>
      </c>
      <c r="KS335" s="19" t="str">
        <f>IF((KP335&lt;&gt;0)*AND(KQ335=0),"bad data","ok")</f>
        <v>ok</v>
      </c>
      <c r="KT335">
        <f>HA335</f>
        <v>0</v>
      </c>
      <c r="KU335" s="24" t="str">
        <f>IFERROR(KT335/KQ335,"N/A")</f>
        <v>N/A</v>
      </c>
      <c r="KV335">
        <f>HR335</f>
        <v>0</v>
      </c>
      <c r="KW335">
        <f>CP335</f>
        <v>0</v>
      </c>
      <c r="KX335" s="22" t="str">
        <f>IFERROR(KV335/KW335,"N/A")</f>
        <v>N/A</v>
      </c>
      <c r="KY335" s="19" t="str">
        <f>IF((KV335&lt;&gt;0)*AND(KW335=0),"bad data","ok")</f>
        <v>ok</v>
      </c>
      <c r="KZ335">
        <f>HQ335</f>
        <v>0</v>
      </c>
      <c r="LA335" s="24" t="str">
        <f>IFERROR(KZ335/KW335,"N/A")</f>
        <v>N/A</v>
      </c>
      <c r="LB335">
        <f>IH335</f>
        <v>0</v>
      </c>
      <c r="LC335">
        <f>DH335</f>
        <v>0</v>
      </c>
      <c r="LD335" s="22" t="str">
        <f>IFERROR(LB335/LC335,"N/A")</f>
        <v>N/A</v>
      </c>
      <c r="LE335" s="19" t="str">
        <f>IF((LB335&lt;&gt;0)*AND(LC335=0),"bad data","ok")</f>
        <v>ok</v>
      </c>
      <c r="LF335">
        <f>IG335</f>
        <v>0</v>
      </c>
      <c r="LG335" s="24" t="str">
        <f>IFERROR(LF335/LC335,"N/A")</f>
        <v>N/A</v>
      </c>
      <c r="LH335">
        <f>IX335</f>
        <v>0</v>
      </c>
      <c r="LI335">
        <f>DZ335</f>
        <v>0</v>
      </c>
      <c r="LJ335" s="22" t="str">
        <f>IFERROR(LH335/LI335,"N/A")</f>
        <v>N/A</v>
      </c>
      <c r="LK335" s="19" t="str">
        <f>IF((LH335&lt;&gt;0)*AND(LI335=0),"bad data","ok")</f>
        <v>ok</v>
      </c>
      <c r="LL335">
        <f>IW335</f>
        <v>0</v>
      </c>
      <c r="LM335" s="24" t="str">
        <f>IFERROR(LL335/LI335,"N/A")</f>
        <v>N/A</v>
      </c>
      <c r="LN335">
        <f>GT335</f>
        <v>0</v>
      </c>
      <c r="LO335">
        <f>BO335</f>
        <v>0</v>
      </c>
      <c r="LP335" s="22" t="str">
        <f>IFERROR(LN335/LO335,"N/A")</f>
        <v>N/A</v>
      </c>
      <c r="LQ335" s="19" t="str">
        <f>IF((LN335&lt;&gt;0)*AND(LO335=0),"bad data","ok")</f>
        <v>ok</v>
      </c>
      <c r="LR335">
        <f>GS335</f>
        <v>0</v>
      </c>
      <c r="LS335" s="24" t="str">
        <f>IFERROR(LR335/LO335,"N/A")</f>
        <v>N/A</v>
      </c>
      <c r="LT335">
        <f>HJ335</f>
        <v>0</v>
      </c>
      <c r="LU335">
        <f>CG335</f>
        <v>0</v>
      </c>
      <c r="LV335" s="22" t="str">
        <f>IFERROR(LT335/LU335,"N/A")</f>
        <v>N/A</v>
      </c>
      <c r="LW335" s="19" t="str">
        <f>IF((LT335&lt;&gt;0)*AND(LU335=0),"bad data","ok")</f>
        <v>ok</v>
      </c>
      <c r="LX335">
        <f>HI335</f>
        <v>0</v>
      </c>
      <c r="LY335" s="24" t="str">
        <f>IFERROR(LX335/LU335,"N/A")</f>
        <v>N/A</v>
      </c>
      <c r="LZ335">
        <f>HZ335</f>
        <v>0</v>
      </c>
      <c r="MA335">
        <f>CY335</f>
        <v>0</v>
      </c>
      <c r="MB335" s="22" t="str">
        <f>IFERROR(LZ335/MA335,"N/A")</f>
        <v>N/A</v>
      </c>
      <c r="MC335" s="19" t="str">
        <f>IF((LZ335&lt;&gt;0)*AND(MA335=0),"bad data","ok")</f>
        <v>ok</v>
      </c>
      <c r="MD335">
        <f>HY335</f>
        <v>0</v>
      </c>
      <c r="ME335" s="24" t="str">
        <f>IFERROR(MD335/MA335,"N/A")</f>
        <v>N/A</v>
      </c>
      <c r="MF335">
        <f>IP335</f>
        <v>0</v>
      </c>
      <c r="MG335">
        <f>DQ335</f>
        <v>0</v>
      </c>
      <c r="MH335" s="22" t="str">
        <f>IFERROR(MF335/MG335,"N/A")</f>
        <v>N/A</v>
      </c>
      <c r="MI335" s="19" t="str">
        <f>IF((MF335&lt;&gt;0)*AND(MG335=0),"bad data","ok")</f>
        <v>ok</v>
      </c>
      <c r="MJ335">
        <f>IO335</f>
        <v>0</v>
      </c>
      <c r="MK335" s="24" t="str">
        <f>IFERROR(MJ335/MG335,"N/A")</f>
        <v>N/A</v>
      </c>
      <c r="ML335">
        <f>JF335</f>
        <v>0</v>
      </c>
      <c r="MM335">
        <f>EI335</f>
        <v>0</v>
      </c>
      <c r="MN335" s="22" t="str">
        <f>IFERROR(ML335/MM335,"N/A")</f>
        <v>N/A</v>
      </c>
      <c r="MO335" s="19" t="str">
        <f>IF((ML335&lt;&gt;0)*AND(MM335=0),"bad data","ok")</f>
        <v>ok</v>
      </c>
      <c r="MP335">
        <f>JE335</f>
        <v>0</v>
      </c>
      <c r="MQ335" s="24" t="str">
        <f>IFERROR(MP335/MM335,"N/A")</f>
        <v>N/A</v>
      </c>
    </row>
    <row r="336" spans="1:355" x14ac:dyDescent="0.3">
      <c r="A336">
        <v>3511</v>
      </c>
      <c r="B336">
        <v>14.09</v>
      </c>
      <c r="C336" t="s">
        <v>397</v>
      </c>
      <c r="D336" s="15" t="s">
        <v>397</v>
      </c>
      <c r="E336" s="15">
        <v>113</v>
      </c>
      <c r="F336" t="s">
        <v>356</v>
      </c>
      <c r="G336" t="s">
        <v>375</v>
      </c>
      <c r="H336" s="15" t="s">
        <v>375</v>
      </c>
      <c r="I336">
        <v>361</v>
      </c>
      <c r="J336">
        <f>_xlfn.IFNA(VLOOKUP(I336,top15institutions,1,0),"no")</f>
        <v>361</v>
      </c>
      <c r="K336" t="s">
        <v>368</v>
      </c>
      <c r="L336" t="s">
        <v>366</v>
      </c>
      <c r="M336" t="s">
        <v>370</v>
      </c>
      <c r="V336" s="16">
        <v>0</v>
      </c>
      <c r="AE336" s="16">
        <v>0</v>
      </c>
      <c r="AN336" s="16">
        <v>0</v>
      </c>
      <c r="AW336" s="16">
        <v>0</v>
      </c>
      <c r="BF336" s="16">
        <v>0</v>
      </c>
      <c r="BO336" s="16">
        <v>0</v>
      </c>
      <c r="BX336" s="16">
        <v>0</v>
      </c>
      <c r="CG336" s="16">
        <v>0</v>
      </c>
      <c r="CP336" s="16">
        <v>0</v>
      </c>
      <c r="CY336" s="16">
        <v>0</v>
      </c>
      <c r="DH336" s="16">
        <v>0</v>
      </c>
      <c r="DQ336" s="16">
        <v>0</v>
      </c>
      <c r="DZ336" s="16">
        <v>0</v>
      </c>
      <c r="EI336" s="16">
        <v>0</v>
      </c>
      <c r="ER336" s="16">
        <v>0</v>
      </c>
      <c r="FA336" s="16">
        <v>0</v>
      </c>
      <c r="FW336">
        <v>52</v>
      </c>
      <c r="GE336">
        <v>457</v>
      </c>
      <c r="JV336" s="15">
        <f>BF336+BX336+CP336+DH336+DZ336</f>
        <v>0</v>
      </c>
      <c r="JW336" s="15">
        <f>BO336+CG336+CY336+DQ336+EI336</f>
        <v>0</v>
      </c>
      <c r="JX336" s="15">
        <f>JV336+JW336</f>
        <v>0</v>
      </c>
      <c r="JY336" s="17">
        <f>V336</f>
        <v>0</v>
      </c>
      <c r="JZ336" s="17">
        <f>AE336</f>
        <v>0</v>
      </c>
      <c r="KA336" s="17">
        <f>AN336</f>
        <v>0</v>
      </c>
      <c r="KB336" s="17">
        <f>AW336</f>
        <v>0</v>
      </c>
      <c r="KC336" s="18" t="str">
        <f>IF((KA336-JV336)&lt;0,JV336-KA336,"match")</f>
        <v>match</v>
      </c>
      <c r="KD336" s="19" t="str">
        <f>IF(KC336="match","match",IF((JV336&gt;KA336),KC336/JV336,KC336/KA336))</f>
        <v>match</v>
      </c>
      <c r="KE336" s="18" t="str">
        <f>IF((KB336-JW336)&lt;0,JW336-KB336,"match")</f>
        <v>match</v>
      </c>
      <c r="KF336" s="19" t="str">
        <f>IF(KE336="match","match",IF((JW336&gt;KB336),KE336/JW336,KE336/KB336))</f>
        <v>match</v>
      </c>
      <c r="KG336" s="20">
        <f>ROUND(FC336,1)</f>
        <v>0</v>
      </c>
      <c r="KH336" s="20">
        <f>ROUND(FK336,1)</f>
        <v>0</v>
      </c>
      <c r="KI336" s="21">
        <f>KA336-JY336</f>
        <v>0</v>
      </c>
      <c r="KJ336">
        <f>GL336</f>
        <v>0</v>
      </c>
      <c r="KK336">
        <f>BF336</f>
        <v>0</v>
      </c>
      <c r="KL336" s="22" t="str">
        <f>IFERROR(KJ336/KK336,"N/A")</f>
        <v>N/A</v>
      </c>
      <c r="KM336" s="19" t="str">
        <f>IF((KJ336&lt;&gt;0)*AND(KK336=0),"bad data","ok")</f>
        <v>ok</v>
      </c>
      <c r="KN336">
        <f>GK336</f>
        <v>0</v>
      </c>
      <c r="KO336" s="23" t="str">
        <f>IFERROR(KN336/KK336,"N/A")</f>
        <v>N/A</v>
      </c>
      <c r="KP336">
        <f>HB336</f>
        <v>0</v>
      </c>
      <c r="KQ336">
        <f>BX336</f>
        <v>0</v>
      </c>
      <c r="KR336" s="22" t="str">
        <f>IFERROR(KP336/KQ336,"N/A")</f>
        <v>N/A</v>
      </c>
      <c r="KS336" s="19" t="str">
        <f>IF((KP336&lt;&gt;0)*AND(KQ336=0),"bad data","ok")</f>
        <v>ok</v>
      </c>
      <c r="KT336">
        <f>HA336</f>
        <v>0</v>
      </c>
      <c r="KU336" s="24" t="str">
        <f>IFERROR(KT336/KQ336,"N/A")</f>
        <v>N/A</v>
      </c>
      <c r="KV336">
        <f>HR336</f>
        <v>0</v>
      </c>
      <c r="KW336">
        <f>CP336</f>
        <v>0</v>
      </c>
      <c r="KX336" s="22" t="str">
        <f>IFERROR(KV336/KW336,"N/A")</f>
        <v>N/A</v>
      </c>
      <c r="KY336" s="19" t="str">
        <f>IF((KV336&lt;&gt;0)*AND(KW336=0),"bad data","ok")</f>
        <v>ok</v>
      </c>
      <c r="KZ336">
        <f>HQ336</f>
        <v>0</v>
      </c>
      <c r="LA336" s="24" t="str">
        <f>IFERROR(KZ336/KW336,"N/A")</f>
        <v>N/A</v>
      </c>
      <c r="LB336">
        <f>IH336</f>
        <v>0</v>
      </c>
      <c r="LC336">
        <f>DH336</f>
        <v>0</v>
      </c>
      <c r="LD336" s="22" t="str">
        <f>IFERROR(LB336/LC336,"N/A")</f>
        <v>N/A</v>
      </c>
      <c r="LE336" s="19" t="str">
        <f>IF((LB336&lt;&gt;0)*AND(LC336=0),"bad data","ok")</f>
        <v>ok</v>
      </c>
      <c r="LF336">
        <f>IG336</f>
        <v>0</v>
      </c>
      <c r="LG336" s="24" t="str">
        <f>IFERROR(LF336/LC336,"N/A")</f>
        <v>N/A</v>
      </c>
      <c r="LH336">
        <f>IX336</f>
        <v>0</v>
      </c>
      <c r="LI336">
        <f>DZ336</f>
        <v>0</v>
      </c>
      <c r="LJ336" s="22" t="str">
        <f>IFERROR(LH336/LI336,"N/A")</f>
        <v>N/A</v>
      </c>
      <c r="LK336" s="19" t="str">
        <f>IF((LH336&lt;&gt;0)*AND(LI336=0),"bad data","ok")</f>
        <v>ok</v>
      </c>
      <c r="LL336">
        <f>IW336</f>
        <v>0</v>
      </c>
      <c r="LM336" s="24" t="str">
        <f>IFERROR(LL336/LI336,"N/A")</f>
        <v>N/A</v>
      </c>
      <c r="LN336">
        <f>GT336</f>
        <v>0</v>
      </c>
      <c r="LO336">
        <f>BO336</f>
        <v>0</v>
      </c>
      <c r="LP336" s="22" t="str">
        <f>IFERROR(LN336/LO336,"N/A")</f>
        <v>N/A</v>
      </c>
      <c r="LQ336" s="19" t="str">
        <f>IF((LN336&lt;&gt;0)*AND(LO336=0),"bad data","ok")</f>
        <v>ok</v>
      </c>
      <c r="LR336">
        <f>GS336</f>
        <v>0</v>
      </c>
      <c r="LS336" s="24" t="str">
        <f>IFERROR(LR336/LO336,"N/A")</f>
        <v>N/A</v>
      </c>
      <c r="LT336">
        <f>HJ336</f>
        <v>0</v>
      </c>
      <c r="LU336">
        <f>CG336</f>
        <v>0</v>
      </c>
      <c r="LV336" s="22" t="str">
        <f>IFERROR(LT336/LU336,"N/A")</f>
        <v>N/A</v>
      </c>
      <c r="LW336" s="19" t="str">
        <f>IF((LT336&lt;&gt;0)*AND(LU336=0),"bad data","ok")</f>
        <v>ok</v>
      </c>
      <c r="LX336">
        <f>HI336</f>
        <v>0</v>
      </c>
      <c r="LY336" s="24" t="str">
        <f>IFERROR(LX336/LU336,"N/A")</f>
        <v>N/A</v>
      </c>
      <c r="LZ336">
        <f>HZ336</f>
        <v>0</v>
      </c>
      <c r="MA336">
        <f>CY336</f>
        <v>0</v>
      </c>
      <c r="MB336" s="22" t="str">
        <f>IFERROR(LZ336/MA336,"N/A")</f>
        <v>N/A</v>
      </c>
      <c r="MC336" s="19" t="str">
        <f>IF((LZ336&lt;&gt;0)*AND(MA336=0),"bad data","ok")</f>
        <v>ok</v>
      </c>
      <c r="MD336">
        <f>HY336</f>
        <v>0</v>
      </c>
      <c r="ME336" s="24" t="str">
        <f>IFERROR(MD336/MA336,"N/A")</f>
        <v>N/A</v>
      </c>
      <c r="MF336">
        <f>IP336</f>
        <v>0</v>
      </c>
      <c r="MG336">
        <f>DQ336</f>
        <v>0</v>
      </c>
      <c r="MH336" s="22" t="str">
        <f>IFERROR(MF336/MG336,"N/A")</f>
        <v>N/A</v>
      </c>
      <c r="MI336" s="19" t="str">
        <f>IF((MF336&lt;&gt;0)*AND(MG336=0),"bad data","ok")</f>
        <v>ok</v>
      </c>
      <c r="MJ336">
        <f>IO336</f>
        <v>0</v>
      </c>
      <c r="MK336" s="24" t="str">
        <f>IFERROR(MJ336/MG336,"N/A")</f>
        <v>N/A</v>
      </c>
      <c r="ML336">
        <f>JF336</f>
        <v>0</v>
      </c>
      <c r="MM336">
        <f>EI336</f>
        <v>0</v>
      </c>
      <c r="MN336" s="22" t="str">
        <f>IFERROR(ML336/MM336,"N/A")</f>
        <v>N/A</v>
      </c>
      <c r="MO336" s="19" t="str">
        <f>IF((ML336&lt;&gt;0)*AND(MM336=0),"bad data","ok")</f>
        <v>ok</v>
      </c>
      <c r="MP336">
        <f>JE336</f>
        <v>0</v>
      </c>
      <c r="MQ336" s="24" t="str">
        <f>IFERROR(MP336/MM336,"N/A")</f>
        <v>N/A</v>
      </c>
    </row>
    <row r="337" spans="1:355" x14ac:dyDescent="0.3">
      <c r="A337">
        <v>3512</v>
      </c>
      <c r="B337">
        <v>14.09</v>
      </c>
      <c r="C337" t="s">
        <v>397</v>
      </c>
      <c r="D337" s="15" t="s">
        <v>397</v>
      </c>
      <c r="E337" s="15">
        <v>113</v>
      </c>
      <c r="F337" t="s">
        <v>356</v>
      </c>
      <c r="G337" t="s">
        <v>375</v>
      </c>
      <c r="H337" s="15" t="s">
        <v>375</v>
      </c>
      <c r="I337">
        <v>361</v>
      </c>
      <c r="J337">
        <f>_xlfn.IFNA(VLOOKUP(I337,top15institutions,1,0),"no")</f>
        <v>361</v>
      </c>
      <c r="K337" t="s">
        <v>368</v>
      </c>
      <c r="L337" t="s">
        <v>367</v>
      </c>
      <c r="M337" t="s">
        <v>370</v>
      </c>
      <c r="V337" s="16">
        <v>0</v>
      </c>
      <c r="AE337" s="16">
        <v>0</v>
      </c>
      <c r="AN337" s="16">
        <v>0</v>
      </c>
      <c r="AW337" s="16">
        <v>0</v>
      </c>
      <c r="BF337" s="16">
        <v>0</v>
      </c>
      <c r="BO337" s="16">
        <v>0</v>
      </c>
      <c r="BX337" s="16">
        <v>0</v>
      </c>
      <c r="CG337" s="16">
        <v>0</v>
      </c>
      <c r="CP337" s="16">
        <v>0</v>
      </c>
      <c r="CY337" s="16">
        <v>0</v>
      </c>
      <c r="DH337" s="16">
        <v>0</v>
      </c>
      <c r="DQ337" s="16">
        <v>0</v>
      </c>
      <c r="DZ337" s="16">
        <v>0</v>
      </c>
      <c r="EI337" s="16">
        <v>0</v>
      </c>
      <c r="ER337" s="16">
        <v>0</v>
      </c>
      <c r="FA337" s="16">
        <v>0</v>
      </c>
      <c r="FW337">
        <v>51</v>
      </c>
      <c r="GE337">
        <v>501</v>
      </c>
      <c r="JV337" s="15">
        <f>BF337+BX337+CP337+DH337+DZ337</f>
        <v>0</v>
      </c>
      <c r="JW337" s="15">
        <f>BO337+CG337+CY337+DQ337+EI337</f>
        <v>0</v>
      </c>
      <c r="JX337" s="15">
        <f>JV337+JW337</f>
        <v>0</v>
      </c>
      <c r="JY337" s="17">
        <f>V337</f>
        <v>0</v>
      </c>
      <c r="JZ337" s="17">
        <f>AE337</f>
        <v>0</v>
      </c>
      <c r="KA337" s="17">
        <f>AN337</f>
        <v>0</v>
      </c>
      <c r="KB337" s="17">
        <f>AW337</f>
        <v>0</v>
      </c>
      <c r="KC337" s="18" t="str">
        <f>IF((KA337-JV337)&lt;0,JV337-KA337,"match")</f>
        <v>match</v>
      </c>
      <c r="KD337" s="19" t="str">
        <f>IF(KC337="match","match",IF((JV337&gt;KA337),KC337/JV337,KC337/KA337))</f>
        <v>match</v>
      </c>
      <c r="KE337" s="18" t="str">
        <f>IF((KB337-JW337)&lt;0,JW337-KB337,"match")</f>
        <v>match</v>
      </c>
      <c r="KF337" s="19" t="str">
        <f>IF(KE337="match","match",IF((JW337&gt;KB337),KE337/JW337,KE337/KB337))</f>
        <v>match</v>
      </c>
      <c r="KG337" s="20">
        <f>ROUND(FC337,1)</f>
        <v>0</v>
      </c>
      <c r="KH337" s="20">
        <f>ROUND(FK337,1)</f>
        <v>0</v>
      </c>
      <c r="KI337" s="21">
        <f>KA337-JY337</f>
        <v>0</v>
      </c>
      <c r="KJ337">
        <f>GL337</f>
        <v>0</v>
      </c>
      <c r="KK337">
        <f>BF337</f>
        <v>0</v>
      </c>
      <c r="KL337" s="22" t="str">
        <f>IFERROR(KJ337/KK337,"N/A")</f>
        <v>N/A</v>
      </c>
      <c r="KM337" s="19" t="str">
        <f>IF((KJ337&lt;&gt;0)*AND(KK337=0),"bad data","ok")</f>
        <v>ok</v>
      </c>
      <c r="KN337">
        <f>GK337</f>
        <v>0</v>
      </c>
      <c r="KO337" s="23" t="str">
        <f>IFERROR(KN337/KK337,"N/A")</f>
        <v>N/A</v>
      </c>
      <c r="KP337">
        <f>HB337</f>
        <v>0</v>
      </c>
      <c r="KQ337">
        <f>BX337</f>
        <v>0</v>
      </c>
      <c r="KR337" s="22" t="str">
        <f>IFERROR(KP337/KQ337,"N/A")</f>
        <v>N/A</v>
      </c>
      <c r="KS337" s="19" t="str">
        <f>IF((KP337&lt;&gt;0)*AND(KQ337=0),"bad data","ok")</f>
        <v>ok</v>
      </c>
      <c r="KT337">
        <f>HA337</f>
        <v>0</v>
      </c>
      <c r="KU337" s="24" t="str">
        <f>IFERROR(KT337/KQ337,"N/A")</f>
        <v>N/A</v>
      </c>
      <c r="KV337">
        <f>HR337</f>
        <v>0</v>
      </c>
      <c r="KW337">
        <f>CP337</f>
        <v>0</v>
      </c>
      <c r="KX337" s="22" t="str">
        <f>IFERROR(KV337/KW337,"N/A")</f>
        <v>N/A</v>
      </c>
      <c r="KY337" s="19" t="str">
        <f>IF((KV337&lt;&gt;0)*AND(KW337=0),"bad data","ok")</f>
        <v>ok</v>
      </c>
      <c r="KZ337">
        <f>HQ337</f>
        <v>0</v>
      </c>
      <c r="LA337" s="24" t="str">
        <f>IFERROR(KZ337/KW337,"N/A")</f>
        <v>N/A</v>
      </c>
      <c r="LB337">
        <f>IH337</f>
        <v>0</v>
      </c>
      <c r="LC337">
        <f>DH337</f>
        <v>0</v>
      </c>
      <c r="LD337" s="22" t="str">
        <f>IFERROR(LB337/LC337,"N/A")</f>
        <v>N/A</v>
      </c>
      <c r="LE337" s="19" t="str">
        <f>IF((LB337&lt;&gt;0)*AND(LC337=0),"bad data","ok")</f>
        <v>ok</v>
      </c>
      <c r="LF337">
        <f>IG337</f>
        <v>0</v>
      </c>
      <c r="LG337" s="24" t="str">
        <f>IFERROR(LF337/LC337,"N/A")</f>
        <v>N/A</v>
      </c>
      <c r="LH337">
        <f>IX337</f>
        <v>0</v>
      </c>
      <c r="LI337">
        <f>DZ337</f>
        <v>0</v>
      </c>
      <c r="LJ337" s="22" t="str">
        <f>IFERROR(LH337/LI337,"N/A")</f>
        <v>N/A</v>
      </c>
      <c r="LK337" s="19" t="str">
        <f>IF((LH337&lt;&gt;0)*AND(LI337=0),"bad data","ok")</f>
        <v>ok</v>
      </c>
      <c r="LL337">
        <f>IW337</f>
        <v>0</v>
      </c>
      <c r="LM337" s="24" t="str">
        <f>IFERROR(LL337/LI337,"N/A")</f>
        <v>N/A</v>
      </c>
      <c r="LN337">
        <f>GT337</f>
        <v>0</v>
      </c>
      <c r="LO337">
        <f>BO337</f>
        <v>0</v>
      </c>
      <c r="LP337" s="22" t="str">
        <f>IFERROR(LN337/LO337,"N/A")</f>
        <v>N/A</v>
      </c>
      <c r="LQ337" s="19" t="str">
        <f>IF((LN337&lt;&gt;0)*AND(LO337=0),"bad data","ok")</f>
        <v>ok</v>
      </c>
      <c r="LR337">
        <f>GS337</f>
        <v>0</v>
      </c>
      <c r="LS337" s="24" t="str">
        <f>IFERROR(LR337/LO337,"N/A")</f>
        <v>N/A</v>
      </c>
      <c r="LT337">
        <f>HJ337</f>
        <v>0</v>
      </c>
      <c r="LU337">
        <f>CG337</f>
        <v>0</v>
      </c>
      <c r="LV337" s="22" t="str">
        <f>IFERROR(LT337/LU337,"N/A")</f>
        <v>N/A</v>
      </c>
      <c r="LW337" s="19" t="str">
        <f>IF((LT337&lt;&gt;0)*AND(LU337=0),"bad data","ok")</f>
        <v>ok</v>
      </c>
      <c r="LX337">
        <f>HI337</f>
        <v>0</v>
      </c>
      <c r="LY337" s="24" t="str">
        <f>IFERROR(LX337/LU337,"N/A")</f>
        <v>N/A</v>
      </c>
      <c r="LZ337">
        <f>HZ337</f>
        <v>0</v>
      </c>
      <c r="MA337">
        <f>CY337</f>
        <v>0</v>
      </c>
      <c r="MB337" s="22" t="str">
        <f>IFERROR(LZ337/MA337,"N/A")</f>
        <v>N/A</v>
      </c>
      <c r="MC337" s="19" t="str">
        <f>IF((LZ337&lt;&gt;0)*AND(MA337=0),"bad data","ok")</f>
        <v>ok</v>
      </c>
      <c r="MD337">
        <f>HY337</f>
        <v>0</v>
      </c>
      <c r="ME337" s="24" t="str">
        <f>IFERROR(MD337/MA337,"N/A")</f>
        <v>N/A</v>
      </c>
      <c r="MF337">
        <f>IP337</f>
        <v>0</v>
      </c>
      <c r="MG337">
        <f>DQ337</f>
        <v>0</v>
      </c>
      <c r="MH337" s="22" t="str">
        <f>IFERROR(MF337/MG337,"N/A")</f>
        <v>N/A</v>
      </c>
      <c r="MI337" s="19" t="str">
        <f>IF((MF337&lt;&gt;0)*AND(MG337=0),"bad data","ok")</f>
        <v>ok</v>
      </c>
      <c r="MJ337">
        <f>IO337</f>
        <v>0</v>
      </c>
      <c r="MK337" s="24" t="str">
        <f>IFERROR(MJ337/MG337,"N/A")</f>
        <v>N/A</v>
      </c>
      <c r="ML337">
        <f>JF337</f>
        <v>0</v>
      </c>
      <c r="MM337">
        <f>EI337</f>
        <v>0</v>
      </c>
      <c r="MN337" s="22" t="str">
        <f>IFERROR(ML337/MM337,"N/A")</f>
        <v>N/A</v>
      </c>
      <c r="MO337" s="19" t="str">
        <f>IF((ML337&lt;&gt;0)*AND(MM337=0),"bad data","ok")</f>
        <v>ok</v>
      </c>
      <c r="MP337">
        <f>JE337</f>
        <v>0</v>
      </c>
      <c r="MQ337" s="24" t="str">
        <f>IFERROR(MP337/MM337,"N/A")</f>
        <v>N/A</v>
      </c>
    </row>
    <row r="338" spans="1:355" x14ac:dyDescent="0.3">
      <c r="A338">
        <v>4119</v>
      </c>
      <c r="B338">
        <v>11.07</v>
      </c>
      <c r="C338" t="s">
        <v>387</v>
      </c>
      <c r="D338" s="15" t="s">
        <v>387</v>
      </c>
      <c r="E338" s="15">
        <v>116</v>
      </c>
      <c r="F338" t="s">
        <v>356</v>
      </c>
      <c r="G338" t="s">
        <v>357</v>
      </c>
      <c r="H338" s="15" t="s">
        <v>358</v>
      </c>
      <c r="I338">
        <v>373</v>
      </c>
      <c r="J338">
        <f>_xlfn.IFNA(VLOOKUP(I338,top15institutions,1,0),"no")</f>
        <v>373</v>
      </c>
      <c r="K338" t="s">
        <v>368</v>
      </c>
      <c r="L338" t="s">
        <v>373</v>
      </c>
      <c r="M338" t="s">
        <v>370</v>
      </c>
      <c r="O338">
        <v>7</v>
      </c>
      <c r="P338">
        <v>1</v>
      </c>
      <c r="T338">
        <v>3</v>
      </c>
      <c r="U338">
        <v>2</v>
      </c>
      <c r="V338" s="16">
        <v>13</v>
      </c>
      <c r="X338">
        <v>54</v>
      </c>
      <c r="Y338">
        <v>3</v>
      </c>
      <c r="Z338">
        <v>3</v>
      </c>
      <c r="AC338">
        <v>23</v>
      </c>
      <c r="AD338">
        <v>26</v>
      </c>
      <c r="AE338" s="16">
        <v>109</v>
      </c>
      <c r="AF338">
        <v>0</v>
      </c>
      <c r="AG338">
        <v>19</v>
      </c>
      <c r="AH338">
        <v>3</v>
      </c>
      <c r="AI338">
        <v>1</v>
      </c>
      <c r="AJ338">
        <v>0</v>
      </c>
      <c r="AK338">
        <v>0</v>
      </c>
      <c r="AM338">
        <v>7</v>
      </c>
      <c r="AN338" s="16">
        <v>30</v>
      </c>
      <c r="AO338">
        <v>0</v>
      </c>
      <c r="AP338">
        <v>122</v>
      </c>
      <c r="AQ338">
        <v>10</v>
      </c>
      <c r="AR338">
        <v>13</v>
      </c>
      <c r="AS338">
        <v>0</v>
      </c>
      <c r="AT338">
        <v>0</v>
      </c>
      <c r="AV338">
        <v>64</v>
      </c>
      <c r="AW338" s="16">
        <v>209</v>
      </c>
      <c r="AY338">
        <v>13</v>
      </c>
      <c r="AZ338">
        <v>2</v>
      </c>
      <c r="BD338">
        <v>6</v>
      </c>
      <c r="BE338">
        <v>2</v>
      </c>
      <c r="BF338" s="16">
        <v>23</v>
      </c>
      <c r="BH338">
        <v>62</v>
      </c>
      <c r="BI338">
        <v>7</v>
      </c>
      <c r="BJ338">
        <v>6</v>
      </c>
      <c r="BM338">
        <v>33</v>
      </c>
      <c r="BN338">
        <v>31</v>
      </c>
      <c r="BO338" s="16">
        <v>139</v>
      </c>
      <c r="BQ338">
        <v>3</v>
      </c>
      <c r="BS338">
        <v>1</v>
      </c>
      <c r="BV338">
        <v>2</v>
      </c>
      <c r="BW338">
        <v>1</v>
      </c>
      <c r="BX338" s="16">
        <v>7</v>
      </c>
      <c r="BZ338">
        <v>28</v>
      </c>
      <c r="CA338">
        <v>2</v>
      </c>
      <c r="CB338">
        <v>4</v>
      </c>
      <c r="CE338">
        <v>12</v>
      </c>
      <c r="CF338">
        <v>13</v>
      </c>
      <c r="CG338" s="16">
        <v>59</v>
      </c>
      <c r="CI338">
        <v>2</v>
      </c>
      <c r="CJ338">
        <v>1</v>
      </c>
      <c r="CN338">
        <v>2</v>
      </c>
      <c r="CO338">
        <v>2</v>
      </c>
      <c r="CP338" s="16">
        <v>7</v>
      </c>
      <c r="CR338">
        <v>18</v>
      </c>
      <c r="CT338">
        <v>1</v>
      </c>
      <c r="CX338">
        <v>13</v>
      </c>
      <c r="CY338" s="16">
        <v>32</v>
      </c>
      <c r="DA338">
        <v>1</v>
      </c>
      <c r="DF338">
        <v>1</v>
      </c>
      <c r="DG338">
        <v>2</v>
      </c>
      <c r="DH338" s="16">
        <v>4</v>
      </c>
      <c r="DJ338">
        <v>14</v>
      </c>
      <c r="DK338">
        <v>1</v>
      </c>
      <c r="DL338">
        <v>2</v>
      </c>
      <c r="DO338">
        <v>4</v>
      </c>
      <c r="DP338">
        <v>7</v>
      </c>
      <c r="DQ338" s="16">
        <v>28</v>
      </c>
      <c r="DZ338" s="16">
        <v>0</v>
      </c>
      <c r="EI338" s="16">
        <v>0</v>
      </c>
      <c r="EK338">
        <v>19</v>
      </c>
      <c r="EL338">
        <v>3</v>
      </c>
      <c r="EM338">
        <v>1</v>
      </c>
      <c r="EQ338">
        <v>7</v>
      </c>
      <c r="ER338" s="16">
        <v>30</v>
      </c>
      <c r="ET338">
        <v>122</v>
      </c>
      <c r="EU338">
        <v>10</v>
      </c>
      <c r="EV338">
        <v>13</v>
      </c>
      <c r="EZ338">
        <v>54</v>
      </c>
      <c r="FA338" s="16">
        <v>199</v>
      </c>
      <c r="FB338">
        <v>18</v>
      </c>
      <c r="FC338">
        <v>3.7</v>
      </c>
      <c r="FD338">
        <v>34</v>
      </c>
      <c r="FE338">
        <v>689</v>
      </c>
      <c r="FF338">
        <v>13</v>
      </c>
      <c r="FJ338">
        <v>18</v>
      </c>
      <c r="FK338">
        <v>3.6</v>
      </c>
      <c r="FL338">
        <v>30</v>
      </c>
      <c r="FM338">
        <v>730</v>
      </c>
      <c r="FN338">
        <v>109</v>
      </c>
      <c r="FS338">
        <v>3</v>
      </c>
      <c r="FT338">
        <v>31</v>
      </c>
      <c r="FU338">
        <v>4</v>
      </c>
      <c r="FV338">
        <v>3</v>
      </c>
      <c r="FW338">
        <v>41</v>
      </c>
      <c r="GA338">
        <v>13</v>
      </c>
      <c r="GB338">
        <v>197</v>
      </c>
      <c r="GC338">
        <v>25</v>
      </c>
      <c r="GD338">
        <v>29</v>
      </c>
      <c r="GE338">
        <v>264</v>
      </c>
      <c r="GM338">
        <v>23</v>
      </c>
      <c r="GU338">
        <v>139</v>
      </c>
      <c r="HC338">
        <v>7</v>
      </c>
      <c r="HK338">
        <v>59</v>
      </c>
      <c r="HS338">
        <v>7</v>
      </c>
      <c r="IA338">
        <v>38</v>
      </c>
      <c r="IB338">
        <v>6</v>
      </c>
      <c r="II338">
        <v>4</v>
      </c>
      <c r="IQ338">
        <v>28</v>
      </c>
      <c r="JJ338">
        <v>41</v>
      </c>
      <c r="JK338">
        <v>264</v>
      </c>
      <c r="JR338">
        <v>29</v>
      </c>
      <c r="JS338">
        <v>105</v>
      </c>
      <c r="JT338">
        <v>46</v>
      </c>
      <c r="JU338">
        <v>165</v>
      </c>
      <c r="JV338" s="15">
        <f>BF338+BX338+CP338+DH338+DZ338</f>
        <v>41</v>
      </c>
      <c r="JW338" s="15">
        <f>BO338+CG338+CY338+DQ338+EI338</f>
        <v>258</v>
      </c>
      <c r="JX338" s="15">
        <f>JV338+JW338</f>
        <v>299</v>
      </c>
      <c r="JY338" s="17">
        <f>V338</f>
        <v>13</v>
      </c>
      <c r="JZ338" s="17">
        <f>AE338</f>
        <v>109</v>
      </c>
      <c r="KA338" s="17">
        <f>AN338</f>
        <v>30</v>
      </c>
      <c r="KB338" s="17">
        <f>AW338</f>
        <v>209</v>
      </c>
      <c r="KC338" s="18">
        <f>IF((KA338-JV338)&lt;0,JV338-KA338,"match")</f>
        <v>11</v>
      </c>
      <c r="KD338" s="19">
        <f>IF(KC338="match","match",IF((JV338&gt;KA338),KC338/JV338,KC338/KA338))</f>
        <v>0.26829268292682928</v>
      </c>
      <c r="KE338" s="18">
        <f>IF((KB338-JW338)&lt;0,JW338-KB338,"match")</f>
        <v>49</v>
      </c>
      <c r="KF338" s="19">
        <f>IF(KE338="match","match",IF((JW338&gt;KB338),KE338/JW338,KE338/KB338))</f>
        <v>0.18992248062015504</v>
      </c>
      <c r="KG338" s="20">
        <f>ROUND(FC338,1)</f>
        <v>3.7</v>
      </c>
      <c r="KH338" s="20">
        <f>ROUND(FK338,1)</f>
        <v>3.6</v>
      </c>
      <c r="KI338" s="21">
        <f>KA338-JY338</f>
        <v>17</v>
      </c>
      <c r="KJ338">
        <f>GL338</f>
        <v>0</v>
      </c>
      <c r="KK338">
        <f>BF338</f>
        <v>23</v>
      </c>
      <c r="KL338" s="22">
        <f>IFERROR(KJ338/KK338,"N/A")</f>
        <v>0</v>
      </c>
      <c r="KM338" s="19" t="str">
        <f>IF((KJ338&lt;&gt;0)*AND(KK338=0),"bad data","ok")</f>
        <v>ok</v>
      </c>
      <c r="KN338">
        <f>GK338</f>
        <v>0</v>
      </c>
      <c r="KO338" s="23">
        <f>IFERROR(KN338/KK338,"N/A")</f>
        <v>0</v>
      </c>
      <c r="KP338">
        <f>HB338</f>
        <v>0</v>
      </c>
      <c r="KQ338">
        <f>BX338</f>
        <v>7</v>
      </c>
      <c r="KR338" s="22">
        <f>IFERROR(KP338/KQ338,"N/A")</f>
        <v>0</v>
      </c>
      <c r="KS338" s="19" t="str">
        <f>IF((KP338&lt;&gt;0)*AND(KQ338=0),"bad data","ok")</f>
        <v>ok</v>
      </c>
      <c r="KT338">
        <f>HA338</f>
        <v>0</v>
      </c>
      <c r="KU338" s="24">
        <f>IFERROR(KT338/KQ338,"N/A")</f>
        <v>0</v>
      </c>
      <c r="KV338">
        <f>HR338</f>
        <v>0</v>
      </c>
      <c r="KW338">
        <f>CP338</f>
        <v>7</v>
      </c>
      <c r="KX338" s="22">
        <f>IFERROR(KV338/KW338,"N/A")</f>
        <v>0</v>
      </c>
      <c r="KY338" s="19" t="str">
        <f>IF((KV338&lt;&gt;0)*AND(KW338=0),"bad data","ok")</f>
        <v>ok</v>
      </c>
      <c r="KZ338">
        <f>HQ338</f>
        <v>0</v>
      </c>
      <c r="LA338" s="24">
        <f>IFERROR(KZ338/KW338,"N/A")</f>
        <v>0</v>
      </c>
      <c r="LB338">
        <f>IH338</f>
        <v>0</v>
      </c>
      <c r="LC338">
        <f>DH338</f>
        <v>4</v>
      </c>
      <c r="LD338" s="22">
        <f>IFERROR(LB338/LC338,"N/A")</f>
        <v>0</v>
      </c>
      <c r="LE338" s="19" t="str">
        <f>IF((LB338&lt;&gt;0)*AND(LC338=0),"bad data","ok")</f>
        <v>ok</v>
      </c>
      <c r="LF338">
        <f>IG338</f>
        <v>0</v>
      </c>
      <c r="LG338" s="24">
        <f>IFERROR(LF338/LC338,"N/A")</f>
        <v>0</v>
      </c>
      <c r="LH338">
        <f>IX338</f>
        <v>0</v>
      </c>
      <c r="LI338">
        <f>DZ338</f>
        <v>0</v>
      </c>
      <c r="LJ338" s="22" t="str">
        <f>IFERROR(LH338/LI338,"N/A")</f>
        <v>N/A</v>
      </c>
      <c r="LK338" s="19" t="str">
        <f>IF((LH338&lt;&gt;0)*AND(LI338=0),"bad data","ok")</f>
        <v>ok</v>
      </c>
      <c r="LL338">
        <f>IW338</f>
        <v>0</v>
      </c>
      <c r="LM338" s="24" t="str">
        <f>IFERROR(LL338/LI338,"N/A")</f>
        <v>N/A</v>
      </c>
      <c r="LN338">
        <f>GT338</f>
        <v>0</v>
      </c>
      <c r="LO338">
        <f>BO338</f>
        <v>139</v>
      </c>
      <c r="LP338" s="22">
        <f>IFERROR(LN338/LO338,"N/A")</f>
        <v>0</v>
      </c>
      <c r="LQ338" s="19" t="str">
        <f>IF((LN338&lt;&gt;0)*AND(LO338=0),"bad data","ok")</f>
        <v>ok</v>
      </c>
      <c r="LR338">
        <f>GS338</f>
        <v>0</v>
      </c>
      <c r="LS338" s="24">
        <f>IFERROR(LR338/LO338,"N/A")</f>
        <v>0</v>
      </c>
      <c r="LT338">
        <f>HJ338</f>
        <v>0</v>
      </c>
      <c r="LU338">
        <f>CG338</f>
        <v>59</v>
      </c>
      <c r="LV338" s="22">
        <f>IFERROR(LT338/LU338,"N/A")</f>
        <v>0</v>
      </c>
      <c r="LW338" s="19" t="str">
        <f>IF((LT338&lt;&gt;0)*AND(LU338=0),"bad data","ok")</f>
        <v>ok</v>
      </c>
      <c r="LX338">
        <f>HI338</f>
        <v>0</v>
      </c>
      <c r="LY338" s="24">
        <f>IFERROR(LX338/LU338,"N/A")</f>
        <v>0</v>
      </c>
      <c r="LZ338">
        <f>HZ338</f>
        <v>0</v>
      </c>
      <c r="MA338">
        <f>CY338</f>
        <v>32</v>
      </c>
      <c r="MB338" s="22">
        <f>IFERROR(LZ338/MA338,"N/A")</f>
        <v>0</v>
      </c>
      <c r="MC338" s="19" t="str">
        <f>IF((LZ338&lt;&gt;0)*AND(MA338=0),"bad data","ok")</f>
        <v>ok</v>
      </c>
      <c r="MD338">
        <f>HY338</f>
        <v>0</v>
      </c>
      <c r="ME338" s="24">
        <f>IFERROR(MD338/MA338,"N/A")</f>
        <v>0</v>
      </c>
      <c r="MF338">
        <f>IP338</f>
        <v>0</v>
      </c>
      <c r="MG338">
        <f>DQ338</f>
        <v>28</v>
      </c>
      <c r="MH338" s="22">
        <f>IFERROR(MF338/MG338,"N/A")</f>
        <v>0</v>
      </c>
      <c r="MI338" s="19" t="str">
        <f>IF((MF338&lt;&gt;0)*AND(MG338=0),"bad data","ok")</f>
        <v>ok</v>
      </c>
      <c r="MJ338">
        <f>IO338</f>
        <v>0</v>
      </c>
      <c r="MK338" s="24">
        <f>IFERROR(MJ338/MG338,"N/A")</f>
        <v>0</v>
      </c>
      <c r="ML338">
        <f>JF338</f>
        <v>0</v>
      </c>
      <c r="MM338">
        <f>EI338</f>
        <v>0</v>
      </c>
      <c r="MN338" s="22" t="str">
        <f>IFERROR(ML338/MM338,"N/A")</f>
        <v>N/A</v>
      </c>
      <c r="MO338" s="19" t="str">
        <f>IF((ML338&lt;&gt;0)*AND(MM338=0),"bad data","ok")</f>
        <v>ok</v>
      </c>
      <c r="MP338">
        <f>JE338</f>
        <v>0</v>
      </c>
      <c r="MQ338" s="24" t="str">
        <f>IFERROR(MP338/MM338,"N/A")</f>
        <v>N/A</v>
      </c>
    </row>
    <row r="339" spans="1:355" x14ac:dyDescent="0.3">
      <c r="A339">
        <v>4120</v>
      </c>
      <c r="B339">
        <v>11.07</v>
      </c>
      <c r="C339" t="s">
        <v>387</v>
      </c>
      <c r="D339" s="15" t="s">
        <v>387</v>
      </c>
      <c r="E339" s="15">
        <v>116</v>
      </c>
      <c r="F339" t="s">
        <v>356</v>
      </c>
      <c r="G339" t="s">
        <v>357</v>
      </c>
      <c r="H339" s="15" t="s">
        <v>358</v>
      </c>
      <c r="I339">
        <v>373</v>
      </c>
      <c r="J339">
        <f>_xlfn.IFNA(VLOOKUP(I339,top15institutions,1,0),"no")</f>
        <v>373</v>
      </c>
      <c r="K339" t="s">
        <v>368</v>
      </c>
      <c r="L339" t="s">
        <v>372</v>
      </c>
      <c r="M339" t="s">
        <v>370</v>
      </c>
      <c r="O339">
        <v>5</v>
      </c>
      <c r="T339">
        <v>4</v>
      </c>
      <c r="U339">
        <v>4</v>
      </c>
      <c r="V339" s="16">
        <v>13</v>
      </c>
      <c r="X339">
        <v>26</v>
      </c>
      <c r="Y339">
        <v>3</v>
      </c>
      <c r="Z339">
        <v>5</v>
      </c>
      <c r="AC339">
        <v>11</v>
      </c>
      <c r="AD339">
        <v>19</v>
      </c>
      <c r="AE339" s="16">
        <v>64</v>
      </c>
      <c r="AF339">
        <v>0</v>
      </c>
      <c r="AG339">
        <v>9</v>
      </c>
      <c r="AH339">
        <v>1</v>
      </c>
      <c r="AI339">
        <v>0</v>
      </c>
      <c r="AJ339">
        <v>0</v>
      </c>
      <c r="AK339">
        <v>0</v>
      </c>
      <c r="AL339">
        <v>23</v>
      </c>
      <c r="AM339">
        <v>10</v>
      </c>
      <c r="AN339" s="16">
        <v>43</v>
      </c>
      <c r="AO339">
        <v>1</v>
      </c>
      <c r="AP339">
        <v>92</v>
      </c>
      <c r="AQ339">
        <v>5</v>
      </c>
      <c r="AR339">
        <v>13</v>
      </c>
      <c r="AS339">
        <v>0</v>
      </c>
      <c r="AT339">
        <v>0</v>
      </c>
      <c r="AV339">
        <v>58</v>
      </c>
      <c r="AW339" s="16">
        <v>169</v>
      </c>
      <c r="AY339">
        <v>5</v>
      </c>
      <c r="BD339">
        <v>4</v>
      </c>
      <c r="BE339">
        <v>4</v>
      </c>
      <c r="BF339" s="16">
        <v>13</v>
      </c>
      <c r="BH339">
        <v>26</v>
      </c>
      <c r="BI339">
        <v>3</v>
      </c>
      <c r="BJ339">
        <v>6</v>
      </c>
      <c r="BM339">
        <v>18</v>
      </c>
      <c r="BN339">
        <v>20</v>
      </c>
      <c r="BO339" s="16">
        <v>73</v>
      </c>
      <c r="BQ339">
        <v>1</v>
      </c>
      <c r="BR339">
        <v>1</v>
      </c>
      <c r="BV339">
        <v>2</v>
      </c>
      <c r="BW339">
        <v>2</v>
      </c>
      <c r="BX339" s="16">
        <v>6</v>
      </c>
      <c r="BY339">
        <v>1</v>
      </c>
      <c r="BZ339">
        <v>27</v>
      </c>
      <c r="CA339">
        <v>1</v>
      </c>
      <c r="CB339">
        <v>3</v>
      </c>
      <c r="CE339">
        <v>8</v>
      </c>
      <c r="CF339">
        <v>16</v>
      </c>
      <c r="CG339" s="16">
        <v>56</v>
      </c>
      <c r="CI339">
        <v>1</v>
      </c>
      <c r="CN339">
        <v>2</v>
      </c>
      <c r="CO339">
        <v>3</v>
      </c>
      <c r="CP339" s="16">
        <v>6</v>
      </c>
      <c r="CR339">
        <v>20</v>
      </c>
      <c r="CS339">
        <v>1</v>
      </c>
      <c r="CT339">
        <v>1</v>
      </c>
      <c r="CW339">
        <v>5</v>
      </c>
      <c r="CX339">
        <v>10</v>
      </c>
      <c r="CY339" s="16">
        <v>37</v>
      </c>
      <c r="DA339">
        <v>2</v>
      </c>
      <c r="DG339">
        <v>1</v>
      </c>
      <c r="DH339" s="16">
        <v>3</v>
      </c>
      <c r="DJ339">
        <v>19</v>
      </c>
      <c r="DL339">
        <v>3</v>
      </c>
      <c r="DO339">
        <v>5</v>
      </c>
      <c r="DP339">
        <v>12</v>
      </c>
      <c r="DQ339" s="16">
        <v>39</v>
      </c>
      <c r="DZ339" s="16">
        <v>0</v>
      </c>
      <c r="EI339" s="16">
        <v>0</v>
      </c>
      <c r="ER339" s="16">
        <v>0</v>
      </c>
      <c r="FA339" s="16">
        <v>0</v>
      </c>
      <c r="FB339">
        <v>18</v>
      </c>
      <c r="FC339">
        <v>3.7</v>
      </c>
      <c r="FD339">
        <v>33</v>
      </c>
      <c r="FE339">
        <v>578</v>
      </c>
      <c r="FF339">
        <v>13</v>
      </c>
      <c r="FJ339">
        <v>18</v>
      </c>
      <c r="FK339">
        <v>3.4</v>
      </c>
      <c r="FL339">
        <v>30</v>
      </c>
      <c r="FM339">
        <v>633</v>
      </c>
      <c r="FN339">
        <v>64</v>
      </c>
      <c r="FR339">
        <v>3.05</v>
      </c>
      <c r="FS339">
        <v>1</v>
      </c>
      <c r="FT339">
        <v>22</v>
      </c>
      <c r="FU339">
        <v>3</v>
      </c>
      <c r="FV339">
        <v>2</v>
      </c>
      <c r="FW339">
        <v>28</v>
      </c>
      <c r="FZ339">
        <v>2.95</v>
      </c>
      <c r="GA339">
        <v>9</v>
      </c>
      <c r="GB339">
        <v>152</v>
      </c>
      <c r="GC339">
        <v>26</v>
      </c>
      <c r="GD339">
        <v>18</v>
      </c>
      <c r="GE339">
        <v>205</v>
      </c>
      <c r="GH339">
        <v>2.6</v>
      </c>
      <c r="GI339">
        <v>1</v>
      </c>
      <c r="GJ339">
        <v>10</v>
      </c>
      <c r="GL339">
        <v>1</v>
      </c>
      <c r="GM339">
        <v>13</v>
      </c>
      <c r="GP339">
        <v>2.5</v>
      </c>
      <c r="GQ339">
        <v>6</v>
      </c>
      <c r="GR339">
        <v>56</v>
      </c>
      <c r="GT339">
        <v>11</v>
      </c>
      <c r="GU339">
        <v>73</v>
      </c>
      <c r="GX339">
        <v>2.9</v>
      </c>
      <c r="GZ339">
        <v>6</v>
      </c>
      <c r="HC339">
        <v>6</v>
      </c>
      <c r="HF339">
        <v>3</v>
      </c>
      <c r="HG339">
        <v>3</v>
      </c>
      <c r="HH339">
        <v>50</v>
      </c>
      <c r="HJ339">
        <v>3</v>
      </c>
      <c r="HK339">
        <v>56</v>
      </c>
      <c r="HN339">
        <v>3.1</v>
      </c>
      <c r="HP339">
        <v>6</v>
      </c>
      <c r="HS339">
        <v>6</v>
      </c>
      <c r="HV339">
        <v>3.2</v>
      </c>
      <c r="HX339">
        <v>33</v>
      </c>
      <c r="HY339">
        <v>2</v>
      </c>
      <c r="HZ339">
        <v>2</v>
      </c>
      <c r="IA339">
        <v>37</v>
      </c>
      <c r="ID339">
        <v>3.6</v>
      </c>
      <c r="IG339">
        <v>3</v>
      </c>
      <c r="II339">
        <v>3</v>
      </c>
      <c r="IL339">
        <v>3.1</v>
      </c>
      <c r="IN339">
        <v>13</v>
      </c>
      <c r="IO339">
        <v>24</v>
      </c>
      <c r="IP339">
        <v>2</v>
      </c>
      <c r="IQ339">
        <v>39</v>
      </c>
      <c r="JR339">
        <v>14</v>
      </c>
      <c r="JS339">
        <v>52</v>
      </c>
      <c r="JT339">
        <v>18</v>
      </c>
      <c r="JU339">
        <v>76</v>
      </c>
      <c r="JV339" s="15">
        <f>BF339+BX339+CP339+DH339+DZ339</f>
        <v>28</v>
      </c>
      <c r="JW339" s="15">
        <f>BO339+CG339+CY339+DQ339+EI339</f>
        <v>205</v>
      </c>
      <c r="JX339" s="15">
        <f>JV339+JW339</f>
        <v>233</v>
      </c>
      <c r="JY339" s="17">
        <f>V339</f>
        <v>13</v>
      </c>
      <c r="JZ339" s="17">
        <f>AE339</f>
        <v>64</v>
      </c>
      <c r="KA339" s="17">
        <f>AN339</f>
        <v>43</v>
      </c>
      <c r="KB339" s="17">
        <f>AW339</f>
        <v>169</v>
      </c>
      <c r="KC339" s="18" t="str">
        <f>IF((KA339-JV339)&lt;0,JV339-KA339,"match")</f>
        <v>match</v>
      </c>
      <c r="KD339" s="19" t="str">
        <f>IF(KC339="match","match",IF((JV339&gt;KA339),KC339/JV339,KC339/KA339))</f>
        <v>match</v>
      </c>
      <c r="KE339" s="18">
        <f>IF((KB339-JW339)&lt;0,JW339-KB339,"match")</f>
        <v>36</v>
      </c>
      <c r="KF339" s="19">
        <f>IF(KE339="match","match",IF((JW339&gt;KB339),KE339/JW339,KE339/KB339))</f>
        <v>0.17560975609756097</v>
      </c>
      <c r="KG339" s="20">
        <f>ROUND(FC339,1)</f>
        <v>3.7</v>
      </c>
      <c r="KH339" s="20">
        <f>ROUND(FK339,1)</f>
        <v>3.4</v>
      </c>
      <c r="KI339" s="21">
        <f>KA339-JY339</f>
        <v>30</v>
      </c>
      <c r="KJ339">
        <f>GL339</f>
        <v>1</v>
      </c>
      <c r="KK339">
        <f>BF339</f>
        <v>13</v>
      </c>
      <c r="KL339" s="22">
        <f>IFERROR(KJ339/KK339,"N/A")</f>
        <v>7.6923076923076927E-2</v>
      </c>
      <c r="KM339" s="19" t="str">
        <f>IF((KJ339&lt;&gt;0)*AND(KK339=0),"bad data","ok")</f>
        <v>ok</v>
      </c>
      <c r="KN339">
        <f>GK339</f>
        <v>0</v>
      </c>
      <c r="KO339" s="23">
        <f>IFERROR(KN339/KK339,"N/A")</f>
        <v>0</v>
      </c>
      <c r="KP339">
        <f>HB339</f>
        <v>0</v>
      </c>
      <c r="KQ339">
        <f>BX339</f>
        <v>6</v>
      </c>
      <c r="KR339" s="22">
        <f>IFERROR(KP339/KQ339,"N/A")</f>
        <v>0</v>
      </c>
      <c r="KS339" s="19" t="str">
        <f>IF((KP339&lt;&gt;0)*AND(KQ339=0),"bad data","ok")</f>
        <v>ok</v>
      </c>
      <c r="KT339">
        <f>HA339</f>
        <v>0</v>
      </c>
      <c r="KU339" s="24">
        <f>IFERROR(KT339/KQ339,"N/A")</f>
        <v>0</v>
      </c>
      <c r="KV339">
        <f>HR339</f>
        <v>0</v>
      </c>
      <c r="KW339">
        <f>CP339</f>
        <v>6</v>
      </c>
      <c r="KX339" s="22">
        <f>IFERROR(KV339/KW339,"N/A")</f>
        <v>0</v>
      </c>
      <c r="KY339" s="19" t="str">
        <f>IF((KV339&lt;&gt;0)*AND(KW339=0),"bad data","ok")</f>
        <v>ok</v>
      </c>
      <c r="KZ339">
        <f>HQ339</f>
        <v>0</v>
      </c>
      <c r="LA339" s="24">
        <f>IFERROR(KZ339/KW339,"N/A")</f>
        <v>0</v>
      </c>
      <c r="LB339">
        <f>IH339</f>
        <v>0</v>
      </c>
      <c r="LC339">
        <f>DH339</f>
        <v>3</v>
      </c>
      <c r="LD339" s="22">
        <f>IFERROR(LB339/LC339,"N/A")</f>
        <v>0</v>
      </c>
      <c r="LE339" s="19" t="str">
        <f>IF((LB339&lt;&gt;0)*AND(LC339=0),"bad data","ok")</f>
        <v>ok</v>
      </c>
      <c r="LF339">
        <f>IG339</f>
        <v>3</v>
      </c>
      <c r="LG339" s="24">
        <f>IFERROR(LF339/LC339,"N/A")</f>
        <v>1</v>
      </c>
      <c r="LH339">
        <f>IX339</f>
        <v>0</v>
      </c>
      <c r="LI339">
        <f>DZ339</f>
        <v>0</v>
      </c>
      <c r="LJ339" s="22" t="str">
        <f>IFERROR(LH339/LI339,"N/A")</f>
        <v>N/A</v>
      </c>
      <c r="LK339" s="19" t="str">
        <f>IF((LH339&lt;&gt;0)*AND(LI339=0),"bad data","ok")</f>
        <v>ok</v>
      </c>
      <c r="LL339">
        <f>IW339</f>
        <v>0</v>
      </c>
      <c r="LM339" s="24" t="str">
        <f>IFERROR(LL339/LI339,"N/A")</f>
        <v>N/A</v>
      </c>
      <c r="LN339">
        <f>GT339</f>
        <v>11</v>
      </c>
      <c r="LO339">
        <f>BO339</f>
        <v>73</v>
      </c>
      <c r="LP339" s="22">
        <f>IFERROR(LN339/LO339,"N/A")</f>
        <v>0.15068493150684931</v>
      </c>
      <c r="LQ339" s="19" t="str">
        <f>IF((LN339&lt;&gt;0)*AND(LO339=0),"bad data","ok")</f>
        <v>ok</v>
      </c>
      <c r="LR339">
        <f>GS339</f>
        <v>0</v>
      </c>
      <c r="LS339" s="24">
        <f>IFERROR(LR339/LO339,"N/A")</f>
        <v>0</v>
      </c>
      <c r="LT339">
        <f>HJ339</f>
        <v>3</v>
      </c>
      <c r="LU339">
        <f>CG339</f>
        <v>56</v>
      </c>
      <c r="LV339" s="22">
        <f>IFERROR(LT339/LU339,"N/A")</f>
        <v>5.3571428571428568E-2</v>
      </c>
      <c r="LW339" s="19" t="str">
        <f>IF((LT339&lt;&gt;0)*AND(LU339=0),"bad data","ok")</f>
        <v>ok</v>
      </c>
      <c r="LX339">
        <f>HI339</f>
        <v>0</v>
      </c>
      <c r="LY339" s="24">
        <f>IFERROR(LX339/LU339,"N/A")</f>
        <v>0</v>
      </c>
      <c r="LZ339">
        <f>HZ339</f>
        <v>2</v>
      </c>
      <c r="MA339">
        <f>CY339</f>
        <v>37</v>
      </c>
      <c r="MB339" s="22">
        <f>IFERROR(LZ339/MA339,"N/A")</f>
        <v>5.4054054054054057E-2</v>
      </c>
      <c r="MC339" s="19" t="str">
        <f>IF((LZ339&lt;&gt;0)*AND(MA339=0),"bad data","ok")</f>
        <v>ok</v>
      </c>
      <c r="MD339">
        <f>HY339</f>
        <v>2</v>
      </c>
      <c r="ME339" s="24">
        <f>IFERROR(MD339/MA339,"N/A")</f>
        <v>5.4054054054054057E-2</v>
      </c>
      <c r="MF339">
        <f>IP339</f>
        <v>2</v>
      </c>
      <c r="MG339">
        <f>DQ339</f>
        <v>39</v>
      </c>
      <c r="MH339" s="22">
        <f>IFERROR(MF339/MG339,"N/A")</f>
        <v>5.128205128205128E-2</v>
      </c>
      <c r="MI339" s="19" t="str">
        <f>IF((MF339&lt;&gt;0)*AND(MG339=0),"bad data","ok")</f>
        <v>ok</v>
      </c>
      <c r="MJ339">
        <f>IO339</f>
        <v>24</v>
      </c>
      <c r="MK339" s="24">
        <f>IFERROR(MJ339/MG339,"N/A")</f>
        <v>0.61538461538461542</v>
      </c>
      <c r="ML339">
        <f>JF339</f>
        <v>0</v>
      </c>
      <c r="MM339">
        <f>EI339</f>
        <v>0</v>
      </c>
      <c r="MN339" s="22" t="str">
        <f>IFERROR(ML339/MM339,"N/A")</f>
        <v>N/A</v>
      </c>
      <c r="MO339" s="19" t="str">
        <f>IF((ML339&lt;&gt;0)*AND(MM339=0),"bad data","ok")</f>
        <v>ok</v>
      </c>
      <c r="MP339">
        <f>JE339</f>
        <v>0</v>
      </c>
      <c r="MQ339" s="24" t="str">
        <f>IFERROR(MP339/MM339,"N/A")</f>
        <v>N/A</v>
      </c>
    </row>
    <row r="340" spans="1:355" x14ac:dyDescent="0.3">
      <c r="A340">
        <v>4121</v>
      </c>
      <c r="B340">
        <v>11.07</v>
      </c>
      <c r="C340" t="s">
        <v>387</v>
      </c>
      <c r="D340" s="15" t="s">
        <v>387</v>
      </c>
      <c r="E340" s="15">
        <v>116</v>
      </c>
      <c r="F340" t="s">
        <v>356</v>
      </c>
      <c r="G340" t="s">
        <v>357</v>
      </c>
      <c r="H340" s="15" t="s">
        <v>358</v>
      </c>
      <c r="I340">
        <v>373</v>
      </c>
      <c r="J340">
        <f>_xlfn.IFNA(VLOOKUP(I340,top15institutions,1,0),"no")</f>
        <v>373</v>
      </c>
      <c r="K340" t="s">
        <v>368</v>
      </c>
      <c r="L340" t="s">
        <v>371</v>
      </c>
      <c r="M340" t="s">
        <v>370</v>
      </c>
      <c r="Q340">
        <v>1</v>
      </c>
      <c r="U340">
        <v>3</v>
      </c>
      <c r="V340" s="16">
        <v>4</v>
      </c>
      <c r="X340">
        <v>26</v>
      </c>
      <c r="Y340">
        <v>1</v>
      </c>
      <c r="Z340">
        <v>3</v>
      </c>
      <c r="AC340">
        <v>15</v>
      </c>
      <c r="AD340">
        <v>13</v>
      </c>
      <c r="AE340" s="16">
        <v>58</v>
      </c>
      <c r="AF340">
        <v>0</v>
      </c>
      <c r="AG340">
        <v>3</v>
      </c>
      <c r="AH340">
        <v>0</v>
      </c>
      <c r="AI340">
        <v>1</v>
      </c>
      <c r="AJ340">
        <v>0</v>
      </c>
      <c r="AK340">
        <v>0</v>
      </c>
      <c r="AM340">
        <v>8</v>
      </c>
      <c r="AN340" s="16">
        <v>12</v>
      </c>
      <c r="AO340">
        <v>0</v>
      </c>
      <c r="AP340">
        <v>72</v>
      </c>
      <c r="AQ340">
        <v>2</v>
      </c>
      <c r="AR340">
        <v>10</v>
      </c>
      <c r="AS340">
        <v>0</v>
      </c>
      <c r="AT340">
        <v>0</v>
      </c>
      <c r="AV340">
        <v>49</v>
      </c>
      <c r="AW340" s="16">
        <v>133</v>
      </c>
      <c r="BA340">
        <v>1</v>
      </c>
      <c r="BE340">
        <v>5</v>
      </c>
      <c r="BF340" s="16">
        <v>6</v>
      </c>
      <c r="BH340">
        <v>23</v>
      </c>
      <c r="BI340">
        <v>1</v>
      </c>
      <c r="BJ340">
        <v>4</v>
      </c>
      <c r="BM340">
        <v>15</v>
      </c>
      <c r="BN340">
        <v>14</v>
      </c>
      <c r="BO340" s="16">
        <v>57</v>
      </c>
      <c r="BQ340">
        <v>2</v>
      </c>
      <c r="BV340">
        <v>2</v>
      </c>
      <c r="BW340">
        <v>2</v>
      </c>
      <c r="BX340" s="16">
        <v>6</v>
      </c>
      <c r="BZ340">
        <v>21</v>
      </c>
      <c r="CE340">
        <v>8</v>
      </c>
      <c r="CF340">
        <v>13</v>
      </c>
      <c r="CG340" s="16">
        <v>42</v>
      </c>
      <c r="CI340">
        <v>1</v>
      </c>
      <c r="CN340">
        <v>1</v>
      </c>
      <c r="CO340">
        <v>1</v>
      </c>
      <c r="CP340" s="16">
        <v>3</v>
      </c>
      <c r="CR340">
        <v>18</v>
      </c>
      <c r="CS340">
        <v>1</v>
      </c>
      <c r="CT340">
        <v>4</v>
      </c>
      <c r="CW340">
        <v>7</v>
      </c>
      <c r="CX340">
        <v>10</v>
      </c>
      <c r="CY340" s="16">
        <v>40</v>
      </c>
      <c r="DF340">
        <v>1</v>
      </c>
      <c r="DH340" s="16">
        <v>1</v>
      </c>
      <c r="DJ340">
        <v>10</v>
      </c>
      <c r="DL340">
        <v>2</v>
      </c>
      <c r="DO340">
        <v>2</v>
      </c>
      <c r="DP340">
        <v>12</v>
      </c>
      <c r="DQ340" s="16">
        <v>26</v>
      </c>
      <c r="DZ340" s="16">
        <v>0</v>
      </c>
      <c r="EI340" s="16">
        <v>0</v>
      </c>
      <c r="ER340" s="16">
        <v>0</v>
      </c>
      <c r="FA340" s="16">
        <v>0</v>
      </c>
      <c r="FB340">
        <v>18</v>
      </c>
      <c r="FC340">
        <v>3.7</v>
      </c>
      <c r="FD340">
        <v>23</v>
      </c>
      <c r="FE340">
        <v>687</v>
      </c>
      <c r="FF340">
        <v>4</v>
      </c>
      <c r="FJ340">
        <v>18</v>
      </c>
      <c r="FK340">
        <v>3.5</v>
      </c>
      <c r="FL340">
        <v>31</v>
      </c>
      <c r="FM340">
        <v>699</v>
      </c>
      <c r="FN340">
        <v>57</v>
      </c>
      <c r="FR340">
        <v>3.1</v>
      </c>
      <c r="FS340">
        <v>1</v>
      </c>
      <c r="FT340">
        <v>10</v>
      </c>
      <c r="FU340">
        <v>1</v>
      </c>
      <c r="FV340">
        <v>4</v>
      </c>
      <c r="FW340">
        <v>16</v>
      </c>
      <c r="FZ340">
        <v>3.08</v>
      </c>
      <c r="GA340">
        <v>3</v>
      </c>
      <c r="GB340">
        <v>121</v>
      </c>
      <c r="GC340">
        <v>23</v>
      </c>
      <c r="GD340">
        <v>7</v>
      </c>
      <c r="GE340">
        <v>165</v>
      </c>
      <c r="GH340">
        <v>2.7</v>
      </c>
      <c r="GJ340">
        <v>2</v>
      </c>
      <c r="GL340">
        <v>4</v>
      </c>
      <c r="GM340">
        <v>6</v>
      </c>
      <c r="GP340">
        <v>2.9</v>
      </c>
      <c r="GQ340">
        <v>2</v>
      </c>
      <c r="GR340">
        <v>53</v>
      </c>
      <c r="GT340">
        <v>2</v>
      </c>
      <c r="GU340">
        <v>57</v>
      </c>
      <c r="GX340">
        <v>3.1</v>
      </c>
      <c r="GZ340">
        <v>6</v>
      </c>
      <c r="HC340">
        <v>6</v>
      </c>
      <c r="HF340">
        <v>3.1</v>
      </c>
      <c r="HG340">
        <v>1</v>
      </c>
      <c r="HH340">
        <v>28</v>
      </c>
      <c r="HJ340">
        <v>2</v>
      </c>
      <c r="HK340">
        <v>42</v>
      </c>
      <c r="HN340">
        <v>3.2</v>
      </c>
      <c r="HO340">
        <v>1</v>
      </c>
      <c r="HP340">
        <v>2</v>
      </c>
      <c r="HS340">
        <v>3</v>
      </c>
      <c r="HV340">
        <v>3.1</v>
      </c>
      <c r="HX340">
        <v>39</v>
      </c>
      <c r="HY340">
        <v>1</v>
      </c>
      <c r="IA340">
        <v>40</v>
      </c>
      <c r="ID340">
        <v>3.4</v>
      </c>
      <c r="IG340">
        <v>1</v>
      </c>
      <c r="II340">
        <v>1</v>
      </c>
      <c r="IL340">
        <v>3.2</v>
      </c>
      <c r="IN340">
        <v>1</v>
      </c>
      <c r="IO340">
        <v>22</v>
      </c>
      <c r="IP340">
        <v>3</v>
      </c>
      <c r="IQ340">
        <v>26</v>
      </c>
      <c r="JR340">
        <v>6</v>
      </c>
      <c r="JS340">
        <v>46</v>
      </c>
      <c r="JT340">
        <v>11</v>
      </c>
      <c r="JU340">
        <v>61</v>
      </c>
      <c r="JV340" s="15">
        <f>BF340+BX340+CP340+DH340+DZ340</f>
        <v>16</v>
      </c>
      <c r="JW340" s="15">
        <f>BO340+CG340+CY340+DQ340+EI340</f>
        <v>165</v>
      </c>
      <c r="JX340" s="15">
        <f>JV340+JW340</f>
        <v>181</v>
      </c>
      <c r="JY340" s="17">
        <f>V340</f>
        <v>4</v>
      </c>
      <c r="JZ340" s="17">
        <f>AE340</f>
        <v>58</v>
      </c>
      <c r="KA340" s="17">
        <f>AN340</f>
        <v>12</v>
      </c>
      <c r="KB340" s="17">
        <f>AW340</f>
        <v>133</v>
      </c>
      <c r="KC340" s="18">
        <f>IF((KA340-JV340)&lt;0,JV340-KA340,"match")</f>
        <v>4</v>
      </c>
      <c r="KD340" s="19">
        <f>IF(KC340="match","match",IF((JV340&gt;KA340),KC340/JV340,KC340/KA340))</f>
        <v>0.25</v>
      </c>
      <c r="KE340" s="18">
        <f>IF((KB340-JW340)&lt;0,JW340-KB340,"match")</f>
        <v>32</v>
      </c>
      <c r="KF340" s="19">
        <f>IF(KE340="match","match",IF((JW340&gt;KB340),KE340/JW340,KE340/KB340))</f>
        <v>0.19393939393939394</v>
      </c>
      <c r="KG340" s="20">
        <f>ROUND(FC340,1)</f>
        <v>3.7</v>
      </c>
      <c r="KH340" s="20">
        <f>ROUND(FK340,1)</f>
        <v>3.5</v>
      </c>
      <c r="KI340" s="21">
        <f>KA340-JY340</f>
        <v>8</v>
      </c>
      <c r="KJ340">
        <f>GL340</f>
        <v>4</v>
      </c>
      <c r="KK340">
        <f>BF340</f>
        <v>6</v>
      </c>
      <c r="KL340" s="22">
        <f>IFERROR(KJ340/KK340,"N/A")</f>
        <v>0.66666666666666663</v>
      </c>
      <c r="KM340" s="19" t="str">
        <f>IF((KJ340&lt;&gt;0)*AND(KK340=0),"bad data","ok")</f>
        <v>ok</v>
      </c>
      <c r="KN340">
        <f>GK340</f>
        <v>0</v>
      </c>
      <c r="KO340" s="23">
        <f>IFERROR(KN340/KK340,"N/A")</f>
        <v>0</v>
      </c>
      <c r="KP340">
        <f>HB340</f>
        <v>0</v>
      </c>
      <c r="KQ340">
        <f>BX340</f>
        <v>6</v>
      </c>
      <c r="KR340" s="22">
        <f>IFERROR(KP340/KQ340,"N/A")</f>
        <v>0</v>
      </c>
      <c r="KS340" s="19" t="str">
        <f>IF((KP340&lt;&gt;0)*AND(KQ340=0),"bad data","ok")</f>
        <v>ok</v>
      </c>
      <c r="KT340">
        <f>HA340</f>
        <v>0</v>
      </c>
      <c r="KU340" s="24">
        <f>IFERROR(KT340/KQ340,"N/A")</f>
        <v>0</v>
      </c>
      <c r="KV340">
        <f>HR340</f>
        <v>0</v>
      </c>
      <c r="KW340">
        <f>CP340</f>
        <v>3</v>
      </c>
      <c r="KX340" s="22">
        <f>IFERROR(KV340/KW340,"N/A")</f>
        <v>0</v>
      </c>
      <c r="KY340" s="19" t="str">
        <f>IF((KV340&lt;&gt;0)*AND(KW340=0),"bad data","ok")</f>
        <v>ok</v>
      </c>
      <c r="KZ340">
        <f>HQ340</f>
        <v>0</v>
      </c>
      <c r="LA340" s="24">
        <f>IFERROR(KZ340/KW340,"N/A")</f>
        <v>0</v>
      </c>
      <c r="LB340">
        <f>IH340</f>
        <v>0</v>
      </c>
      <c r="LC340">
        <f>DH340</f>
        <v>1</v>
      </c>
      <c r="LD340" s="22">
        <f>IFERROR(LB340/LC340,"N/A")</f>
        <v>0</v>
      </c>
      <c r="LE340" s="19" t="str">
        <f>IF((LB340&lt;&gt;0)*AND(LC340=0),"bad data","ok")</f>
        <v>ok</v>
      </c>
      <c r="LF340">
        <f>IG340</f>
        <v>1</v>
      </c>
      <c r="LG340" s="24">
        <f>IFERROR(LF340/LC340,"N/A")</f>
        <v>1</v>
      </c>
      <c r="LH340">
        <f>IX340</f>
        <v>0</v>
      </c>
      <c r="LI340">
        <f>DZ340</f>
        <v>0</v>
      </c>
      <c r="LJ340" s="22" t="str">
        <f>IFERROR(LH340/LI340,"N/A")</f>
        <v>N/A</v>
      </c>
      <c r="LK340" s="19" t="str">
        <f>IF((LH340&lt;&gt;0)*AND(LI340=0),"bad data","ok")</f>
        <v>ok</v>
      </c>
      <c r="LL340">
        <f>IW340</f>
        <v>0</v>
      </c>
      <c r="LM340" s="24" t="str">
        <f>IFERROR(LL340/LI340,"N/A")</f>
        <v>N/A</v>
      </c>
      <c r="LN340">
        <f>GT340</f>
        <v>2</v>
      </c>
      <c r="LO340">
        <f>BO340</f>
        <v>57</v>
      </c>
      <c r="LP340" s="22">
        <f>IFERROR(LN340/LO340,"N/A")</f>
        <v>3.5087719298245612E-2</v>
      </c>
      <c r="LQ340" s="19" t="str">
        <f>IF((LN340&lt;&gt;0)*AND(LO340=0),"bad data","ok")</f>
        <v>ok</v>
      </c>
      <c r="LR340">
        <f>GS340</f>
        <v>0</v>
      </c>
      <c r="LS340" s="24">
        <f>IFERROR(LR340/LO340,"N/A")</f>
        <v>0</v>
      </c>
      <c r="LT340">
        <f>HJ340</f>
        <v>2</v>
      </c>
      <c r="LU340">
        <f>CG340</f>
        <v>42</v>
      </c>
      <c r="LV340" s="22">
        <f>IFERROR(LT340/LU340,"N/A")</f>
        <v>4.7619047619047616E-2</v>
      </c>
      <c r="LW340" s="19" t="str">
        <f>IF((LT340&lt;&gt;0)*AND(LU340=0),"bad data","ok")</f>
        <v>ok</v>
      </c>
      <c r="LX340">
        <f>HI340</f>
        <v>0</v>
      </c>
      <c r="LY340" s="24">
        <f>IFERROR(LX340/LU340,"N/A")</f>
        <v>0</v>
      </c>
      <c r="LZ340">
        <f>HZ340</f>
        <v>0</v>
      </c>
      <c r="MA340">
        <f>CY340</f>
        <v>40</v>
      </c>
      <c r="MB340" s="22">
        <f>IFERROR(LZ340/MA340,"N/A")</f>
        <v>0</v>
      </c>
      <c r="MC340" s="19" t="str">
        <f>IF((LZ340&lt;&gt;0)*AND(MA340=0),"bad data","ok")</f>
        <v>ok</v>
      </c>
      <c r="MD340">
        <f>HY340</f>
        <v>1</v>
      </c>
      <c r="ME340" s="24">
        <f>IFERROR(MD340/MA340,"N/A")</f>
        <v>2.5000000000000001E-2</v>
      </c>
      <c r="MF340">
        <f>IP340</f>
        <v>3</v>
      </c>
      <c r="MG340">
        <f>DQ340</f>
        <v>26</v>
      </c>
      <c r="MH340" s="22">
        <f>IFERROR(MF340/MG340,"N/A")</f>
        <v>0.11538461538461539</v>
      </c>
      <c r="MI340" s="19" t="str">
        <f>IF((MF340&lt;&gt;0)*AND(MG340=0),"bad data","ok")</f>
        <v>ok</v>
      </c>
      <c r="MJ340">
        <f>IO340</f>
        <v>22</v>
      </c>
      <c r="MK340" s="24">
        <f>IFERROR(MJ340/MG340,"N/A")</f>
        <v>0.84615384615384615</v>
      </c>
      <c r="ML340">
        <f>JF340</f>
        <v>0</v>
      </c>
      <c r="MM340">
        <f>EI340</f>
        <v>0</v>
      </c>
      <c r="MN340" s="22" t="str">
        <f>IFERROR(ML340/MM340,"N/A")</f>
        <v>N/A</v>
      </c>
      <c r="MO340" s="19" t="str">
        <f>IF((ML340&lt;&gt;0)*AND(MM340=0),"bad data","ok")</f>
        <v>ok</v>
      </c>
      <c r="MP340">
        <f>JE340</f>
        <v>0</v>
      </c>
      <c r="MQ340" s="24" t="str">
        <f>IFERROR(MP340/MM340,"N/A")</f>
        <v>N/A</v>
      </c>
    </row>
    <row r="341" spans="1:355" x14ac:dyDescent="0.3">
      <c r="A341">
        <v>4122</v>
      </c>
      <c r="B341">
        <v>11.07</v>
      </c>
      <c r="C341" t="s">
        <v>387</v>
      </c>
      <c r="D341" s="15" t="s">
        <v>387</v>
      </c>
      <c r="E341" s="15">
        <v>116</v>
      </c>
      <c r="F341" t="s">
        <v>356</v>
      </c>
      <c r="G341" t="s">
        <v>357</v>
      </c>
      <c r="H341" s="15" t="s">
        <v>358</v>
      </c>
      <c r="I341">
        <v>373</v>
      </c>
      <c r="J341">
        <f>_xlfn.IFNA(VLOOKUP(I341,top15institutions,1,0),"no")</f>
        <v>373</v>
      </c>
      <c r="K341" t="s">
        <v>368</v>
      </c>
      <c r="L341" t="s">
        <v>367</v>
      </c>
      <c r="M341" t="s">
        <v>370</v>
      </c>
      <c r="O341">
        <v>4</v>
      </c>
      <c r="T341">
        <v>1</v>
      </c>
      <c r="U341">
        <v>3</v>
      </c>
      <c r="V341" s="16">
        <v>8</v>
      </c>
      <c r="X341">
        <v>13</v>
      </c>
      <c r="Z341">
        <v>1</v>
      </c>
      <c r="AC341">
        <v>10</v>
      </c>
      <c r="AD341">
        <v>11</v>
      </c>
      <c r="AE341" s="16">
        <v>35</v>
      </c>
      <c r="AF341">
        <v>0</v>
      </c>
      <c r="AG341">
        <v>7</v>
      </c>
      <c r="AH341">
        <v>0</v>
      </c>
      <c r="AI341">
        <v>0</v>
      </c>
      <c r="AJ341">
        <v>0</v>
      </c>
      <c r="AK341">
        <v>0</v>
      </c>
      <c r="AM341">
        <v>4</v>
      </c>
      <c r="AN341" s="16">
        <v>11</v>
      </c>
      <c r="AO341">
        <v>0</v>
      </c>
      <c r="AP341">
        <v>50</v>
      </c>
      <c r="AQ341">
        <v>8</v>
      </c>
      <c r="AR341">
        <v>11</v>
      </c>
      <c r="AS341">
        <v>0</v>
      </c>
      <c r="AT341">
        <v>0</v>
      </c>
      <c r="AV341">
        <v>42</v>
      </c>
      <c r="AW341" s="16">
        <v>111</v>
      </c>
      <c r="AY341">
        <v>4</v>
      </c>
      <c r="BD341">
        <v>1</v>
      </c>
      <c r="BE341">
        <v>4</v>
      </c>
      <c r="BF341" s="16">
        <v>9</v>
      </c>
      <c r="BH341">
        <v>14</v>
      </c>
      <c r="BJ341">
        <v>2</v>
      </c>
      <c r="BM341">
        <v>11</v>
      </c>
      <c r="BN341">
        <v>15</v>
      </c>
      <c r="BO341" s="16">
        <v>42</v>
      </c>
      <c r="BQ341">
        <v>1</v>
      </c>
      <c r="BV341">
        <v>2</v>
      </c>
      <c r="BX341" s="16">
        <v>3</v>
      </c>
      <c r="BZ341">
        <v>19</v>
      </c>
      <c r="CA341">
        <v>1</v>
      </c>
      <c r="CB341">
        <v>5</v>
      </c>
      <c r="CE341">
        <v>29</v>
      </c>
      <c r="CF341">
        <v>8</v>
      </c>
      <c r="CG341" s="16">
        <v>62</v>
      </c>
      <c r="CI341">
        <v>1</v>
      </c>
      <c r="CP341" s="16">
        <v>1</v>
      </c>
      <c r="CR341">
        <v>13</v>
      </c>
      <c r="CS341">
        <v>4</v>
      </c>
      <c r="CT341">
        <v>2</v>
      </c>
      <c r="CW341">
        <v>2</v>
      </c>
      <c r="CX341">
        <v>13</v>
      </c>
      <c r="CY341" s="16">
        <v>34</v>
      </c>
      <c r="DA341">
        <v>1</v>
      </c>
      <c r="DH341" s="16">
        <v>1</v>
      </c>
      <c r="DJ341">
        <v>4</v>
      </c>
      <c r="DK341">
        <v>3</v>
      </c>
      <c r="DL341">
        <v>2</v>
      </c>
      <c r="DO341">
        <v>4</v>
      </c>
      <c r="DP341">
        <v>6</v>
      </c>
      <c r="DQ341" s="16">
        <v>19</v>
      </c>
      <c r="DZ341" s="16">
        <v>0</v>
      </c>
      <c r="EI341" s="16">
        <v>0</v>
      </c>
      <c r="ER341" s="16">
        <v>0</v>
      </c>
      <c r="FA341" s="16">
        <v>0</v>
      </c>
      <c r="FB341">
        <v>19</v>
      </c>
      <c r="FC341">
        <v>3.5</v>
      </c>
      <c r="FD341">
        <v>31</v>
      </c>
      <c r="FE341">
        <v>691</v>
      </c>
      <c r="FF341">
        <v>8</v>
      </c>
      <c r="FJ341">
        <v>18</v>
      </c>
      <c r="FK341">
        <v>3.5</v>
      </c>
      <c r="FL341">
        <v>31</v>
      </c>
      <c r="FM341">
        <v>717</v>
      </c>
      <c r="FN341">
        <v>35</v>
      </c>
      <c r="FR341">
        <v>3.03</v>
      </c>
      <c r="FS341">
        <v>4</v>
      </c>
      <c r="FT341">
        <v>11</v>
      </c>
      <c r="FU341">
        <v>1</v>
      </c>
      <c r="FV341">
        <v>0</v>
      </c>
      <c r="FW341">
        <v>14</v>
      </c>
      <c r="FZ341">
        <v>2.95</v>
      </c>
      <c r="GA341">
        <v>7</v>
      </c>
      <c r="GB341">
        <v>100</v>
      </c>
      <c r="GC341">
        <v>15</v>
      </c>
      <c r="GD341">
        <v>12</v>
      </c>
      <c r="GE341">
        <v>134</v>
      </c>
      <c r="GH341">
        <v>3</v>
      </c>
      <c r="GI341">
        <v>2</v>
      </c>
      <c r="GJ341">
        <v>7</v>
      </c>
      <c r="GM341">
        <v>9</v>
      </c>
      <c r="GP341">
        <v>2.8</v>
      </c>
      <c r="GQ341">
        <v>2</v>
      </c>
      <c r="GR341">
        <v>36</v>
      </c>
      <c r="GT341">
        <v>4</v>
      </c>
      <c r="GU341">
        <v>42</v>
      </c>
      <c r="GX341">
        <v>2.9</v>
      </c>
      <c r="GY341">
        <v>2</v>
      </c>
      <c r="GZ341">
        <v>3</v>
      </c>
      <c r="HC341">
        <v>3</v>
      </c>
      <c r="HF341">
        <v>3</v>
      </c>
      <c r="HG341">
        <v>3</v>
      </c>
      <c r="HH341">
        <v>35</v>
      </c>
      <c r="HJ341">
        <v>1</v>
      </c>
      <c r="HK341">
        <v>39</v>
      </c>
      <c r="HN341">
        <v>3.4</v>
      </c>
      <c r="HP341">
        <v>1</v>
      </c>
      <c r="HS341">
        <v>1</v>
      </c>
      <c r="HV341">
        <v>3</v>
      </c>
      <c r="HW341">
        <v>2</v>
      </c>
      <c r="HX341">
        <v>27</v>
      </c>
      <c r="HY341">
        <v>1</v>
      </c>
      <c r="HZ341">
        <v>4</v>
      </c>
      <c r="IA341">
        <v>34</v>
      </c>
      <c r="ID341">
        <v>2.8</v>
      </c>
      <c r="IG341">
        <v>1</v>
      </c>
      <c r="II341">
        <v>1</v>
      </c>
      <c r="IL341">
        <v>3</v>
      </c>
      <c r="IN341">
        <v>2</v>
      </c>
      <c r="IO341">
        <v>14</v>
      </c>
      <c r="IP341">
        <v>3</v>
      </c>
      <c r="IQ341">
        <v>19</v>
      </c>
      <c r="JR341">
        <v>8</v>
      </c>
      <c r="JS341">
        <v>32</v>
      </c>
      <c r="JT341">
        <v>9</v>
      </c>
      <c r="JU341">
        <v>37</v>
      </c>
      <c r="JV341" s="15">
        <f>BF341+BX341+CP341+DH341+DZ341</f>
        <v>14</v>
      </c>
      <c r="JW341" s="15">
        <f>BO341+CG341+CY341+DQ341+EI341</f>
        <v>157</v>
      </c>
      <c r="JX341" s="15">
        <f>JV341+JW341</f>
        <v>171</v>
      </c>
      <c r="JY341" s="17">
        <f>V341</f>
        <v>8</v>
      </c>
      <c r="JZ341" s="17">
        <f>AE341</f>
        <v>35</v>
      </c>
      <c r="KA341" s="17">
        <f>AN341</f>
        <v>11</v>
      </c>
      <c r="KB341" s="17">
        <f>AW341</f>
        <v>111</v>
      </c>
      <c r="KC341" s="18">
        <f>IF((KA341-JV341)&lt;0,JV341-KA341,"match")</f>
        <v>3</v>
      </c>
      <c r="KD341" s="19">
        <f>IF(KC341="match","match",IF((JV341&gt;KA341),KC341/JV341,KC341/KA341))</f>
        <v>0.21428571428571427</v>
      </c>
      <c r="KE341" s="18">
        <f>IF((KB341-JW341)&lt;0,JW341-KB341,"match")</f>
        <v>46</v>
      </c>
      <c r="KF341" s="19">
        <f>IF(KE341="match","match",IF((JW341&gt;KB341),KE341/JW341,KE341/KB341))</f>
        <v>0.2929936305732484</v>
      </c>
      <c r="KG341" s="20">
        <f>ROUND(FC341,1)</f>
        <v>3.5</v>
      </c>
      <c r="KH341" s="20">
        <f>ROUND(FK341,1)</f>
        <v>3.5</v>
      </c>
      <c r="KI341" s="21">
        <f>KA341-JY341</f>
        <v>3</v>
      </c>
      <c r="KJ341">
        <f>GL341</f>
        <v>0</v>
      </c>
      <c r="KK341">
        <f>BF341</f>
        <v>9</v>
      </c>
      <c r="KL341" s="22">
        <f>IFERROR(KJ341/KK341,"N/A")</f>
        <v>0</v>
      </c>
      <c r="KM341" s="19" t="str">
        <f>IF((KJ341&lt;&gt;0)*AND(KK341=0),"bad data","ok")</f>
        <v>ok</v>
      </c>
      <c r="KN341">
        <f>GK341</f>
        <v>0</v>
      </c>
      <c r="KO341" s="23">
        <f>IFERROR(KN341/KK341,"N/A")</f>
        <v>0</v>
      </c>
      <c r="KP341">
        <f>HB341</f>
        <v>0</v>
      </c>
      <c r="KQ341">
        <f>BX341</f>
        <v>3</v>
      </c>
      <c r="KR341" s="22">
        <f>IFERROR(KP341/KQ341,"N/A")</f>
        <v>0</v>
      </c>
      <c r="KS341" s="19" t="str">
        <f>IF((KP341&lt;&gt;0)*AND(KQ341=0),"bad data","ok")</f>
        <v>ok</v>
      </c>
      <c r="KT341">
        <f>HA341</f>
        <v>0</v>
      </c>
      <c r="KU341" s="24">
        <f>IFERROR(KT341/KQ341,"N/A")</f>
        <v>0</v>
      </c>
      <c r="KV341">
        <f>HR341</f>
        <v>0</v>
      </c>
      <c r="KW341">
        <f>CP341</f>
        <v>1</v>
      </c>
      <c r="KX341" s="22">
        <f>IFERROR(KV341/KW341,"N/A")</f>
        <v>0</v>
      </c>
      <c r="KY341" s="19" t="str">
        <f>IF((KV341&lt;&gt;0)*AND(KW341=0),"bad data","ok")</f>
        <v>ok</v>
      </c>
      <c r="KZ341">
        <f>HQ341</f>
        <v>0</v>
      </c>
      <c r="LA341" s="24">
        <f>IFERROR(KZ341/KW341,"N/A")</f>
        <v>0</v>
      </c>
      <c r="LB341">
        <f>IH341</f>
        <v>0</v>
      </c>
      <c r="LC341">
        <f>DH341</f>
        <v>1</v>
      </c>
      <c r="LD341" s="22">
        <f>IFERROR(LB341/LC341,"N/A")</f>
        <v>0</v>
      </c>
      <c r="LE341" s="19" t="str">
        <f>IF((LB341&lt;&gt;0)*AND(LC341=0),"bad data","ok")</f>
        <v>ok</v>
      </c>
      <c r="LF341">
        <f>IG341</f>
        <v>1</v>
      </c>
      <c r="LG341" s="24">
        <f>IFERROR(LF341/LC341,"N/A")</f>
        <v>1</v>
      </c>
      <c r="LH341">
        <f>IX341</f>
        <v>0</v>
      </c>
      <c r="LI341">
        <f>DZ341</f>
        <v>0</v>
      </c>
      <c r="LJ341" s="22" t="str">
        <f>IFERROR(LH341/LI341,"N/A")</f>
        <v>N/A</v>
      </c>
      <c r="LK341" s="19" t="str">
        <f>IF((LH341&lt;&gt;0)*AND(LI341=0),"bad data","ok")</f>
        <v>ok</v>
      </c>
      <c r="LL341">
        <f>IW341</f>
        <v>0</v>
      </c>
      <c r="LM341" s="24" t="str">
        <f>IFERROR(LL341/LI341,"N/A")</f>
        <v>N/A</v>
      </c>
      <c r="LN341">
        <f>GT341</f>
        <v>4</v>
      </c>
      <c r="LO341">
        <f>BO341</f>
        <v>42</v>
      </c>
      <c r="LP341" s="22">
        <f>IFERROR(LN341/LO341,"N/A")</f>
        <v>9.5238095238095233E-2</v>
      </c>
      <c r="LQ341" s="19" t="str">
        <f>IF((LN341&lt;&gt;0)*AND(LO341=0),"bad data","ok")</f>
        <v>ok</v>
      </c>
      <c r="LR341">
        <f>GS341</f>
        <v>0</v>
      </c>
      <c r="LS341" s="24">
        <f>IFERROR(LR341/LO341,"N/A")</f>
        <v>0</v>
      </c>
      <c r="LT341">
        <f>HJ341</f>
        <v>1</v>
      </c>
      <c r="LU341">
        <f>CG341</f>
        <v>62</v>
      </c>
      <c r="LV341" s="22">
        <f>IFERROR(LT341/LU341,"N/A")</f>
        <v>1.6129032258064516E-2</v>
      </c>
      <c r="LW341" s="19" t="str">
        <f>IF((LT341&lt;&gt;0)*AND(LU341=0),"bad data","ok")</f>
        <v>ok</v>
      </c>
      <c r="LX341">
        <f>HI341</f>
        <v>0</v>
      </c>
      <c r="LY341" s="24">
        <f>IFERROR(LX341/LU341,"N/A")</f>
        <v>0</v>
      </c>
      <c r="LZ341">
        <f>HZ341</f>
        <v>4</v>
      </c>
      <c r="MA341">
        <f>CY341</f>
        <v>34</v>
      </c>
      <c r="MB341" s="22">
        <f>IFERROR(LZ341/MA341,"N/A")</f>
        <v>0.11764705882352941</v>
      </c>
      <c r="MC341" s="19" t="str">
        <f>IF((LZ341&lt;&gt;0)*AND(MA341=0),"bad data","ok")</f>
        <v>ok</v>
      </c>
      <c r="MD341">
        <f>HY341</f>
        <v>1</v>
      </c>
      <c r="ME341" s="24">
        <f>IFERROR(MD341/MA341,"N/A")</f>
        <v>2.9411764705882353E-2</v>
      </c>
      <c r="MF341">
        <f>IP341</f>
        <v>3</v>
      </c>
      <c r="MG341">
        <f>DQ341</f>
        <v>19</v>
      </c>
      <c r="MH341" s="22">
        <f>IFERROR(MF341/MG341,"N/A")</f>
        <v>0.15789473684210525</v>
      </c>
      <c r="MI341" s="19" t="str">
        <f>IF((MF341&lt;&gt;0)*AND(MG341=0),"bad data","ok")</f>
        <v>ok</v>
      </c>
      <c r="MJ341">
        <f>IO341</f>
        <v>14</v>
      </c>
      <c r="MK341" s="24">
        <f>IFERROR(MJ341/MG341,"N/A")</f>
        <v>0.73684210526315785</v>
      </c>
      <c r="ML341">
        <f>JF341</f>
        <v>0</v>
      </c>
      <c r="MM341">
        <f>EI341</f>
        <v>0</v>
      </c>
      <c r="MN341" s="22" t="str">
        <f>IFERROR(ML341/MM341,"N/A")</f>
        <v>N/A</v>
      </c>
      <c r="MO341" s="19" t="str">
        <f>IF((ML341&lt;&gt;0)*AND(MM341=0),"bad data","ok")</f>
        <v>ok</v>
      </c>
      <c r="MP341">
        <f>JE341</f>
        <v>0</v>
      </c>
      <c r="MQ341" s="24" t="str">
        <f>IFERROR(MP341/MM341,"N/A")</f>
        <v>N/A</v>
      </c>
    </row>
    <row r="342" spans="1:355" x14ac:dyDescent="0.3">
      <c r="A342">
        <v>4123</v>
      </c>
      <c r="B342">
        <v>11.07</v>
      </c>
      <c r="C342" t="s">
        <v>387</v>
      </c>
      <c r="D342" s="15" t="s">
        <v>387</v>
      </c>
      <c r="E342" s="15">
        <v>116</v>
      </c>
      <c r="F342" t="s">
        <v>356</v>
      </c>
      <c r="G342" t="s">
        <v>357</v>
      </c>
      <c r="H342" s="15" t="s">
        <v>358</v>
      </c>
      <c r="I342">
        <v>373</v>
      </c>
      <c r="J342">
        <f>_xlfn.IFNA(VLOOKUP(I342,top15institutions,1,0),"no")</f>
        <v>373</v>
      </c>
      <c r="K342" t="s">
        <v>368</v>
      </c>
      <c r="L342" t="s">
        <v>366</v>
      </c>
      <c r="M342" t="s">
        <v>370</v>
      </c>
      <c r="O342">
        <v>1</v>
      </c>
      <c r="T342">
        <v>1</v>
      </c>
      <c r="U342">
        <v>1</v>
      </c>
      <c r="V342" s="16">
        <v>3</v>
      </c>
      <c r="X342">
        <v>17</v>
      </c>
      <c r="Y342">
        <v>1</v>
      </c>
      <c r="Z342">
        <v>2</v>
      </c>
      <c r="AC342">
        <v>6</v>
      </c>
      <c r="AD342">
        <v>7</v>
      </c>
      <c r="AE342" s="16">
        <v>33</v>
      </c>
      <c r="AF342">
        <v>0</v>
      </c>
      <c r="AG342">
        <v>4</v>
      </c>
      <c r="AH342">
        <v>0</v>
      </c>
      <c r="AI342">
        <v>0</v>
      </c>
      <c r="AJ342">
        <v>0</v>
      </c>
      <c r="AK342">
        <v>0</v>
      </c>
      <c r="AL342">
        <v>2</v>
      </c>
      <c r="AM342">
        <v>2</v>
      </c>
      <c r="AN342" s="16">
        <v>8</v>
      </c>
      <c r="AO342">
        <v>0</v>
      </c>
      <c r="AP342">
        <v>43</v>
      </c>
      <c r="AQ342">
        <v>8</v>
      </c>
      <c r="AR342">
        <v>11</v>
      </c>
      <c r="AS342">
        <v>0</v>
      </c>
      <c r="AT342">
        <v>0</v>
      </c>
      <c r="AU342">
        <v>15</v>
      </c>
      <c r="AV342">
        <v>36</v>
      </c>
      <c r="AW342" s="16">
        <v>113</v>
      </c>
      <c r="AY342">
        <v>2</v>
      </c>
      <c r="BD342">
        <v>2</v>
      </c>
      <c r="BE342">
        <v>1</v>
      </c>
      <c r="BF342" s="16">
        <v>5</v>
      </c>
      <c r="BH342">
        <v>19</v>
      </c>
      <c r="BI342">
        <v>2</v>
      </c>
      <c r="BJ342">
        <v>4</v>
      </c>
      <c r="BM342">
        <v>7</v>
      </c>
      <c r="BN342">
        <v>9</v>
      </c>
      <c r="BO342" s="16">
        <v>41</v>
      </c>
      <c r="BX342" s="16">
        <v>0</v>
      </c>
      <c r="BZ342">
        <v>14</v>
      </c>
      <c r="CA342">
        <v>2</v>
      </c>
      <c r="CB342">
        <v>4</v>
      </c>
      <c r="CE342">
        <v>2</v>
      </c>
      <c r="CF342">
        <v>15</v>
      </c>
      <c r="CG342" s="16">
        <v>37</v>
      </c>
      <c r="CP342" s="16">
        <v>0</v>
      </c>
      <c r="CR342">
        <v>3</v>
      </c>
      <c r="CS342">
        <v>4</v>
      </c>
      <c r="CT342">
        <v>2</v>
      </c>
      <c r="CW342">
        <v>4</v>
      </c>
      <c r="CX342">
        <v>8</v>
      </c>
      <c r="CY342" s="16">
        <v>21</v>
      </c>
      <c r="DA342">
        <v>1</v>
      </c>
      <c r="DG342">
        <v>1</v>
      </c>
      <c r="DH342" s="16">
        <v>2</v>
      </c>
      <c r="DJ342">
        <v>7</v>
      </c>
      <c r="DL342">
        <v>1</v>
      </c>
      <c r="DO342">
        <v>2</v>
      </c>
      <c r="DP342">
        <v>4</v>
      </c>
      <c r="DQ342" s="16">
        <v>14</v>
      </c>
      <c r="DZ342" s="16">
        <v>0</v>
      </c>
      <c r="EI342" s="16">
        <v>0</v>
      </c>
      <c r="ER342" s="16">
        <v>0</v>
      </c>
      <c r="FA342" s="16">
        <v>0</v>
      </c>
      <c r="FB342">
        <v>18</v>
      </c>
      <c r="FC342">
        <v>3.7</v>
      </c>
      <c r="FD342">
        <v>26</v>
      </c>
      <c r="FE342">
        <v>660</v>
      </c>
      <c r="FF342">
        <v>3</v>
      </c>
      <c r="FJ342">
        <v>18</v>
      </c>
      <c r="FK342">
        <v>3.4</v>
      </c>
      <c r="FM342">
        <v>666</v>
      </c>
      <c r="FN342">
        <v>34</v>
      </c>
      <c r="FR342">
        <v>2.9</v>
      </c>
      <c r="FS342">
        <v>0</v>
      </c>
      <c r="FT342">
        <v>6</v>
      </c>
      <c r="FU342">
        <v>2</v>
      </c>
      <c r="FW342">
        <v>8</v>
      </c>
      <c r="FZ342">
        <v>3</v>
      </c>
      <c r="GA342">
        <v>3</v>
      </c>
      <c r="GB342">
        <v>87</v>
      </c>
      <c r="GC342">
        <v>11</v>
      </c>
      <c r="GD342">
        <v>12</v>
      </c>
      <c r="GE342">
        <v>113</v>
      </c>
      <c r="GH342">
        <v>2.7</v>
      </c>
      <c r="GJ342">
        <v>5</v>
      </c>
      <c r="GM342">
        <v>5</v>
      </c>
      <c r="GP342">
        <v>2.8</v>
      </c>
      <c r="GQ342">
        <v>3</v>
      </c>
      <c r="GR342">
        <v>31</v>
      </c>
      <c r="GT342">
        <v>7</v>
      </c>
      <c r="GU342">
        <v>41</v>
      </c>
      <c r="GX342">
        <v>2.9</v>
      </c>
      <c r="GZ342">
        <v>1</v>
      </c>
      <c r="HC342">
        <v>1</v>
      </c>
      <c r="HF342">
        <v>3</v>
      </c>
      <c r="HH342">
        <v>35</v>
      </c>
      <c r="HJ342">
        <v>2</v>
      </c>
      <c r="HK342">
        <v>37</v>
      </c>
      <c r="HV342">
        <v>3</v>
      </c>
      <c r="HX342">
        <v>20</v>
      </c>
      <c r="HY342">
        <v>1</v>
      </c>
      <c r="IA342">
        <v>21</v>
      </c>
      <c r="ID342">
        <v>3.5</v>
      </c>
      <c r="IG342">
        <v>2</v>
      </c>
      <c r="IL342">
        <v>3.2</v>
      </c>
      <c r="IN342">
        <v>1</v>
      </c>
      <c r="IO342">
        <v>10</v>
      </c>
      <c r="IP342">
        <v>3</v>
      </c>
      <c r="IQ342">
        <v>14</v>
      </c>
      <c r="JR342">
        <v>9</v>
      </c>
      <c r="JS342">
        <v>31</v>
      </c>
      <c r="JT342">
        <v>10</v>
      </c>
      <c r="JU342">
        <v>38</v>
      </c>
      <c r="JV342" s="15">
        <f>BF342+BX342+CP342+DH342+DZ342</f>
        <v>7</v>
      </c>
      <c r="JW342" s="15">
        <f>BO342+CG342+CY342+DQ342+EI342</f>
        <v>113</v>
      </c>
      <c r="JX342" s="15">
        <f>JV342+JW342</f>
        <v>120</v>
      </c>
      <c r="JY342" s="17">
        <f>V342</f>
        <v>3</v>
      </c>
      <c r="JZ342" s="17">
        <f>AE342</f>
        <v>33</v>
      </c>
      <c r="KA342" s="17">
        <f>AN342</f>
        <v>8</v>
      </c>
      <c r="KB342" s="17">
        <f>AW342</f>
        <v>113</v>
      </c>
      <c r="KC342" s="18" t="str">
        <f>IF((KA342-JV342)&lt;0,JV342-KA342,"match")</f>
        <v>match</v>
      </c>
      <c r="KD342" s="19" t="str">
        <f>IF(KC342="match","match",IF((JV342&gt;KA342),KC342/JV342,KC342/KA342))</f>
        <v>match</v>
      </c>
      <c r="KE342" s="18" t="str">
        <f>IF((KB342-JW342)&lt;0,JW342-KB342,"match")</f>
        <v>match</v>
      </c>
      <c r="KF342" s="19" t="str">
        <f>IF(KE342="match","match",IF((JW342&gt;KB342),KE342/JW342,KE342/KB342))</f>
        <v>match</v>
      </c>
      <c r="KG342" s="20">
        <f>ROUND(FC342,1)</f>
        <v>3.7</v>
      </c>
      <c r="KH342" s="20">
        <f>ROUND(FK342,1)</f>
        <v>3.4</v>
      </c>
      <c r="KI342" s="21">
        <f>KA342-JY342</f>
        <v>5</v>
      </c>
      <c r="KJ342">
        <f>GL342</f>
        <v>0</v>
      </c>
      <c r="KK342">
        <f>BF342</f>
        <v>5</v>
      </c>
      <c r="KL342" s="22">
        <f>IFERROR(KJ342/KK342,"N/A")</f>
        <v>0</v>
      </c>
      <c r="KM342" s="19" t="str">
        <f>IF((KJ342&lt;&gt;0)*AND(KK342=0),"bad data","ok")</f>
        <v>ok</v>
      </c>
      <c r="KN342">
        <f>GK342</f>
        <v>0</v>
      </c>
      <c r="KO342" s="23">
        <f>IFERROR(KN342/KK342,"N/A")</f>
        <v>0</v>
      </c>
      <c r="KP342">
        <f>HB342</f>
        <v>0</v>
      </c>
      <c r="KQ342">
        <f>BX342</f>
        <v>0</v>
      </c>
      <c r="KR342" s="22" t="str">
        <f>IFERROR(KP342/KQ342,"N/A")</f>
        <v>N/A</v>
      </c>
      <c r="KS342" s="19" t="str">
        <f>IF((KP342&lt;&gt;0)*AND(KQ342=0),"bad data","ok")</f>
        <v>ok</v>
      </c>
      <c r="KT342">
        <f>HA342</f>
        <v>0</v>
      </c>
      <c r="KU342" s="24" t="str">
        <f>IFERROR(KT342/KQ342,"N/A")</f>
        <v>N/A</v>
      </c>
      <c r="KV342">
        <f>HR342</f>
        <v>0</v>
      </c>
      <c r="KW342">
        <f>CP342</f>
        <v>0</v>
      </c>
      <c r="KX342" s="22" t="str">
        <f>IFERROR(KV342/KW342,"N/A")</f>
        <v>N/A</v>
      </c>
      <c r="KY342" s="19" t="str">
        <f>IF((KV342&lt;&gt;0)*AND(KW342=0),"bad data","ok")</f>
        <v>ok</v>
      </c>
      <c r="KZ342">
        <f>HQ342</f>
        <v>0</v>
      </c>
      <c r="LA342" s="24" t="str">
        <f>IFERROR(KZ342/KW342,"N/A")</f>
        <v>N/A</v>
      </c>
      <c r="LB342">
        <f>IH342</f>
        <v>0</v>
      </c>
      <c r="LC342">
        <f>DH342</f>
        <v>2</v>
      </c>
      <c r="LD342" s="22">
        <f>IFERROR(LB342/LC342,"N/A")</f>
        <v>0</v>
      </c>
      <c r="LE342" s="19" t="str">
        <f>IF((LB342&lt;&gt;0)*AND(LC342=0),"bad data","ok")</f>
        <v>ok</v>
      </c>
      <c r="LF342">
        <f>IG342</f>
        <v>2</v>
      </c>
      <c r="LG342" s="24">
        <f>IFERROR(LF342/LC342,"N/A")</f>
        <v>1</v>
      </c>
      <c r="LH342">
        <f>IX342</f>
        <v>0</v>
      </c>
      <c r="LI342">
        <f>DZ342</f>
        <v>0</v>
      </c>
      <c r="LJ342" s="22" t="str">
        <f>IFERROR(LH342/LI342,"N/A")</f>
        <v>N/A</v>
      </c>
      <c r="LK342" s="19" t="str">
        <f>IF((LH342&lt;&gt;0)*AND(LI342=0),"bad data","ok")</f>
        <v>ok</v>
      </c>
      <c r="LL342">
        <f>IW342</f>
        <v>0</v>
      </c>
      <c r="LM342" s="24" t="str">
        <f>IFERROR(LL342/LI342,"N/A")</f>
        <v>N/A</v>
      </c>
      <c r="LN342">
        <f>GT342</f>
        <v>7</v>
      </c>
      <c r="LO342">
        <f>BO342</f>
        <v>41</v>
      </c>
      <c r="LP342" s="22">
        <f>IFERROR(LN342/LO342,"N/A")</f>
        <v>0.17073170731707318</v>
      </c>
      <c r="LQ342" s="19" t="str">
        <f>IF((LN342&lt;&gt;0)*AND(LO342=0),"bad data","ok")</f>
        <v>ok</v>
      </c>
      <c r="LR342">
        <f>GS342</f>
        <v>0</v>
      </c>
      <c r="LS342" s="24">
        <f>IFERROR(LR342/LO342,"N/A")</f>
        <v>0</v>
      </c>
      <c r="LT342">
        <f>HJ342</f>
        <v>2</v>
      </c>
      <c r="LU342">
        <f>CG342</f>
        <v>37</v>
      </c>
      <c r="LV342" s="22">
        <f>IFERROR(LT342/LU342,"N/A")</f>
        <v>5.4054054054054057E-2</v>
      </c>
      <c r="LW342" s="19" t="str">
        <f>IF((LT342&lt;&gt;0)*AND(LU342=0),"bad data","ok")</f>
        <v>ok</v>
      </c>
      <c r="LX342">
        <f>HI342</f>
        <v>0</v>
      </c>
      <c r="LY342" s="24">
        <f>IFERROR(LX342/LU342,"N/A")</f>
        <v>0</v>
      </c>
      <c r="LZ342">
        <f>HZ342</f>
        <v>0</v>
      </c>
      <c r="MA342">
        <f>CY342</f>
        <v>21</v>
      </c>
      <c r="MB342" s="22">
        <f>IFERROR(LZ342/MA342,"N/A")</f>
        <v>0</v>
      </c>
      <c r="MC342" s="19" t="str">
        <f>IF((LZ342&lt;&gt;0)*AND(MA342=0),"bad data","ok")</f>
        <v>ok</v>
      </c>
      <c r="MD342">
        <f>HY342</f>
        <v>1</v>
      </c>
      <c r="ME342" s="24">
        <f>IFERROR(MD342/MA342,"N/A")</f>
        <v>4.7619047619047616E-2</v>
      </c>
      <c r="MF342">
        <f>IP342</f>
        <v>3</v>
      </c>
      <c r="MG342">
        <f>DQ342</f>
        <v>14</v>
      </c>
      <c r="MH342" s="22">
        <f>IFERROR(MF342/MG342,"N/A")</f>
        <v>0.21428571428571427</v>
      </c>
      <c r="MI342" s="19" t="str">
        <f>IF((MF342&lt;&gt;0)*AND(MG342=0),"bad data","ok")</f>
        <v>ok</v>
      </c>
      <c r="MJ342">
        <f>IO342</f>
        <v>10</v>
      </c>
      <c r="MK342" s="24">
        <f>IFERROR(MJ342/MG342,"N/A")</f>
        <v>0.7142857142857143</v>
      </c>
      <c r="ML342">
        <f>JF342</f>
        <v>0</v>
      </c>
      <c r="MM342">
        <f>EI342</f>
        <v>0</v>
      </c>
      <c r="MN342" s="22" t="str">
        <f>IFERROR(ML342/MM342,"N/A")</f>
        <v>N/A</v>
      </c>
      <c r="MO342" s="19" t="str">
        <f>IF((ML342&lt;&gt;0)*AND(MM342=0),"bad data","ok")</f>
        <v>ok</v>
      </c>
      <c r="MP342">
        <f>JE342</f>
        <v>0</v>
      </c>
      <c r="MQ342" s="24" t="str">
        <f>IFERROR(MP342/MM342,"N/A")</f>
        <v>N/A</v>
      </c>
    </row>
    <row r="343" spans="1:355" x14ac:dyDescent="0.3">
      <c r="A343">
        <v>4771</v>
      </c>
      <c r="B343">
        <v>11.07</v>
      </c>
      <c r="C343" t="s">
        <v>387</v>
      </c>
      <c r="D343" s="15" t="s">
        <v>387</v>
      </c>
      <c r="E343" s="15">
        <v>116</v>
      </c>
      <c r="F343" t="s">
        <v>356</v>
      </c>
      <c r="G343" t="s">
        <v>357</v>
      </c>
      <c r="H343" s="15" t="s">
        <v>358</v>
      </c>
      <c r="I343">
        <v>373</v>
      </c>
      <c r="J343">
        <f>_xlfn.IFNA(VLOOKUP(I343,top15institutions,1,0),"no")</f>
        <v>373</v>
      </c>
      <c r="K343" t="s">
        <v>368</v>
      </c>
      <c r="L343" t="s">
        <v>378</v>
      </c>
      <c r="M343" t="s">
        <v>370</v>
      </c>
      <c r="O343">
        <v>16</v>
      </c>
      <c r="P343">
        <v>2</v>
      </c>
      <c r="T343">
        <v>3</v>
      </c>
      <c r="U343">
        <v>3</v>
      </c>
      <c r="V343" s="16">
        <v>24</v>
      </c>
      <c r="X343">
        <v>48</v>
      </c>
      <c r="Y343">
        <v>2</v>
      </c>
      <c r="Z343">
        <v>3</v>
      </c>
      <c r="AC343">
        <v>21</v>
      </c>
      <c r="AD343">
        <v>11</v>
      </c>
      <c r="AE343" s="16">
        <v>85</v>
      </c>
      <c r="AF343">
        <v>0</v>
      </c>
      <c r="AG343">
        <v>32</v>
      </c>
      <c r="AH343">
        <v>5</v>
      </c>
      <c r="AI343">
        <v>2</v>
      </c>
      <c r="AJ343">
        <v>0</v>
      </c>
      <c r="AK343">
        <v>0</v>
      </c>
      <c r="AL343">
        <v>15</v>
      </c>
      <c r="AM343">
        <v>7</v>
      </c>
      <c r="AN343" s="16">
        <v>61</v>
      </c>
      <c r="AO343">
        <v>0</v>
      </c>
      <c r="AP343">
        <v>153</v>
      </c>
      <c r="AQ343">
        <v>9</v>
      </c>
      <c r="AR343">
        <v>12</v>
      </c>
      <c r="AS343">
        <v>0</v>
      </c>
      <c r="AT343">
        <v>0</v>
      </c>
      <c r="AU343">
        <v>69</v>
      </c>
      <c r="AV343">
        <v>63</v>
      </c>
      <c r="AW343" s="16">
        <v>306</v>
      </c>
      <c r="AY343">
        <v>18</v>
      </c>
      <c r="AZ343">
        <v>3</v>
      </c>
      <c r="BD343">
        <v>3</v>
      </c>
      <c r="BE343">
        <v>3</v>
      </c>
      <c r="BF343" s="16">
        <v>27</v>
      </c>
      <c r="BH343">
        <v>60</v>
      </c>
      <c r="BI343">
        <v>2</v>
      </c>
      <c r="BJ343">
        <v>5</v>
      </c>
      <c r="BM343">
        <v>27</v>
      </c>
      <c r="BN343">
        <v>15</v>
      </c>
      <c r="BO343" s="16">
        <v>109</v>
      </c>
      <c r="BQ343">
        <v>10</v>
      </c>
      <c r="BR343">
        <v>1</v>
      </c>
      <c r="BV343">
        <v>7</v>
      </c>
      <c r="BW343">
        <v>1</v>
      </c>
      <c r="BX343" s="16">
        <v>19</v>
      </c>
      <c r="BZ343">
        <v>50</v>
      </c>
      <c r="CA343">
        <v>5</v>
      </c>
      <c r="CB343">
        <v>3</v>
      </c>
      <c r="CE343">
        <v>23</v>
      </c>
      <c r="CF343">
        <v>20</v>
      </c>
      <c r="CG343" s="16">
        <v>101</v>
      </c>
      <c r="CI343">
        <v>2</v>
      </c>
      <c r="CJ343">
        <v>1</v>
      </c>
      <c r="CK343">
        <v>2</v>
      </c>
      <c r="CN343">
        <v>3</v>
      </c>
      <c r="CO343">
        <v>1</v>
      </c>
      <c r="CP343" s="16">
        <v>9</v>
      </c>
      <c r="CR343">
        <v>23</v>
      </c>
      <c r="CS343">
        <v>2</v>
      </c>
      <c r="CT343">
        <v>3</v>
      </c>
      <c r="CW343">
        <v>12</v>
      </c>
      <c r="CX343">
        <v>17</v>
      </c>
      <c r="CY343" s="16">
        <v>57</v>
      </c>
      <c r="DA343">
        <v>2</v>
      </c>
      <c r="DF343">
        <v>2</v>
      </c>
      <c r="DG343">
        <v>2</v>
      </c>
      <c r="DH343" s="16">
        <v>6</v>
      </c>
      <c r="DJ343">
        <v>20</v>
      </c>
      <c r="DL343">
        <v>1</v>
      </c>
      <c r="DO343">
        <v>7</v>
      </c>
      <c r="DP343">
        <v>11</v>
      </c>
      <c r="DQ343" s="16">
        <v>39</v>
      </c>
      <c r="DZ343" s="16">
        <v>0</v>
      </c>
      <c r="EI343" s="16">
        <v>0</v>
      </c>
      <c r="ER343" s="16">
        <v>0</v>
      </c>
      <c r="FA343" s="16">
        <v>0</v>
      </c>
      <c r="FB343">
        <v>18</v>
      </c>
      <c r="FC343">
        <v>3.6</v>
      </c>
      <c r="FD343">
        <v>32</v>
      </c>
      <c r="FE343">
        <v>707</v>
      </c>
      <c r="FF343">
        <v>24</v>
      </c>
      <c r="FJ343">
        <v>18</v>
      </c>
      <c r="FK343">
        <v>3.6</v>
      </c>
      <c r="FL343">
        <v>33</v>
      </c>
      <c r="FM343">
        <v>731</v>
      </c>
      <c r="FN343">
        <v>85</v>
      </c>
      <c r="FR343">
        <v>3</v>
      </c>
      <c r="FS343">
        <v>6</v>
      </c>
      <c r="FT343">
        <v>44</v>
      </c>
      <c r="FU343">
        <v>7</v>
      </c>
      <c r="FV343">
        <v>4</v>
      </c>
      <c r="FW343">
        <v>61</v>
      </c>
      <c r="FZ343">
        <v>3</v>
      </c>
      <c r="GA343">
        <v>13</v>
      </c>
      <c r="GB343">
        <v>230</v>
      </c>
      <c r="GC343">
        <v>30</v>
      </c>
      <c r="GD343">
        <v>33</v>
      </c>
      <c r="GE343">
        <v>306</v>
      </c>
      <c r="GH343">
        <v>3.1</v>
      </c>
      <c r="GI343">
        <v>4</v>
      </c>
      <c r="GJ343">
        <v>21</v>
      </c>
      <c r="GL343">
        <v>2</v>
      </c>
      <c r="GM343">
        <v>27</v>
      </c>
      <c r="GP343">
        <v>3</v>
      </c>
      <c r="GQ343">
        <v>6</v>
      </c>
      <c r="GR343">
        <v>88</v>
      </c>
      <c r="GT343">
        <v>15</v>
      </c>
      <c r="GU343">
        <v>109</v>
      </c>
      <c r="GX343">
        <v>2.9</v>
      </c>
      <c r="GY343">
        <v>2</v>
      </c>
      <c r="GZ343">
        <v>16</v>
      </c>
      <c r="HB343">
        <v>1</v>
      </c>
      <c r="HC343">
        <v>19</v>
      </c>
      <c r="HF343">
        <v>2.9</v>
      </c>
      <c r="HG343">
        <v>6</v>
      </c>
      <c r="HH343">
        <v>87</v>
      </c>
      <c r="HJ343">
        <v>8</v>
      </c>
      <c r="HK343">
        <v>101</v>
      </c>
      <c r="HN343">
        <v>2.9</v>
      </c>
      <c r="HP343">
        <v>6</v>
      </c>
      <c r="HQ343">
        <v>2</v>
      </c>
      <c r="HR343">
        <v>1</v>
      </c>
      <c r="HS343">
        <v>9</v>
      </c>
      <c r="HV343">
        <v>2.9</v>
      </c>
      <c r="HW343">
        <v>1</v>
      </c>
      <c r="HX343">
        <v>49</v>
      </c>
      <c r="HY343">
        <v>3</v>
      </c>
      <c r="HZ343">
        <v>4</v>
      </c>
      <c r="IA343">
        <v>57</v>
      </c>
      <c r="ID343">
        <v>3.3</v>
      </c>
      <c r="IF343">
        <v>1</v>
      </c>
      <c r="IG343">
        <v>5</v>
      </c>
      <c r="II343">
        <v>6</v>
      </c>
      <c r="IL343">
        <v>3.3</v>
      </c>
      <c r="IN343">
        <v>6</v>
      </c>
      <c r="IO343">
        <v>27</v>
      </c>
      <c r="IP343">
        <v>6</v>
      </c>
      <c r="IQ343">
        <v>39</v>
      </c>
      <c r="JR343">
        <v>31</v>
      </c>
      <c r="JS343">
        <v>116</v>
      </c>
      <c r="JT343">
        <v>56</v>
      </c>
      <c r="JU343">
        <v>254</v>
      </c>
      <c r="JV343" s="15">
        <f>BF343+BX343+CP343+DH343+DZ343</f>
        <v>61</v>
      </c>
      <c r="JW343" s="15">
        <f>BO343+CG343+CY343+DQ343+EI343</f>
        <v>306</v>
      </c>
      <c r="JX343" s="15">
        <f>JV343+JW343</f>
        <v>367</v>
      </c>
      <c r="JY343" s="17">
        <f>V343</f>
        <v>24</v>
      </c>
      <c r="JZ343" s="17">
        <f>AE343</f>
        <v>85</v>
      </c>
      <c r="KA343" s="17">
        <f>AN343</f>
        <v>61</v>
      </c>
      <c r="KB343" s="17">
        <f>AW343</f>
        <v>306</v>
      </c>
      <c r="KC343" s="18" t="str">
        <f>IF((KA343-JV343)&lt;0,JV343-KA343,"match")</f>
        <v>match</v>
      </c>
      <c r="KD343" s="19" t="str">
        <f>IF(KC343="match","match",IF((JV343&gt;KA343),KC343/JV343,KC343/KA343))</f>
        <v>match</v>
      </c>
      <c r="KE343" s="18" t="str">
        <f>IF((KB343-JW343)&lt;0,JW343-KB343,"match")</f>
        <v>match</v>
      </c>
      <c r="KF343" s="19" t="str">
        <f>IF(KE343="match","match",IF((JW343&gt;KB343),KE343/JW343,KE343/KB343))</f>
        <v>match</v>
      </c>
      <c r="KG343" s="20">
        <f>ROUND(FC343,1)</f>
        <v>3.6</v>
      </c>
      <c r="KH343" s="20">
        <f>ROUND(FK343,1)</f>
        <v>3.6</v>
      </c>
      <c r="KI343" s="21">
        <f>KA343-JY343</f>
        <v>37</v>
      </c>
      <c r="KJ343">
        <f>GL343</f>
        <v>2</v>
      </c>
      <c r="KK343">
        <f>BF343</f>
        <v>27</v>
      </c>
      <c r="KL343" s="22">
        <f>IFERROR(KJ343/KK343,"N/A")</f>
        <v>7.407407407407407E-2</v>
      </c>
      <c r="KM343" s="19" t="str">
        <f>IF((KJ343&lt;&gt;0)*AND(KK343=0),"bad data","ok")</f>
        <v>ok</v>
      </c>
      <c r="KN343">
        <f>GK343</f>
        <v>0</v>
      </c>
      <c r="KO343" s="23">
        <f>IFERROR(KN343/KK343,"N/A")</f>
        <v>0</v>
      </c>
      <c r="KP343">
        <f>HB343</f>
        <v>1</v>
      </c>
      <c r="KQ343">
        <f>BX343</f>
        <v>19</v>
      </c>
      <c r="KR343" s="22">
        <f>IFERROR(KP343/KQ343,"N/A")</f>
        <v>5.2631578947368418E-2</v>
      </c>
      <c r="KS343" s="19" t="str">
        <f>IF((KP343&lt;&gt;0)*AND(KQ343=0),"bad data","ok")</f>
        <v>ok</v>
      </c>
      <c r="KT343">
        <f>HA343</f>
        <v>0</v>
      </c>
      <c r="KU343" s="24">
        <f>IFERROR(KT343/KQ343,"N/A")</f>
        <v>0</v>
      </c>
      <c r="KV343">
        <f>HR343</f>
        <v>1</v>
      </c>
      <c r="KW343">
        <f>CP343</f>
        <v>9</v>
      </c>
      <c r="KX343" s="22">
        <f>IFERROR(KV343/KW343,"N/A")</f>
        <v>0.1111111111111111</v>
      </c>
      <c r="KY343" s="19" t="str">
        <f>IF((KV343&lt;&gt;0)*AND(KW343=0),"bad data","ok")</f>
        <v>ok</v>
      </c>
      <c r="KZ343">
        <f>HQ343</f>
        <v>2</v>
      </c>
      <c r="LA343" s="24">
        <f>IFERROR(KZ343/KW343,"N/A")</f>
        <v>0.22222222222222221</v>
      </c>
      <c r="LB343">
        <f>IH343</f>
        <v>0</v>
      </c>
      <c r="LC343">
        <f>DH343</f>
        <v>6</v>
      </c>
      <c r="LD343" s="22">
        <f>IFERROR(LB343/LC343,"N/A")</f>
        <v>0</v>
      </c>
      <c r="LE343" s="19" t="str">
        <f>IF((LB343&lt;&gt;0)*AND(LC343=0),"bad data","ok")</f>
        <v>ok</v>
      </c>
      <c r="LF343">
        <f>IG343</f>
        <v>5</v>
      </c>
      <c r="LG343" s="24">
        <f>IFERROR(LF343/LC343,"N/A")</f>
        <v>0.83333333333333337</v>
      </c>
      <c r="LH343">
        <f>IX343</f>
        <v>0</v>
      </c>
      <c r="LI343">
        <f>DZ343</f>
        <v>0</v>
      </c>
      <c r="LJ343" s="22" t="str">
        <f>IFERROR(LH343/LI343,"N/A")</f>
        <v>N/A</v>
      </c>
      <c r="LK343" s="19" t="str">
        <f>IF((LH343&lt;&gt;0)*AND(LI343=0),"bad data","ok")</f>
        <v>ok</v>
      </c>
      <c r="LL343">
        <f>IW343</f>
        <v>0</v>
      </c>
      <c r="LM343" s="24" t="str">
        <f>IFERROR(LL343/LI343,"N/A")</f>
        <v>N/A</v>
      </c>
      <c r="LN343">
        <f>GT343</f>
        <v>15</v>
      </c>
      <c r="LO343">
        <f>BO343</f>
        <v>109</v>
      </c>
      <c r="LP343" s="22">
        <f>IFERROR(LN343/LO343,"N/A")</f>
        <v>0.13761467889908258</v>
      </c>
      <c r="LQ343" s="19" t="str">
        <f>IF((LN343&lt;&gt;0)*AND(LO343=0),"bad data","ok")</f>
        <v>ok</v>
      </c>
      <c r="LR343">
        <f>GS343</f>
        <v>0</v>
      </c>
      <c r="LS343" s="24">
        <f>IFERROR(LR343/LO343,"N/A")</f>
        <v>0</v>
      </c>
      <c r="LT343">
        <f>HJ343</f>
        <v>8</v>
      </c>
      <c r="LU343">
        <f>CG343</f>
        <v>101</v>
      </c>
      <c r="LV343" s="22">
        <f>IFERROR(LT343/LU343,"N/A")</f>
        <v>7.9207920792079209E-2</v>
      </c>
      <c r="LW343" s="19" t="str">
        <f>IF((LT343&lt;&gt;0)*AND(LU343=0),"bad data","ok")</f>
        <v>ok</v>
      </c>
      <c r="LX343">
        <f>HI343</f>
        <v>0</v>
      </c>
      <c r="LY343" s="24">
        <f>IFERROR(LX343/LU343,"N/A")</f>
        <v>0</v>
      </c>
      <c r="LZ343">
        <f>HZ343</f>
        <v>4</v>
      </c>
      <c r="MA343">
        <f>CY343</f>
        <v>57</v>
      </c>
      <c r="MB343" s="22">
        <f>IFERROR(LZ343/MA343,"N/A")</f>
        <v>7.0175438596491224E-2</v>
      </c>
      <c r="MC343" s="19" t="str">
        <f>IF((LZ343&lt;&gt;0)*AND(MA343=0),"bad data","ok")</f>
        <v>ok</v>
      </c>
      <c r="MD343">
        <f>HY343</f>
        <v>3</v>
      </c>
      <c r="ME343" s="24">
        <f>IFERROR(MD343/MA343,"N/A")</f>
        <v>5.2631578947368418E-2</v>
      </c>
      <c r="MF343">
        <f>IP343</f>
        <v>6</v>
      </c>
      <c r="MG343">
        <f>DQ343</f>
        <v>39</v>
      </c>
      <c r="MH343" s="22">
        <f>IFERROR(MF343/MG343,"N/A")</f>
        <v>0.15384615384615385</v>
      </c>
      <c r="MI343" s="19" t="str">
        <f>IF((MF343&lt;&gt;0)*AND(MG343=0),"bad data","ok")</f>
        <v>ok</v>
      </c>
      <c r="MJ343">
        <f>IO343</f>
        <v>27</v>
      </c>
      <c r="MK343" s="24">
        <f>IFERROR(MJ343/MG343,"N/A")</f>
        <v>0.69230769230769229</v>
      </c>
      <c r="ML343">
        <f>JF343</f>
        <v>0</v>
      </c>
      <c r="MM343">
        <f>EI343</f>
        <v>0</v>
      </c>
      <c r="MN343" s="22" t="str">
        <f>IFERROR(ML343/MM343,"N/A")</f>
        <v>N/A</v>
      </c>
      <c r="MO343" s="19" t="str">
        <f>IF((ML343&lt;&gt;0)*AND(MM343=0),"bad data","ok")</f>
        <v>ok</v>
      </c>
      <c r="MP343">
        <f>JE343</f>
        <v>0</v>
      </c>
      <c r="MQ343" s="24" t="str">
        <f>IFERROR(MP343/MM343,"N/A")</f>
        <v>N/A</v>
      </c>
    </row>
    <row r="344" spans="1:355" x14ac:dyDescent="0.3">
      <c r="A344">
        <v>4846</v>
      </c>
      <c r="B344">
        <v>11.07</v>
      </c>
      <c r="C344" t="s">
        <v>387</v>
      </c>
      <c r="D344" s="15" t="s">
        <v>387</v>
      </c>
      <c r="E344" s="15">
        <v>116</v>
      </c>
      <c r="F344" t="s">
        <v>356</v>
      </c>
      <c r="G344" t="s">
        <v>357</v>
      </c>
      <c r="H344" s="15" t="s">
        <v>358</v>
      </c>
      <c r="I344">
        <v>373</v>
      </c>
      <c r="J344">
        <f>_xlfn.IFNA(VLOOKUP(I344,top15institutions,1,0),"no")</f>
        <v>373</v>
      </c>
      <c r="K344" t="s">
        <v>368</v>
      </c>
      <c r="L344" t="s">
        <v>381</v>
      </c>
      <c r="M344" t="s">
        <v>370</v>
      </c>
      <c r="O344">
        <v>18</v>
      </c>
      <c r="P344">
        <v>3</v>
      </c>
      <c r="Q344">
        <v>2</v>
      </c>
      <c r="S344">
        <v>2</v>
      </c>
      <c r="T344">
        <v>2</v>
      </c>
      <c r="U344">
        <v>1</v>
      </c>
      <c r="V344" s="16">
        <v>28</v>
      </c>
      <c r="X344">
        <v>36</v>
      </c>
      <c r="Y344">
        <v>6</v>
      </c>
      <c r="Z344">
        <v>9</v>
      </c>
      <c r="AB344">
        <v>3</v>
      </c>
      <c r="AC344">
        <v>8</v>
      </c>
      <c r="AD344">
        <v>9</v>
      </c>
      <c r="AE344" s="16">
        <v>71</v>
      </c>
      <c r="AF344">
        <v>0</v>
      </c>
      <c r="AG344">
        <v>49</v>
      </c>
      <c r="AH344">
        <v>6</v>
      </c>
      <c r="AI344">
        <v>4</v>
      </c>
      <c r="AJ344">
        <v>0</v>
      </c>
      <c r="AK344">
        <v>3</v>
      </c>
      <c r="AL344">
        <v>9</v>
      </c>
      <c r="AM344">
        <v>12</v>
      </c>
      <c r="AN344" s="16">
        <v>83</v>
      </c>
      <c r="AO344">
        <v>0</v>
      </c>
      <c r="AP344">
        <v>181</v>
      </c>
      <c r="AQ344">
        <v>15</v>
      </c>
      <c r="AR344">
        <v>31</v>
      </c>
      <c r="AS344">
        <v>0</v>
      </c>
      <c r="AT344">
        <v>12</v>
      </c>
      <c r="AU344">
        <v>35</v>
      </c>
      <c r="AV344">
        <v>66</v>
      </c>
      <c r="AW344" s="16">
        <v>340</v>
      </c>
      <c r="AY344">
        <v>20</v>
      </c>
      <c r="AZ344">
        <v>3</v>
      </c>
      <c r="BA344">
        <v>2</v>
      </c>
      <c r="BC344">
        <v>2</v>
      </c>
      <c r="BD344">
        <v>2</v>
      </c>
      <c r="BE344">
        <v>3</v>
      </c>
      <c r="BF344" s="16">
        <v>32</v>
      </c>
      <c r="BH344">
        <v>42</v>
      </c>
      <c r="BI344">
        <v>7</v>
      </c>
      <c r="BJ344">
        <v>12</v>
      </c>
      <c r="BL344">
        <v>3</v>
      </c>
      <c r="BM344">
        <v>10</v>
      </c>
      <c r="BN344">
        <v>9</v>
      </c>
      <c r="BO344" s="16">
        <v>83</v>
      </c>
      <c r="BQ344">
        <v>18</v>
      </c>
      <c r="BR344">
        <v>3</v>
      </c>
      <c r="BS344">
        <v>1</v>
      </c>
      <c r="BV344">
        <v>2</v>
      </c>
      <c r="BW344">
        <v>4</v>
      </c>
      <c r="BX344" s="16">
        <v>28</v>
      </c>
      <c r="BZ344">
        <v>57</v>
      </c>
      <c r="CA344">
        <v>2</v>
      </c>
      <c r="CB344">
        <v>10</v>
      </c>
      <c r="CD344">
        <v>4</v>
      </c>
      <c r="CE344">
        <v>7</v>
      </c>
      <c r="CF344">
        <v>27</v>
      </c>
      <c r="CG344" s="16">
        <v>107</v>
      </c>
      <c r="CI344">
        <v>10</v>
      </c>
      <c r="CM344">
        <v>1</v>
      </c>
      <c r="CN344">
        <v>4</v>
      </c>
      <c r="CO344">
        <v>2</v>
      </c>
      <c r="CP344" s="16">
        <v>17</v>
      </c>
      <c r="CR344">
        <v>52</v>
      </c>
      <c r="CS344">
        <v>5</v>
      </c>
      <c r="CT344">
        <v>6</v>
      </c>
      <c r="CV344">
        <v>5</v>
      </c>
      <c r="CW344">
        <v>11</v>
      </c>
      <c r="CX344">
        <v>16</v>
      </c>
      <c r="CY344" s="16">
        <v>95</v>
      </c>
      <c r="DA344">
        <v>1</v>
      </c>
      <c r="DC344">
        <v>1</v>
      </c>
      <c r="DF344">
        <v>1</v>
      </c>
      <c r="DG344">
        <v>3</v>
      </c>
      <c r="DH344" s="16">
        <v>6</v>
      </c>
      <c r="DJ344">
        <v>30</v>
      </c>
      <c r="DK344">
        <v>1</v>
      </c>
      <c r="DL344">
        <v>3</v>
      </c>
      <c r="DO344">
        <v>7</v>
      </c>
      <c r="DP344">
        <v>14</v>
      </c>
      <c r="DQ344" s="16">
        <v>55</v>
      </c>
      <c r="DZ344" s="16">
        <v>0</v>
      </c>
      <c r="EI344" s="16">
        <v>0</v>
      </c>
      <c r="ER344" s="16">
        <v>0</v>
      </c>
      <c r="FA344" s="16">
        <v>0</v>
      </c>
      <c r="FC344">
        <v>3.7</v>
      </c>
      <c r="FD344">
        <v>32</v>
      </c>
      <c r="FE344">
        <v>720</v>
      </c>
      <c r="FF344">
        <v>33</v>
      </c>
      <c r="FH344">
        <v>5</v>
      </c>
      <c r="FK344">
        <v>3.6</v>
      </c>
      <c r="FL344">
        <v>32</v>
      </c>
      <c r="FM344">
        <v>745</v>
      </c>
      <c r="FN344">
        <v>88</v>
      </c>
      <c r="FP344">
        <v>17</v>
      </c>
      <c r="FW344">
        <v>94</v>
      </c>
      <c r="FX344">
        <v>11</v>
      </c>
      <c r="GE344">
        <v>389</v>
      </c>
      <c r="GF344">
        <v>49</v>
      </c>
      <c r="GM344">
        <v>37</v>
      </c>
      <c r="GN344">
        <v>5</v>
      </c>
      <c r="GU344">
        <v>100</v>
      </c>
      <c r="GV344">
        <v>17</v>
      </c>
      <c r="HC344">
        <v>30</v>
      </c>
      <c r="HD344">
        <v>2</v>
      </c>
      <c r="HK344">
        <v>125</v>
      </c>
      <c r="HL344">
        <v>18</v>
      </c>
      <c r="HS344">
        <v>20</v>
      </c>
      <c r="HT344">
        <v>3</v>
      </c>
      <c r="IA344">
        <v>106</v>
      </c>
      <c r="IB344">
        <v>11</v>
      </c>
      <c r="II344">
        <v>7</v>
      </c>
      <c r="IJ344">
        <v>1</v>
      </c>
      <c r="IQ344">
        <v>58</v>
      </c>
      <c r="IR344">
        <v>3</v>
      </c>
      <c r="JL344">
        <v>31</v>
      </c>
      <c r="JM344">
        <v>66</v>
      </c>
      <c r="JN344">
        <v>79</v>
      </c>
      <c r="JO344">
        <v>265</v>
      </c>
      <c r="JR344">
        <v>20</v>
      </c>
      <c r="JS344">
        <v>23</v>
      </c>
      <c r="JT344">
        <v>30</v>
      </c>
      <c r="JU344">
        <v>44</v>
      </c>
      <c r="JV344" s="15">
        <f>BF344+BX344+CP344+DH344+DZ344</f>
        <v>83</v>
      </c>
      <c r="JW344" s="15">
        <f>BO344+CG344+CY344+DQ344+EI344</f>
        <v>340</v>
      </c>
      <c r="JX344" s="15">
        <f>JV344+JW344</f>
        <v>423</v>
      </c>
      <c r="JY344" s="17">
        <f>V344</f>
        <v>28</v>
      </c>
      <c r="JZ344" s="17">
        <f>AE344</f>
        <v>71</v>
      </c>
      <c r="KA344" s="17">
        <f>AN344</f>
        <v>83</v>
      </c>
      <c r="KB344" s="17">
        <f>AW344</f>
        <v>340</v>
      </c>
      <c r="KC344" s="18" t="str">
        <f>IF((KA344-JV344)&lt;0,JV344-KA344,"match")</f>
        <v>match</v>
      </c>
      <c r="KD344" s="19" t="str">
        <f>IF(KC344="match","match",IF((JV344&gt;KA344),KC344/JV344,KC344/KA344))</f>
        <v>match</v>
      </c>
      <c r="KE344" s="18" t="str">
        <f>IF((KB344-JW344)&lt;0,JW344-KB344,"match")</f>
        <v>match</v>
      </c>
      <c r="KF344" s="19" t="str">
        <f>IF(KE344="match","match",IF((JW344&gt;KB344),KE344/JW344,KE344/KB344))</f>
        <v>match</v>
      </c>
      <c r="KG344" s="20">
        <f>ROUND(FC344,1)</f>
        <v>3.7</v>
      </c>
      <c r="KH344" s="20">
        <f>ROUND(FK344,1)</f>
        <v>3.6</v>
      </c>
      <c r="KI344" s="21">
        <f>KA344-JY344</f>
        <v>55</v>
      </c>
      <c r="KJ344">
        <f>GL344</f>
        <v>0</v>
      </c>
      <c r="KK344">
        <f>BF344</f>
        <v>32</v>
      </c>
      <c r="KL344" s="22">
        <f>IFERROR(KJ344/KK344,"N/A")</f>
        <v>0</v>
      </c>
      <c r="KM344" s="19" t="str">
        <f>IF((KJ344&lt;&gt;0)*AND(KK344=0),"bad data","ok")</f>
        <v>ok</v>
      </c>
      <c r="KN344">
        <f>GK344</f>
        <v>0</v>
      </c>
      <c r="KO344" s="23">
        <f>IFERROR(KN344/KK344,"N/A")</f>
        <v>0</v>
      </c>
      <c r="KP344">
        <f>HB344</f>
        <v>0</v>
      </c>
      <c r="KQ344">
        <f>BX344</f>
        <v>28</v>
      </c>
      <c r="KR344" s="22">
        <f>IFERROR(KP344/KQ344,"N/A")</f>
        <v>0</v>
      </c>
      <c r="KS344" s="19" t="str">
        <f>IF((KP344&lt;&gt;0)*AND(KQ344=0),"bad data","ok")</f>
        <v>ok</v>
      </c>
      <c r="KT344">
        <f>HA344</f>
        <v>0</v>
      </c>
      <c r="KU344" s="24">
        <f>IFERROR(KT344/KQ344,"N/A")</f>
        <v>0</v>
      </c>
      <c r="KV344">
        <f>HR344</f>
        <v>0</v>
      </c>
      <c r="KW344">
        <f>CP344</f>
        <v>17</v>
      </c>
      <c r="KX344" s="22">
        <f>IFERROR(KV344/KW344,"N/A")</f>
        <v>0</v>
      </c>
      <c r="KY344" s="19" t="str">
        <f>IF((KV344&lt;&gt;0)*AND(KW344=0),"bad data","ok")</f>
        <v>ok</v>
      </c>
      <c r="KZ344">
        <f>HQ344</f>
        <v>0</v>
      </c>
      <c r="LA344" s="24">
        <f>IFERROR(KZ344/KW344,"N/A")</f>
        <v>0</v>
      </c>
      <c r="LB344">
        <f>IH344</f>
        <v>0</v>
      </c>
      <c r="LC344">
        <f>DH344</f>
        <v>6</v>
      </c>
      <c r="LD344" s="22">
        <f>IFERROR(LB344/LC344,"N/A")</f>
        <v>0</v>
      </c>
      <c r="LE344" s="19" t="str">
        <f>IF((LB344&lt;&gt;0)*AND(LC344=0),"bad data","ok")</f>
        <v>ok</v>
      </c>
      <c r="LF344">
        <f>IG344</f>
        <v>0</v>
      </c>
      <c r="LG344" s="24">
        <f>IFERROR(LF344/LC344,"N/A")</f>
        <v>0</v>
      </c>
      <c r="LH344">
        <f>IX344</f>
        <v>0</v>
      </c>
      <c r="LI344">
        <f>DZ344</f>
        <v>0</v>
      </c>
      <c r="LJ344" s="22" t="str">
        <f>IFERROR(LH344/LI344,"N/A")</f>
        <v>N/A</v>
      </c>
      <c r="LK344" s="19" t="str">
        <f>IF((LH344&lt;&gt;0)*AND(LI344=0),"bad data","ok")</f>
        <v>ok</v>
      </c>
      <c r="LL344">
        <f>IW344</f>
        <v>0</v>
      </c>
      <c r="LM344" s="24" t="str">
        <f>IFERROR(LL344/LI344,"N/A")</f>
        <v>N/A</v>
      </c>
      <c r="LN344">
        <f>GT344</f>
        <v>0</v>
      </c>
      <c r="LO344">
        <f>BO344</f>
        <v>83</v>
      </c>
      <c r="LP344" s="22">
        <f>IFERROR(LN344/LO344,"N/A")</f>
        <v>0</v>
      </c>
      <c r="LQ344" s="19" t="str">
        <f>IF((LN344&lt;&gt;0)*AND(LO344=0),"bad data","ok")</f>
        <v>ok</v>
      </c>
      <c r="LR344">
        <f>GS344</f>
        <v>0</v>
      </c>
      <c r="LS344" s="24">
        <f>IFERROR(LR344/LO344,"N/A")</f>
        <v>0</v>
      </c>
      <c r="LT344">
        <f>HJ344</f>
        <v>0</v>
      </c>
      <c r="LU344">
        <f>CG344</f>
        <v>107</v>
      </c>
      <c r="LV344" s="22">
        <f>IFERROR(LT344/LU344,"N/A")</f>
        <v>0</v>
      </c>
      <c r="LW344" s="19" t="str">
        <f>IF((LT344&lt;&gt;0)*AND(LU344=0),"bad data","ok")</f>
        <v>ok</v>
      </c>
      <c r="LX344">
        <f>HI344</f>
        <v>0</v>
      </c>
      <c r="LY344" s="24">
        <f>IFERROR(LX344/LU344,"N/A")</f>
        <v>0</v>
      </c>
      <c r="LZ344">
        <f>HZ344</f>
        <v>0</v>
      </c>
      <c r="MA344">
        <f>CY344</f>
        <v>95</v>
      </c>
      <c r="MB344" s="22">
        <f>IFERROR(LZ344/MA344,"N/A")</f>
        <v>0</v>
      </c>
      <c r="MC344" s="19" t="str">
        <f>IF((LZ344&lt;&gt;0)*AND(MA344=0),"bad data","ok")</f>
        <v>ok</v>
      </c>
      <c r="MD344">
        <f>HY344</f>
        <v>0</v>
      </c>
      <c r="ME344" s="24">
        <f>IFERROR(MD344/MA344,"N/A")</f>
        <v>0</v>
      </c>
      <c r="MF344">
        <f>IP344</f>
        <v>0</v>
      </c>
      <c r="MG344">
        <f>DQ344</f>
        <v>55</v>
      </c>
      <c r="MH344" s="22">
        <f>IFERROR(MF344/MG344,"N/A")</f>
        <v>0</v>
      </c>
      <c r="MI344" s="19" t="str">
        <f>IF((MF344&lt;&gt;0)*AND(MG344=0),"bad data","ok")</f>
        <v>ok</v>
      </c>
      <c r="MJ344">
        <f>IO344</f>
        <v>0</v>
      </c>
      <c r="MK344" s="24">
        <f>IFERROR(MJ344/MG344,"N/A")</f>
        <v>0</v>
      </c>
      <c r="ML344">
        <f>JF344</f>
        <v>0</v>
      </c>
      <c r="MM344">
        <f>EI344</f>
        <v>0</v>
      </c>
      <c r="MN344" s="22" t="str">
        <f>IFERROR(ML344/MM344,"N/A")</f>
        <v>N/A</v>
      </c>
      <c r="MO344" s="19" t="str">
        <f>IF((ML344&lt;&gt;0)*AND(MM344=0),"bad data","ok")</f>
        <v>ok</v>
      </c>
      <c r="MP344">
        <f>JE344</f>
        <v>0</v>
      </c>
      <c r="MQ344" s="24" t="str">
        <f>IFERROR(MP344/MM344,"N/A")</f>
        <v>N/A</v>
      </c>
    </row>
    <row r="345" spans="1:355" x14ac:dyDescent="0.3">
      <c r="A345">
        <v>4155</v>
      </c>
      <c r="B345">
        <v>11.08</v>
      </c>
      <c r="C345" t="s">
        <v>392</v>
      </c>
      <c r="D345" s="15" t="s">
        <v>392</v>
      </c>
      <c r="E345" s="15">
        <v>121</v>
      </c>
      <c r="F345" t="s">
        <v>356</v>
      </c>
      <c r="G345" t="s">
        <v>357</v>
      </c>
      <c r="H345" s="15" t="s">
        <v>358</v>
      </c>
      <c r="I345">
        <v>373</v>
      </c>
      <c r="J345">
        <f>_xlfn.IFNA(VLOOKUP(I345,top15institutions,1,0),"no")</f>
        <v>373</v>
      </c>
      <c r="K345" t="s">
        <v>368</v>
      </c>
      <c r="L345" t="s">
        <v>373</v>
      </c>
      <c r="M345" t="s">
        <v>370</v>
      </c>
      <c r="O345">
        <v>1</v>
      </c>
      <c r="Q345">
        <v>1</v>
      </c>
      <c r="U345">
        <v>3</v>
      </c>
      <c r="V345" s="16">
        <v>5</v>
      </c>
      <c r="X345">
        <v>2</v>
      </c>
      <c r="AD345">
        <v>2</v>
      </c>
      <c r="AE345" s="16">
        <v>4</v>
      </c>
      <c r="AF345">
        <v>0</v>
      </c>
      <c r="AG345">
        <v>1</v>
      </c>
      <c r="AH345">
        <v>0</v>
      </c>
      <c r="AI345">
        <v>1</v>
      </c>
      <c r="AJ345">
        <v>0</v>
      </c>
      <c r="AK345">
        <v>0</v>
      </c>
      <c r="AL345">
        <v>0</v>
      </c>
      <c r="AM345">
        <v>4</v>
      </c>
      <c r="AN345" s="16">
        <v>6</v>
      </c>
      <c r="AO345">
        <v>0</v>
      </c>
      <c r="AP345">
        <v>6</v>
      </c>
      <c r="AQ345">
        <v>3</v>
      </c>
      <c r="AR345">
        <v>3</v>
      </c>
      <c r="AS345">
        <v>0</v>
      </c>
      <c r="AT345">
        <v>0</v>
      </c>
      <c r="AU345">
        <v>0</v>
      </c>
      <c r="AV345">
        <v>5</v>
      </c>
      <c r="AW345" s="16">
        <v>17</v>
      </c>
      <c r="AY345">
        <v>1</v>
      </c>
      <c r="BA345">
        <v>1</v>
      </c>
      <c r="BE345">
        <v>3</v>
      </c>
      <c r="BF345" s="16">
        <v>5</v>
      </c>
      <c r="BH345">
        <v>4</v>
      </c>
      <c r="BI345">
        <v>1</v>
      </c>
      <c r="BJ345">
        <v>1</v>
      </c>
      <c r="BM345">
        <v>1</v>
      </c>
      <c r="BN345">
        <v>2</v>
      </c>
      <c r="BO345" s="16">
        <v>9</v>
      </c>
      <c r="BW345">
        <v>1</v>
      </c>
      <c r="BX345" s="16">
        <v>1</v>
      </c>
      <c r="BZ345">
        <v>1</v>
      </c>
      <c r="CA345">
        <v>1</v>
      </c>
      <c r="CB345">
        <v>1</v>
      </c>
      <c r="CE345">
        <v>3</v>
      </c>
      <c r="CG345" s="16">
        <v>6</v>
      </c>
      <c r="CP345" s="16">
        <v>0</v>
      </c>
      <c r="CS345">
        <v>1</v>
      </c>
      <c r="CT345">
        <v>1</v>
      </c>
      <c r="CW345">
        <v>1</v>
      </c>
      <c r="CX345">
        <v>1</v>
      </c>
      <c r="CY345" s="16">
        <v>4</v>
      </c>
      <c r="DH345" s="16">
        <v>0</v>
      </c>
      <c r="DJ345">
        <v>1</v>
      </c>
      <c r="DP345">
        <v>2</v>
      </c>
      <c r="DQ345" s="16">
        <v>3</v>
      </c>
      <c r="DZ345" s="16">
        <v>0</v>
      </c>
      <c r="EI345" s="16">
        <v>0</v>
      </c>
      <c r="ER345" s="16">
        <v>0</v>
      </c>
      <c r="FA345" s="16">
        <v>0</v>
      </c>
      <c r="FB345">
        <v>18</v>
      </c>
      <c r="FC345">
        <v>3.6</v>
      </c>
      <c r="FD345">
        <v>32</v>
      </c>
      <c r="FE345">
        <v>650</v>
      </c>
      <c r="FF345">
        <v>5</v>
      </c>
      <c r="FJ345">
        <v>18</v>
      </c>
      <c r="FK345">
        <v>3.3</v>
      </c>
      <c r="FL345">
        <v>33</v>
      </c>
      <c r="FM345">
        <v>727</v>
      </c>
      <c r="FN345">
        <v>4</v>
      </c>
      <c r="FS345">
        <v>0</v>
      </c>
      <c r="FT345">
        <v>6</v>
      </c>
      <c r="FU345">
        <v>0</v>
      </c>
      <c r="FV345">
        <v>0</v>
      </c>
      <c r="FW345">
        <v>6</v>
      </c>
      <c r="FX345">
        <v>0</v>
      </c>
      <c r="GA345">
        <v>0</v>
      </c>
      <c r="GB345">
        <v>17</v>
      </c>
      <c r="GC345">
        <v>3</v>
      </c>
      <c r="GD345">
        <v>2</v>
      </c>
      <c r="GE345">
        <v>22</v>
      </c>
      <c r="GF345">
        <v>0</v>
      </c>
      <c r="GM345">
        <v>5</v>
      </c>
      <c r="GU345">
        <v>9</v>
      </c>
      <c r="HC345">
        <v>1</v>
      </c>
      <c r="HK345">
        <v>6</v>
      </c>
      <c r="IA345">
        <v>4</v>
      </c>
      <c r="IQ345">
        <v>3</v>
      </c>
      <c r="JR345">
        <v>5</v>
      </c>
      <c r="JS345">
        <v>3</v>
      </c>
      <c r="JT345">
        <v>5</v>
      </c>
      <c r="JU345">
        <v>8</v>
      </c>
      <c r="JV345" s="15">
        <f>BF345+BX345+CP345+DH345+DZ345</f>
        <v>6</v>
      </c>
      <c r="JW345" s="15">
        <f>BO345+CG345+CY345+DQ345+EI345</f>
        <v>22</v>
      </c>
      <c r="JX345" s="15">
        <f>JV345+JW345</f>
        <v>28</v>
      </c>
      <c r="JY345" s="17">
        <f>V345</f>
        <v>5</v>
      </c>
      <c r="JZ345" s="17">
        <f>AE345</f>
        <v>4</v>
      </c>
      <c r="KA345" s="17">
        <f>AN345</f>
        <v>6</v>
      </c>
      <c r="KB345" s="17">
        <f>AW345</f>
        <v>17</v>
      </c>
      <c r="KC345" s="18" t="str">
        <f>IF((KA345-JV345)&lt;0,JV345-KA345,"match")</f>
        <v>match</v>
      </c>
      <c r="KD345" s="19" t="str">
        <f>IF(KC345="match","match",IF((JV345&gt;KA345),KC345/JV345,KC345/KA345))</f>
        <v>match</v>
      </c>
      <c r="KE345" s="18">
        <f>IF((KB345-JW345)&lt;0,JW345-KB345,"match")</f>
        <v>5</v>
      </c>
      <c r="KF345" s="19">
        <f>IF(KE345="match","match",IF((JW345&gt;KB345),KE345/JW345,KE345/KB345))</f>
        <v>0.22727272727272727</v>
      </c>
      <c r="KG345" s="20">
        <f>ROUND(FC345,1)</f>
        <v>3.6</v>
      </c>
      <c r="KH345" s="20">
        <f>ROUND(FK345,1)</f>
        <v>3.3</v>
      </c>
      <c r="KI345" s="21">
        <f>KA345-JY345</f>
        <v>1</v>
      </c>
      <c r="KJ345">
        <f>GL345</f>
        <v>0</v>
      </c>
      <c r="KK345">
        <f>BF345</f>
        <v>5</v>
      </c>
      <c r="KL345" s="22">
        <f>IFERROR(KJ345/KK345,"N/A")</f>
        <v>0</v>
      </c>
      <c r="KM345" s="19" t="str">
        <f>IF((KJ345&lt;&gt;0)*AND(KK345=0),"bad data","ok")</f>
        <v>ok</v>
      </c>
      <c r="KN345">
        <f>GK345</f>
        <v>0</v>
      </c>
      <c r="KO345" s="23">
        <f>IFERROR(KN345/KK345,"N/A")</f>
        <v>0</v>
      </c>
      <c r="KP345">
        <f>HB345</f>
        <v>0</v>
      </c>
      <c r="KQ345">
        <f>BX345</f>
        <v>1</v>
      </c>
      <c r="KR345" s="22">
        <f>IFERROR(KP345/KQ345,"N/A")</f>
        <v>0</v>
      </c>
      <c r="KS345" s="19" t="str">
        <f>IF((KP345&lt;&gt;0)*AND(KQ345=0),"bad data","ok")</f>
        <v>ok</v>
      </c>
      <c r="KT345">
        <f>HA345</f>
        <v>0</v>
      </c>
      <c r="KU345" s="24">
        <f>IFERROR(KT345/KQ345,"N/A")</f>
        <v>0</v>
      </c>
      <c r="KV345">
        <f>HR345</f>
        <v>0</v>
      </c>
      <c r="KW345">
        <f>CP345</f>
        <v>0</v>
      </c>
      <c r="KX345" s="22" t="str">
        <f>IFERROR(KV345/KW345,"N/A")</f>
        <v>N/A</v>
      </c>
      <c r="KY345" s="19" t="str">
        <f>IF((KV345&lt;&gt;0)*AND(KW345=0),"bad data","ok")</f>
        <v>ok</v>
      </c>
      <c r="KZ345">
        <f>HQ345</f>
        <v>0</v>
      </c>
      <c r="LA345" s="24" t="str">
        <f>IFERROR(KZ345/KW345,"N/A")</f>
        <v>N/A</v>
      </c>
      <c r="LB345">
        <f>IH345</f>
        <v>0</v>
      </c>
      <c r="LC345">
        <f>DH345</f>
        <v>0</v>
      </c>
      <c r="LD345" s="22" t="str">
        <f>IFERROR(LB345/LC345,"N/A")</f>
        <v>N/A</v>
      </c>
      <c r="LE345" s="19" t="str">
        <f>IF((LB345&lt;&gt;0)*AND(LC345=0),"bad data","ok")</f>
        <v>ok</v>
      </c>
      <c r="LF345">
        <f>IG345</f>
        <v>0</v>
      </c>
      <c r="LG345" s="24" t="str">
        <f>IFERROR(LF345/LC345,"N/A")</f>
        <v>N/A</v>
      </c>
      <c r="LH345">
        <f>IX345</f>
        <v>0</v>
      </c>
      <c r="LI345">
        <f>DZ345</f>
        <v>0</v>
      </c>
      <c r="LJ345" s="22" t="str">
        <f>IFERROR(LH345/LI345,"N/A")</f>
        <v>N/A</v>
      </c>
      <c r="LK345" s="19" t="str">
        <f>IF((LH345&lt;&gt;0)*AND(LI345=0),"bad data","ok")</f>
        <v>ok</v>
      </c>
      <c r="LL345">
        <f>IW345</f>
        <v>0</v>
      </c>
      <c r="LM345" s="24" t="str">
        <f>IFERROR(LL345/LI345,"N/A")</f>
        <v>N/A</v>
      </c>
      <c r="LN345">
        <f>GT345</f>
        <v>0</v>
      </c>
      <c r="LO345">
        <f>BO345</f>
        <v>9</v>
      </c>
      <c r="LP345" s="22">
        <f>IFERROR(LN345/LO345,"N/A")</f>
        <v>0</v>
      </c>
      <c r="LQ345" s="19" t="str">
        <f>IF((LN345&lt;&gt;0)*AND(LO345=0),"bad data","ok")</f>
        <v>ok</v>
      </c>
      <c r="LR345">
        <f>GS345</f>
        <v>0</v>
      </c>
      <c r="LS345" s="24">
        <f>IFERROR(LR345/LO345,"N/A")</f>
        <v>0</v>
      </c>
      <c r="LT345">
        <f>HJ345</f>
        <v>0</v>
      </c>
      <c r="LU345">
        <f>CG345</f>
        <v>6</v>
      </c>
      <c r="LV345" s="22">
        <f>IFERROR(LT345/LU345,"N/A")</f>
        <v>0</v>
      </c>
      <c r="LW345" s="19" t="str">
        <f>IF((LT345&lt;&gt;0)*AND(LU345=0),"bad data","ok")</f>
        <v>ok</v>
      </c>
      <c r="LX345">
        <f>HI345</f>
        <v>0</v>
      </c>
      <c r="LY345" s="24">
        <f>IFERROR(LX345/LU345,"N/A")</f>
        <v>0</v>
      </c>
      <c r="LZ345">
        <f>HZ345</f>
        <v>0</v>
      </c>
      <c r="MA345">
        <f>CY345</f>
        <v>4</v>
      </c>
      <c r="MB345" s="22">
        <f>IFERROR(LZ345/MA345,"N/A")</f>
        <v>0</v>
      </c>
      <c r="MC345" s="19" t="str">
        <f>IF((LZ345&lt;&gt;0)*AND(MA345=0),"bad data","ok")</f>
        <v>ok</v>
      </c>
      <c r="MD345">
        <f>HY345</f>
        <v>0</v>
      </c>
      <c r="ME345" s="24">
        <f>IFERROR(MD345/MA345,"N/A")</f>
        <v>0</v>
      </c>
      <c r="MF345">
        <f>IP345</f>
        <v>0</v>
      </c>
      <c r="MG345">
        <f>DQ345</f>
        <v>3</v>
      </c>
      <c r="MH345" s="22">
        <f>IFERROR(MF345/MG345,"N/A")</f>
        <v>0</v>
      </c>
      <c r="MI345" s="19" t="str">
        <f>IF((MF345&lt;&gt;0)*AND(MG345=0),"bad data","ok")</f>
        <v>ok</v>
      </c>
      <c r="MJ345">
        <f>IO345</f>
        <v>0</v>
      </c>
      <c r="MK345" s="24">
        <f>IFERROR(MJ345/MG345,"N/A")</f>
        <v>0</v>
      </c>
      <c r="ML345">
        <f>JF345</f>
        <v>0</v>
      </c>
      <c r="MM345">
        <f>EI345</f>
        <v>0</v>
      </c>
      <c r="MN345" s="22" t="str">
        <f>IFERROR(ML345/MM345,"N/A")</f>
        <v>N/A</v>
      </c>
      <c r="MO345" s="19" t="str">
        <f>IF((ML345&lt;&gt;0)*AND(MM345=0),"bad data","ok")</f>
        <v>ok</v>
      </c>
      <c r="MP345">
        <f>JE345</f>
        <v>0</v>
      </c>
      <c r="MQ345" s="24" t="str">
        <f>IFERROR(MP345/MM345,"N/A")</f>
        <v>N/A</v>
      </c>
    </row>
    <row r="346" spans="1:355" x14ac:dyDescent="0.3">
      <c r="A346">
        <v>4156</v>
      </c>
      <c r="B346">
        <v>11.08</v>
      </c>
      <c r="C346" t="s">
        <v>392</v>
      </c>
      <c r="D346" s="15" t="s">
        <v>392</v>
      </c>
      <c r="E346" s="15">
        <v>121</v>
      </c>
      <c r="F346" t="s">
        <v>356</v>
      </c>
      <c r="G346" t="s">
        <v>357</v>
      </c>
      <c r="H346" s="15" t="s">
        <v>358</v>
      </c>
      <c r="I346">
        <v>373</v>
      </c>
      <c r="J346">
        <f>_xlfn.IFNA(VLOOKUP(I346,top15institutions,1,0),"no")</f>
        <v>373</v>
      </c>
      <c r="K346" t="s">
        <v>368</v>
      </c>
      <c r="L346" t="s">
        <v>372</v>
      </c>
      <c r="M346" t="s">
        <v>370</v>
      </c>
      <c r="V346" s="16">
        <v>0</v>
      </c>
      <c r="X346">
        <v>1</v>
      </c>
      <c r="Z346">
        <v>1</v>
      </c>
      <c r="AC346">
        <v>1</v>
      </c>
      <c r="AE346" s="16">
        <v>3</v>
      </c>
      <c r="AF346">
        <v>0</v>
      </c>
      <c r="AG346">
        <v>1</v>
      </c>
      <c r="AH346">
        <v>0</v>
      </c>
      <c r="AI346">
        <v>0</v>
      </c>
      <c r="AJ346">
        <v>0</v>
      </c>
      <c r="AK346">
        <v>0</v>
      </c>
      <c r="AL346">
        <v>1</v>
      </c>
      <c r="AM346">
        <v>2</v>
      </c>
      <c r="AN346" s="16">
        <v>4</v>
      </c>
      <c r="AO346">
        <v>0</v>
      </c>
      <c r="AP346">
        <v>4</v>
      </c>
      <c r="AQ346">
        <v>2</v>
      </c>
      <c r="AR346">
        <v>2</v>
      </c>
      <c r="AS346">
        <v>0</v>
      </c>
      <c r="AT346">
        <v>0</v>
      </c>
      <c r="AU346">
        <v>4</v>
      </c>
      <c r="AV346">
        <v>7</v>
      </c>
      <c r="AW346" s="16">
        <v>19</v>
      </c>
      <c r="BE346">
        <v>1</v>
      </c>
      <c r="BF346" s="16">
        <v>1</v>
      </c>
      <c r="BH346">
        <v>1</v>
      </c>
      <c r="BJ346">
        <v>1</v>
      </c>
      <c r="BM346">
        <v>1</v>
      </c>
      <c r="BO346" s="16">
        <v>3</v>
      </c>
      <c r="BX346" s="16">
        <v>0</v>
      </c>
      <c r="CA346">
        <v>2</v>
      </c>
      <c r="CB346">
        <v>1</v>
      </c>
      <c r="CE346">
        <v>1</v>
      </c>
      <c r="CF346">
        <v>2</v>
      </c>
      <c r="CG346" s="16">
        <v>6</v>
      </c>
      <c r="CO346">
        <v>1</v>
      </c>
      <c r="CP346" s="16">
        <v>1</v>
      </c>
      <c r="CR346">
        <v>1</v>
      </c>
      <c r="CX346">
        <v>3</v>
      </c>
      <c r="CY346" s="16">
        <v>4</v>
      </c>
      <c r="DA346">
        <v>1</v>
      </c>
      <c r="DF346">
        <v>1</v>
      </c>
      <c r="DH346" s="16">
        <v>2</v>
      </c>
      <c r="DJ346">
        <v>2</v>
      </c>
      <c r="DO346">
        <v>2</v>
      </c>
      <c r="DP346">
        <v>2</v>
      </c>
      <c r="DQ346" s="16">
        <v>6</v>
      </c>
      <c r="DZ346" s="16">
        <v>0</v>
      </c>
      <c r="EI346" s="16">
        <v>0</v>
      </c>
      <c r="ER346" s="16">
        <v>0</v>
      </c>
      <c r="FA346" s="16">
        <v>0</v>
      </c>
      <c r="FF346">
        <v>0</v>
      </c>
      <c r="FJ346">
        <v>18</v>
      </c>
      <c r="FK346">
        <v>3</v>
      </c>
      <c r="FM346">
        <v>710</v>
      </c>
      <c r="FN346">
        <v>3</v>
      </c>
      <c r="FR346">
        <v>3.03</v>
      </c>
      <c r="FS346">
        <v>0</v>
      </c>
      <c r="FT346">
        <v>2</v>
      </c>
      <c r="FU346">
        <v>2</v>
      </c>
      <c r="FV346">
        <v>0</v>
      </c>
      <c r="FW346">
        <v>4</v>
      </c>
      <c r="FZ346">
        <v>3.1</v>
      </c>
      <c r="GA346">
        <v>0</v>
      </c>
      <c r="GB346">
        <v>13</v>
      </c>
      <c r="GC346">
        <v>6</v>
      </c>
      <c r="GD346">
        <v>0</v>
      </c>
      <c r="GE346">
        <v>19</v>
      </c>
      <c r="GH346">
        <v>3</v>
      </c>
      <c r="GJ346">
        <v>1</v>
      </c>
      <c r="GM346">
        <v>1</v>
      </c>
      <c r="GP346">
        <v>3.3</v>
      </c>
      <c r="GR346">
        <v>3</v>
      </c>
      <c r="GU346">
        <v>3</v>
      </c>
      <c r="HF346">
        <v>3.1</v>
      </c>
      <c r="HH346">
        <v>6</v>
      </c>
      <c r="HK346">
        <v>6</v>
      </c>
      <c r="HN346">
        <v>3.1</v>
      </c>
      <c r="HP346">
        <v>1</v>
      </c>
      <c r="HS346">
        <v>1</v>
      </c>
      <c r="HV346">
        <v>2.9</v>
      </c>
      <c r="HX346">
        <v>3</v>
      </c>
      <c r="HY346">
        <v>1</v>
      </c>
      <c r="IA346">
        <v>4</v>
      </c>
      <c r="ID346">
        <v>3</v>
      </c>
      <c r="IG346">
        <v>2</v>
      </c>
      <c r="II346">
        <v>2</v>
      </c>
      <c r="IL346">
        <v>3.1</v>
      </c>
      <c r="IN346">
        <v>1</v>
      </c>
      <c r="IO346">
        <v>5</v>
      </c>
      <c r="IQ346">
        <v>6</v>
      </c>
      <c r="JS346">
        <v>4</v>
      </c>
      <c r="JT346">
        <v>2</v>
      </c>
      <c r="JU346">
        <v>8</v>
      </c>
      <c r="JV346" s="15">
        <f>BF346+BX346+CP346+DH346+DZ346</f>
        <v>4</v>
      </c>
      <c r="JW346" s="15">
        <f>BO346+CG346+CY346+DQ346+EI346</f>
        <v>19</v>
      </c>
      <c r="JX346" s="15">
        <f>JV346+JW346</f>
        <v>23</v>
      </c>
      <c r="JY346" s="17">
        <f>V346</f>
        <v>0</v>
      </c>
      <c r="JZ346" s="17">
        <f>AE346</f>
        <v>3</v>
      </c>
      <c r="KA346" s="17">
        <f>AN346</f>
        <v>4</v>
      </c>
      <c r="KB346" s="17">
        <f>AW346</f>
        <v>19</v>
      </c>
      <c r="KC346" s="18" t="str">
        <f>IF((KA346-JV346)&lt;0,JV346-KA346,"match")</f>
        <v>match</v>
      </c>
      <c r="KD346" s="19" t="str">
        <f>IF(KC346="match","match",IF((JV346&gt;KA346),KC346/JV346,KC346/KA346))</f>
        <v>match</v>
      </c>
      <c r="KE346" s="18" t="str">
        <f>IF((KB346-JW346)&lt;0,JW346-KB346,"match")</f>
        <v>match</v>
      </c>
      <c r="KF346" s="19" t="str">
        <f>IF(KE346="match","match",IF((JW346&gt;KB346),KE346/JW346,KE346/KB346))</f>
        <v>match</v>
      </c>
      <c r="KG346" s="20">
        <f>ROUND(FC346,1)</f>
        <v>0</v>
      </c>
      <c r="KH346" s="20">
        <f>ROUND(FK346,1)</f>
        <v>3</v>
      </c>
      <c r="KI346" s="21">
        <f>KA346-JY346</f>
        <v>4</v>
      </c>
      <c r="KJ346">
        <f>GL346</f>
        <v>0</v>
      </c>
      <c r="KK346">
        <f>BF346</f>
        <v>1</v>
      </c>
      <c r="KL346" s="22">
        <f>IFERROR(KJ346/KK346,"N/A")</f>
        <v>0</v>
      </c>
      <c r="KM346" s="19" t="str">
        <f>IF((KJ346&lt;&gt;0)*AND(KK346=0),"bad data","ok")</f>
        <v>ok</v>
      </c>
      <c r="KN346">
        <f>GK346</f>
        <v>0</v>
      </c>
      <c r="KO346" s="23">
        <f>IFERROR(KN346/KK346,"N/A")</f>
        <v>0</v>
      </c>
      <c r="KP346">
        <f>HB346</f>
        <v>0</v>
      </c>
      <c r="KQ346">
        <f>BX346</f>
        <v>0</v>
      </c>
      <c r="KR346" s="22" t="str">
        <f>IFERROR(KP346/KQ346,"N/A")</f>
        <v>N/A</v>
      </c>
      <c r="KS346" s="19" t="str">
        <f>IF((KP346&lt;&gt;0)*AND(KQ346=0),"bad data","ok")</f>
        <v>ok</v>
      </c>
      <c r="KT346">
        <f>HA346</f>
        <v>0</v>
      </c>
      <c r="KU346" s="24" t="str">
        <f>IFERROR(KT346/KQ346,"N/A")</f>
        <v>N/A</v>
      </c>
      <c r="KV346">
        <f>HR346</f>
        <v>0</v>
      </c>
      <c r="KW346">
        <f>CP346</f>
        <v>1</v>
      </c>
      <c r="KX346" s="22">
        <f>IFERROR(KV346/KW346,"N/A")</f>
        <v>0</v>
      </c>
      <c r="KY346" s="19" t="str">
        <f>IF((KV346&lt;&gt;0)*AND(KW346=0),"bad data","ok")</f>
        <v>ok</v>
      </c>
      <c r="KZ346">
        <f>HQ346</f>
        <v>0</v>
      </c>
      <c r="LA346" s="24">
        <f>IFERROR(KZ346/KW346,"N/A")</f>
        <v>0</v>
      </c>
      <c r="LB346">
        <f>IH346</f>
        <v>0</v>
      </c>
      <c r="LC346">
        <f>DH346</f>
        <v>2</v>
      </c>
      <c r="LD346" s="22">
        <f>IFERROR(LB346/LC346,"N/A")</f>
        <v>0</v>
      </c>
      <c r="LE346" s="19" t="str">
        <f>IF((LB346&lt;&gt;0)*AND(LC346=0),"bad data","ok")</f>
        <v>ok</v>
      </c>
      <c r="LF346">
        <f>IG346</f>
        <v>2</v>
      </c>
      <c r="LG346" s="24">
        <f>IFERROR(LF346/LC346,"N/A")</f>
        <v>1</v>
      </c>
      <c r="LH346">
        <f>IX346</f>
        <v>0</v>
      </c>
      <c r="LI346">
        <f>DZ346</f>
        <v>0</v>
      </c>
      <c r="LJ346" s="22" t="str">
        <f>IFERROR(LH346/LI346,"N/A")</f>
        <v>N/A</v>
      </c>
      <c r="LK346" s="19" t="str">
        <f>IF((LH346&lt;&gt;0)*AND(LI346=0),"bad data","ok")</f>
        <v>ok</v>
      </c>
      <c r="LL346">
        <f>IW346</f>
        <v>0</v>
      </c>
      <c r="LM346" s="24" t="str">
        <f>IFERROR(LL346/LI346,"N/A")</f>
        <v>N/A</v>
      </c>
      <c r="LN346">
        <f>GT346</f>
        <v>0</v>
      </c>
      <c r="LO346">
        <f>BO346</f>
        <v>3</v>
      </c>
      <c r="LP346" s="22">
        <f>IFERROR(LN346/LO346,"N/A")</f>
        <v>0</v>
      </c>
      <c r="LQ346" s="19" t="str">
        <f>IF((LN346&lt;&gt;0)*AND(LO346=0),"bad data","ok")</f>
        <v>ok</v>
      </c>
      <c r="LR346">
        <f>GS346</f>
        <v>0</v>
      </c>
      <c r="LS346" s="24">
        <f>IFERROR(LR346/LO346,"N/A")</f>
        <v>0</v>
      </c>
      <c r="LT346">
        <f>HJ346</f>
        <v>0</v>
      </c>
      <c r="LU346">
        <f>CG346</f>
        <v>6</v>
      </c>
      <c r="LV346" s="22">
        <f>IFERROR(LT346/LU346,"N/A")</f>
        <v>0</v>
      </c>
      <c r="LW346" s="19" t="str">
        <f>IF((LT346&lt;&gt;0)*AND(LU346=0),"bad data","ok")</f>
        <v>ok</v>
      </c>
      <c r="LX346">
        <f>HI346</f>
        <v>0</v>
      </c>
      <c r="LY346" s="24">
        <f>IFERROR(LX346/LU346,"N/A")</f>
        <v>0</v>
      </c>
      <c r="LZ346">
        <f>HZ346</f>
        <v>0</v>
      </c>
      <c r="MA346">
        <f>CY346</f>
        <v>4</v>
      </c>
      <c r="MB346" s="22">
        <f>IFERROR(LZ346/MA346,"N/A")</f>
        <v>0</v>
      </c>
      <c r="MC346" s="19" t="str">
        <f>IF((LZ346&lt;&gt;0)*AND(MA346=0),"bad data","ok")</f>
        <v>ok</v>
      </c>
      <c r="MD346">
        <f>HY346</f>
        <v>1</v>
      </c>
      <c r="ME346" s="24">
        <f>IFERROR(MD346/MA346,"N/A")</f>
        <v>0.25</v>
      </c>
      <c r="MF346">
        <f>IP346</f>
        <v>0</v>
      </c>
      <c r="MG346">
        <f>DQ346</f>
        <v>6</v>
      </c>
      <c r="MH346" s="22">
        <f>IFERROR(MF346/MG346,"N/A")</f>
        <v>0</v>
      </c>
      <c r="MI346" s="19" t="str">
        <f>IF((MF346&lt;&gt;0)*AND(MG346=0),"bad data","ok")</f>
        <v>ok</v>
      </c>
      <c r="MJ346">
        <f>IO346</f>
        <v>5</v>
      </c>
      <c r="MK346" s="24">
        <f>IFERROR(MJ346/MG346,"N/A")</f>
        <v>0.83333333333333337</v>
      </c>
      <c r="ML346">
        <f>JF346</f>
        <v>0</v>
      </c>
      <c r="MM346">
        <f>EI346</f>
        <v>0</v>
      </c>
      <c r="MN346" s="22" t="str">
        <f>IFERROR(ML346/MM346,"N/A")</f>
        <v>N/A</v>
      </c>
      <c r="MO346" s="19" t="str">
        <f>IF((ML346&lt;&gt;0)*AND(MM346=0),"bad data","ok")</f>
        <v>ok</v>
      </c>
      <c r="MP346">
        <f>JE346</f>
        <v>0</v>
      </c>
      <c r="MQ346" s="24" t="str">
        <f>IFERROR(MP346/MM346,"N/A")</f>
        <v>N/A</v>
      </c>
    </row>
    <row r="347" spans="1:355" x14ac:dyDescent="0.3">
      <c r="A347">
        <v>4157</v>
      </c>
      <c r="B347">
        <v>11.08</v>
      </c>
      <c r="C347" t="s">
        <v>392</v>
      </c>
      <c r="D347" s="15" t="s">
        <v>392</v>
      </c>
      <c r="E347" s="15">
        <v>121</v>
      </c>
      <c r="F347" t="s">
        <v>356</v>
      </c>
      <c r="G347" t="s">
        <v>357</v>
      </c>
      <c r="H347" s="15" t="s">
        <v>358</v>
      </c>
      <c r="I347">
        <v>373</v>
      </c>
      <c r="J347">
        <f>_xlfn.IFNA(VLOOKUP(I347,top15institutions,1,0),"no")</f>
        <v>373</v>
      </c>
      <c r="K347" t="s">
        <v>368</v>
      </c>
      <c r="L347" t="s">
        <v>371</v>
      </c>
      <c r="M347" t="s">
        <v>370</v>
      </c>
      <c r="U347">
        <v>1</v>
      </c>
      <c r="V347" s="16">
        <v>1</v>
      </c>
      <c r="Z347">
        <v>1</v>
      </c>
      <c r="AC347">
        <v>1</v>
      </c>
      <c r="AD347">
        <v>1</v>
      </c>
      <c r="AE347" s="16">
        <v>3</v>
      </c>
      <c r="AF347">
        <v>0</v>
      </c>
      <c r="AG347">
        <v>1</v>
      </c>
      <c r="AH347">
        <v>0</v>
      </c>
      <c r="AI347">
        <v>0</v>
      </c>
      <c r="AJ347">
        <v>0</v>
      </c>
      <c r="AK347">
        <v>0</v>
      </c>
      <c r="AM347">
        <v>2</v>
      </c>
      <c r="AN347" s="16">
        <v>3</v>
      </c>
      <c r="AO347">
        <v>0</v>
      </c>
      <c r="AP347">
        <v>4</v>
      </c>
      <c r="AQ347">
        <v>3</v>
      </c>
      <c r="AR347">
        <v>2</v>
      </c>
      <c r="AS347">
        <v>0</v>
      </c>
      <c r="AT347">
        <v>0</v>
      </c>
      <c r="AU347">
        <v>4</v>
      </c>
      <c r="AV347">
        <v>14</v>
      </c>
      <c r="AW347" s="16">
        <v>27</v>
      </c>
      <c r="BE347">
        <v>1</v>
      </c>
      <c r="BF347" s="16">
        <v>1</v>
      </c>
      <c r="BJ347">
        <v>1</v>
      </c>
      <c r="BM347">
        <v>1</v>
      </c>
      <c r="BN347">
        <v>2</v>
      </c>
      <c r="BO347" s="16">
        <v>4</v>
      </c>
      <c r="BW347">
        <v>1</v>
      </c>
      <c r="BX347" s="16">
        <v>1</v>
      </c>
      <c r="CA347">
        <v>2</v>
      </c>
      <c r="CB347">
        <v>1</v>
      </c>
      <c r="CF347">
        <v>5</v>
      </c>
      <c r="CG347" s="16">
        <v>8</v>
      </c>
      <c r="CI347">
        <v>1</v>
      </c>
      <c r="CP347" s="16">
        <v>1</v>
      </c>
      <c r="CR347">
        <v>2</v>
      </c>
      <c r="CW347">
        <v>1</v>
      </c>
      <c r="CX347">
        <v>5</v>
      </c>
      <c r="CY347" s="16">
        <v>8</v>
      </c>
      <c r="DH347" s="16">
        <v>0</v>
      </c>
      <c r="DJ347">
        <v>2</v>
      </c>
      <c r="DK347">
        <v>1</v>
      </c>
      <c r="DO347">
        <v>2</v>
      </c>
      <c r="DP347">
        <v>2</v>
      </c>
      <c r="DQ347" s="16">
        <v>7</v>
      </c>
      <c r="DZ347" s="16">
        <v>0</v>
      </c>
      <c r="EI347" s="16">
        <v>0</v>
      </c>
      <c r="ER347" s="16">
        <v>0</v>
      </c>
      <c r="FA347" s="16">
        <v>0</v>
      </c>
      <c r="FB347">
        <v>18</v>
      </c>
      <c r="FC347">
        <v>3.9</v>
      </c>
      <c r="FD347">
        <v>23</v>
      </c>
      <c r="FE347">
        <v>520</v>
      </c>
      <c r="FF347">
        <v>1</v>
      </c>
      <c r="FJ347">
        <v>19</v>
      </c>
      <c r="FK347">
        <v>3.5</v>
      </c>
      <c r="FL347">
        <v>33</v>
      </c>
      <c r="FM347">
        <v>595</v>
      </c>
      <c r="FN347">
        <v>3</v>
      </c>
      <c r="FR347">
        <v>3.1</v>
      </c>
      <c r="FS347">
        <v>0</v>
      </c>
      <c r="FT347">
        <v>3</v>
      </c>
      <c r="FU347">
        <v>0</v>
      </c>
      <c r="FV347">
        <v>0</v>
      </c>
      <c r="FW347">
        <v>3</v>
      </c>
      <c r="FZ347">
        <v>2.9</v>
      </c>
      <c r="GA347">
        <v>0</v>
      </c>
      <c r="GB347">
        <v>14</v>
      </c>
      <c r="GC347">
        <v>6</v>
      </c>
      <c r="GD347">
        <v>7</v>
      </c>
      <c r="GE347">
        <v>27</v>
      </c>
      <c r="GH347">
        <v>2.8</v>
      </c>
      <c r="GJ347">
        <v>1</v>
      </c>
      <c r="GM347">
        <v>1</v>
      </c>
      <c r="GP347">
        <v>2.7</v>
      </c>
      <c r="GR347">
        <v>3</v>
      </c>
      <c r="GT347">
        <v>1</v>
      </c>
      <c r="GU347">
        <v>4</v>
      </c>
      <c r="GX347">
        <v>3.2</v>
      </c>
      <c r="GZ347">
        <v>1</v>
      </c>
      <c r="HC347">
        <v>1</v>
      </c>
      <c r="HF347">
        <v>2.8</v>
      </c>
      <c r="HH347">
        <v>4</v>
      </c>
      <c r="HJ347">
        <v>4</v>
      </c>
      <c r="HK347">
        <v>8</v>
      </c>
      <c r="HN347">
        <v>3.2</v>
      </c>
      <c r="HP347">
        <v>1</v>
      </c>
      <c r="HS347">
        <v>1</v>
      </c>
      <c r="HV347">
        <v>3.1</v>
      </c>
      <c r="HX347">
        <v>6</v>
      </c>
      <c r="HY347">
        <v>1</v>
      </c>
      <c r="HZ347">
        <v>1</v>
      </c>
      <c r="IA347">
        <v>8</v>
      </c>
      <c r="IL347">
        <v>3</v>
      </c>
      <c r="IN347">
        <v>1</v>
      </c>
      <c r="IO347">
        <v>5</v>
      </c>
      <c r="IP347">
        <v>1</v>
      </c>
      <c r="IQ347">
        <v>7</v>
      </c>
      <c r="JS347">
        <v>3</v>
      </c>
      <c r="JU347">
        <v>4</v>
      </c>
      <c r="JV347" s="15">
        <f>BF347+BX347+CP347+DH347+DZ347</f>
        <v>3</v>
      </c>
      <c r="JW347" s="15">
        <f>BO347+CG347+CY347+DQ347+EI347</f>
        <v>27</v>
      </c>
      <c r="JX347" s="15">
        <f>JV347+JW347</f>
        <v>30</v>
      </c>
      <c r="JY347" s="17">
        <f>V347</f>
        <v>1</v>
      </c>
      <c r="JZ347" s="17">
        <f>AE347</f>
        <v>3</v>
      </c>
      <c r="KA347" s="17">
        <f>AN347</f>
        <v>3</v>
      </c>
      <c r="KB347" s="17">
        <f>AW347</f>
        <v>27</v>
      </c>
      <c r="KC347" s="18" t="str">
        <f>IF((KA347-JV347)&lt;0,JV347-KA347,"match")</f>
        <v>match</v>
      </c>
      <c r="KD347" s="19" t="str">
        <f>IF(KC347="match","match",IF((JV347&gt;KA347),KC347/JV347,KC347/KA347))</f>
        <v>match</v>
      </c>
      <c r="KE347" s="18" t="str">
        <f>IF((KB347-JW347)&lt;0,JW347-KB347,"match")</f>
        <v>match</v>
      </c>
      <c r="KF347" s="19" t="str">
        <f>IF(KE347="match","match",IF((JW347&gt;KB347),KE347/JW347,KE347/KB347))</f>
        <v>match</v>
      </c>
      <c r="KG347" s="20">
        <f>ROUND(FC347,1)</f>
        <v>3.9</v>
      </c>
      <c r="KH347" s="20">
        <f>ROUND(FK347,1)</f>
        <v>3.5</v>
      </c>
      <c r="KI347" s="21">
        <f>KA347-JY347</f>
        <v>2</v>
      </c>
      <c r="KJ347">
        <f>GL347</f>
        <v>0</v>
      </c>
      <c r="KK347">
        <f>BF347</f>
        <v>1</v>
      </c>
      <c r="KL347" s="22">
        <f>IFERROR(KJ347/KK347,"N/A")</f>
        <v>0</v>
      </c>
      <c r="KM347" s="19" t="str">
        <f>IF((KJ347&lt;&gt;0)*AND(KK347=0),"bad data","ok")</f>
        <v>ok</v>
      </c>
      <c r="KN347">
        <f>GK347</f>
        <v>0</v>
      </c>
      <c r="KO347" s="23">
        <f>IFERROR(KN347/KK347,"N/A")</f>
        <v>0</v>
      </c>
      <c r="KP347">
        <f>HB347</f>
        <v>0</v>
      </c>
      <c r="KQ347">
        <f>BX347</f>
        <v>1</v>
      </c>
      <c r="KR347" s="22">
        <f>IFERROR(KP347/KQ347,"N/A")</f>
        <v>0</v>
      </c>
      <c r="KS347" s="19" t="str">
        <f>IF((KP347&lt;&gt;0)*AND(KQ347=0),"bad data","ok")</f>
        <v>ok</v>
      </c>
      <c r="KT347">
        <f>HA347</f>
        <v>0</v>
      </c>
      <c r="KU347" s="24">
        <f>IFERROR(KT347/KQ347,"N/A")</f>
        <v>0</v>
      </c>
      <c r="KV347">
        <f>HR347</f>
        <v>0</v>
      </c>
      <c r="KW347">
        <f>CP347</f>
        <v>1</v>
      </c>
      <c r="KX347" s="22">
        <f>IFERROR(KV347/KW347,"N/A")</f>
        <v>0</v>
      </c>
      <c r="KY347" s="19" t="str">
        <f>IF((KV347&lt;&gt;0)*AND(KW347=0),"bad data","ok")</f>
        <v>ok</v>
      </c>
      <c r="KZ347">
        <f>HQ347</f>
        <v>0</v>
      </c>
      <c r="LA347" s="24">
        <f>IFERROR(KZ347/KW347,"N/A")</f>
        <v>0</v>
      </c>
      <c r="LB347">
        <f>IH347</f>
        <v>0</v>
      </c>
      <c r="LC347">
        <f>DH347</f>
        <v>0</v>
      </c>
      <c r="LD347" s="22" t="str">
        <f>IFERROR(LB347/LC347,"N/A")</f>
        <v>N/A</v>
      </c>
      <c r="LE347" s="19" t="str">
        <f>IF((LB347&lt;&gt;0)*AND(LC347=0),"bad data","ok")</f>
        <v>ok</v>
      </c>
      <c r="LF347">
        <f>IG347</f>
        <v>0</v>
      </c>
      <c r="LG347" s="24" t="str">
        <f>IFERROR(LF347/LC347,"N/A")</f>
        <v>N/A</v>
      </c>
      <c r="LH347">
        <f>IX347</f>
        <v>0</v>
      </c>
      <c r="LI347">
        <f>DZ347</f>
        <v>0</v>
      </c>
      <c r="LJ347" s="22" t="str">
        <f>IFERROR(LH347/LI347,"N/A")</f>
        <v>N/A</v>
      </c>
      <c r="LK347" s="19" t="str">
        <f>IF((LH347&lt;&gt;0)*AND(LI347=0),"bad data","ok")</f>
        <v>ok</v>
      </c>
      <c r="LL347">
        <f>IW347</f>
        <v>0</v>
      </c>
      <c r="LM347" s="24" t="str">
        <f>IFERROR(LL347/LI347,"N/A")</f>
        <v>N/A</v>
      </c>
      <c r="LN347">
        <f>GT347</f>
        <v>1</v>
      </c>
      <c r="LO347">
        <f>BO347</f>
        <v>4</v>
      </c>
      <c r="LP347" s="22">
        <f>IFERROR(LN347/LO347,"N/A")</f>
        <v>0.25</v>
      </c>
      <c r="LQ347" s="19" t="str">
        <f>IF((LN347&lt;&gt;0)*AND(LO347=0),"bad data","ok")</f>
        <v>ok</v>
      </c>
      <c r="LR347">
        <f>GS347</f>
        <v>0</v>
      </c>
      <c r="LS347" s="24">
        <f>IFERROR(LR347/LO347,"N/A")</f>
        <v>0</v>
      </c>
      <c r="LT347">
        <f>HJ347</f>
        <v>4</v>
      </c>
      <c r="LU347">
        <f>CG347</f>
        <v>8</v>
      </c>
      <c r="LV347" s="22">
        <f>IFERROR(LT347/LU347,"N/A")</f>
        <v>0.5</v>
      </c>
      <c r="LW347" s="19" t="str">
        <f>IF((LT347&lt;&gt;0)*AND(LU347=0),"bad data","ok")</f>
        <v>ok</v>
      </c>
      <c r="LX347">
        <f>HI347</f>
        <v>0</v>
      </c>
      <c r="LY347" s="24">
        <f>IFERROR(LX347/LU347,"N/A")</f>
        <v>0</v>
      </c>
      <c r="LZ347">
        <f>HZ347</f>
        <v>1</v>
      </c>
      <c r="MA347">
        <f>CY347</f>
        <v>8</v>
      </c>
      <c r="MB347" s="22">
        <f>IFERROR(LZ347/MA347,"N/A")</f>
        <v>0.125</v>
      </c>
      <c r="MC347" s="19" t="str">
        <f>IF((LZ347&lt;&gt;0)*AND(MA347=0),"bad data","ok")</f>
        <v>ok</v>
      </c>
      <c r="MD347">
        <f>HY347</f>
        <v>1</v>
      </c>
      <c r="ME347" s="24">
        <f>IFERROR(MD347/MA347,"N/A")</f>
        <v>0.125</v>
      </c>
      <c r="MF347">
        <f>IP347</f>
        <v>1</v>
      </c>
      <c r="MG347">
        <f>DQ347</f>
        <v>7</v>
      </c>
      <c r="MH347" s="22">
        <f>IFERROR(MF347/MG347,"N/A")</f>
        <v>0.14285714285714285</v>
      </c>
      <c r="MI347" s="19" t="str">
        <f>IF((MF347&lt;&gt;0)*AND(MG347=0),"bad data","ok")</f>
        <v>ok</v>
      </c>
      <c r="MJ347">
        <f>IO347</f>
        <v>5</v>
      </c>
      <c r="MK347" s="24">
        <f>IFERROR(MJ347/MG347,"N/A")</f>
        <v>0.7142857142857143</v>
      </c>
      <c r="ML347">
        <f>JF347</f>
        <v>0</v>
      </c>
      <c r="MM347">
        <f>EI347</f>
        <v>0</v>
      </c>
      <c r="MN347" s="22" t="str">
        <f>IFERROR(ML347/MM347,"N/A")</f>
        <v>N/A</v>
      </c>
      <c r="MO347" s="19" t="str">
        <f>IF((ML347&lt;&gt;0)*AND(MM347=0),"bad data","ok")</f>
        <v>ok</v>
      </c>
      <c r="MP347">
        <f>JE347</f>
        <v>0</v>
      </c>
      <c r="MQ347" s="24" t="str">
        <f>IFERROR(MP347/MM347,"N/A")</f>
        <v>N/A</v>
      </c>
    </row>
    <row r="348" spans="1:355" x14ac:dyDescent="0.3">
      <c r="A348">
        <v>4158</v>
      </c>
      <c r="B348">
        <v>11.08</v>
      </c>
      <c r="C348" t="s">
        <v>392</v>
      </c>
      <c r="D348" s="15" t="s">
        <v>392</v>
      </c>
      <c r="E348" s="15">
        <v>121</v>
      </c>
      <c r="F348" t="s">
        <v>356</v>
      </c>
      <c r="G348" t="s">
        <v>357</v>
      </c>
      <c r="H348" s="15" t="s">
        <v>358</v>
      </c>
      <c r="I348">
        <v>373</v>
      </c>
      <c r="J348">
        <f>_xlfn.IFNA(VLOOKUP(I348,top15institutions,1,0),"no")</f>
        <v>373</v>
      </c>
      <c r="K348" t="s">
        <v>368</v>
      </c>
      <c r="L348" t="s">
        <v>367</v>
      </c>
      <c r="M348" t="s">
        <v>370</v>
      </c>
      <c r="U348">
        <v>1</v>
      </c>
      <c r="V348" s="16">
        <v>1</v>
      </c>
      <c r="Z348">
        <v>1</v>
      </c>
      <c r="AC348">
        <v>2</v>
      </c>
      <c r="AD348">
        <v>5</v>
      </c>
      <c r="AE348" s="16">
        <v>8</v>
      </c>
      <c r="AF348">
        <v>0</v>
      </c>
      <c r="AG348">
        <v>1</v>
      </c>
      <c r="AH348">
        <v>1</v>
      </c>
      <c r="AI348">
        <v>0</v>
      </c>
      <c r="AJ348">
        <v>0</v>
      </c>
      <c r="AK348">
        <v>0</v>
      </c>
      <c r="AL348">
        <v>0</v>
      </c>
      <c r="AM348">
        <v>3</v>
      </c>
      <c r="AN348" s="16">
        <v>5</v>
      </c>
      <c r="AO348">
        <v>0</v>
      </c>
      <c r="AP348">
        <v>11</v>
      </c>
      <c r="AQ348">
        <v>8</v>
      </c>
      <c r="AR348">
        <v>7</v>
      </c>
      <c r="AS348">
        <v>0</v>
      </c>
      <c r="AT348">
        <v>0</v>
      </c>
      <c r="AU348">
        <v>38</v>
      </c>
      <c r="AV348">
        <v>12</v>
      </c>
      <c r="AW348" s="16">
        <v>76</v>
      </c>
      <c r="BE348">
        <v>1</v>
      </c>
      <c r="BF348" s="16">
        <v>1</v>
      </c>
      <c r="BH348">
        <v>1</v>
      </c>
      <c r="BN348">
        <v>6</v>
      </c>
      <c r="BO348" s="16">
        <v>7</v>
      </c>
      <c r="BQ348">
        <v>1</v>
      </c>
      <c r="BR348">
        <v>1</v>
      </c>
      <c r="BW348">
        <v>1</v>
      </c>
      <c r="BX348" s="16">
        <v>3</v>
      </c>
      <c r="BZ348">
        <v>4</v>
      </c>
      <c r="CA348">
        <v>1</v>
      </c>
      <c r="CB348">
        <v>1</v>
      </c>
      <c r="CE348">
        <v>7</v>
      </c>
      <c r="CF348">
        <v>1</v>
      </c>
      <c r="CG348" s="16">
        <v>14</v>
      </c>
      <c r="CP348" s="16">
        <v>0</v>
      </c>
      <c r="CR348">
        <v>2</v>
      </c>
      <c r="CS348">
        <v>2</v>
      </c>
      <c r="CW348">
        <v>1</v>
      </c>
      <c r="CX348">
        <v>4</v>
      </c>
      <c r="CY348" s="16">
        <v>9</v>
      </c>
      <c r="DG348">
        <v>1</v>
      </c>
      <c r="DH348" s="16">
        <v>1</v>
      </c>
      <c r="DJ348">
        <v>4</v>
      </c>
      <c r="DK348">
        <v>5</v>
      </c>
      <c r="DL348">
        <v>6</v>
      </c>
      <c r="DP348">
        <v>1</v>
      </c>
      <c r="DQ348" s="16">
        <v>16</v>
      </c>
      <c r="DZ348" s="16">
        <v>0</v>
      </c>
      <c r="EI348" s="16">
        <v>0</v>
      </c>
      <c r="ER348" s="16">
        <v>0</v>
      </c>
      <c r="FA348" s="16">
        <v>0</v>
      </c>
      <c r="FB348">
        <v>18</v>
      </c>
      <c r="FC348">
        <v>4</v>
      </c>
      <c r="FE348">
        <v>740</v>
      </c>
      <c r="FF348">
        <v>1</v>
      </c>
      <c r="FJ348">
        <v>19</v>
      </c>
      <c r="FK348">
        <v>3.5</v>
      </c>
      <c r="FL348">
        <v>36</v>
      </c>
      <c r="FM348">
        <v>672</v>
      </c>
      <c r="FN348">
        <v>8</v>
      </c>
      <c r="FR348">
        <v>3.2</v>
      </c>
      <c r="FS348">
        <v>0</v>
      </c>
      <c r="FT348">
        <v>2</v>
      </c>
      <c r="FU348">
        <v>1</v>
      </c>
      <c r="FV348">
        <v>2</v>
      </c>
      <c r="FW348">
        <v>5</v>
      </c>
      <c r="FX348">
        <v>0</v>
      </c>
      <c r="FZ348">
        <v>2.9</v>
      </c>
      <c r="GA348">
        <v>2</v>
      </c>
      <c r="GB348">
        <v>18</v>
      </c>
      <c r="GC348">
        <v>15</v>
      </c>
      <c r="GD348">
        <v>8</v>
      </c>
      <c r="GE348">
        <v>43</v>
      </c>
      <c r="GF348">
        <v>0</v>
      </c>
      <c r="GH348">
        <v>3.7</v>
      </c>
      <c r="GL348">
        <v>1</v>
      </c>
      <c r="GM348">
        <v>1</v>
      </c>
      <c r="GP348">
        <v>2.7</v>
      </c>
      <c r="GQ348">
        <v>1</v>
      </c>
      <c r="GR348">
        <v>4</v>
      </c>
      <c r="GT348">
        <v>5</v>
      </c>
      <c r="GU348">
        <v>10</v>
      </c>
      <c r="GX348">
        <v>2.9</v>
      </c>
      <c r="GZ348">
        <v>2</v>
      </c>
      <c r="HB348">
        <v>1</v>
      </c>
      <c r="HC348">
        <v>3</v>
      </c>
      <c r="HF348">
        <v>2.9</v>
      </c>
      <c r="HG348">
        <v>1</v>
      </c>
      <c r="HH348">
        <v>6</v>
      </c>
      <c r="HJ348">
        <v>1</v>
      </c>
      <c r="HK348">
        <v>8</v>
      </c>
      <c r="HV348">
        <v>2.9</v>
      </c>
      <c r="HX348">
        <v>8</v>
      </c>
      <c r="HY348">
        <v>1</v>
      </c>
      <c r="IA348">
        <v>9</v>
      </c>
      <c r="ID348">
        <v>3.9</v>
      </c>
      <c r="IG348">
        <v>1</v>
      </c>
      <c r="II348">
        <v>1</v>
      </c>
      <c r="IL348">
        <v>3.1</v>
      </c>
      <c r="IO348">
        <v>14</v>
      </c>
      <c r="IP348">
        <v>2</v>
      </c>
      <c r="IQ348">
        <v>16</v>
      </c>
      <c r="JS348">
        <v>1</v>
      </c>
      <c r="JU348">
        <v>1</v>
      </c>
      <c r="JV348" s="15">
        <f>BF348+BX348+CP348+DH348+DZ348</f>
        <v>5</v>
      </c>
      <c r="JW348" s="15">
        <f>BO348+CG348+CY348+DQ348+EI348</f>
        <v>46</v>
      </c>
      <c r="JX348" s="15">
        <f>JV348+JW348</f>
        <v>51</v>
      </c>
      <c r="JY348" s="17">
        <f>V348</f>
        <v>1</v>
      </c>
      <c r="JZ348" s="17">
        <f>AE348</f>
        <v>8</v>
      </c>
      <c r="KA348" s="17">
        <f>AN348</f>
        <v>5</v>
      </c>
      <c r="KB348" s="17">
        <f>AW348</f>
        <v>76</v>
      </c>
      <c r="KC348" s="18" t="str">
        <f>IF((KA348-JV348)&lt;0,JV348-KA348,"match")</f>
        <v>match</v>
      </c>
      <c r="KD348" s="19" t="str">
        <f>IF(KC348="match","match",IF((JV348&gt;KA348),KC348/JV348,KC348/KA348))</f>
        <v>match</v>
      </c>
      <c r="KE348" s="18" t="str">
        <f>IF((KB348-JW348)&lt;0,JW348-KB348,"match")</f>
        <v>match</v>
      </c>
      <c r="KF348" s="19" t="str">
        <f>IF(KE348="match","match",IF((JW348&gt;KB348),KE348/JW348,KE348/KB348))</f>
        <v>match</v>
      </c>
      <c r="KG348" s="20">
        <f>ROUND(FC348,1)</f>
        <v>4</v>
      </c>
      <c r="KH348" s="20">
        <f>ROUND(FK348,1)</f>
        <v>3.5</v>
      </c>
      <c r="KI348" s="21">
        <f>KA348-JY348</f>
        <v>4</v>
      </c>
      <c r="KJ348">
        <f>GL348</f>
        <v>1</v>
      </c>
      <c r="KK348">
        <f>BF348</f>
        <v>1</v>
      </c>
      <c r="KL348" s="22">
        <f>IFERROR(KJ348/KK348,"N/A")</f>
        <v>1</v>
      </c>
      <c r="KM348" s="19" t="str">
        <f>IF((KJ348&lt;&gt;0)*AND(KK348=0),"bad data","ok")</f>
        <v>ok</v>
      </c>
      <c r="KN348">
        <f>GK348</f>
        <v>0</v>
      </c>
      <c r="KO348" s="23">
        <f>IFERROR(KN348/KK348,"N/A")</f>
        <v>0</v>
      </c>
      <c r="KP348">
        <f>HB348</f>
        <v>1</v>
      </c>
      <c r="KQ348">
        <f>BX348</f>
        <v>3</v>
      </c>
      <c r="KR348" s="22">
        <f>IFERROR(KP348/KQ348,"N/A")</f>
        <v>0.33333333333333331</v>
      </c>
      <c r="KS348" s="19" t="str">
        <f>IF((KP348&lt;&gt;0)*AND(KQ348=0),"bad data","ok")</f>
        <v>ok</v>
      </c>
      <c r="KT348">
        <f>HA348</f>
        <v>0</v>
      </c>
      <c r="KU348" s="24">
        <f>IFERROR(KT348/KQ348,"N/A")</f>
        <v>0</v>
      </c>
      <c r="KV348">
        <f>HR348</f>
        <v>0</v>
      </c>
      <c r="KW348">
        <f>CP348</f>
        <v>0</v>
      </c>
      <c r="KX348" s="22" t="str">
        <f>IFERROR(KV348/KW348,"N/A")</f>
        <v>N/A</v>
      </c>
      <c r="KY348" s="19" t="str">
        <f>IF((KV348&lt;&gt;0)*AND(KW348=0),"bad data","ok")</f>
        <v>ok</v>
      </c>
      <c r="KZ348">
        <f>HQ348</f>
        <v>0</v>
      </c>
      <c r="LA348" s="24" t="str">
        <f>IFERROR(KZ348/KW348,"N/A")</f>
        <v>N/A</v>
      </c>
      <c r="LB348">
        <f>IH348</f>
        <v>0</v>
      </c>
      <c r="LC348">
        <f>DH348</f>
        <v>1</v>
      </c>
      <c r="LD348" s="22">
        <f>IFERROR(LB348/LC348,"N/A")</f>
        <v>0</v>
      </c>
      <c r="LE348" s="19" t="str">
        <f>IF((LB348&lt;&gt;0)*AND(LC348=0),"bad data","ok")</f>
        <v>ok</v>
      </c>
      <c r="LF348">
        <f>IG348</f>
        <v>1</v>
      </c>
      <c r="LG348" s="24">
        <f>IFERROR(LF348/LC348,"N/A")</f>
        <v>1</v>
      </c>
      <c r="LH348">
        <f>IX348</f>
        <v>0</v>
      </c>
      <c r="LI348">
        <f>DZ348</f>
        <v>0</v>
      </c>
      <c r="LJ348" s="22" t="str">
        <f>IFERROR(LH348/LI348,"N/A")</f>
        <v>N/A</v>
      </c>
      <c r="LK348" s="19" t="str">
        <f>IF((LH348&lt;&gt;0)*AND(LI348=0),"bad data","ok")</f>
        <v>ok</v>
      </c>
      <c r="LL348">
        <f>IW348</f>
        <v>0</v>
      </c>
      <c r="LM348" s="24" t="str">
        <f>IFERROR(LL348/LI348,"N/A")</f>
        <v>N/A</v>
      </c>
      <c r="LN348">
        <f>GT348</f>
        <v>5</v>
      </c>
      <c r="LO348">
        <f>BO348</f>
        <v>7</v>
      </c>
      <c r="LP348" s="22">
        <f>IFERROR(LN348/LO348,"N/A")</f>
        <v>0.7142857142857143</v>
      </c>
      <c r="LQ348" s="19" t="str">
        <f>IF((LN348&lt;&gt;0)*AND(LO348=0),"bad data","ok")</f>
        <v>ok</v>
      </c>
      <c r="LR348">
        <f>GS348</f>
        <v>0</v>
      </c>
      <c r="LS348" s="24">
        <f>IFERROR(LR348/LO348,"N/A")</f>
        <v>0</v>
      </c>
      <c r="LT348">
        <f>HJ348</f>
        <v>1</v>
      </c>
      <c r="LU348">
        <f>CG348</f>
        <v>14</v>
      </c>
      <c r="LV348" s="22">
        <f>IFERROR(LT348/LU348,"N/A")</f>
        <v>7.1428571428571425E-2</v>
      </c>
      <c r="LW348" s="19" t="str">
        <f>IF((LT348&lt;&gt;0)*AND(LU348=0),"bad data","ok")</f>
        <v>ok</v>
      </c>
      <c r="LX348">
        <f>HI348</f>
        <v>0</v>
      </c>
      <c r="LY348" s="24">
        <f>IFERROR(LX348/LU348,"N/A")</f>
        <v>0</v>
      </c>
      <c r="LZ348">
        <f>HZ348</f>
        <v>0</v>
      </c>
      <c r="MA348">
        <f>CY348</f>
        <v>9</v>
      </c>
      <c r="MB348" s="22">
        <f>IFERROR(LZ348/MA348,"N/A")</f>
        <v>0</v>
      </c>
      <c r="MC348" s="19" t="str">
        <f>IF((LZ348&lt;&gt;0)*AND(MA348=0),"bad data","ok")</f>
        <v>ok</v>
      </c>
      <c r="MD348">
        <f>HY348</f>
        <v>1</v>
      </c>
      <c r="ME348" s="24">
        <f>IFERROR(MD348/MA348,"N/A")</f>
        <v>0.1111111111111111</v>
      </c>
      <c r="MF348">
        <f>IP348</f>
        <v>2</v>
      </c>
      <c r="MG348">
        <f>DQ348</f>
        <v>16</v>
      </c>
      <c r="MH348" s="22">
        <f>IFERROR(MF348/MG348,"N/A")</f>
        <v>0.125</v>
      </c>
      <c r="MI348" s="19" t="str">
        <f>IF((MF348&lt;&gt;0)*AND(MG348=0),"bad data","ok")</f>
        <v>ok</v>
      </c>
      <c r="MJ348">
        <f>IO348</f>
        <v>14</v>
      </c>
      <c r="MK348" s="24">
        <f>IFERROR(MJ348/MG348,"N/A")</f>
        <v>0.875</v>
      </c>
      <c r="ML348">
        <f>JF348</f>
        <v>0</v>
      </c>
      <c r="MM348">
        <f>EI348</f>
        <v>0</v>
      </c>
      <c r="MN348" s="22" t="str">
        <f>IFERROR(ML348/MM348,"N/A")</f>
        <v>N/A</v>
      </c>
      <c r="MO348" s="19" t="str">
        <f>IF((ML348&lt;&gt;0)*AND(MM348=0),"bad data","ok")</f>
        <v>ok</v>
      </c>
      <c r="MP348">
        <f>JE348</f>
        <v>0</v>
      </c>
      <c r="MQ348" s="24" t="str">
        <f>IFERROR(MP348/MM348,"N/A")</f>
        <v>N/A</v>
      </c>
    </row>
    <row r="349" spans="1:355" x14ac:dyDescent="0.3">
      <c r="A349">
        <v>4159</v>
      </c>
      <c r="B349">
        <v>11.08</v>
      </c>
      <c r="C349" t="s">
        <v>392</v>
      </c>
      <c r="D349" s="15" t="s">
        <v>392</v>
      </c>
      <c r="E349" s="15">
        <v>121</v>
      </c>
      <c r="F349" t="s">
        <v>356</v>
      </c>
      <c r="G349" t="s">
        <v>357</v>
      </c>
      <c r="H349" s="15" t="s">
        <v>358</v>
      </c>
      <c r="I349">
        <v>373</v>
      </c>
      <c r="J349">
        <f>_xlfn.IFNA(VLOOKUP(I349,top15institutions,1,0),"no")</f>
        <v>373</v>
      </c>
      <c r="K349" t="s">
        <v>368</v>
      </c>
      <c r="L349" t="s">
        <v>366</v>
      </c>
      <c r="M349" t="s">
        <v>370</v>
      </c>
      <c r="O349">
        <v>1</v>
      </c>
      <c r="U349">
        <v>2</v>
      </c>
      <c r="V349" s="16">
        <v>3</v>
      </c>
      <c r="X349">
        <v>1</v>
      </c>
      <c r="AC349">
        <v>2</v>
      </c>
      <c r="AD349">
        <v>1</v>
      </c>
      <c r="AE349" s="16">
        <v>4</v>
      </c>
      <c r="AF349">
        <v>0</v>
      </c>
      <c r="AG349">
        <v>3</v>
      </c>
      <c r="AH349">
        <v>2</v>
      </c>
      <c r="AI349">
        <v>0</v>
      </c>
      <c r="AJ349">
        <v>0</v>
      </c>
      <c r="AK349">
        <v>0</v>
      </c>
      <c r="AL349">
        <v>1</v>
      </c>
      <c r="AM349">
        <v>3</v>
      </c>
      <c r="AN349" s="16">
        <v>9</v>
      </c>
      <c r="AO349">
        <v>0</v>
      </c>
      <c r="AP349">
        <v>11</v>
      </c>
      <c r="AQ349">
        <v>7</v>
      </c>
      <c r="AR349">
        <v>7</v>
      </c>
      <c r="AS349">
        <v>0</v>
      </c>
      <c r="AT349">
        <v>0</v>
      </c>
      <c r="AU349">
        <v>4</v>
      </c>
      <c r="AV349">
        <v>5</v>
      </c>
      <c r="AW349" s="16">
        <v>34</v>
      </c>
      <c r="AY349">
        <v>1</v>
      </c>
      <c r="BE349">
        <v>2</v>
      </c>
      <c r="BF349" s="16">
        <v>3</v>
      </c>
      <c r="BH349">
        <v>3</v>
      </c>
      <c r="BJ349">
        <v>1</v>
      </c>
      <c r="BM349">
        <v>2</v>
      </c>
      <c r="BN349">
        <v>2</v>
      </c>
      <c r="BO349" s="16">
        <v>8</v>
      </c>
      <c r="BR349">
        <v>1</v>
      </c>
      <c r="BX349" s="16">
        <v>1</v>
      </c>
      <c r="BZ349">
        <v>2</v>
      </c>
      <c r="CA349">
        <v>1</v>
      </c>
      <c r="CE349">
        <v>1</v>
      </c>
      <c r="CF349">
        <v>1</v>
      </c>
      <c r="CG349" s="16">
        <v>5</v>
      </c>
      <c r="CO349">
        <v>1</v>
      </c>
      <c r="CP349" s="16">
        <v>1</v>
      </c>
      <c r="CR349">
        <v>4</v>
      </c>
      <c r="CS349">
        <v>6</v>
      </c>
      <c r="CT349">
        <v>5</v>
      </c>
      <c r="CX349">
        <v>2</v>
      </c>
      <c r="CY349" s="16">
        <v>17</v>
      </c>
      <c r="DA349">
        <v>2</v>
      </c>
      <c r="DB349">
        <v>1</v>
      </c>
      <c r="DF349">
        <v>1</v>
      </c>
      <c r="DH349" s="16">
        <v>4</v>
      </c>
      <c r="DJ349">
        <v>2</v>
      </c>
      <c r="DL349">
        <v>1</v>
      </c>
      <c r="DO349">
        <v>1</v>
      </c>
      <c r="DQ349" s="16">
        <v>4</v>
      </c>
      <c r="DZ349" s="16">
        <v>0</v>
      </c>
      <c r="EI349" s="16">
        <v>0</v>
      </c>
      <c r="ER349" s="16">
        <v>0</v>
      </c>
      <c r="FA349" s="16">
        <v>0</v>
      </c>
      <c r="FB349">
        <v>18</v>
      </c>
      <c r="FC349">
        <v>3.4</v>
      </c>
      <c r="FD349">
        <v>23</v>
      </c>
      <c r="FE349">
        <v>720</v>
      </c>
      <c r="FF349">
        <v>3</v>
      </c>
      <c r="FJ349">
        <v>18</v>
      </c>
      <c r="FK349">
        <v>3.8</v>
      </c>
      <c r="FM349">
        <v>708</v>
      </c>
      <c r="FN349">
        <v>4</v>
      </c>
      <c r="FR349">
        <v>3.1</v>
      </c>
      <c r="FS349">
        <v>0</v>
      </c>
      <c r="FT349">
        <v>4</v>
      </c>
      <c r="FU349">
        <v>4</v>
      </c>
      <c r="FV349">
        <v>1</v>
      </c>
      <c r="FW349">
        <v>9</v>
      </c>
      <c r="FX349">
        <v>0</v>
      </c>
      <c r="FZ349">
        <v>3</v>
      </c>
      <c r="GA349">
        <v>2</v>
      </c>
      <c r="GB349">
        <v>26</v>
      </c>
      <c r="GC349">
        <v>4</v>
      </c>
      <c r="GD349">
        <v>2</v>
      </c>
      <c r="GE349">
        <v>34</v>
      </c>
      <c r="GF349">
        <v>0</v>
      </c>
      <c r="GH349">
        <v>3</v>
      </c>
      <c r="GM349">
        <v>3</v>
      </c>
      <c r="GP349">
        <v>2.9</v>
      </c>
      <c r="GQ349">
        <v>2</v>
      </c>
      <c r="GR349">
        <v>5</v>
      </c>
      <c r="GT349">
        <v>1</v>
      </c>
      <c r="GU349">
        <v>8</v>
      </c>
      <c r="GX349">
        <v>2</v>
      </c>
      <c r="GZ349">
        <v>1</v>
      </c>
      <c r="HC349">
        <v>1</v>
      </c>
      <c r="HF349">
        <v>3.1</v>
      </c>
      <c r="HH349">
        <v>5</v>
      </c>
      <c r="HK349">
        <v>5</v>
      </c>
      <c r="HN349">
        <v>3.9</v>
      </c>
      <c r="HP349">
        <v>1</v>
      </c>
      <c r="HS349">
        <v>1</v>
      </c>
      <c r="HV349">
        <v>3</v>
      </c>
      <c r="HX349">
        <v>15</v>
      </c>
      <c r="HY349">
        <v>1</v>
      </c>
      <c r="HZ349">
        <v>1</v>
      </c>
      <c r="IA349">
        <v>17</v>
      </c>
      <c r="ID349">
        <v>3.1</v>
      </c>
      <c r="IG349">
        <v>4</v>
      </c>
      <c r="II349">
        <v>4</v>
      </c>
      <c r="IL349">
        <v>2.7</v>
      </c>
      <c r="IN349">
        <v>1</v>
      </c>
      <c r="IO349">
        <v>3</v>
      </c>
      <c r="IQ349">
        <v>4</v>
      </c>
      <c r="JR349">
        <v>1</v>
      </c>
      <c r="JS349">
        <v>6</v>
      </c>
      <c r="JT349">
        <v>1</v>
      </c>
      <c r="JV349" s="15">
        <f>BF349+BX349+CP349+DH349+DZ349</f>
        <v>9</v>
      </c>
      <c r="JW349" s="15">
        <f>BO349+CG349+CY349+DQ349+EI349</f>
        <v>34</v>
      </c>
      <c r="JX349" s="15">
        <f>JV349+JW349</f>
        <v>43</v>
      </c>
      <c r="JY349" s="17">
        <f>V349</f>
        <v>3</v>
      </c>
      <c r="JZ349" s="17">
        <f>AE349</f>
        <v>4</v>
      </c>
      <c r="KA349" s="17">
        <f>AN349</f>
        <v>9</v>
      </c>
      <c r="KB349" s="17">
        <f>AW349</f>
        <v>34</v>
      </c>
      <c r="KC349" s="18" t="str">
        <f>IF((KA349-JV349)&lt;0,JV349-KA349,"match")</f>
        <v>match</v>
      </c>
      <c r="KD349" s="19" t="str">
        <f>IF(KC349="match","match",IF((JV349&gt;KA349),KC349/JV349,KC349/KA349))</f>
        <v>match</v>
      </c>
      <c r="KE349" s="18" t="str">
        <f>IF((KB349-JW349)&lt;0,JW349-KB349,"match")</f>
        <v>match</v>
      </c>
      <c r="KF349" s="19" t="str">
        <f>IF(KE349="match","match",IF((JW349&gt;KB349),KE349/JW349,KE349/KB349))</f>
        <v>match</v>
      </c>
      <c r="KG349" s="20">
        <f>ROUND(FC349,1)</f>
        <v>3.4</v>
      </c>
      <c r="KH349" s="20">
        <f>ROUND(FK349,1)</f>
        <v>3.8</v>
      </c>
      <c r="KI349" s="21">
        <f>KA349-JY349</f>
        <v>6</v>
      </c>
      <c r="KJ349">
        <f>GL349</f>
        <v>0</v>
      </c>
      <c r="KK349">
        <f>BF349</f>
        <v>3</v>
      </c>
      <c r="KL349" s="22">
        <f>IFERROR(KJ349/KK349,"N/A")</f>
        <v>0</v>
      </c>
      <c r="KM349" s="19" t="str">
        <f>IF((KJ349&lt;&gt;0)*AND(KK349=0),"bad data","ok")</f>
        <v>ok</v>
      </c>
      <c r="KN349">
        <f>GK349</f>
        <v>0</v>
      </c>
      <c r="KO349" s="23">
        <f>IFERROR(KN349/KK349,"N/A")</f>
        <v>0</v>
      </c>
      <c r="KP349">
        <f>HB349</f>
        <v>0</v>
      </c>
      <c r="KQ349">
        <f>BX349</f>
        <v>1</v>
      </c>
      <c r="KR349" s="22">
        <f>IFERROR(KP349/KQ349,"N/A")</f>
        <v>0</v>
      </c>
      <c r="KS349" s="19" t="str">
        <f>IF((KP349&lt;&gt;0)*AND(KQ349=0),"bad data","ok")</f>
        <v>ok</v>
      </c>
      <c r="KT349">
        <f>HA349</f>
        <v>0</v>
      </c>
      <c r="KU349" s="24">
        <f>IFERROR(KT349/KQ349,"N/A")</f>
        <v>0</v>
      </c>
      <c r="KV349">
        <f>HR349</f>
        <v>0</v>
      </c>
      <c r="KW349">
        <f>CP349</f>
        <v>1</v>
      </c>
      <c r="KX349" s="22">
        <f>IFERROR(KV349/KW349,"N/A")</f>
        <v>0</v>
      </c>
      <c r="KY349" s="19" t="str">
        <f>IF((KV349&lt;&gt;0)*AND(KW349=0),"bad data","ok")</f>
        <v>ok</v>
      </c>
      <c r="KZ349">
        <f>HQ349</f>
        <v>0</v>
      </c>
      <c r="LA349" s="24">
        <f>IFERROR(KZ349/KW349,"N/A")</f>
        <v>0</v>
      </c>
      <c r="LB349">
        <f>IH349</f>
        <v>0</v>
      </c>
      <c r="LC349">
        <f>DH349</f>
        <v>4</v>
      </c>
      <c r="LD349" s="22">
        <f>IFERROR(LB349/LC349,"N/A")</f>
        <v>0</v>
      </c>
      <c r="LE349" s="19" t="str">
        <f>IF((LB349&lt;&gt;0)*AND(LC349=0),"bad data","ok")</f>
        <v>ok</v>
      </c>
      <c r="LF349">
        <f>IG349</f>
        <v>4</v>
      </c>
      <c r="LG349" s="24">
        <f>IFERROR(LF349/LC349,"N/A")</f>
        <v>1</v>
      </c>
      <c r="LH349">
        <f>IX349</f>
        <v>0</v>
      </c>
      <c r="LI349">
        <f>DZ349</f>
        <v>0</v>
      </c>
      <c r="LJ349" s="22" t="str">
        <f>IFERROR(LH349/LI349,"N/A")</f>
        <v>N/A</v>
      </c>
      <c r="LK349" s="19" t="str">
        <f>IF((LH349&lt;&gt;0)*AND(LI349=0),"bad data","ok")</f>
        <v>ok</v>
      </c>
      <c r="LL349">
        <f>IW349</f>
        <v>0</v>
      </c>
      <c r="LM349" s="24" t="str">
        <f>IFERROR(LL349/LI349,"N/A")</f>
        <v>N/A</v>
      </c>
      <c r="LN349">
        <f>GT349</f>
        <v>1</v>
      </c>
      <c r="LO349">
        <f>BO349</f>
        <v>8</v>
      </c>
      <c r="LP349" s="22">
        <f>IFERROR(LN349/LO349,"N/A")</f>
        <v>0.125</v>
      </c>
      <c r="LQ349" s="19" t="str">
        <f>IF((LN349&lt;&gt;0)*AND(LO349=0),"bad data","ok")</f>
        <v>ok</v>
      </c>
      <c r="LR349">
        <f>GS349</f>
        <v>0</v>
      </c>
      <c r="LS349" s="24">
        <f>IFERROR(LR349/LO349,"N/A")</f>
        <v>0</v>
      </c>
      <c r="LT349">
        <f>HJ349</f>
        <v>0</v>
      </c>
      <c r="LU349">
        <f>CG349</f>
        <v>5</v>
      </c>
      <c r="LV349" s="22">
        <f>IFERROR(LT349/LU349,"N/A")</f>
        <v>0</v>
      </c>
      <c r="LW349" s="19" t="str">
        <f>IF((LT349&lt;&gt;0)*AND(LU349=0),"bad data","ok")</f>
        <v>ok</v>
      </c>
      <c r="LX349">
        <f>HI349</f>
        <v>0</v>
      </c>
      <c r="LY349" s="24">
        <f>IFERROR(LX349/LU349,"N/A")</f>
        <v>0</v>
      </c>
      <c r="LZ349">
        <f>HZ349</f>
        <v>1</v>
      </c>
      <c r="MA349">
        <f>CY349</f>
        <v>17</v>
      </c>
      <c r="MB349" s="22">
        <f>IFERROR(LZ349/MA349,"N/A")</f>
        <v>5.8823529411764705E-2</v>
      </c>
      <c r="MC349" s="19" t="str">
        <f>IF((LZ349&lt;&gt;0)*AND(MA349=0),"bad data","ok")</f>
        <v>ok</v>
      </c>
      <c r="MD349">
        <f>HY349</f>
        <v>1</v>
      </c>
      <c r="ME349" s="24">
        <f>IFERROR(MD349/MA349,"N/A")</f>
        <v>5.8823529411764705E-2</v>
      </c>
      <c r="MF349">
        <f>IP349</f>
        <v>0</v>
      </c>
      <c r="MG349">
        <f>DQ349</f>
        <v>4</v>
      </c>
      <c r="MH349" s="22">
        <f>IFERROR(MF349/MG349,"N/A")</f>
        <v>0</v>
      </c>
      <c r="MI349" s="19" t="str">
        <f>IF((MF349&lt;&gt;0)*AND(MG349=0),"bad data","ok")</f>
        <v>ok</v>
      </c>
      <c r="MJ349">
        <f>IO349</f>
        <v>3</v>
      </c>
      <c r="MK349" s="24">
        <f>IFERROR(MJ349/MG349,"N/A")</f>
        <v>0.75</v>
      </c>
      <c r="ML349">
        <f>JF349</f>
        <v>0</v>
      </c>
      <c r="MM349">
        <f>EI349</f>
        <v>0</v>
      </c>
      <c r="MN349" s="22" t="str">
        <f>IFERROR(ML349/MM349,"N/A")</f>
        <v>N/A</v>
      </c>
      <c r="MO349" s="19" t="str">
        <f>IF((ML349&lt;&gt;0)*AND(MM349=0),"bad data","ok")</f>
        <v>ok</v>
      </c>
      <c r="MP349">
        <f>JE349</f>
        <v>0</v>
      </c>
      <c r="MQ349" s="24" t="str">
        <f>IFERROR(MP349/MM349,"N/A")</f>
        <v>N/A</v>
      </c>
    </row>
    <row r="350" spans="1:355" x14ac:dyDescent="0.3">
      <c r="A350">
        <v>4770</v>
      </c>
      <c r="B350">
        <v>11.08</v>
      </c>
      <c r="C350" t="s">
        <v>392</v>
      </c>
      <c r="D350" s="15" t="s">
        <v>392</v>
      </c>
      <c r="E350" s="15">
        <v>121</v>
      </c>
      <c r="F350" t="s">
        <v>356</v>
      </c>
      <c r="G350" t="s">
        <v>357</v>
      </c>
      <c r="H350" s="15" t="s">
        <v>358</v>
      </c>
      <c r="I350">
        <v>373</v>
      </c>
      <c r="J350">
        <f>_xlfn.IFNA(VLOOKUP(I350,top15institutions,1,0),"no")</f>
        <v>373</v>
      </c>
      <c r="K350" t="s">
        <v>368</v>
      </c>
      <c r="L350" t="s">
        <v>378</v>
      </c>
      <c r="M350" t="s">
        <v>370</v>
      </c>
      <c r="O350">
        <v>3</v>
      </c>
      <c r="T350">
        <v>1</v>
      </c>
      <c r="U350">
        <v>1</v>
      </c>
      <c r="V350" s="16">
        <v>5</v>
      </c>
      <c r="X350">
        <v>3</v>
      </c>
      <c r="Y350">
        <v>1</v>
      </c>
      <c r="Z350">
        <v>3</v>
      </c>
      <c r="AC350">
        <v>2</v>
      </c>
      <c r="AD350">
        <v>4</v>
      </c>
      <c r="AE350" s="16">
        <v>13</v>
      </c>
      <c r="AF350">
        <v>0</v>
      </c>
      <c r="AG350">
        <v>9</v>
      </c>
      <c r="AH350">
        <v>1</v>
      </c>
      <c r="AI350">
        <v>1</v>
      </c>
      <c r="AJ350">
        <v>0</v>
      </c>
      <c r="AK350">
        <v>0</v>
      </c>
      <c r="AL350">
        <v>3</v>
      </c>
      <c r="AM350">
        <v>5</v>
      </c>
      <c r="AN350" s="16">
        <v>19</v>
      </c>
      <c r="AO350">
        <v>0</v>
      </c>
      <c r="AP350">
        <v>7</v>
      </c>
      <c r="AQ350">
        <v>3</v>
      </c>
      <c r="AR350">
        <v>6</v>
      </c>
      <c r="AS350">
        <v>0</v>
      </c>
      <c r="AT350">
        <v>0</v>
      </c>
      <c r="AU350">
        <v>6</v>
      </c>
      <c r="AV350">
        <v>11</v>
      </c>
      <c r="AW350" s="16">
        <v>33</v>
      </c>
      <c r="AY350">
        <v>3</v>
      </c>
      <c r="BA350">
        <v>1</v>
      </c>
      <c r="BD350">
        <v>1</v>
      </c>
      <c r="BE350">
        <v>1</v>
      </c>
      <c r="BF350" s="16">
        <v>6</v>
      </c>
      <c r="BH350">
        <v>3</v>
      </c>
      <c r="BI350">
        <v>1</v>
      </c>
      <c r="BJ350">
        <v>3</v>
      </c>
      <c r="BM350">
        <v>3</v>
      </c>
      <c r="BN350">
        <v>5</v>
      </c>
      <c r="BO350" s="16">
        <v>15</v>
      </c>
      <c r="BQ350">
        <v>3</v>
      </c>
      <c r="BR350">
        <v>1</v>
      </c>
      <c r="BV350">
        <v>1</v>
      </c>
      <c r="BW350">
        <v>3</v>
      </c>
      <c r="BX350" s="16">
        <v>8</v>
      </c>
      <c r="BZ350">
        <v>3</v>
      </c>
      <c r="CB350">
        <v>1</v>
      </c>
      <c r="CF350">
        <v>3</v>
      </c>
      <c r="CG350" s="16">
        <v>7</v>
      </c>
      <c r="CI350">
        <v>3</v>
      </c>
      <c r="CN350">
        <v>1</v>
      </c>
      <c r="CO350">
        <v>1</v>
      </c>
      <c r="CP350" s="16">
        <v>5</v>
      </c>
      <c r="CR350">
        <v>1</v>
      </c>
      <c r="CS350">
        <v>1</v>
      </c>
      <c r="CT350">
        <v>1</v>
      </c>
      <c r="CW350">
        <v>1</v>
      </c>
      <c r="CX350">
        <v>1</v>
      </c>
      <c r="CY350" s="16">
        <v>5</v>
      </c>
      <c r="DH350" s="16">
        <v>0</v>
      </c>
      <c r="DK350">
        <v>1</v>
      </c>
      <c r="DL350">
        <v>1</v>
      </c>
      <c r="DP350">
        <v>2</v>
      </c>
      <c r="DQ350" s="16">
        <v>4</v>
      </c>
      <c r="DZ350" s="16">
        <v>0</v>
      </c>
      <c r="EI350" s="16">
        <v>0</v>
      </c>
      <c r="ER350" s="16">
        <v>0</v>
      </c>
      <c r="FA350" s="16">
        <v>0</v>
      </c>
      <c r="FB350">
        <v>18</v>
      </c>
      <c r="FC350">
        <v>3.7</v>
      </c>
      <c r="FD350">
        <v>31</v>
      </c>
      <c r="FE350">
        <v>763</v>
      </c>
      <c r="FF350">
        <v>5</v>
      </c>
      <c r="FJ350">
        <v>18</v>
      </c>
      <c r="FK350">
        <v>3.5</v>
      </c>
      <c r="FL350">
        <v>30</v>
      </c>
      <c r="FM350">
        <v>706</v>
      </c>
      <c r="FN350">
        <v>13</v>
      </c>
      <c r="FR350">
        <v>3.4</v>
      </c>
      <c r="FS350">
        <v>0</v>
      </c>
      <c r="FT350">
        <v>18</v>
      </c>
      <c r="FU350">
        <v>0</v>
      </c>
      <c r="FV350">
        <v>1</v>
      </c>
      <c r="FW350">
        <v>19</v>
      </c>
      <c r="FX350">
        <v>0</v>
      </c>
      <c r="FZ350">
        <v>2.9</v>
      </c>
      <c r="GA350">
        <v>1</v>
      </c>
      <c r="GB350">
        <v>24</v>
      </c>
      <c r="GC350">
        <v>5</v>
      </c>
      <c r="GD350">
        <v>3</v>
      </c>
      <c r="GE350">
        <v>33</v>
      </c>
      <c r="GF350">
        <v>0</v>
      </c>
      <c r="GH350">
        <v>3.5</v>
      </c>
      <c r="GJ350">
        <v>5</v>
      </c>
      <c r="GL350">
        <v>1</v>
      </c>
      <c r="GM350">
        <v>6</v>
      </c>
      <c r="GP350">
        <v>2.7</v>
      </c>
      <c r="GR350">
        <v>12</v>
      </c>
      <c r="GT350">
        <v>3</v>
      </c>
      <c r="GU350">
        <v>15</v>
      </c>
      <c r="GX350">
        <v>3.5</v>
      </c>
      <c r="GZ350">
        <v>8</v>
      </c>
      <c r="HC350">
        <v>8</v>
      </c>
      <c r="HF350">
        <v>3.1</v>
      </c>
      <c r="HH350">
        <v>6</v>
      </c>
      <c r="HJ350">
        <v>1</v>
      </c>
      <c r="HK350">
        <v>7</v>
      </c>
      <c r="HN350">
        <v>3.5</v>
      </c>
      <c r="HP350">
        <v>5</v>
      </c>
      <c r="HS350">
        <v>5</v>
      </c>
      <c r="HV350">
        <v>3.2</v>
      </c>
      <c r="HX350">
        <v>5</v>
      </c>
      <c r="HY350">
        <v>2</v>
      </c>
      <c r="IA350">
        <v>7</v>
      </c>
      <c r="IQ350">
        <v>4</v>
      </c>
      <c r="JR350">
        <v>7</v>
      </c>
      <c r="JS350">
        <v>19</v>
      </c>
      <c r="JT350">
        <v>10</v>
      </c>
      <c r="JU350">
        <v>10</v>
      </c>
      <c r="JV350" s="15">
        <f>BF350+BX350+CP350+DH350+DZ350</f>
        <v>19</v>
      </c>
      <c r="JW350" s="15">
        <f>BO350+CG350+CY350+DQ350+EI350</f>
        <v>31</v>
      </c>
      <c r="JX350" s="15">
        <f>JV350+JW350</f>
        <v>50</v>
      </c>
      <c r="JY350" s="17">
        <f>V350</f>
        <v>5</v>
      </c>
      <c r="JZ350" s="17">
        <f>AE350</f>
        <v>13</v>
      </c>
      <c r="KA350" s="17">
        <f>AN350</f>
        <v>19</v>
      </c>
      <c r="KB350" s="17">
        <f>AW350</f>
        <v>33</v>
      </c>
      <c r="KC350" s="18" t="str">
        <f>IF((KA350-JV350)&lt;0,JV350-KA350,"match")</f>
        <v>match</v>
      </c>
      <c r="KD350" s="19" t="str">
        <f>IF(KC350="match","match",IF((JV350&gt;KA350),KC350/JV350,KC350/KA350))</f>
        <v>match</v>
      </c>
      <c r="KE350" s="18" t="str">
        <f>IF((KB350-JW350)&lt;0,JW350-KB350,"match")</f>
        <v>match</v>
      </c>
      <c r="KF350" s="19" t="str">
        <f>IF(KE350="match","match",IF((JW350&gt;KB350),KE350/JW350,KE350/KB350))</f>
        <v>match</v>
      </c>
      <c r="KG350" s="20">
        <f>ROUND(FC350,1)</f>
        <v>3.7</v>
      </c>
      <c r="KH350" s="20">
        <f>ROUND(FK350,1)</f>
        <v>3.5</v>
      </c>
      <c r="KI350" s="21">
        <f>KA350-JY350</f>
        <v>14</v>
      </c>
      <c r="KJ350">
        <f>GL350</f>
        <v>1</v>
      </c>
      <c r="KK350">
        <f>BF350</f>
        <v>6</v>
      </c>
      <c r="KL350" s="22">
        <f>IFERROR(KJ350/KK350,"N/A")</f>
        <v>0.16666666666666666</v>
      </c>
      <c r="KM350" s="19" t="str">
        <f>IF((KJ350&lt;&gt;0)*AND(KK350=0),"bad data","ok")</f>
        <v>ok</v>
      </c>
      <c r="KN350">
        <f>GK350</f>
        <v>0</v>
      </c>
      <c r="KO350" s="23">
        <f>IFERROR(KN350/KK350,"N/A")</f>
        <v>0</v>
      </c>
      <c r="KP350">
        <f>HB350</f>
        <v>0</v>
      </c>
      <c r="KQ350">
        <f>BX350</f>
        <v>8</v>
      </c>
      <c r="KR350" s="22">
        <f>IFERROR(KP350/KQ350,"N/A")</f>
        <v>0</v>
      </c>
      <c r="KS350" s="19" t="str">
        <f>IF((KP350&lt;&gt;0)*AND(KQ350=0),"bad data","ok")</f>
        <v>ok</v>
      </c>
      <c r="KT350">
        <f>HA350</f>
        <v>0</v>
      </c>
      <c r="KU350" s="24">
        <f>IFERROR(KT350/KQ350,"N/A")</f>
        <v>0</v>
      </c>
      <c r="KV350">
        <f>HR350</f>
        <v>0</v>
      </c>
      <c r="KW350">
        <f>CP350</f>
        <v>5</v>
      </c>
      <c r="KX350" s="22">
        <f>IFERROR(KV350/KW350,"N/A")</f>
        <v>0</v>
      </c>
      <c r="KY350" s="19" t="str">
        <f>IF((KV350&lt;&gt;0)*AND(KW350=0),"bad data","ok")</f>
        <v>ok</v>
      </c>
      <c r="KZ350">
        <f>HQ350</f>
        <v>0</v>
      </c>
      <c r="LA350" s="24">
        <f>IFERROR(KZ350/KW350,"N/A")</f>
        <v>0</v>
      </c>
      <c r="LB350">
        <f>IH350</f>
        <v>0</v>
      </c>
      <c r="LC350">
        <f>DH350</f>
        <v>0</v>
      </c>
      <c r="LD350" s="22" t="str">
        <f>IFERROR(LB350/LC350,"N/A")</f>
        <v>N/A</v>
      </c>
      <c r="LE350" s="19" t="str">
        <f>IF((LB350&lt;&gt;0)*AND(LC350=0),"bad data","ok")</f>
        <v>ok</v>
      </c>
      <c r="LF350">
        <f>IG350</f>
        <v>0</v>
      </c>
      <c r="LG350" s="24" t="str">
        <f>IFERROR(LF350/LC350,"N/A")</f>
        <v>N/A</v>
      </c>
      <c r="LH350">
        <f>IX350</f>
        <v>0</v>
      </c>
      <c r="LI350">
        <f>DZ350</f>
        <v>0</v>
      </c>
      <c r="LJ350" s="22" t="str">
        <f>IFERROR(LH350/LI350,"N/A")</f>
        <v>N/A</v>
      </c>
      <c r="LK350" s="19" t="str">
        <f>IF((LH350&lt;&gt;0)*AND(LI350=0),"bad data","ok")</f>
        <v>ok</v>
      </c>
      <c r="LL350">
        <f>IW350</f>
        <v>0</v>
      </c>
      <c r="LM350" s="24" t="str">
        <f>IFERROR(LL350/LI350,"N/A")</f>
        <v>N/A</v>
      </c>
      <c r="LN350">
        <f>GT350</f>
        <v>3</v>
      </c>
      <c r="LO350">
        <f>BO350</f>
        <v>15</v>
      </c>
      <c r="LP350" s="22">
        <f>IFERROR(LN350/LO350,"N/A")</f>
        <v>0.2</v>
      </c>
      <c r="LQ350" s="19" t="str">
        <f>IF((LN350&lt;&gt;0)*AND(LO350=0),"bad data","ok")</f>
        <v>ok</v>
      </c>
      <c r="LR350">
        <f>GS350</f>
        <v>0</v>
      </c>
      <c r="LS350" s="24">
        <f>IFERROR(LR350/LO350,"N/A")</f>
        <v>0</v>
      </c>
      <c r="LT350">
        <f>HJ350</f>
        <v>1</v>
      </c>
      <c r="LU350">
        <f>CG350</f>
        <v>7</v>
      </c>
      <c r="LV350" s="22">
        <f>IFERROR(LT350/LU350,"N/A")</f>
        <v>0.14285714285714285</v>
      </c>
      <c r="LW350" s="19" t="str">
        <f>IF((LT350&lt;&gt;0)*AND(LU350=0),"bad data","ok")</f>
        <v>ok</v>
      </c>
      <c r="LX350">
        <f>HI350</f>
        <v>0</v>
      </c>
      <c r="LY350" s="24">
        <f>IFERROR(LX350/LU350,"N/A")</f>
        <v>0</v>
      </c>
      <c r="LZ350">
        <f>HZ350</f>
        <v>0</v>
      </c>
      <c r="MA350">
        <f>CY350</f>
        <v>5</v>
      </c>
      <c r="MB350" s="22">
        <f>IFERROR(LZ350/MA350,"N/A")</f>
        <v>0</v>
      </c>
      <c r="MC350" s="19" t="str">
        <f>IF((LZ350&lt;&gt;0)*AND(MA350=0),"bad data","ok")</f>
        <v>ok</v>
      </c>
      <c r="MD350">
        <f>HY350</f>
        <v>2</v>
      </c>
      <c r="ME350" s="24">
        <f>IFERROR(MD350/MA350,"N/A")</f>
        <v>0.4</v>
      </c>
      <c r="MF350">
        <f>IP350</f>
        <v>0</v>
      </c>
      <c r="MG350">
        <f>DQ350</f>
        <v>4</v>
      </c>
      <c r="MH350" s="22">
        <f>IFERROR(MF350/MG350,"N/A")</f>
        <v>0</v>
      </c>
      <c r="MI350" s="19" t="str">
        <f>IF((MF350&lt;&gt;0)*AND(MG350=0),"bad data","ok")</f>
        <v>ok</v>
      </c>
      <c r="MJ350">
        <f>IO350</f>
        <v>0</v>
      </c>
      <c r="MK350" s="24">
        <f>IFERROR(MJ350/MG350,"N/A")</f>
        <v>0</v>
      </c>
      <c r="ML350">
        <f>JF350</f>
        <v>0</v>
      </c>
      <c r="MM350">
        <f>EI350</f>
        <v>0</v>
      </c>
      <c r="MN350" s="22" t="str">
        <f>IFERROR(ML350/MM350,"N/A")</f>
        <v>N/A</v>
      </c>
      <c r="MO350" s="19" t="str">
        <f>IF((ML350&lt;&gt;0)*AND(MM350=0),"bad data","ok")</f>
        <v>ok</v>
      </c>
      <c r="MP350">
        <f>JE350</f>
        <v>0</v>
      </c>
      <c r="MQ350" s="24" t="str">
        <f>IFERROR(MP350/MM350,"N/A")</f>
        <v>N/A</v>
      </c>
    </row>
    <row r="351" spans="1:355" x14ac:dyDescent="0.3">
      <c r="A351">
        <v>4843</v>
      </c>
      <c r="B351">
        <v>11.08</v>
      </c>
      <c r="C351" t="s">
        <v>392</v>
      </c>
      <c r="D351" s="15" t="s">
        <v>392</v>
      </c>
      <c r="E351" s="15">
        <v>121</v>
      </c>
      <c r="F351" t="s">
        <v>356</v>
      </c>
      <c r="G351" t="s">
        <v>375</v>
      </c>
      <c r="H351" s="15" t="s">
        <v>375</v>
      </c>
      <c r="I351">
        <v>373</v>
      </c>
      <c r="J351">
        <f>_xlfn.IFNA(VLOOKUP(I351,top15institutions,1,0),"no")</f>
        <v>373</v>
      </c>
      <c r="K351" t="s">
        <v>368</v>
      </c>
      <c r="L351" t="s">
        <v>381</v>
      </c>
      <c r="M351" t="s">
        <v>370</v>
      </c>
      <c r="O351">
        <v>5</v>
      </c>
      <c r="P351">
        <v>1</v>
      </c>
      <c r="Q351">
        <v>1</v>
      </c>
      <c r="S351">
        <v>1</v>
      </c>
      <c r="T351">
        <v>2</v>
      </c>
      <c r="U351">
        <v>1</v>
      </c>
      <c r="V351" s="16">
        <v>11</v>
      </c>
      <c r="X351">
        <v>5</v>
      </c>
      <c r="Y351">
        <v>1</v>
      </c>
      <c r="AC351">
        <v>1</v>
      </c>
      <c r="AD351">
        <v>2</v>
      </c>
      <c r="AE351" s="16">
        <v>9</v>
      </c>
      <c r="AF351">
        <v>0</v>
      </c>
      <c r="AG351">
        <v>22</v>
      </c>
      <c r="AH351">
        <v>5</v>
      </c>
      <c r="AI351">
        <v>4</v>
      </c>
      <c r="AJ351">
        <v>0</v>
      </c>
      <c r="AK351">
        <v>2</v>
      </c>
      <c r="AL351">
        <v>5</v>
      </c>
      <c r="AM351">
        <v>7</v>
      </c>
      <c r="AN351" s="16">
        <v>45</v>
      </c>
      <c r="AO351">
        <v>0</v>
      </c>
      <c r="AP351">
        <v>18</v>
      </c>
      <c r="AQ351">
        <v>5</v>
      </c>
      <c r="AR351">
        <v>10</v>
      </c>
      <c r="AS351">
        <v>0</v>
      </c>
      <c r="AT351">
        <v>2</v>
      </c>
      <c r="AU351">
        <v>6</v>
      </c>
      <c r="AV351">
        <v>19</v>
      </c>
      <c r="AW351" s="16">
        <v>60</v>
      </c>
      <c r="AY351">
        <v>6</v>
      </c>
      <c r="AZ351">
        <v>1</v>
      </c>
      <c r="BA351">
        <v>2</v>
      </c>
      <c r="BC351">
        <v>1</v>
      </c>
      <c r="BD351">
        <v>2</v>
      </c>
      <c r="BE351">
        <v>1</v>
      </c>
      <c r="BF351" s="16">
        <v>13</v>
      </c>
      <c r="BH351">
        <v>9</v>
      </c>
      <c r="BI351">
        <v>2</v>
      </c>
      <c r="BJ351">
        <v>1</v>
      </c>
      <c r="BM351">
        <v>1</v>
      </c>
      <c r="BN351">
        <v>3</v>
      </c>
      <c r="BO351" s="16">
        <v>16</v>
      </c>
      <c r="BQ351">
        <v>9</v>
      </c>
      <c r="BR351">
        <v>1</v>
      </c>
      <c r="BS351">
        <v>1</v>
      </c>
      <c r="BW351">
        <v>2</v>
      </c>
      <c r="BX351" s="16">
        <v>13</v>
      </c>
      <c r="BZ351">
        <v>4</v>
      </c>
      <c r="CA351">
        <v>1</v>
      </c>
      <c r="CB351">
        <v>5</v>
      </c>
      <c r="CD351">
        <v>1</v>
      </c>
      <c r="CE351">
        <v>1</v>
      </c>
      <c r="CF351">
        <v>6</v>
      </c>
      <c r="CG351" s="16">
        <v>18</v>
      </c>
      <c r="CI351">
        <v>4</v>
      </c>
      <c r="CJ351">
        <v>3</v>
      </c>
      <c r="CK351">
        <v>1</v>
      </c>
      <c r="CM351">
        <v>1</v>
      </c>
      <c r="CN351">
        <v>2</v>
      </c>
      <c r="CO351">
        <v>2</v>
      </c>
      <c r="CP351" s="16">
        <v>13</v>
      </c>
      <c r="CR351">
        <v>4</v>
      </c>
      <c r="CS351">
        <v>1</v>
      </c>
      <c r="CT351">
        <v>4</v>
      </c>
      <c r="CV351">
        <v>1</v>
      </c>
      <c r="CW351">
        <v>1</v>
      </c>
      <c r="CX351">
        <v>7</v>
      </c>
      <c r="CY351" s="16">
        <v>18</v>
      </c>
      <c r="DA351">
        <v>3</v>
      </c>
      <c r="DF351">
        <v>1</v>
      </c>
      <c r="DG351">
        <v>2</v>
      </c>
      <c r="DH351" s="16">
        <v>6</v>
      </c>
      <c r="DJ351">
        <v>1</v>
      </c>
      <c r="DK351">
        <v>1</v>
      </c>
      <c r="DO351">
        <v>3</v>
      </c>
      <c r="DP351">
        <v>3</v>
      </c>
      <c r="DQ351" s="16">
        <v>8</v>
      </c>
      <c r="DZ351" s="16">
        <v>0</v>
      </c>
      <c r="EI351" s="16">
        <v>0</v>
      </c>
      <c r="ER351" s="16">
        <v>0</v>
      </c>
      <c r="FA351" s="16">
        <v>0</v>
      </c>
      <c r="FC351">
        <v>3.7</v>
      </c>
      <c r="FD351">
        <v>29</v>
      </c>
      <c r="FE351">
        <v>705</v>
      </c>
      <c r="FF351">
        <v>15</v>
      </c>
      <c r="FH351">
        <v>4</v>
      </c>
      <c r="FK351">
        <v>3.3</v>
      </c>
      <c r="FL351">
        <v>34</v>
      </c>
      <c r="FM351">
        <v>700</v>
      </c>
      <c r="FN351">
        <v>12</v>
      </c>
      <c r="FP351">
        <v>3</v>
      </c>
      <c r="FW351">
        <v>54</v>
      </c>
      <c r="FX351">
        <v>9</v>
      </c>
      <c r="GE351">
        <v>69</v>
      </c>
      <c r="GF351">
        <v>9</v>
      </c>
      <c r="GM351">
        <v>17</v>
      </c>
      <c r="GN351">
        <v>4</v>
      </c>
      <c r="GU351">
        <v>19</v>
      </c>
      <c r="GV351">
        <v>3</v>
      </c>
      <c r="HC351">
        <v>14</v>
      </c>
      <c r="HD351">
        <v>1</v>
      </c>
      <c r="HK351">
        <v>23</v>
      </c>
      <c r="HL351">
        <v>5</v>
      </c>
      <c r="HS351">
        <v>16</v>
      </c>
      <c r="HT351">
        <v>3</v>
      </c>
      <c r="IA351">
        <v>19</v>
      </c>
      <c r="IB351">
        <v>1</v>
      </c>
      <c r="II351">
        <v>7</v>
      </c>
      <c r="IJ351">
        <v>1</v>
      </c>
      <c r="IQ351">
        <v>8</v>
      </c>
      <c r="JL351">
        <v>10</v>
      </c>
      <c r="JM351">
        <v>5</v>
      </c>
      <c r="JN351">
        <v>16</v>
      </c>
      <c r="JO351">
        <v>7</v>
      </c>
      <c r="JR351">
        <v>2</v>
      </c>
      <c r="JS351">
        <v>1</v>
      </c>
      <c r="JT351">
        <v>2</v>
      </c>
      <c r="JU351">
        <v>2</v>
      </c>
      <c r="JV351" s="15">
        <f>BF351+BX351+CP351+DH351+DZ351</f>
        <v>45</v>
      </c>
      <c r="JW351" s="15">
        <f>BO351+CG351+CY351+DQ351+EI351</f>
        <v>60</v>
      </c>
      <c r="JX351" s="15">
        <f>JV351+JW351</f>
        <v>105</v>
      </c>
      <c r="JY351" s="17">
        <f>V351</f>
        <v>11</v>
      </c>
      <c r="JZ351" s="17">
        <f>AE351</f>
        <v>9</v>
      </c>
      <c r="KA351" s="17">
        <f>AN351</f>
        <v>45</v>
      </c>
      <c r="KB351" s="17">
        <f>AW351</f>
        <v>60</v>
      </c>
      <c r="KC351" s="18" t="str">
        <f>IF((KA351-JV351)&lt;0,JV351-KA351,"match")</f>
        <v>match</v>
      </c>
      <c r="KD351" s="19" t="str">
        <f>IF(KC351="match","match",IF((JV351&gt;KA351),KC351/JV351,KC351/KA351))</f>
        <v>match</v>
      </c>
      <c r="KE351" s="18" t="str">
        <f>IF((KB351-JW351)&lt;0,JW351-KB351,"match")</f>
        <v>match</v>
      </c>
      <c r="KF351" s="19" t="str">
        <f>IF(KE351="match","match",IF((JW351&gt;KB351),KE351/JW351,KE351/KB351))</f>
        <v>match</v>
      </c>
      <c r="KG351" s="20">
        <f>ROUND(FC351,1)</f>
        <v>3.7</v>
      </c>
      <c r="KH351" s="20">
        <f>ROUND(FK351,1)</f>
        <v>3.3</v>
      </c>
      <c r="KI351" s="21">
        <f>KA351-JY351</f>
        <v>34</v>
      </c>
      <c r="KJ351">
        <f>GL351</f>
        <v>0</v>
      </c>
      <c r="KK351">
        <f>BF351</f>
        <v>13</v>
      </c>
      <c r="KL351" s="22">
        <f>IFERROR(KJ351/KK351,"N/A")</f>
        <v>0</v>
      </c>
      <c r="KM351" s="19" t="str">
        <f>IF((KJ351&lt;&gt;0)*AND(KK351=0),"bad data","ok")</f>
        <v>ok</v>
      </c>
      <c r="KN351">
        <f>GK351</f>
        <v>0</v>
      </c>
      <c r="KO351" s="23">
        <f>IFERROR(KN351/KK351,"N/A")</f>
        <v>0</v>
      </c>
      <c r="KP351">
        <f>HB351</f>
        <v>0</v>
      </c>
      <c r="KQ351">
        <f>BX351</f>
        <v>13</v>
      </c>
      <c r="KR351" s="22">
        <f>IFERROR(KP351/KQ351,"N/A")</f>
        <v>0</v>
      </c>
      <c r="KS351" s="19" t="str">
        <f>IF((KP351&lt;&gt;0)*AND(KQ351=0),"bad data","ok")</f>
        <v>ok</v>
      </c>
      <c r="KT351">
        <f>HA351</f>
        <v>0</v>
      </c>
      <c r="KU351" s="24">
        <f>IFERROR(KT351/KQ351,"N/A")</f>
        <v>0</v>
      </c>
      <c r="KV351">
        <f>HR351</f>
        <v>0</v>
      </c>
      <c r="KW351">
        <f>CP351</f>
        <v>13</v>
      </c>
      <c r="KX351" s="22">
        <f>IFERROR(KV351/KW351,"N/A")</f>
        <v>0</v>
      </c>
      <c r="KY351" s="19" t="str">
        <f>IF((KV351&lt;&gt;0)*AND(KW351=0),"bad data","ok")</f>
        <v>ok</v>
      </c>
      <c r="KZ351">
        <f>HQ351</f>
        <v>0</v>
      </c>
      <c r="LA351" s="24">
        <f>IFERROR(KZ351/KW351,"N/A")</f>
        <v>0</v>
      </c>
      <c r="LB351">
        <f>IH351</f>
        <v>0</v>
      </c>
      <c r="LC351">
        <f>DH351</f>
        <v>6</v>
      </c>
      <c r="LD351" s="22">
        <f>IFERROR(LB351/LC351,"N/A")</f>
        <v>0</v>
      </c>
      <c r="LE351" s="19" t="str">
        <f>IF((LB351&lt;&gt;0)*AND(LC351=0),"bad data","ok")</f>
        <v>ok</v>
      </c>
      <c r="LF351">
        <f>IG351</f>
        <v>0</v>
      </c>
      <c r="LG351" s="24">
        <f>IFERROR(LF351/LC351,"N/A")</f>
        <v>0</v>
      </c>
      <c r="LH351">
        <f>IX351</f>
        <v>0</v>
      </c>
      <c r="LI351">
        <f>DZ351</f>
        <v>0</v>
      </c>
      <c r="LJ351" s="22" t="str">
        <f>IFERROR(LH351/LI351,"N/A")</f>
        <v>N/A</v>
      </c>
      <c r="LK351" s="19" t="str">
        <f>IF((LH351&lt;&gt;0)*AND(LI351=0),"bad data","ok")</f>
        <v>ok</v>
      </c>
      <c r="LL351">
        <f>IW351</f>
        <v>0</v>
      </c>
      <c r="LM351" s="24" t="str">
        <f>IFERROR(LL351/LI351,"N/A")</f>
        <v>N/A</v>
      </c>
      <c r="LN351">
        <f>GT351</f>
        <v>0</v>
      </c>
      <c r="LO351">
        <f>BO351</f>
        <v>16</v>
      </c>
      <c r="LP351" s="22">
        <f>IFERROR(LN351/LO351,"N/A")</f>
        <v>0</v>
      </c>
      <c r="LQ351" s="19" t="str">
        <f>IF((LN351&lt;&gt;0)*AND(LO351=0),"bad data","ok")</f>
        <v>ok</v>
      </c>
      <c r="LR351">
        <f>GS351</f>
        <v>0</v>
      </c>
      <c r="LS351" s="24">
        <f>IFERROR(LR351/LO351,"N/A")</f>
        <v>0</v>
      </c>
      <c r="LT351">
        <f>HJ351</f>
        <v>0</v>
      </c>
      <c r="LU351">
        <f>CG351</f>
        <v>18</v>
      </c>
      <c r="LV351" s="22">
        <f>IFERROR(LT351/LU351,"N/A")</f>
        <v>0</v>
      </c>
      <c r="LW351" s="19" t="str">
        <f>IF((LT351&lt;&gt;0)*AND(LU351=0),"bad data","ok")</f>
        <v>ok</v>
      </c>
      <c r="LX351">
        <f>HI351</f>
        <v>0</v>
      </c>
      <c r="LY351" s="24">
        <f>IFERROR(LX351/LU351,"N/A")</f>
        <v>0</v>
      </c>
      <c r="LZ351">
        <f>HZ351</f>
        <v>0</v>
      </c>
      <c r="MA351">
        <f>CY351</f>
        <v>18</v>
      </c>
      <c r="MB351" s="22">
        <f>IFERROR(LZ351/MA351,"N/A")</f>
        <v>0</v>
      </c>
      <c r="MC351" s="19" t="str">
        <f>IF((LZ351&lt;&gt;0)*AND(MA351=0),"bad data","ok")</f>
        <v>ok</v>
      </c>
      <c r="MD351">
        <f>HY351</f>
        <v>0</v>
      </c>
      <c r="ME351" s="24">
        <f>IFERROR(MD351/MA351,"N/A")</f>
        <v>0</v>
      </c>
      <c r="MF351">
        <f>IP351</f>
        <v>0</v>
      </c>
      <c r="MG351">
        <f>DQ351</f>
        <v>8</v>
      </c>
      <c r="MH351" s="22">
        <f>IFERROR(MF351/MG351,"N/A")</f>
        <v>0</v>
      </c>
      <c r="MI351" s="19" t="str">
        <f>IF((MF351&lt;&gt;0)*AND(MG351=0),"bad data","ok")</f>
        <v>ok</v>
      </c>
      <c r="MJ351">
        <f>IO351</f>
        <v>0</v>
      </c>
      <c r="MK351" s="24">
        <f>IFERROR(MJ351/MG351,"N/A")</f>
        <v>0</v>
      </c>
      <c r="ML351">
        <f>JF351</f>
        <v>0</v>
      </c>
      <c r="MM351">
        <f>EI351</f>
        <v>0</v>
      </c>
      <c r="MN351" s="22" t="str">
        <f>IFERROR(ML351/MM351,"N/A")</f>
        <v>N/A</v>
      </c>
      <c r="MO351" s="19" t="str">
        <f>IF((ML351&lt;&gt;0)*AND(MM351=0),"bad data","ok")</f>
        <v>ok</v>
      </c>
      <c r="MP351">
        <f>JE351</f>
        <v>0</v>
      </c>
      <c r="MQ351" s="24" t="str">
        <f>IFERROR(MP351/MM351,"N/A")</f>
        <v>N/A</v>
      </c>
    </row>
    <row r="352" spans="1:355" x14ac:dyDescent="0.3">
      <c r="A352">
        <v>4129</v>
      </c>
      <c r="B352">
        <v>14.09</v>
      </c>
      <c r="C352" t="s">
        <v>397</v>
      </c>
      <c r="D352" s="15" t="s">
        <v>397</v>
      </c>
      <c r="E352" s="15">
        <v>113</v>
      </c>
      <c r="F352" t="s">
        <v>356</v>
      </c>
      <c r="G352" t="s">
        <v>357</v>
      </c>
      <c r="H352" s="15" t="s">
        <v>358</v>
      </c>
      <c r="I352">
        <v>373</v>
      </c>
      <c r="J352">
        <f>_xlfn.IFNA(VLOOKUP(I352,top15institutions,1,0),"no")</f>
        <v>373</v>
      </c>
      <c r="K352" t="s">
        <v>368</v>
      </c>
      <c r="L352" t="s">
        <v>366</v>
      </c>
      <c r="M352" t="s">
        <v>370</v>
      </c>
      <c r="O352">
        <v>1</v>
      </c>
      <c r="T352">
        <v>1</v>
      </c>
      <c r="V352" s="16">
        <v>2</v>
      </c>
      <c r="X352">
        <v>8</v>
      </c>
      <c r="Z352">
        <v>1</v>
      </c>
      <c r="AC352">
        <v>4</v>
      </c>
      <c r="AD352">
        <v>9</v>
      </c>
      <c r="AE352" s="16">
        <v>22</v>
      </c>
      <c r="AF352">
        <v>0</v>
      </c>
      <c r="AG352">
        <v>2</v>
      </c>
      <c r="AH352">
        <v>1</v>
      </c>
      <c r="AI352">
        <v>0</v>
      </c>
      <c r="AJ352">
        <v>0</v>
      </c>
      <c r="AK352">
        <v>0</v>
      </c>
      <c r="AL352">
        <v>3</v>
      </c>
      <c r="AM352">
        <v>1</v>
      </c>
      <c r="AN352" s="16">
        <v>7</v>
      </c>
      <c r="AO352">
        <v>0</v>
      </c>
      <c r="AP352">
        <v>33</v>
      </c>
      <c r="AQ352">
        <v>9</v>
      </c>
      <c r="AR352">
        <v>6</v>
      </c>
      <c r="AS352">
        <v>0</v>
      </c>
      <c r="AT352">
        <v>0</v>
      </c>
      <c r="AU352">
        <v>8</v>
      </c>
      <c r="AV352">
        <v>24</v>
      </c>
      <c r="AW352" s="16">
        <v>80</v>
      </c>
      <c r="AY352">
        <v>1</v>
      </c>
      <c r="BD352">
        <v>1</v>
      </c>
      <c r="BF352" s="16">
        <v>2</v>
      </c>
      <c r="BH352">
        <v>10</v>
      </c>
      <c r="BI352">
        <v>2</v>
      </c>
      <c r="BJ352">
        <v>2</v>
      </c>
      <c r="BM352">
        <v>5</v>
      </c>
      <c r="BN352">
        <v>10</v>
      </c>
      <c r="BO352" s="16">
        <v>29</v>
      </c>
      <c r="BQ352">
        <v>1</v>
      </c>
      <c r="BR352">
        <v>1</v>
      </c>
      <c r="BV352">
        <v>1</v>
      </c>
      <c r="BX352" s="16">
        <v>3</v>
      </c>
      <c r="BZ352">
        <v>6</v>
      </c>
      <c r="CA352">
        <v>3</v>
      </c>
      <c r="CB352">
        <v>2</v>
      </c>
      <c r="CE352">
        <v>2</v>
      </c>
      <c r="CF352">
        <v>9</v>
      </c>
      <c r="CG352" s="16">
        <v>22</v>
      </c>
      <c r="CN352">
        <v>1</v>
      </c>
      <c r="CO352">
        <v>1</v>
      </c>
      <c r="CP352" s="16">
        <v>2</v>
      </c>
      <c r="CR352">
        <v>11</v>
      </c>
      <c r="CS352">
        <v>1</v>
      </c>
      <c r="CW352">
        <v>5</v>
      </c>
      <c r="CX352">
        <v>5</v>
      </c>
      <c r="CY352" s="16">
        <v>22</v>
      </c>
      <c r="DH352" s="16">
        <v>0</v>
      </c>
      <c r="DJ352">
        <v>6</v>
      </c>
      <c r="DK352">
        <v>3</v>
      </c>
      <c r="DL352">
        <v>2</v>
      </c>
      <c r="DO352">
        <v>7</v>
      </c>
      <c r="DQ352" s="16">
        <v>18</v>
      </c>
      <c r="DZ352" s="16">
        <v>0</v>
      </c>
      <c r="EI352" s="16">
        <v>0</v>
      </c>
      <c r="ER352" s="16">
        <v>0</v>
      </c>
      <c r="FA352" s="16">
        <v>0</v>
      </c>
      <c r="FB352">
        <v>18</v>
      </c>
      <c r="FC352">
        <v>3.8</v>
      </c>
      <c r="FE352">
        <v>685</v>
      </c>
      <c r="FF352">
        <v>2</v>
      </c>
      <c r="FJ352">
        <v>18</v>
      </c>
      <c r="FK352">
        <v>3.4</v>
      </c>
      <c r="FL352">
        <v>32</v>
      </c>
      <c r="FM352">
        <v>673</v>
      </c>
      <c r="FN352">
        <v>22</v>
      </c>
      <c r="FR352">
        <v>3.2</v>
      </c>
      <c r="FS352">
        <v>1</v>
      </c>
      <c r="FT352">
        <v>6</v>
      </c>
      <c r="FW352">
        <v>7</v>
      </c>
      <c r="FZ352">
        <v>2.9</v>
      </c>
      <c r="GA352">
        <v>11</v>
      </c>
      <c r="GB352">
        <v>62</v>
      </c>
      <c r="GC352">
        <v>10</v>
      </c>
      <c r="GD352">
        <v>8</v>
      </c>
      <c r="GE352">
        <v>91</v>
      </c>
      <c r="GH352">
        <v>3.6</v>
      </c>
      <c r="GJ352">
        <v>1</v>
      </c>
      <c r="GM352">
        <v>2</v>
      </c>
      <c r="GP352">
        <v>2.7</v>
      </c>
      <c r="GQ352">
        <v>7</v>
      </c>
      <c r="GR352">
        <v>17</v>
      </c>
      <c r="GT352">
        <v>5</v>
      </c>
      <c r="GU352">
        <v>29</v>
      </c>
      <c r="GX352">
        <v>2.7</v>
      </c>
      <c r="GY352">
        <v>1</v>
      </c>
      <c r="GZ352">
        <v>2</v>
      </c>
      <c r="HC352">
        <v>3</v>
      </c>
      <c r="HF352">
        <v>2.7</v>
      </c>
      <c r="HG352">
        <v>2</v>
      </c>
      <c r="HH352">
        <v>19</v>
      </c>
      <c r="HJ352">
        <v>1</v>
      </c>
      <c r="HK352">
        <v>22</v>
      </c>
      <c r="HN352">
        <v>3.5</v>
      </c>
      <c r="HP352">
        <v>2</v>
      </c>
      <c r="HS352">
        <v>2</v>
      </c>
      <c r="HV352">
        <v>3</v>
      </c>
      <c r="HW352">
        <v>1</v>
      </c>
      <c r="HX352">
        <v>20</v>
      </c>
      <c r="HZ352">
        <v>1</v>
      </c>
      <c r="IA352">
        <v>22</v>
      </c>
      <c r="IL352">
        <v>3.1</v>
      </c>
      <c r="IM352">
        <v>1</v>
      </c>
      <c r="IN352">
        <v>6</v>
      </c>
      <c r="IO352">
        <v>10</v>
      </c>
      <c r="IP352">
        <v>1</v>
      </c>
      <c r="IQ352">
        <v>18</v>
      </c>
      <c r="JR352">
        <v>3</v>
      </c>
      <c r="JS352">
        <v>13</v>
      </c>
      <c r="JT352">
        <v>4</v>
      </c>
      <c r="JU352">
        <v>22</v>
      </c>
      <c r="JV352" s="15">
        <f>BF352+BX352+CP352+DH352+DZ352</f>
        <v>7</v>
      </c>
      <c r="JW352" s="15">
        <f>BO352+CG352+CY352+DQ352+EI352</f>
        <v>91</v>
      </c>
      <c r="JX352" s="15">
        <f>JV352+JW352</f>
        <v>98</v>
      </c>
      <c r="JY352" s="17">
        <f>V352</f>
        <v>2</v>
      </c>
      <c r="JZ352" s="17">
        <f>AE352</f>
        <v>22</v>
      </c>
      <c r="KA352" s="17">
        <f>AN352</f>
        <v>7</v>
      </c>
      <c r="KB352" s="17">
        <f>AW352</f>
        <v>80</v>
      </c>
      <c r="KC352" s="18" t="str">
        <f>IF((KA352-JV352)&lt;0,JV352-KA352,"match")</f>
        <v>match</v>
      </c>
      <c r="KD352" s="19" t="str">
        <f>IF(KC352="match","match",IF((JV352&gt;KA352),KC352/JV352,KC352/KA352))</f>
        <v>match</v>
      </c>
      <c r="KE352" s="18">
        <f>IF((KB352-JW352)&lt;0,JW352-KB352,"match")</f>
        <v>11</v>
      </c>
      <c r="KF352" s="19">
        <f>IF(KE352="match","match",IF((JW352&gt;KB352),KE352/JW352,KE352/KB352))</f>
        <v>0.12087912087912088</v>
      </c>
      <c r="KG352" s="20">
        <f>ROUND(FC352,1)</f>
        <v>3.8</v>
      </c>
      <c r="KH352" s="20">
        <f>ROUND(FK352,1)</f>
        <v>3.4</v>
      </c>
      <c r="KI352" s="21">
        <f>KA352-JY352</f>
        <v>5</v>
      </c>
      <c r="KJ352">
        <f>GL352</f>
        <v>0</v>
      </c>
      <c r="KK352">
        <f>BF352</f>
        <v>2</v>
      </c>
      <c r="KL352" s="22">
        <f>IFERROR(KJ352/KK352,"N/A")</f>
        <v>0</v>
      </c>
      <c r="KM352" s="19" t="str">
        <f>IF((KJ352&lt;&gt;0)*AND(KK352=0),"bad data","ok")</f>
        <v>ok</v>
      </c>
      <c r="KN352">
        <f>GK352</f>
        <v>0</v>
      </c>
      <c r="KO352" s="23">
        <f>IFERROR(KN352/KK352,"N/A")</f>
        <v>0</v>
      </c>
      <c r="KP352">
        <f>HB352</f>
        <v>0</v>
      </c>
      <c r="KQ352">
        <f>BX352</f>
        <v>3</v>
      </c>
      <c r="KR352" s="22">
        <f>IFERROR(KP352/KQ352,"N/A")</f>
        <v>0</v>
      </c>
      <c r="KS352" s="19" t="str">
        <f>IF((KP352&lt;&gt;0)*AND(KQ352=0),"bad data","ok")</f>
        <v>ok</v>
      </c>
      <c r="KT352">
        <f>HA352</f>
        <v>0</v>
      </c>
      <c r="KU352" s="24">
        <f>IFERROR(KT352/KQ352,"N/A")</f>
        <v>0</v>
      </c>
      <c r="KV352">
        <f>HR352</f>
        <v>0</v>
      </c>
      <c r="KW352">
        <f>CP352</f>
        <v>2</v>
      </c>
      <c r="KX352" s="22">
        <f>IFERROR(KV352/KW352,"N/A")</f>
        <v>0</v>
      </c>
      <c r="KY352" s="19" t="str">
        <f>IF((KV352&lt;&gt;0)*AND(KW352=0),"bad data","ok")</f>
        <v>ok</v>
      </c>
      <c r="KZ352">
        <f>HQ352</f>
        <v>0</v>
      </c>
      <c r="LA352" s="24">
        <f>IFERROR(KZ352/KW352,"N/A")</f>
        <v>0</v>
      </c>
      <c r="LB352">
        <f>IH352</f>
        <v>0</v>
      </c>
      <c r="LC352">
        <f>DH352</f>
        <v>0</v>
      </c>
      <c r="LD352" s="22" t="str">
        <f>IFERROR(LB352/LC352,"N/A")</f>
        <v>N/A</v>
      </c>
      <c r="LE352" s="19" t="str">
        <f>IF((LB352&lt;&gt;0)*AND(LC352=0),"bad data","ok")</f>
        <v>ok</v>
      </c>
      <c r="LF352">
        <f>IG352</f>
        <v>0</v>
      </c>
      <c r="LG352" s="24" t="str">
        <f>IFERROR(LF352/LC352,"N/A")</f>
        <v>N/A</v>
      </c>
      <c r="LH352">
        <f>IX352</f>
        <v>0</v>
      </c>
      <c r="LI352">
        <f>DZ352</f>
        <v>0</v>
      </c>
      <c r="LJ352" s="22" t="str">
        <f>IFERROR(LH352/LI352,"N/A")</f>
        <v>N/A</v>
      </c>
      <c r="LK352" s="19" t="str">
        <f>IF((LH352&lt;&gt;0)*AND(LI352=0),"bad data","ok")</f>
        <v>ok</v>
      </c>
      <c r="LL352">
        <f>IW352</f>
        <v>0</v>
      </c>
      <c r="LM352" s="24" t="str">
        <f>IFERROR(LL352/LI352,"N/A")</f>
        <v>N/A</v>
      </c>
      <c r="LN352">
        <f>GT352</f>
        <v>5</v>
      </c>
      <c r="LO352">
        <f>BO352</f>
        <v>29</v>
      </c>
      <c r="LP352" s="22">
        <f>IFERROR(LN352/LO352,"N/A")</f>
        <v>0.17241379310344829</v>
      </c>
      <c r="LQ352" s="19" t="str">
        <f>IF((LN352&lt;&gt;0)*AND(LO352=0),"bad data","ok")</f>
        <v>ok</v>
      </c>
      <c r="LR352">
        <f>GS352</f>
        <v>0</v>
      </c>
      <c r="LS352" s="24">
        <f>IFERROR(LR352/LO352,"N/A")</f>
        <v>0</v>
      </c>
      <c r="LT352">
        <f>HJ352</f>
        <v>1</v>
      </c>
      <c r="LU352">
        <f>CG352</f>
        <v>22</v>
      </c>
      <c r="LV352" s="22">
        <f>IFERROR(LT352/LU352,"N/A")</f>
        <v>4.5454545454545456E-2</v>
      </c>
      <c r="LW352" s="19" t="str">
        <f>IF((LT352&lt;&gt;0)*AND(LU352=0),"bad data","ok")</f>
        <v>ok</v>
      </c>
      <c r="LX352">
        <f>HI352</f>
        <v>0</v>
      </c>
      <c r="LY352" s="24">
        <f>IFERROR(LX352/LU352,"N/A")</f>
        <v>0</v>
      </c>
      <c r="LZ352">
        <f>HZ352</f>
        <v>1</v>
      </c>
      <c r="MA352">
        <f>CY352</f>
        <v>22</v>
      </c>
      <c r="MB352" s="22">
        <f>IFERROR(LZ352/MA352,"N/A")</f>
        <v>4.5454545454545456E-2</v>
      </c>
      <c r="MC352" s="19" t="str">
        <f>IF((LZ352&lt;&gt;0)*AND(MA352=0),"bad data","ok")</f>
        <v>ok</v>
      </c>
      <c r="MD352">
        <f>HY352</f>
        <v>0</v>
      </c>
      <c r="ME352" s="24">
        <f>IFERROR(MD352/MA352,"N/A")</f>
        <v>0</v>
      </c>
      <c r="MF352">
        <f>IP352</f>
        <v>1</v>
      </c>
      <c r="MG352">
        <f>DQ352</f>
        <v>18</v>
      </c>
      <c r="MH352" s="22">
        <f>IFERROR(MF352/MG352,"N/A")</f>
        <v>5.5555555555555552E-2</v>
      </c>
      <c r="MI352" s="19" t="str">
        <f>IF((MF352&lt;&gt;0)*AND(MG352=0),"bad data","ok")</f>
        <v>ok</v>
      </c>
      <c r="MJ352">
        <f>IO352</f>
        <v>10</v>
      </c>
      <c r="MK352" s="24">
        <f>IFERROR(MJ352/MG352,"N/A")</f>
        <v>0.55555555555555558</v>
      </c>
      <c r="ML352">
        <f>JF352</f>
        <v>0</v>
      </c>
      <c r="MM352">
        <f>EI352</f>
        <v>0</v>
      </c>
      <c r="MN352" s="22" t="str">
        <f>IFERROR(ML352/MM352,"N/A")</f>
        <v>N/A</v>
      </c>
      <c r="MO352" s="19" t="str">
        <f>IF((ML352&lt;&gt;0)*AND(MM352=0),"bad data","ok")</f>
        <v>ok</v>
      </c>
      <c r="MP352">
        <f>JE352</f>
        <v>0</v>
      </c>
      <c r="MQ352" s="24" t="str">
        <f>IFERROR(MP352/MM352,"N/A")</f>
        <v>N/A</v>
      </c>
    </row>
    <row r="353" spans="1:355" x14ac:dyDescent="0.3">
      <c r="A353">
        <v>4130</v>
      </c>
      <c r="B353">
        <v>14.09</v>
      </c>
      <c r="C353" t="s">
        <v>397</v>
      </c>
      <c r="D353" s="15" t="s">
        <v>397</v>
      </c>
      <c r="E353" s="15">
        <v>113</v>
      </c>
      <c r="F353" t="s">
        <v>356</v>
      </c>
      <c r="G353" t="s">
        <v>357</v>
      </c>
      <c r="H353" s="15" t="s">
        <v>358</v>
      </c>
      <c r="I353">
        <v>373</v>
      </c>
      <c r="J353">
        <f>_xlfn.IFNA(VLOOKUP(I353,top15institutions,1,0),"no")</f>
        <v>373</v>
      </c>
      <c r="K353" t="s">
        <v>368</v>
      </c>
      <c r="L353" t="s">
        <v>373</v>
      </c>
      <c r="M353" t="s">
        <v>370</v>
      </c>
      <c r="O353">
        <v>5</v>
      </c>
      <c r="P353">
        <v>2</v>
      </c>
      <c r="Q353">
        <v>2</v>
      </c>
      <c r="T353">
        <v>2</v>
      </c>
      <c r="U353">
        <v>1</v>
      </c>
      <c r="V353" s="16">
        <v>12</v>
      </c>
      <c r="X353">
        <v>18</v>
      </c>
      <c r="Y353">
        <v>1</v>
      </c>
      <c r="Z353">
        <v>4</v>
      </c>
      <c r="AC353">
        <v>4</v>
      </c>
      <c r="AD353">
        <v>6</v>
      </c>
      <c r="AE353" s="16">
        <v>33</v>
      </c>
      <c r="AF353">
        <v>0</v>
      </c>
      <c r="AG353">
        <v>9</v>
      </c>
      <c r="AH353">
        <v>3</v>
      </c>
      <c r="AI353">
        <v>2</v>
      </c>
      <c r="AJ353">
        <v>0</v>
      </c>
      <c r="AK353">
        <v>0</v>
      </c>
      <c r="AL353">
        <v>6</v>
      </c>
      <c r="AM353">
        <v>2</v>
      </c>
      <c r="AN353" s="16">
        <v>22</v>
      </c>
      <c r="AO353">
        <v>0</v>
      </c>
      <c r="AP353">
        <v>55</v>
      </c>
      <c r="AQ353">
        <v>8</v>
      </c>
      <c r="AR353">
        <v>14</v>
      </c>
      <c r="AS353">
        <v>0</v>
      </c>
      <c r="AT353">
        <v>0</v>
      </c>
      <c r="AU353">
        <v>22</v>
      </c>
      <c r="AV353">
        <v>19</v>
      </c>
      <c r="AW353" s="16">
        <v>118</v>
      </c>
      <c r="AY353">
        <v>6</v>
      </c>
      <c r="AZ353">
        <v>3</v>
      </c>
      <c r="BA353">
        <v>2</v>
      </c>
      <c r="BD353">
        <v>4</v>
      </c>
      <c r="BE353">
        <v>1</v>
      </c>
      <c r="BF353" s="16">
        <v>16</v>
      </c>
      <c r="BH353">
        <v>21</v>
      </c>
      <c r="BI353">
        <v>5</v>
      </c>
      <c r="BJ353">
        <v>6</v>
      </c>
      <c r="BM353">
        <v>7</v>
      </c>
      <c r="BN353">
        <v>7</v>
      </c>
      <c r="BO353" s="16">
        <v>46</v>
      </c>
      <c r="BQ353">
        <v>1</v>
      </c>
      <c r="BV353">
        <v>2</v>
      </c>
      <c r="BX353" s="16">
        <v>3</v>
      </c>
      <c r="BZ353">
        <v>18</v>
      </c>
      <c r="CA353">
        <v>1</v>
      </c>
      <c r="CB353">
        <v>4</v>
      </c>
      <c r="CE353">
        <v>6</v>
      </c>
      <c r="CF353">
        <v>6</v>
      </c>
      <c r="CG353" s="16">
        <v>35</v>
      </c>
      <c r="CI353">
        <v>1</v>
      </c>
      <c r="CP353" s="16">
        <v>1</v>
      </c>
      <c r="CR353">
        <v>12</v>
      </c>
      <c r="CS353">
        <v>1</v>
      </c>
      <c r="CT353">
        <v>1</v>
      </c>
      <c r="CW353">
        <v>6</v>
      </c>
      <c r="CX353">
        <v>5</v>
      </c>
      <c r="CY353" s="16">
        <v>25</v>
      </c>
      <c r="DA353">
        <v>1</v>
      </c>
      <c r="DG353">
        <v>1</v>
      </c>
      <c r="DH353" s="16">
        <v>2</v>
      </c>
      <c r="DJ353">
        <v>4</v>
      </c>
      <c r="DK353">
        <v>1</v>
      </c>
      <c r="DL353">
        <v>3</v>
      </c>
      <c r="DO353">
        <v>3</v>
      </c>
      <c r="DP353">
        <v>1</v>
      </c>
      <c r="DQ353" s="16">
        <v>12</v>
      </c>
      <c r="DZ353" s="16">
        <v>0</v>
      </c>
      <c r="EI353" s="16">
        <v>0</v>
      </c>
      <c r="ER353" s="16">
        <v>0</v>
      </c>
      <c r="FA353" s="16">
        <v>0</v>
      </c>
      <c r="FB353">
        <v>18</v>
      </c>
      <c r="FC353">
        <v>3.8</v>
      </c>
      <c r="FD353">
        <v>33</v>
      </c>
      <c r="FE353">
        <v>684</v>
      </c>
      <c r="FF353">
        <v>12</v>
      </c>
      <c r="FJ353">
        <v>18</v>
      </c>
      <c r="FK353">
        <v>3.6</v>
      </c>
      <c r="FL353">
        <v>32</v>
      </c>
      <c r="FM353">
        <v>704</v>
      </c>
      <c r="FN353">
        <v>33</v>
      </c>
      <c r="FS353">
        <v>7</v>
      </c>
      <c r="FT353">
        <v>12</v>
      </c>
      <c r="FU353">
        <v>2</v>
      </c>
      <c r="FV353">
        <v>1</v>
      </c>
      <c r="FW353">
        <v>22</v>
      </c>
      <c r="GA353">
        <v>20</v>
      </c>
      <c r="GB353">
        <v>79</v>
      </c>
      <c r="GC353">
        <v>9</v>
      </c>
      <c r="GD353">
        <v>10</v>
      </c>
      <c r="GE353">
        <v>118</v>
      </c>
      <c r="GM353">
        <v>16</v>
      </c>
      <c r="GU353">
        <v>46</v>
      </c>
      <c r="HC353">
        <v>3</v>
      </c>
      <c r="HK353">
        <v>35</v>
      </c>
      <c r="HS353">
        <v>1</v>
      </c>
      <c r="IA353">
        <v>25</v>
      </c>
      <c r="II353">
        <v>2</v>
      </c>
      <c r="IQ353">
        <v>12</v>
      </c>
      <c r="JR353">
        <v>14</v>
      </c>
      <c r="JS353">
        <v>98</v>
      </c>
      <c r="JT353">
        <v>18</v>
      </c>
      <c r="JU353">
        <v>89</v>
      </c>
      <c r="JV353" s="15">
        <f>BF353+BX353+CP353+DH353+DZ353</f>
        <v>22</v>
      </c>
      <c r="JW353" s="15">
        <f>BO353+CG353+CY353+DQ353+EI353</f>
        <v>118</v>
      </c>
      <c r="JX353" s="15">
        <f>JV353+JW353</f>
        <v>140</v>
      </c>
      <c r="JY353" s="17">
        <f>V353</f>
        <v>12</v>
      </c>
      <c r="JZ353" s="17">
        <f>AE353</f>
        <v>33</v>
      </c>
      <c r="KA353" s="17">
        <f>AN353</f>
        <v>22</v>
      </c>
      <c r="KB353" s="17">
        <f>AW353</f>
        <v>118</v>
      </c>
      <c r="KC353" s="18" t="str">
        <f>IF((KA353-JV353)&lt;0,JV353-KA353,"match")</f>
        <v>match</v>
      </c>
      <c r="KD353" s="19" t="str">
        <f>IF(KC353="match","match",IF((JV353&gt;KA353),KC353/JV353,KC353/KA353))</f>
        <v>match</v>
      </c>
      <c r="KE353" s="18" t="str">
        <f>IF((KB353-JW353)&lt;0,JW353-KB353,"match")</f>
        <v>match</v>
      </c>
      <c r="KF353" s="19" t="str">
        <f>IF(KE353="match","match",IF((JW353&gt;KB353),KE353/JW353,KE353/KB353))</f>
        <v>match</v>
      </c>
      <c r="KG353" s="20">
        <f>ROUND(FC353,1)</f>
        <v>3.8</v>
      </c>
      <c r="KH353" s="20">
        <f>ROUND(FK353,1)</f>
        <v>3.6</v>
      </c>
      <c r="KI353" s="21">
        <f>KA353-JY353</f>
        <v>10</v>
      </c>
      <c r="KJ353">
        <f>GL353</f>
        <v>0</v>
      </c>
      <c r="KK353">
        <f>BF353</f>
        <v>16</v>
      </c>
      <c r="KL353" s="22">
        <f>IFERROR(KJ353/KK353,"N/A")</f>
        <v>0</v>
      </c>
      <c r="KM353" s="19" t="str">
        <f>IF((KJ353&lt;&gt;0)*AND(KK353=0),"bad data","ok")</f>
        <v>ok</v>
      </c>
      <c r="KN353">
        <f>GK353</f>
        <v>0</v>
      </c>
      <c r="KO353" s="23">
        <f>IFERROR(KN353/KK353,"N/A")</f>
        <v>0</v>
      </c>
      <c r="KP353">
        <f>HB353</f>
        <v>0</v>
      </c>
      <c r="KQ353">
        <f>BX353</f>
        <v>3</v>
      </c>
      <c r="KR353" s="22">
        <f>IFERROR(KP353/KQ353,"N/A")</f>
        <v>0</v>
      </c>
      <c r="KS353" s="19" t="str">
        <f>IF((KP353&lt;&gt;0)*AND(KQ353=0),"bad data","ok")</f>
        <v>ok</v>
      </c>
      <c r="KT353">
        <f>HA353</f>
        <v>0</v>
      </c>
      <c r="KU353" s="24">
        <f>IFERROR(KT353/KQ353,"N/A")</f>
        <v>0</v>
      </c>
      <c r="KV353">
        <f>HR353</f>
        <v>0</v>
      </c>
      <c r="KW353">
        <f>CP353</f>
        <v>1</v>
      </c>
      <c r="KX353" s="22">
        <f>IFERROR(KV353/KW353,"N/A")</f>
        <v>0</v>
      </c>
      <c r="KY353" s="19" t="str">
        <f>IF((KV353&lt;&gt;0)*AND(KW353=0),"bad data","ok")</f>
        <v>ok</v>
      </c>
      <c r="KZ353">
        <f>HQ353</f>
        <v>0</v>
      </c>
      <c r="LA353" s="24">
        <f>IFERROR(KZ353/KW353,"N/A")</f>
        <v>0</v>
      </c>
      <c r="LB353">
        <f>IH353</f>
        <v>0</v>
      </c>
      <c r="LC353">
        <f>DH353</f>
        <v>2</v>
      </c>
      <c r="LD353" s="22">
        <f>IFERROR(LB353/LC353,"N/A")</f>
        <v>0</v>
      </c>
      <c r="LE353" s="19" t="str">
        <f>IF((LB353&lt;&gt;0)*AND(LC353=0),"bad data","ok")</f>
        <v>ok</v>
      </c>
      <c r="LF353">
        <f>IG353</f>
        <v>0</v>
      </c>
      <c r="LG353" s="24">
        <f>IFERROR(LF353/LC353,"N/A")</f>
        <v>0</v>
      </c>
      <c r="LH353">
        <f>IX353</f>
        <v>0</v>
      </c>
      <c r="LI353">
        <f>DZ353</f>
        <v>0</v>
      </c>
      <c r="LJ353" s="22" t="str">
        <f>IFERROR(LH353/LI353,"N/A")</f>
        <v>N/A</v>
      </c>
      <c r="LK353" s="19" t="str">
        <f>IF((LH353&lt;&gt;0)*AND(LI353=0),"bad data","ok")</f>
        <v>ok</v>
      </c>
      <c r="LL353">
        <f>IW353</f>
        <v>0</v>
      </c>
      <c r="LM353" s="24" t="str">
        <f>IFERROR(LL353/LI353,"N/A")</f>
        <v>N/A</v>
      </c>
      <c r="LN353">
        <f>GT353</f>
        <v>0</v>
      </c>
      <c r="LO353">
        <f>BO353</f>
        <v>46</v>
      </c>
      <c r="LP353" s="22">
        <f>IFERROR(LN353/LO353,"N/A")</f>
        <v>0</v>
      </c>
      <c r="LQ353" s="19" t="str">
        <f>IF((LN353&lt;&gt;0)*AND(LO353=0),"bad data","ok")</f>
        <v>ok</v>
      </c>
      <c r="LR353">
        <f>GS353</f>
        <v>0</v>
      </c>
      <c r="LS353" s="24">
        <f>IFERROR(LR353/LO353,"N/A")</f>
        <v>0</v>
      </c>
      <c r="LT353">
        <f>HJ353</f>
        <v>0</v>
      </c>
      <c r="LU353">
        <f>CG353</f>
        <v>35</v>
      </c>
      <c r="LV353" s="22">
        <f>IFERROR(LT353/LU353,"N/A")</f>
        <v>0</v>
      </c>
      <c r="LW353" s="19" t="str">
        <f>IF((LT353&lt;&gt;0)*AND(LU353=0),"bad data","ok")</f>
        <v>ok</v>
      </c>
      <c r="LX353">
        <f>HI353</f>
        <v>0</v>
      </c>
      <c r="LY353" s="24">
        <f>IFERROR(LX353/LU353,"N/A")</f>
        <v>0</v>
      </c>
      <c r="LZ353">
        <f>HZ353</f>
        <v>0</v>
      </c>
      <c r="MA353">
        <f>CY353</f>
        <v>25</v>
      </c>
      <c r="MB353" s="22">
        <f>IFERROR(LZ353/MA353,"N/A")</f>
        <v>0</v>
      </c>
      <c r="MC353" s="19" t="str">
        <f>IF((LZ353&lt;&gt;0)*AND(MA353=0),"bad data","ok")</f>
        <v>ok</v>
      </c>
      <c r="MD353">
        <f>HY353</f>
        <v>0</v>
      </c>
      <c r="ME353" s="24">
        <f>IFERROR(MD353/MA353,"N/A")</f>
        <v>0</v>
      </c>
      <c r="MF353">
        <f>IP353</f>
        <v>0</v>
      </c>
      <c r="MG353">
        <f>DQ353</f>
        <v>12</v>
      </c>
      <c r="MH353" s="22">
        <f>IFERROR(MF353/MG353,"N/A")</f>
        <v>0</v>
      </c>
      <c r="MI353" s="19" t="str">
        <f>IF((MF353&lt;&gt;0)*AND(MG353=0),"bad data","ok")</f>
        <v>ok</v>
      </c>
      <c r="MJ353">
        <f>IO353</f>
        <v>0</v>
      </c>
      <c r="MK353" s="24">
        <f>IFERROR(MJ353/MG353,"N/A")</f>
        <v>0</v>
      </c>
      <c r="ML353">
        <f>JF353</f>
        <v>0</v>
      </c>
      <c r="MM353">
        <f>EI353</f>
        <v>0</v>
      </c>
      <c r="MN353" s="22" t="str">
        <f>IFERROR(ML353/MM353,"N/A")</f>
        <v>N/A</v>
      </c>
      <c r="MO353" s="19" t="str">
        <f>IF((ML353&lt;&gt;0)*AND(MM353=0),"bad data","ok")</f>
        <v>ok</v>
      </c>
      <c r="MP353">
        <f>JE353</f>
        <v>0</v>
      </c>
      <c r="MQ353" s="24" t="str">
        <f>IFERROR(MP353/MM353,"N/A")</f>
        <v>N/A</v>
      </c>
    </row>
    <row r="354" spans="1:355" x14ac:dyDescent="0.3">
      <c r="A354">
        <v>4131</v>
      </c>
      <c r="B354">
        <v>14.09</v>
      </c>
      <c r="C354" t="s">
        <v>397</v>
      </c>
      <c r="D354" s="15" t="s">
        <v>397</v>
      </c>
      <c r="E354" s="15">
        <v>113</v>
      </c>
      <c r="F354" t="s">
        <v>356</v>
      </c>
      <c r="G354" t="s">
        <v>357</v>
      </c>
      <c r="H354" s="15" t="s">
        <v>358</v>
      </c>
      <c r="I354">
        <v>373</v>
      </c>
      <c r="J354">
        <f>_xlfn.IFNA(VLOOKUP(I354,top15institutions,1,0),"no")</f>
        <v>373</v>
      </c>
      <c r="K354" t="s">
        <v>368</v>
      </c>
      <c r="L354" t="s">
        <v>372</v>
      </c>
      <c r="M354" t="s">
        <v>370</v>
      </c>
      <c r="O354">
        <v>1</v>
      </c>
      <c r="T354">
        <v>2</v>
      </c>
      <c r="V354" s="16">
        <v>3</v>
      </c>
      <c r="X354">
        <v>17</v>
      </c>
      <c r="Y354">
        <v>4</v>
      </c>
      <c r="AC354">
        <v>2</v>
      </c>
      <c r="AD354">
        <v>7</v>
      </c>
      <c r="AE354" s="16">
        <v>30</v>
      </c>
      <c r="AF354">
        <v>0</v>
      </c>
      <c r="AG354">
        <v>6</v>
      </c>
      <c r="AH354">
        <v>0</v>
      </c>
      <c r="AI354">
        <v>0</v>
      </c>
      <c r="AJ354">
        <v>0</v>
      </c>
      <c r="AK354">
        <v>0</v>
      </c>
      <c r="AL354">
        <v>3</v>
      </c>
      <c r="AM354">
        <v>3</v>
      </c>
      <c r="AN354" s="16">
        <v>12</v>
      </c>
      <c r="AO354">
        <v>0</v>
      </c>
      <c r="AP354">
        <v>49</v>
      </c>
      <c r="AQ354">
        <v>6</v>
      </c>
      <c r="AR354">
        <v>4</v>
      </c>
      <c r="AS354">
        <v>0</v>
      </c>
      <c r="AT354">
        <v>0</v>
      </c>
      <c r="AU354">
        <v>17</v>
      </c>
      <c r="AV354">
        <v>22</v>
      </c>
      <c r="AW354" s="16">
        <v>98</v>
      </c>
      <c r="AY354">
        <v>1</v>
      </c>
      <c r="BD354">
        <v>2</v>
      </c>
      <c r="BF354" s="16">
        <v>3</v>
      </c>
      <c r="BH354">
        <v>18</v>
      </c>
      <c r="BI354">
        <v>4</v>
      </c>
      <c r="BM354">
        <v>4</v>
      </c>
      <c r="BN354">
        <v>10</v>
      </c>
      <c r="BO354" s="16">
        <v>36</v>
      </c>
      <c r="BQ354">
        <v>2</v>
      </c>
      <c r="BX354" s="16">
        <v>2</v>
      </c>
      <c r="BZ354">
        <v>19</v>
      </c>
      <c r="CA354">
        <v>2</v>
      </c>
      <c r="CB354">
        <v>2</v>
      </c>
      <c r="CE354">
        <v>6</v>
      </c>
      <c r="CF354">
        <v>2</v>
      </c>
      <c r="CG354" s="16">
        <v>31</v>
      </c>
      <c r="CI354">
        <v>3</v>
      </c>
      <c r="CO354">
        <v>1</v>
      </c>
      <c r="CP354" s="16">
        <v>4</v>
      </c>
      <c r="CR354">
        <v>5</v>
      </c>
      <c r="CT354">
        <v>2</v>
      </c>
      <c r="CW354">
        <v>4</v>
      </c>
      <c r="CX354">
        <v>4</v>
      </c>
      <c r="CY354" s="16">
        <v>15</v>
      </c>
      <c r="DF354">
        <v>1</v>
      </c>
      <c r="DG354">
        <v>2</v>
      </c>
      <c r="DH354" s="16">
        <v>3</v>
      </c>
      <c r="DJ354">
        <v>7</v>
      </c>
      <c r="DO354">
        <v>3</v>
      </c>
      <c r="DP354">
        <v>3</v>
      </c>
      <c r="DQ354" s="16">
        <v>13</v>
      </c>
      <c r="DZ354" s="16">
        <v>0</v>
      </c>
      <c r="EI354" s="16">
        <v>0</v>
      </c>
      <c r="ER354" s="16">
        <v>0</v>
      </c>
      <c r="FA354" s="16">
        <v>0</v>
      </c>
      <c r="FB354">
        <v>18</v>
      </c>
      <c r="FC354">
        <v>3.5</v>
      </c>
      <c r="FE354">
        <v>700</v>
      </c>
      <c r="FF354">
        <v>3</v>
      </c>
      <c r="FJ354">
        <v>18</v>
      </c>
      <c r="FK354">
        <v>3.6</v>
      </c>
      <c r="FL354">
        <v>31</v>
      </c>
      <c r="FM354">
        <v>642</v>
      </c>
      <c r="FN354">
        <v>30</v>
      </c>
      <c r="FR354">
        <v>3.33</v>
      </c>
      <c r="FS354">
        <v>2</v>
      </c>
      <c r="FT354">
        <v>8</v>
      </c>
      <c r="FU354">
        <v>2</v>
      </c>
      <c r="FW354">
        <v>12</v>
      </c>
      <c r="FZ354">
        <v>2.9</v>
      </c>
      <c r="GA354">
        <v>11</v>
      </c>
      <c r="GB354">
        <v>67</v>
      </c>
      <c r="GC354">
        <v>11</v>
      </c>
      <c r="GD354">
        <v>9</v>
      </c>
      <c r="GE354">
        <v>98</v>
      </c>
      <c r="GH354">
        <v>3.2</v>
      </c>
      <c r="GI354">
        <v>1</v>
      </c>
      <c r="GJ354">
        <v>2</v>
      </c>
      <c r="GM354">
        <v>3</v>
      </c>
      <c r="GP354">
        <v>2.5</v>
      </c>
      <c r="GQ354">
        <v>6</v>
      </c>
      <c r="GR354">
        <v>24</v>
      </c>
      <c r="GT354">
        <v>6</v>
      </c>
      <c r="GU354">
        <v>36</v>
      </c>
      <c r="GX354">
        <v>3.5</v>
      </c>
      <c r="GY354">
        <v>1</v>
      </c>
      <c r="GZ354">
        <v>1</v>
      </c>
      <c r="HC354">
        <v>2</v>
      </c>
      <c r="HF354">
        <v>3</v>
      </c>
      <c r="HG354">
        <v>4</v>
      </c>
      <c r="HH354">
        <v>29</v>
      </c>
      <c r="HJ354">
        <v>1</v>
      </c>
      <c r="HK354">
        <v>34</v>
      </c>
      <c r="HN354">
        <v>3.1</v>
      </c>
      <c r="HP354">
        <v>3</v>
      </c>
      <c r="HQ354">
        <v>1</v>
      </c>
      <c r="HS354">
        <v>4</v>
      </c>
      <c r="HV354">
        <v>3</v>
      </c>
      <c r="HW354">
        <v>1</v>
      </c>
      <c r="HX354">
        <v>13</v>
      </c>
      <c r="HY354">
        <v>1</v>
      </c>
      <c r="IA354">
        <v>15</v>
      </c>
      <c r="ID354">
        <v>3.5</v>
      </c>
      <c r="IF354">
        <v>2</v>
      </c>
      <c r="IG354">
        <v>1</v>
      </c>
      <c r="II354">
        <v>3</v>
      </c>
      <c r="IL354">
        <v>3.5</v>
      </c>
      <c r="IN354">
        <v>1</v>
      </c>
      <c r="IO354">
        <v>10</v>
      </c>
      <c r="IP354">
        <v>2</v>
      </c>
      <c r="IQ354">
        <v>13</v>
      </c>
      <c r="JR354">
        <v>10</v>
      </c>
      <c r="JS354">
        <v>16</v>
      </c>
      <c r="JT354">
        <v>13</v>
      </c>
      <c r="JU354">
        <v>32</v>
      </c>
      <c r="JV354" s="15">
        <f>BF354+BX354+CP354+DH354+DZ354</f>
        <v>12</v>
      </c>
      <c r="JW354" s="15">
        <f>BO354+CG354+CY354+DQ354+EI354</f>
        <v>95</v>
      </c>
      <c r="JX354" s="15">
        <f>JV354+JW354</f>
        <v>107</v>
      </c>
      <c r="JY354" s="17">
        <f>V354</f>
        <v>3</v>
      </c>
      <c r="JZ354" s="17">
        <f>AE354</f>
        <v>30</v>
      </c>
      <c r="KA354" s="17">
        <f>AN354</f>
        <v>12</v>
      </c>
      <c r="KB354" s="17">
        <f>AW354</f>
        <v>98</v>
      </c>
      <c r="KC354" s="18" t="str">
        <f>IF((KA354-JV354)&lt;0,JV354-KA354,"match")</f>
        <v>match</v>
      </c>
      <c r="KD354" s="19" t="str">
        <f>IF(KC354="match","match",IF((JV354&gt;KA354),KC354/JV354,KC354/KA354))</f>
        <v>match</v>
      </c>
      <c r="KE354" s="18" t="str">
        <f>IF((KB354-JW354)&lt;0,JW354-KB354,"match")</f>
        <v>match</v>
      </c>
      <c r="KF354" s="19" t="str">
        <f>IF(KE354="match","match",IF((JW354&gt;KB354),KE354/JW354,KE354/KB354))</f>
        <v>match</v>
      </c>
      <c r="KG354" s="20">
        <f>ROUND(FC354,1)</f>
        <v>3.5</v>
      </c>
      <c r="KH354" s="20">
        <f>ROUND(FK354,1)</f>
        <v>3.6</v>
      </c>
      <c r="KI354" s="21">
        <f>KA354-JY354</f>
        <v>9</v>
      </c>
      <c r="KJ354">
        <f>GL354</f>
        <v>0</v>
      </c>
      <c r="KK354">
        <f>BF354</f>
        <v>3</v>
      </c>
      <c r="KL354" s="22">
        <f>IFERROR(KJ354/KK354,"N/A")</f>
        <v>0</v>
      </c>
      <c r="KM354" s="19" t="str">
        <f>IF((KJ354&lt;&gt;0)*AND(KK354=0),"bad data","ok")</f>
        <v>ok</v>
      </c>
      <c r="KN354">
        <f>GK354</f>
        <v>0</v>
      </c>
      <c r="KO354" s="23">
        <f>IFERROR(KN354/KK354,"N/A")</f>
        <v>0</v>
      </c>
      <c r="KP354">
        <f>HB354</f>
        <v>0</v>
      </c>
      <c r="KQ354">
        <f>BX354</f>
        <v>2</v>
      </c>
      <c r="KR354" s="22">
        <f>IFERROR(KP354/KQ354,"N/A")</f>
        <v>0</v>
      </c>
      <c r="KS354" s="19" t="str">
        <f>IF((KP354&lt;&gt;0)*AND(KQ354=0),"bad data","ok")</f>
        <v>ok</v>
      </c>
      <c r="KT354">
        <f>HA354</f>
        <v>0</v>
      </c>
      <c r="KU354" s="24">
        <f>IFERROR(KT354/KQ354,"N/A")</f>
        <v>0</v>
      </c>
      <c r="KV354">
        <f>HR354</f>
        <v>0</v>
      </c>
      <c r="KW354">
        <f>CP354</f>
        <v>4</v>
      </c>
      <c r="KX354" s="22">
        <f>IFERROR(KV354/KW354,"N/A")</f>
        <v>0</v>
      </c>
      <c r="KY354" s="19" t="str">
        <f>IF((KV354&lt;&gt;0)*AND(KW354=0),"bad data","ok")</f>
        <v>ok</v>
      </c>
      <c r="KZ354">
        <f>HQ354</f>
        <v>1</v>
      </c>
      <c r="LA354" s="24">
        <f>IFERROR(KZ354/KW354,"N/A")</f>
        <v>0.25</v>
      </c>
      <c r="LB354">
        <f>IH354</f>
        <v>0</v>
      </c>
      <c r="LC354">
        <f>DH354</f>
        <v>3</v>
      </c>
      <c r="LD354" s="22">
        <f>IFERROR(LB354/LC354,"N/A")</f>
        <v>0</v>
      </c>
      <c r="LE354" s="19" t="str">
        <f>IF((LB354&lt;&gt;0)*AND(LC354=0),"bad data","ok")</f>
        <v>ok</v>
      </c>
      <c r="LF354">
        <f>IG354</f>
        <v>1</v>
      </c>
      <c r="LG354" s="24">
        <f>IFERROR(LF354/LC354,"N/A")</f>
        <v>0.33333333333333331</v>
      </c>
      <c r="LH354">
        <f>IX354</f>
        <v>0</v>
      </c>
      <c r="LI354">
        <f>DZ354</f>
        <v>0</v>
      </c>
      <c r="LJ354" s="22" t="str">
        <f>IFERROR(LH354/LI354,"N/A")</f>
        <v>N/A</v>
      </c>
      <c r="LK354" s="19" t="str">
        <f>IF((LH354&lt;&gt;0)*AND(LI354=0),"bad data","ok")</f>
        <v>ok</v>
      </c>
      <c r="LL354">
        <f>IW354</f>
        <v>0</v>
      </c>
      <c r="LM354" s="24" t="str">
        <f>IFERROR(LL354/LI354,"N/A")</f>
        <v>N/A</v>
      </c>
      <c r="LN354">
        <f>GT354</f>
        <v>6</v>
      </c>
      <c r="LO354">
        <f>BO354</f>
        <v>36</v>
      </c>
      <c r="LP354" s="22">
        <f>IFERROR(LN354/LO354,"N/A")</f>
        <v>0.16666666666666666</v>
      </c>
      <c r="LQ354" s="19" t="str">
        <f>IF((LN354&lt;&gt;0)*AND(LO354=0),"bad data","ok")</f>
        <v>ok</v>
      </c>
      <c r="LR354">
        <f>GS354</f>
        <v>0</v>
      </c>
      <c r="LS354" s="24">
        <f>IFERROR(LR354/LO354,"N/A")</f>
        <v>0</v>
      </c>
      <c r="LT354">
        <f>HJ354</f>
        <v>1</v>
      </c>
      <c r="LU354">
        <f>CG354</f>
        <v>31</v>
      </c>
      <c r="LV354" s="22">
        <f>IFERROR(LT354/LU354,"N/A")</f>
        <v>3.2258064516129031E-2</v>
      </c>
      <c r="LW354" s="19" t="str">
        <f>IF((LT354&lt;&gt;0)*AND(LU354=0),"bad data","ok")</f>
        <v>ok</v>
      </c>
      <c r="LX354">
        <f>HI354</f>
        <v>0</v>
      </c>
      <c r="LY354" s="24">
        <f>IFERROR(LX354/LU354,"N/A")</f>
        <v>0</v>
      </c>
      <c r="LZ354">
        <f>HZ354</f>
        <v>0</v>
      </c>
      <c r="MA354">
        <f>CY354</f>
        <v>15</v>
      </c>
      <c r="MB354" s="22">
        <f>IFERROR(LZ354/MA354,"N/A")</f>
        <v>0</v>
      </c>
      <c r="MC354" s="19" t="str">
        <f>IF((LZ354&lt;&gt;0)*AND(MA354=0),"bad data","ok")</f>
        <v>ok</v>
      </c>
      <c r="MD354">
        <f>HY354</f>
        <v>1</v>
      </c>
      <c r="ME354" s="24">
        <f>IFERROR(MD354/MA354,"N/A")</f>
        <v>6.6666666666666666E-2</v>
      </c>
      <c r="MF354">
        <f>IP354</f>
        <v>2</v>
      </c>
      <c r="MG354">
        <f>DQ354</f>
        <v>13</v>
      </c>
      <c r="MH354" s="22">
        <f>IFERROR(MF354/MG354,"N/A")</f>
        <v>0.15384615384615385</v>
      </c>
      <c r="MI354" s="19" t="str">
        <f>IF((MF354&lt;&gt;0)*AND(MG354=0),"bad data","ok")</f>
        <v>ok</v>
      </c>
      <c r="MJ354">
        <f>IO354</f>
        <v>10</v>
      </c>
      <c r="MK354" s="24">
        <f>IFERROR(MJ354/MG354,"N/A")</f>
        <v>0.76923076923076927</v>
      </c>
      <c r="ML354">
        <f>JF354</f>
        <v>0</v>
      </c>
      <c r="MM354">
        <f>EI354</f>
        <v>0</v>
      </c>
      <c r="MN354" s="22" t="str">
        <f>IFERROR(ML354/MM354,"N/A")</f>
        <v>N/A</v>
      </c>
      <c r="MO354" s="19" t="str">
        <f>IF((ML354&lt;&gt;0)*AND(MM354=0),"bad data","ok")</f>
        <v>ok</v>
      </c>
      <c r="MP354">
        <f>JE354</f>
        <v>0</v>
      </c>
      <c r="MQ354" s="24" t="str">
        <f>IFERROR(MP354/MM354,"N/A")</f>
        <v>N/A</v>
      </c>
    </row>
    <row r="355" spans="1:355" x14ac:dyDescent="0.3">
      <c r="A355">
        <v>4132</v>
      </c>
      <c r="B355">
        <v>14.09</v>
      </c>
      <c r="C355" t="s">
        <v>397</v>
      </c>
      <c r="D355" s="15" t="s">
        <v>397</v>
      </c>
      <c r="E355" s="15">
        <v>113</v>
      </c>
      <c r="F355" t="s">
        <v>356</v>
      </c>
      <c r="G355" t="s">
        <v>357</v>
      </c>
      <c r="H355" s="15" t="s">
        <v>358</v>
      </c>
      <c r="I355">
        <v>373</v>
      </c>
      <c r="J355">
        <f>_xlfn.IFNA(VLOOKUP(I355,top15institutions,1,0),"no")</f>
        <v>373</v>
      </c>
      <c r="K355" t="s">
        <v>368</v>
      </c>
      <c r="L355" t="s">
        <v>371</v>
      </c>
      <c r="M355" t="s">
        <v>370</v>
      </c>
      <c r="O355">
        <v>2</v>
      </c>
      <c r="T355">
        <v>2</v>
      </c>
      <c r="U355">
        <v>1</v>
      </c>
      <c r="V355" s="16">
        <v>5</v>
      </c>
      <c r="X355">
        <v>18</v>
      </c>
      <c r="Y355">
        <v>3</v>
      </c>
      <c r="Z355">
        <v>1</v>
      </c>
      <c r="AC355">
        <v>9</v>
      </c>
      <c r="AD355">
        <v>8</v>
      </c>
      <c r="AE355" s="16">
        <v>39</v>
      </c>
      <c r="AF355">
        <v>0</v>
      </c>
      <c r="AG355">
        <v>4</v>
      </c>
      <c r="AH355">
        <v>1</v>
      </c>
      <c r="AI355">
        <v>0</v>
      </c>
      <c r="AJ355">
        <v>0</v>
      </c>
      <c r="AK355">
        <v>0</v>
      </c>
      <c r="AL355">
        <v>3</v>
      </c>
      <c r="AM355">
        <v>4</v>
      </c>
      <c r="AN355" s="16">
        <v>12</v>
      </c>
      <c r="AO355">
        <v>1</v>
      </c>
      <c r="AP355">
        <v>33</v>
      </c>
      <c r="AQ355">
        <v>5</v>
      </c>
      <c r="AR355">
        <v>9</v>
      </c>
      <c r="AS355">
        <v>0</v>
      </c>
      <c r="AT355">
        <v>0</v>
      </c>
      <c r="AU355">
        <v>19</v>
      </c>
      <c r="AV355">
        <v>26</v>
      </c>
      <c r="AW355" s="16">
        <v>93</v>
      </c>
      <c r="AY355">
        <v>2</v>
      </c>
      <c r="BD355">
        <v>1</v>
      </c>
      <c r="BE355">
        <v>1</v>
      </c>
      <c r="BF355" s="16">
        <v>4</v>
      </c>
      <c r="BH355">
        <v>15</v>
      </c>
      <c r="BI355">
        <v>3</v>
      </c>
      <c r="BJ355">
        <v>3</v>
      </c>
      <c r="BM355">
        <v>9</v>
      </c>
      <c r="BN355">
        <v>9</v>
      </c>
      <c r="BO355" s="16">
        <v>39</v>
      </c>
      <c r="BQ355">
        <v>2</v>
      </c>
      <c r="BW355">
        <v>1</v>
      </c>
      <c r="BX355" s="16">
        <v>3</v>
      </c>
      <c r="BY355">
        <v>1</v>
      </c>
      <c r="BZ355">
        <v>10</v>
      </c>
      <c r="CB355">
        <v>3</v>
      </c>
      <c r="CE355">
        <v>4</v>
      </c>
      <c r="CF355">
        <v>5</v>
      </c>
      <c r="CG355" s="16">
        <v>23</v>
      </c>
      <c r="CN355">
        <v>2</v>
      </c>
      <c r="CP355" s="16">
        <v>2</v>
      </c>
      <c r="CR355">
        <v>5</v>
      </c>
      <c r="CS355">
        <v>1</v>
      </c>
      <c r="CT355">
        <v>1</v>
      </c>
      <c r="CW355">
        <v>5</v>
      </c>
      <c r="CX355">
        <v>4</v>
      </c>
      <c r="CY355" s="16">
        <v>16</v>
      </c>
      <c r="DB355">
        <v>1</v>
      </c>
      <c r="DG355">
        <v>2</v>
      </c>
      <c r="DH355" s="16">
        <v>3</v>
      </c>
      <c r="DJ355">
        <v>3</v>
      </c>
      <c r="DK355">
        <v>1</v>
      </c>
      <c r="DL355">
        <v>2</v>
      </c>
      <c r="DO355">
        <v>1</v>
      </c>
      <c r="DP355">
        <v>8</v>
      </c>
      <c r="DQ355" s="16">
        <v>15</v>
      </c>
      <c r="DZ355" s="16">
        <v>0</v>
      </c>
      <c r="EI355" s="16">
        <v>0</v>
      </c>
      <c r="ER355" s="16">
        <v>0</v>
      </c>
      <c r="FA355" s="16">
        <v>0</v>
      </c>
      <c r="FB355">
        <v>18</v>
      </c>
      <c r="FC355">
        <v>3.6</v>
      </c>
      <c r="FE355">
        <v>715</v>
      </c>
      <c r="FF355">
        <v>4</v>
      </c>
      <c r="FJ355">
        <v>18</v>
      </c>
      <c r="FK355">
        <v>3.5</v>
      </c>
      <c r="FL355">
        <v>30</v>
      </c>
      <c r="FM355">
        <v>702</v>
      </c>
      <c r="FN355">
        <v>37</v>
      </c>
      <c r="FR355">
        <v>3.2</v>
      </c>
      <c r="FS355">
        <v>2</v>
      </c>
      <c r="FT355">
        <v>8</v>
      </c>
      <c r="FU355">
        <v>2</v>
      </c>
      <c r="FW355">
        <v>12</v>
      </c>
      <c r="FZ355">
        <v>2.9</v>
      </c>
      <c r="GA355">
        <v>14</v>
      </c>
      <c r="GB355">
        <v>62</v>
      </c>
      <c r="GC355">
        <v>11</v>
      </c>
      <c r="GD355">
        <v>6</v>
      </c>
      <c r="GE355">
        <v>93</v>
      </c>
      <c r="GH355">
        <v>3.4</v>
      </c>
      <c r="GI355">
        <v>2</v>
      </c>
      <c r="GJ355">
        <v>2</v>
      </c>
      <c r="GM355">
        <v>4</v>
      </c>
      <c r="GP355">
        <v>2.8</v>
      </c>
      <c r="GQ355">
        <v>7</v>
      </c>
      <c r="GR355">
        <v>29</v>
      </c>
      <c r="GT355">
        <v>3</v>
      </c>
      <c r="GU355">
        <v>39</v>
      </c>
      <c r="GX355">
        <v>3.1</v>
      </c>
      <c r="GZ355">
        <v>3</v>
      </c>
      <c r="HC355">
        <v>3</v>
      </c>
      <c r="HF355">
        <v>3</v>
      </c>
      <c r="HG355">
        <v>7</v>
      </c>
      <c r="HH355">
        <v>16</v>
      </c>
      <c r="HK355">
        <v>23</v>
      </c>
      <c r="HN355">
        <v>2.6</v>
      </c>
      <c r="HP355">
        <v>2</v>
      </c>
      <c r="HS355">
        <v>2</v>
      </c>
      <c r="HV355">
        <v>2.9</v>
      </c>
      <c r="HX355">
        <v>13</v>
      </c>
      <c r="HY355">
        <v>2</v>
      </c>
      <c r="HZ355">
        <v>1</v>
      </c>
      <c r="IA355">
        <v>16</v>
      </c>
      <c r="ID355">
        <v>3.2</v>
      </c>
      <c r="IF355">
        <v>1</v>
      </c>
      <c r="IG355">
        <v>2</v>
      </c>
      <c r="II355">
        <v>3</v>
      </c>
      <c r="IL355">
        <v>3</v>
      </c>
      <c r="IN355">
        <v>4</v>
      </c>
      <c r="IO355">
        <v>9</v>
      </c>
      <c r="IP355">
        <v>2</v>
      </c>
      <c r="IQ355">
        <v>15</v>
      </c>
      <c r="JR355">
        <v>4</v>
      </c>
      <c r="JS355">
        <v>21</v>
      </c>
      <c r="JT355">
        <v>5</v>
      </c>
      <c r="JU355">
        <v>32</v>
      </c>
      <c r="JV355" s="15">
        <f>BF355+BX355+CP355+DH355+DZ355</f>
        <v>12</v>
      </c>
      <c r="JW355" s="15">
        <f>BO355+CG355+CY355+DQ355+EI355</f>
        <v>93</v>
      </c>
      <c r="JX355" s="15">
        <f>JV355+JW355</f>
        <v>105</v>
      </c>
      <c r="JY355" s="17">
        <f>V355</f>
        <v>5</v>
      </c>
      <c r="JZ355" s="17">
        <f>AE355</f>
        <v>39</v>
      </c>
      <c r="KA355" s="17">
        <f>AN355</f>
        <v>12</v>
      </c>
      <c r="KB355" s="17">
        <f>AW355</f>
        <v>93</v>
      </c>
      <c r="KC355" s="18" t="str">
        <f>IF((KA355-JV355)&lt;0,JV355-KA355,"match")</f>
        <v>match</v>
      </c>
      <c r="KD355" s="19" t="str">
        <f>IF(KC355="match","match",IF((JV355&gt;KA355),KC355/JV355,KC355/KA355))</f>
        <v>match</v>
      </c>
      <c r="KE355" s="18" t="str">
        <f>IF((KB355-JW355)&lt;0,JW355-KB355,"match")</f>
        <v>match</v>
      </c>
      <c r="KF355" s="19" t="str">
        <f>IF(KE355="match","match",IF((JW355&gt;KB355),KE355/JW355,KE355/KB355))</f>
        <v>match</v>
      </c>
      <c r="KG355" s="20">
        <f>ROUND(FC355,1)</f>
        <v>3.6</v>
      </c>
      <c r="KH355" s="20">
        <f>ROUND(FK355,1)</f>
        <v>3.5</v>
      </c>
      <c r="KI355" s="21">
        <f>KA355-JY355</f>
        <v>7</v>
      </c>
      <c r="KJ355">
        <f>GL355</f>
        <v>0</v>
      </c>
      <c r="KK355">
        <f>BF355</f>
        <v>4</v>
      </c>
      <c r="KL355" s="22">
        <f>IFERROR(KJ355/KK355,"N/A")</f>
        <v>0</v>
      </c>
      <c r="KM355" s="19" t="str">
        <f>IF((KJ355&lt;&gt;0)*AND(KK355=0),"bad data","ok")</f>
        <v>ok</v>
      </c>
      <c r="KN355">
        <f>GK355</f>
        <v>0</v>
      </c>
      <c r="KO355" s="23">
        <f>IFERROR(KN355/KK355,"N/A")</f>
        <v>0</v>
      </c>
      <c r="KP355">
        <f>HB355</f>
        <v>0</v>
      </c>
      <c r="KQ355">
        <f>BX355</f>
        <v>3</v>
      </c>
      <c r="KR355" s="22">
        <f>IFERROR(KP355/KQ355,"N/A")</f>
        <v>0</v>
      </c>
      <c r="KS355" s="19" t="str">
        <f>IF((KP355&lt;&gt;0)*AND(KQ355=0),"bad data","ok")</f>
        <v>ok</v>
      </c>
      <c r="KT355">
        <f>HA355</f>
        <v>0</v>
      </c>
      <c r="KU355" s="24">
        <f>IFERROR(KT355/KQ355,"N/A")</f>
        <v>0</v>
      </c>
      <c r="KV355">
        <f>HR355</f>
        <v>0</v>
      </c>
      <c r="KW355">
        <f>CP355</f>
        <v>2</v>
      </c>
      <c r="KX355" s="22">
        <f>IFERROR(KV355/KW355,"N/A")</f>
        <v>0</v>
      </c>
      <c r="KY355" s="19" t="str">
        <f>IF((KV355&lt;&gt;0)*AND(KW355=0),"bad data","ok")</f>
        <v>ok</v>
      </c>
      <c r="KZ355">
        <f>HQ355</f>
        <v>0</v>
      </c>
      <c r="LA355" s="24">
        <f>IFERROR(KZ355/KW355,"N/A")</f>
        <v>0</v>
      </c>
      <c r="LB355">
        <f>IH355</f>
        <v>0</v>
      </c>
      <c r="LC355">
        <f>DH355</f>
        <v>3</v>
      </c>
      <c r="LD355" s="22">
        <f>IFERROR(LB355/LC355,"N/A")</f>
        <v>0</v>
      </c>
      <c r="LE355" s="19" t="str">
        <f>IF((LB355&lt;&gt;0)*AND(LC355=0),"bad data","ok")</f>
        <v>ok</v>
      </c>
      <c r="LF355">
        <f>IG355</f>
        <v>2</v>
      </c>
      <c r="LG355" s="24">
        <f>IFERROR(LF355/LC355,"N/A")</f>
        <v>0.66666666666666663</v>
      </c>
      <c r="LH355">
        <f>IX355</f>
        <v>0</v>
      </c>
      <c r="LI355">
        <f>DZ355</f>
        <v>0</v>
      </c>
      <c r="LJ355" s="22" t="str">
        <f>IFERROR(LH355/LI355,"N/A")</f>
        <v>N/A</v>
      </c>
      <c r="LK355" s="19" t="str">
        <f>IF((LH355&lt;&gt;0)*AND(LI355=0),"bad data","ok")</f>
        <v>ok</v>
      </c>
      <c r="LL355">
        <f>IW355</f>
        <v>0</v>
      </c>
      <c r="LM355" s="24" t="str">
        <f>IFERROR(LL355/LI355,"N/A")</f>
        <v>N/A</v>
      </c>
      <c r="LN355">
        <f>GT355</f>
        <v>3</v>
      </c>
      <c r="LO355">
        <f>BO355</f>
        <v>39</v>
      </c>
      <c r="LP355" s="22">
        <f>IFERROR(LN355/LO355,"N/A")</f>
        <v>7.6923076923076927E-2</v>
      </c>
      <c r="LQ355" s="19" t="str">
        <f>IF((LN355&lt;&gt;0)*AND(LO355=0),"bad data","ok")</f>
        <v>ok</v>
      </c>
      <c r="LR355">
        <f>GS355</f>
        <v>0</v>
      </c>
      <c r="LS355" s="24">
        <f>IFERROR(LR355/LO355,"N/A")</f>
        <v>0</v>
      </c>
      <c r="LT355">
        <f>HJ355</f>
        <v>0</v>
      </c>
      <c r="LU355">
        <f>CG355</f>
        <v>23</v>
      </c>
      <c r="LV355" s="22">
        <f>IFERROR(LT355/LU355,"N/A")</f>
        <v>0</v>
      </c>
      <c r="LW355" s="19" t="str">
        <f>IF((LT355&lt;&gt;0)*AND(LU355=0),"bad data","ok")</f>
        <v>ok</v>
      </c>
      <c r="LX355">
        <f>HI355</f>
        <v>0</v>
      </c>
      <c r="LY355" s="24">
        <f>IFERROR(LX355/LU355,"N/A")</f>
        <v>0</v>
      </c>
      <c r="LZ355">
        <f>HZ355</f>
        <v>1</v>
      </c>
      <c r="MA355">
        <f>CY355</f>
        <v>16</v>
      </c>
      <c r="MB355" s="22">
        <f>IFERROR(LZ355/MA355,"N/A")</f>
        <v>6.25E-2</v>
      </c>
      <c r="MC355" s="19" t="str">
        <f>IF((LZ355&lt;&gt;0)*AND(MA355=0),"bad data","ok")</f>
        <v>ok</v>
      </c>
      <c r="MD355">
        <f>HY355</f>
        <v>2</v>
      </c>
      <c r="ME355" s="24">
        <f>IFERROR(MD355/MA355,"N/A")</f>
        <v>0.125</v>
      </c>
      <c r="MF355">
        <f>IP355</f>
        <v>2</v>
      </c>
      <c r="MG355">
        <f>DQ355</f>
        <v>15</v>
      </c>
      <c r="MH355" s="22">
        <f>IFERROR(MF355/MG355,"N/A")</f>
        <v>0.13333333333333333</v>
      </c>
      <c r="MI355" s="19" t="str">
        <f>IF((MF355&lt;&gt;0)*AND(MG355=0),"bad data","ok")</f>
        <v>ok</v>
      </c>
      <c r="MJ355">
        <f>IO355</f>
        <v>9</v>
      </c>
      <c r="MK355" s="24">
        <f>IFERROR(MJ355/MG355,"N/A")</f>
        <v>0.6</v>
      </c>
      <c r="ML355">
        <f>JF355</f>
        <v>0</v>
      </c>
      <c r="MM355">
        <f>EI355</f>
        <v>0</v>
      </c>
      <c r="MN355" s="22" t="str">
        <f>IFERROR(ML355/MM355,"N/A")</f>
        <v>N/A</v>
      </c>
      <c r="MO355" s="19" t="str">
        <f>IF((ML355&lt;&gt;0)*AND(MM355=0),"bad data","ok")</f>
        <v>ok</v>
      </c>
      <c r="MP355">
        <f>JE355</f>
        <v>0</v>
      </c>
      <c r="MQ355" s="24" t="str">
        <f>IFERROR(MP355/MM355,"N/A")</f>
        <v>N/A</v>
      </c>
    </row>
    <row r="356" spans="1:355" x14ac:dyDescent="0.3">
      <c r="A356">
        <v>4133</v>
      </c>
      <c r="B356">
        <v>14.09</v>
      </c>
      <c r="C356" t="s">
        <v>397</v>
      </c>
      <c r="D356" s="15" t="s">
        <v>397</v>
      </c>
      <c r="E356" s="15">
        <v>113</v>
      </c>
      <c r="F356" t="s">
        <v>356</v>
      </c>
      <c r="G356" t="s">
        <v>357</v>
      </c>
      <c r="H356" s="15" t="s">
        <v>358</v>
      </c>
      <c r="I356">
        <v>373</v>
      </c>
      <c r="J356">
        <f>_xlfn.IFNA(VLOOKUP(I356,top15institutions,1,0),"no")</f>
        <v>373</v>
      </c>
      <c r="K356" t="s">
        <v>368</v>
      </c>
      <c r="L356" t="s">
        <v>367</v>
      </c>
      <c r="M356" t="s">
        <v>370</v>
      </c>
      <c r="O356">
        <v>1</v>
      </c>
      <c r="P356">
        <v>1</v>
      </c>
      <c r="T356">
        <v>1</v>
      </c>
      <c r="U356">
        <v>1</v>
      </c>
      <c r="V356" s="16">
        <v>4</v>
      </c>
      <c r="X356">
        <v>10</v>
      </c>
      <c r="Y356">
        <v>2</v>
      </c>
      <c r="Z356">
        <v>5</v>
      </c>
      <c r="AC356">
        <v>7</v>
      </c>
      <c r="AD356">
        <v>8</v>
      </c>
      <c r="AE356" s="16">
        <v>32</v>
      </c>
      <c r="AF356">
        <v>0</v>
      </c>
      <c r="AG356">
        <v>2</v>
      </c>
      <c r="AH356">
        <v>2</v>
      </c>
      <c r="AI356">
        <v>0</v>
      </c>
      <c r="AJ356">
        <v>0</v>
      </c>
      <c r="AK356">
        <v>0</v>
      </c>
      <c r="AL356">
        <v>3</v>
      </c>
      <c r="AM356">
        <v>2</v>
      </c>
      <c r="AN356" s="16">
        <v>9</v>
      </c>
      <c r="AO356">
        <v>0</v>
      </c>
      <c r="AP356">
        <v>31</v>
      </c>
      <c r="AQ356">
        <v>7</v>
      </c>
      <c r="AR356">
        <v>8</v>
      </c>
      <c r="AS356">
        <v>0</v>
      </c>
      <c r="AT356">
        <v>0</v>
      </c>
      <c r="AU356">
        <v>17</v>
      </c>
      <c r="AV356">
        <v>29</v>
      </c>
      <c r="AW356" s="16">
        <v>92</v>
      </c>
      <c r="AY356">
        <v>1</v>
      </c>
      <c r="AZ356">
        <v>1</v>
      </c>
      <c r="BE356">
        <v>1</v>
      </c>
      <c r="BF356" s="16">
        <v>3</v>
      </c>
      <c r="BH356">
        <v>10</v>
      </c>
      <c r="BI356">
        <v>2</v>
      </c>
      <c r="BJ356">
        <v>4</v>
      </c>
      <c r="BM356">
        <v>8</v>
      </c>
      <c r="BN356">
        <v>8</v>
      </c>
      <c r="BO356" s="16">
        <v>32</v>
      </c>
      <c r="BQ356">
        <v>1</v>
      </c>
      <c r="BV356">
        <v>3</v>
      </c>
      <c r="BX356" s="16">
        <v>4</v>
      </c>
      <c r="BZ356">
        <v>8</v>
      </c>
      <c r="CA356">
        <v>2</v>
      </c>
      <c r="CB356">
        <v>1</v>
      </c>
      <c r="CE356">
        <v>2</v>
      </c>
      <c r="CF356">
        <v>9</v>
      </c>
      <c r="CG356" s="16">
        <v>22</v>
      </c>
      <c r="CJ356">
        <v>1</v>
      </c>
      <c r="CP356" s="16">
        <v>1</v>
      </c>
      <c r="CR356">
        <v>6</v>
      </c>
      <c r="CS356">
        <v>2</v>
      </c>
      <c r="CT356">
        <v>2</v>
      </c>
      <c r="CW356">
        <v>2</v>
      </c>
      <c r="CX356">
        <v>9</v>
      </c>
      <c r="CY356" s="16">
        <v>21</v>
      </c>
      <c r="DG356">
        <v>1</v>
      </c>
      <c r="DH356" s="16">
        <v>1</v>
      </c>
      <c r="DJ356">
        <v>7</v>
      </c>
      <c r="DK356">
        <v>1</v>
      </c>
      <c r="DL356">
        <v>1</v>
      </c>
      <c r="DO356">
        <v>6</v>
      </c>
      <c r="DP356">
        <v>3</v>
      </c>
      <c r="DQ356" s="16">
        <v>18</v>
      </c>
      <c r="DZ356" s="16">
        <v>0</v>
      </c>
      <c r="EI356" s="16">
        <v>0</v>
      </c>
      <c r="ER356" s="16">
        <v>0</v>
      </c>
      <c r="FA356" s="16">
        <v>0</v>
      </c>
      <c r="FB356">
        <v>18</v>
      </c>
      <c r="FC356">
        <v>3.9</v>
      </c>
      <c r="FE356">
        <v>670</v>
      </c>
      <c r="FF356">
        <v>4</v>
      </c>
      <c r="FJ356">
        <v>18</v>
      </c>
      <c r="FK356">
        <v>3.6</v>
      </c>
      <c r="FL356">
        <v>29</v>
      </c>
      <c r="FM356">
        <v>673</v>
      </c>
      <c r="FN356">
        <v>32</v>
      </c>
      <c r="FR356">
        <v>3.1</v>
      </c>
      <c r="FS356">
        <v>3</v>
      </c>
      <c r="FT356">
        <v>6</v>
      </c>
      <c r="FW356">
        <v>9</v>
      </c>
      <c r="FZ356">
        <v>2.9</v>
      </c>
      <c r="GA356">
        <v>14</v>
      </c>
      <c r="GB356">
        <v>55</v>
      </c>
      <c r="GC356">
        <v>14</v>
      </c>
      <c r="GD356">
        <v>10</v>
      </c>
      <c r="GE356">
        <v>93</v>
      </c>
      <c r="GH356">
        <v>2.9</v>
      </c>
      <c r="GI356">
        <v>1</v>
      </c>
      <c r="GJ356">
        <v>2</v>
      </c>
      <c r="GM356">
        <v>3</v>
      </c>
      <c r="GP356">
        <v>2.9</v>
      </c>
      <c r="GQ356">
        <v>11</v>
      </c>
      <c r="GR356">
        <v>19</v>
      </c>
      <c r="GT356">
        <v>2</v>
      </c>
      <c r="GU356">
        <v>32</v>
      </c>
      <c r="GX356">
        <v>3.3</v>
      </c>
      <c r="GY356">
        <v>2</v>
      </c>
      <c r="GZ356">
        <v>2</v>
      </c>
      <c r="HC356">
        <v>4</v>
      </c>
      <c r="HF356">
        <v>2.7</v>
      </c>
      <c r="HG356">
        <v>2</v>
      </c>
      <c r="HH356">
        <v>16</v>
      </c>
      <c r="HJ356">
        <v>4</v>
      </c>
      <c r="HK356">
        <v>22</v>
      </c>
      <c r="HN356">
        <v>2.2999999999999998</v>
      </c>
      <c r="HP356">
        <v>1</v>
      </c>
      <c r="HS356">
        <v>1</v>
      </c>
      <c r="HV356">
        <v>2.8</v>
      </c>
      <c r="HW356">
        <v>1</v>
      </c>
      <c r="HX356">
        <v>18</v>
      </c>
      <c r="HZ356">
        <v>2</v>
      </c>
      <c r="IA356">
        <v>21</v>
      </c>
      <c r="ID356">
        <v>3.7</v>
      </c>
      <c r="IF356">
        <v>1</v>
      </c>
      <c r="II356">
        <v>1</v>
      </c>
      <c r="IL356">
        <v>3.3</v>
      </c>
      <c r="IN356">
        <v>2</v>
      </c>
      <c r="IO356">
        <v>14</v>
      </c>
      <c r="IP356">
        <v>2</v>
      </c>
      <c r="IQ356">
        <v>18</v>
      </c>
      <c r="JR356">
        <v>2</v>
      </c>
      <c r="JS356">
        <v>12</v>
      </c>
      <c r="JT356">
        <v>4</v>
      </c>
      <c r="JU356">
        <v>15</v>
      </c>
      <c r="JV356" s="15">
        <f>BF356+BX356+CP356+DH356+DZ356</f>
        <v>9</v>
      </c>
      <c r="JW356" s="15">
        <f>BO356+CG356+CY356+DQ356+EI356</f>
        <v>93</v>
      </c>
      <c r="JX356" s="15">
        <f>JV356+JW356</f>
        <v>102</v>
      </c>
      <c r="JY356" s="17">
        <f>V356</f>
        <v>4</v>
      </c>
      <c r="JZ356" s="17">
        <f>AE356</f>
        <v>32</v>
      </c>
      <c r="KA356" s="17">
        <f>AN356</f>
        <v>9</v>
      </c>
      <c r="KB356" s="17">
        <f>AW356</f>
        <v>92</v>
      </c>
      <c r="KC356" s="18" t="str">
        <f>IF((KA356-JV356)&lt;0,JV356-KA356,"match")</f>
        <v>match</v>
      </c>
      <c r="KD356" s="19" t="str">
        <f>IF(KC356="match","match",IF((JV356&gt;KA356),KC356/JV356,KC356/KA356))</f>
        <v>match</v>
      </c>
      <c r="KE356" s="18">
        <f>IF((KB356-JW356)&lt;0,JW356-KB356,"match")</f>
        <v>1</v>
      </c>
      <c r="KF356" s="19">
        <f>IF(KE356="match","match",IF((JW356&gt;KB356),KE356/JW356,KE356/KB356))</f>
        <v>1.0752688172043012E-2</v>
      </c>
      <c r="KG356" s="20">
        <f>ROUND(FC356,1)</f>
        <v>3.9</v>
      </c>
      <c r="KH356" s="20">
        <f>ROUND(FK356,1)</f>
        <v>3.6</v>
      </c>
      <c r="KI356" s="21">
        <f>KA356-JY356</f>
        <v>5</v>
      </c>
      <c r="KJ356">
        <f>GL356</f>
        <v>0</v>
      </c>
      <c r="KK356">
        <f>BF356</f>
        <v>3</v>
      </c>
      <c r="KL356" s="22">
        <f>IFERROR(KJ356/KK356,"N/A")</f>
        <v>0</v>
      </c>
      <c r="KM356" s="19" t="str">
        <f>IF((KJ356&lt;&gt;0)*AND(KK356=0),"bad data","ok")</f>
        <v>ok</v>
      </c>
      <c r="KN356">
        <f>GK356</f>
        <v>0</v>
      </c>
      <c r="KO356" s="23">
        <f>IFERROR(KN356/KK356,"N/A")</f>
        <v>0</v>
      </c>
      <c r="KP356">
        <f>HB356</f>
        <v>0</v>
      </c>
      <c r="KQ356">
        <f>BX356</f>
        <v>4</v>
      </c>
      <c r="KR356" s="22">
        <f>IFERROR(KP356/KQ356,"N/A")</f>
        <v>0</v>
      </c>
      <c r="KS356" s="19" t="str">
        <f>IF((KP356&lt;&gt;0)*AND(KQ356=0),"bad data","ok")</f>
        <v>ok</v>
      </c>
      <c r="KT356">
        <f>HA356</f>
        <v>0</v>
      </c>
      <c r="KU356" s="24">
        <f>IFERROR(KT356/KQ356,"N/A")</f>
        <v>0</v>
      </c>
      <c r="KV356">
        <f>HR356</f>
        <v>0</v>
      </c>
      <c r="KW356">
        <f>CP356</f>
        <v>1</v>
      </c>
      <c r="KX356" s="22">
        <f>IFERROR(KV356/KW356,"N/A")</f>
        <v>0</v>
      </c>
      <c r="KY356" s="19" t="str">
        <f>IF((KV356&lt;&gt;0)*AND(KW356=0),"bad data","ok")</f>
        <v>ok</v>
      </c>
      <c r="KZ356">
        <f>HQ356</f>
        <v>0</v>
      </c>
      <c r="LA356" s="24">
        <f>IFERROR(KZ356/KW356,"N/A")</f>
        <v>0</v>
      </c>
      <c r="LB356">
        <f>IH356</f>
        <v>0</v>
      </c>
      <c r="LC356">
        <f>DH356</f>
        <v>1</v>
      </c>
      <c r="LD356" s="22">
        <f>IFERROR(LB356/LC356,"N/A")</f>
        <v>0</v>
      </c>
      <c r="LE356" s="19" t="str">
        <f>IF((LB356&lt;&gt;0)*AND(LC356=0),"bad data","ok")</f>
        <v>ok</v>
      </c>
      <c r="LF356">
        <f>IG356</f>
        <v>0</v>
      </c>
      <c r="LG356" s="24">
        <f>IFERROR(LF356/LC356,"N/A")</f>
        <v>0</v>
      </c>
      <c r="LH356">
        <f>IX356</f>
        <v>0</v>
      </c>
      <c r="LI356">
        <f>DZ356</f>
        <v>0</v>
      </c>
      <c r="LJ356" s="22" t="str">
        <f>IFERROR(LH356/LI356,"N/A")</f>
        <v>N/A</v>
      </c>
      <c r="LK356" s="19" t="str">
        <f>IF((LH356&lt;&gt;0)*AND(LI356=0),"bad data","ok")</f>
        <v>ok</v>
      </c>
      <c r="LL356">
        <f>IW356</f>
        <v>0</v>
      </c>
      <c r="LM356" s="24" t="str">
        <f>IFERROR(LL356/LI356,"N/A")</f>
        <v>N/A</v>
      </c>
      <c r="LN356">
        <f>GT356</f>
        <v>2</v>
      </c>
      <c r="LO356">
        <f>BO356</f>
        <v>32</v>
      </c>
      <c r="LP356" s="22">
        <f>IFERROR(LN356/LO356,"N/A")</f>
        <v>6.25E-2</v>
      </c>
      <c r="LQ356" s="19" t="str">
        <f>IF((LN356&lt;&gt;0)*AND(LO356=0),"bad data","ok")</f>
        <v>ok</v>
      </c>
      <c r="LR356">
        <f>GS356</f>
        <v>0</v>
      </c>
      <c r="LS356" s="24">
        <f>IFERROR(LR356/LO356,"N/A")</f>
        <v>0</v>
      </c>
      <c r="LT356">
        <f>HJ356</f>
        <v>4</v>
      </c>
      <c r="LU356">
        <f>CG356</f>
        <v>22</v>
      </c>
      <c r="LV356" s="22">
        <f>IFERROR(LT356/LU356,"N/A")</f>
        <v>0.18181818181818182</v>
      </c>
      <c r="LW356" s="19" t="str">
        <f>IF((LT356&lt;&gt;0)*AND(LU356=0),"bad data","ok")</f>
        <v>ok</v>
      </c>
      <c r="LX356">
        <f>HI356</f>
        <v>0</v>
      </c>
      <c r="LY356" s="24">
        <f>IFERROR(LX356/LU356,"N/A")</f>
        <v>0</v>
      </c>
      <c r="LZ356">
        <f>HZ356</f>
        <v>2</v>
      </c>
      <c r="MA356">
        <f>CY356</f>
        <v>21</v>
      </c>
      <c r="MB356" s="22">
        <f>IFERROR(LZ356/MA356,"N/A")</f>
        <v>9.5238095238095233E-2</v>
      </c>
      <c r="MC356" s="19" t="str">
        <f>IF((LZ356&lt;&gt;0)*AND(MA356=0),"bad data","ok")</f>
        <v>ok</v>
      </c>
      <c r="MD356">
        <f>HY356</f>
        <v>0</v>
      </c>
      <c r="ME356" s="24">
        <f>IFERROR(MD356/MA356,"N/A")</f>
        <v>0</v>
      </c>
      <c r="MF356">
        <f>IP356</f>
        <v>2</v>
      </c>
      <c r="MG356">
        <f>DQ356</f>
        <v>18</v>
      </c>
      <c r="MH356" s="22">
        <f>IFERROR(MF356/MG356,"N/A")</f>
        <v>0.1111111111111111</v>
      </c>
      <c r="MI356" s="19" t="str">
        <f>IF((MF356&lt;&gt;0)*AND(MG356=0),"bad data","ok")</f>
        <v>ok</v>
      </c>
      <c r="MJ356">
        <f>IO356</f>
        <v>14</v>
      </c>
      <c r="MK356" s="24">
        <f>IFERROR(MJ356/MG356,"N/A")</f>
        <v>0.77777777777777779</v>
      </c>
      <c r="ML356">
        <f>JF356</f>
        <v>0</v>
      </c>
      <c r="MM356">
        <f>EI356</f>
        <v>0</v>
      </c>
      <c r="MN356" s="22" t="str">
        <f>IFERROR(ML356/MM356,"N/A")</f>
        <v>N/A</v>
      </c>
      <c r="MO356" s="19" t="str">
        <f>IF((ML356&lt;&gt;0)*AND(MM356=0),"bad data","ok")</f>
        <v>ok</v>
      </c>
      <c r="MP356">
        <f>JE356</f>
        <v>0</v>
      </c>
      <c r="MQ356" s="24" t="str">
        <f>IFERROR(MP356/MM356,"N/A")</f>
        <v>N/A</v>
      </c>
    </row>
    <row r="357" spans="1:355" x14ac:dyDescent="0.3">
      <c r="A357">
        <v>4775</v>
      </c>
      <c r="B357">
        <v>14.09</v>
      </c>
      <c r="C357" t="s">
        <v>397</v>
      </c>
      <c r="D357" s="15" t="s">
        <v>397</v>
      </c>
      <c r="E357" s="15">
        <v>113</v>
      </c>
      <c r="F357" t="s">
        <v>356</v>
      </c>
      <c r="G357" t="s">
        <v>357</v>
      </c>
      <c r="H357" s="15" t="s">
        <v>358</v>
      </c>
      <c r="I357">
        <v>373</v>
      </c>
      <c r="J357">
        <f>_xlfn.IFNA(VLOOKUP(I357,top15institutions,1,0),"no")</f>
        <v>373</v>
      </c>
      <c r="K357" t="s">
        <v>368</v>
      </c>
      <c r="L357" t="s">
        <v>378</v>
      </c>
      <c r="M357" t="s">
        <v>370</v>
      </c>
      <c r="O357">
        <v>4</v>
      </c>
      <c r="T357">
        <v>1</v>
      </c>
      <c r="V357" s="16">
        <v>5</v>
      </c>
      <c r="X357">
        <v>14</v>
      </c>
      <c r="Y357">
        <v>2</v>
      </c>
      <c r="AC357">
        <v>11</v>
      </c>
      <c r="AD357">
        <v>7</v>
      </c>
      <c r="AE357" s="16">
        <v>34</v>
      </c>
      <c r="AF357">
        <v>0</v>
      </c>
      <c r="AG357">
        <v>11</v>
      </c>
      <c r="AH357">
        <v>3</v>
      </c>
      <c r="AI357">
        <v>1</v>
      </c>
      <c r="AJ357">
        <v>0</v>
      </c>
      <c r="AK357">
        <v>0</v>
      </c>
      <c r="AL357">
        <v>7</v>
      </c>
      <c r="AM357">
        <v>0</v>
      </c>
      <c r="AN357" s="16">
        <v>22</v>
      </c>
      <c r="AO357">
        <v>0</v>
      </c>
      <c r="AP357">
        <v>51</v>
      </c>
      <c r="AQ357">
        <v>6</v>
      </c>
      <c r="AR357">
        <v>9</v>
      </c>
      <c r="AS357">
        <v>0</v>
      </c>
      <c r="AT357">
        <v>0</v>
      </c>
      <c r="AU357">
        <v>26</v>
      </c>
      <c r="AV357">
        <v>24</v>
      </c>
      <c r="AW357" s="16">
        <v>116</v>
      </c>
      <c r="AY357">
        <v>4</v>
      </c>
      <c r="AZ357">
        <v>1</v>
      </c>
      <c r="BD357">
        <v>1</v>
      </c>
      <c r="BF357" s="16">
        <v>6</v>
      </c>
      <c r="BH357">
        <v>15</v>
      </c>
      <c r="BI357">
        <v>2</v>
      </c>
      <c r="BJ357">
        <v>1</v>
      </c>
      <c r="BM357">
        <v>11</v>
      </c>
      <c r="BN357">
        <v>7</v>
      </c>
      <c r="BO357" s="16">
        <v>36</v>
      </c>
      <c r="BQ357">
        <v>5</v>
      </c>
      <c r="BR357">
        <v>1</v>
      </c>
      <c r="BS357">
        <v>1</v>
      </c>
      <c r="BV357">
        <v>3</v>
      </c>
      <c r="BX357" s="16">
        <v>10</v>
      </c>
      <c r="BZ357">
        <v>12</v>
      </c>
      <c r="CA357">
        <v>2</v>
      </c>
      <c r="CB357">
        <v>3</v>
      </c>
      <c r="CE357">
        <v>2</v>
      </c>
      <c r="CF357">
        <v>11</v>
      </c>
      <c r="CG357" s="16">
        <v>30</v>
      </c>
      <c r="CI357">
        <v>1</v>
      </c>
      <c r="CJ357">
        <v>1</v>
      </c>
      <c r="CN357">
        <v>2</v>
      </c>
      <c r="CP357" s="16">
        <v>4</v>
      </c>
      <c r="CR357">
        <v>9</v>
      </c>
      <c r="CS357">
        <v>1</v>
      </c>
      <c r="CT357">
        <v>4</v>
      </c>
      <c r="CW357">
        <v>7</v>
      </c>
      <c r="CX357">
        <v>2</v>
      </c>
      <c r="CY357" s="16">
        <v>23</v>
      </c>
      <c r="DA357">
        <v>1</v>
      </c>
      <c r="DF357">
        <v>1</v>
      </c>
      <c r="DH357" s="16">
        <v>2</v>
      </c>
      <c r="DJ357">
        <v>15</v>
      </c>
      <c r="DK357">
        <v>1</v>
      </c>
      <c r="DL357">
        <v>1</v>
      </c>
      <c r="DO357">
        <v>6</v>
      </c>
      <c r="DP357">
        <v>4</v>
      </c>
      <c r="DQ357" s="16">
        <v>27</v>
      </c>
      <c r="DZ357" s="16">
        <v>0</v>
      </c>
      <c r="EI357" s="16">
        <v>0</v>
      </c>
      <c r="ER357" s="16">
        <v>0</v>
      </c>
      <c r="FA357" s="16">
        <v>0</v>
      </c>
      <c r="FB357">
        <v>18</v>
      </c>
      <c r="FC357">
        <v>3.6</v>
      </c>
      <c r="FD357">
        <v>32</v>
      </c>
      <c r="FE357">
        <v>705</v>
      </c>
      <c r="FF357">
        <v>5</v>
      </c>
      <c r="FJ357">
        <v>18</v>
      </c>
      <c r="FK357">
        <v>3.5</v>
      </c>
      <c r="FL357">
        <v>31</v>
      </c>
      <c r="FM357">
        <v>728</v>
      </c>
      <c r="FN357">
        <v>34</v>
      </c>
      <c r="FR357">
        <v>2.8</v>
      </c>
      <c r="FS357">
        <v>4</v>
      </c>
      <c r="FT357">
        <v>13</v>
      </c>
      <c r="FU357">
        <v>1</v>
      </c>
      <c r="FV357">
        <v>1</v>
      </c>
      <c r="FW357">
        <v>19</v>
      </c>
      <c r="FZ357">
        <v>3</v>
      </c>
      <c r="GA357">
        <v>14</v>
      </c>
      <c r="GB357">
        <v>72</v>
      </c>
      <c r="GC357">
        <v>18</v>
      </c>
      <c r="GD357">
        <v>12</v>
      </c>
      <c r="GE357">
        <v>116</v>
      </c>
      <c r="GH357">
        <v>2.8</v>
      </c>
      <c r="GI357">
        <v>3</v>
      </c>
      <c r="GJ357">
        <v>3</v>
      </c>
      <c r="GM357">
        <v>6</v>
      </c>
      <c r="GP357">
        <v>2.9</v>
      </c>
      <c r="GQ357">
        <v>7</v>
      </c>
      <c r="GR357">
        <v>23</v>
      </c>
      <c r="GT357">
        <v>6</v>
      </c>
      <c r="GU357">
        <v>36</v>
      </c>
      <c r="GX357">
        <v>2.8</v>
      </c>
      <c r="GY357">
        <v>1</v>
      </c>
      <c r="GZ357">
        <v>8</v>
      </c>
      <c r="HB357">
        <v>1</v>
      </c>
      <c r="HC357">
        <v>10</v>
      </c>
      <c r="HF357">
        <v>2.7</v>
      </c>
      <c r="HG357">
        <v>3</v>
      </c>
      <c r="HH357">
        <v>24</v>
      </c>
      <c r="HJ357">
        <v>3</v>
      </c>
      <c r="HK357">
        <v>30</v>
      </c>
      <c r="HN357">
        <v>2.9</v>
      </c>
      <c r="HP357">
        <v>2</v>
      </c>
      <c r="HS357">
        <v>2</v>
      </c>
      <c r="HV357">
        <v>3.1</v>
      </c>
      <c r="HW357">
        <v>4</v>
      </c>
      <c r="HX357">
        <v>16</v>
      </c>
      <c r="HY357">
        <v>2</v>
      </c>
      <c r="HZ357">
        <v>1</v>
      </c>
      <c r="IA357">
        <v>23</v>
      </c>
      <c r="ID357">
        <v>3.2</v>
      </c>
      <c r="IG357">
        <v>1</v>
      </c>
      <c r="II357">
        <v>1</v>
      </c>
      <c r="IL357">
        <v>3.3</v>
      </c>
      <c r="IN357">
        <v>9</v>
      </c>
      <c r="IO357">
        <v>16</v>
      </c>
      <c r="IP357">
        <v>2</v>
      </c>
      <c r="IQ357">
        <v>27</v>
      </c>
      <c r="JR357">
        <v>16</v>
      </c>
      <c r="JS357">
        <v>51</v>
      </c>
      <c r="JT357">
        <v>31</v>
      </c>
      <c r="JU357">
        <v>126</v>
      </c>
      <c r="JV357" s="15">
        <f>BF357+BX357+CP357+DH357+DZ357</f>
        <v>22</v>
      </c>
      <c r="JW357" s="15">
        <f>BO357+CG357+CY357+DQ357+EI357</f>
        <v>116</v>
      </c>
      <c r="JX357" s="15">
        <f>JV357+JW357</f>
        <v>138</v>
      </c>
      <c r="JY357" s="17">
        <f>V357</f>
        <v>5</v>
      </c>
      <c r="JZ357" s="17">
        <f>AE357</f>
        <v>34</v>
      </c>
      <c r="KA357" s="17">
        <f>AN357</f>
        <v>22</v>
      </c>
      <c r="KB357" s="17">
        <f>AW357</f>
        <v>116</v>
      </c>
      <c r="KC357" s="18" t="str">
        <f>IF((KA357-JV357)&lt;0,JV357-KA357,"match")</f>
        <v>match</v>
      </c>
      <c r="KD357" s="19" t="str">
        <f>IF(KC357="match","match",IF((JV357&gt;KA357),KC357/JV357,KC357/KA357))</f>
        <v>match</v>
      </c>
      <c r="KE357" s="18" t="str">
        <f>IF((KB357-JW357)&lt;0,JW357-KB357,"match")</f>
        <v>match</v>
      </c>
      <c r="KF357" s="19" t="str">
        <f>IF(KE357="match","match",IF((JW357&gt;KB357),KE357/JW357,KE357/KB357))</f>
        <v>match</v>
      </c>
      <c r="KG357" s="20">
        <f>ROUND(FC357,1)</f>
        <v>3.6</v>
      </c>
      <c r="KH357" s="20">
        <f>ROUND(FK357,1)</f>
        <v>3.5</v>
      </c>
      <c r="KI357" s="21">
        <f>KA357-JY357</f>
        <v>17</v>
      </c>
      <c r="KJ357">
        <f>GL357</f>
        <v>0</v>
      </c>
      <c r="KK357">
        <f>BF357</f>
        <v>6</v>
      </c>
      <c r="KL357" s="22">
        <f>IFERROR(KJ357/KK357,"N/A")</f>
        <v>0</v>
      </c>
      <c r="KM357" s="19" t="str">
        <f>IF((KJ357&lt;&gt;0)*AND(KK357=0),"bad data","ok")</f>
        <v>ok</v>
      </c>
      <c r="KN357">
        <f>GK357</f>
        <v>0</v>
      </c>
      <c r="KO357" s="23">
        <f>IFERROR(KN357/KK357,"N/A")</f>
        <v>0</v>
      </c>
      <c r="KP357">
        <f>HB357</f>
        <v>1</v>
      </c>
      <c r="KQ357">
        <f>BX357</f>
        <v>10</v>
      </c>
      <c r="KR357" s="22">
        <f>IFERROR(KP357/KQ357,"N/A")</f>
        <v>0.1</v>
      </c>
      <c r="KS357" s="19" t="str">
        <f>IF((KP357&lt;&gt;0)*AND(KQ357=0),"bad data","ok")</f>
        <v>ok</v>
      </c>
      <c r="KT357">
        <f>HA357</f>
        <v>0</v>
      </c>
      <c r="KU357" s="24">
        <f>IFERROR(KT357/KQ357,"N/A")</f>
        <v>0</v>
      </c>
      <c r="KV357">
        <f>HR357</f>
        <v>0</v>
      </c>
      <c r="KW357">
        <f>CP357</f>
        <v>4</v>
      </c>
      <c r="KX357" s="22">
        <f>IFERROR(KV357/KW357,"N/A")</f>
        <v>0</v>
      </c>
      <c r="KY357" s="19" t="str">
        <f>IF((KV357&lt;&gt;0)*AND(KW357=0),"bad data","ok")</f>
        <v>ok</v>
      </c>
      <c r="KZ357">
        <f>HQ357</f>
        <v>0</v>
      </c>
      <c r="LA357" s="24">
        <f>IFERROR(KZ357/KW357,"N/A")</f>
        <v>0</v>
      </c>
      <c r="LB357">
        <f>IH357</f>
        <v>0</v>
      </c>
      <c r="LC357">
        <f>DH357</f>
        <v>2</v>
      </c>
      <c r="LD357" s="22">
        <f>IFERROR(LB357/LC357,"N/A")</f>
        <v>0</v>
      </c>
      <c r="LE357" s="19" t="str">
        <f>IF((LB357&lt;&gt;0)*AND(LC357=0),"bad data","ok")</f>
        <v>ok</v>
      </c>
      <c r="LF357">
        <f>IG357</f>
        <v>1</v>
      </c>
      <c r="LG357" s="24">
        <f>IFERROR(LF357/LC357,"N/A")</f>
        <v>0.5</v>
      </c>
      <c r="LH357">
        <f>IX357</f>
        <v>0</v>
      </c>
      <c r="LI357">
        <f>DZ357</f>
        <v>0</v>
      </c>
      <c r="LJ357" s="22" t="str">
        <f>IFERROR(LH357/LI357,"N/A")</f>
        <v>N/A</v>
      </c>
      <c r="LK357" s="19" t="str">
        <f>IF((LH357&lt;&gt;0)*AND(LI357=0),"bad data","ok")</f>
        <v>ok</v>
      </c>
      <c r="LL357">
        <f>IW357</f>
        <v>0</v>
      </c>
      <c r="LM357" s="24" t="str">
        <f>IFERROR(LL357/LI357,"N/A")</f>
        <v>N/A</v>
      </c>
      <c r="LN357">
        <f>GT357</f>
        <v>6</v>
      </c>
      <c r="LO357">
        <f>BO357</f>
        <v>36</v>
      </c>
      <c r="LP357" s="22">
        <f>IFERROR(LN357/LO357,"N/A")</f>
        <v>0.16666666666666666</v>
      </c>
      <c r="LQ357" s="19" t="str">
        <f>IF((LN357&lt;&gt;0)*AND(LO357=0),"bad data","ok")</f>
        <v>ok</v>
      </c>
      <c r="LR357">
        <f>GS357</f>
        <v>0</v>
      </c>
      <c r="LS357" s="24">
        <f>IFERROR(LR357/LO357,"N/A")</f>
        <v>0</v>
      </c>
      <c r="LT357">
        <f>HJ357</f>
        <v>3</v>
      </c>
      <c r="LU357">
        <f>CG357</f>
        <v>30</v>
      </c>
      <c r="LV357" s="22">
        <f>IFERROR(LT357/LU357,"N/A")</f>
        <v>0.1</v>
      </c>
      <c r="LW357" s="19" t="str">
        <f>IF((LT357&lt;&gt;0)*AND(LU357=0),"bad data","ok")</f>
        <v>ok</v>
      </c>
      <c r="LX357">
        <f>HI357</f>
        <v>0</v>
      </c>
      <c r="LY357" s="24">
        <f>IFERROR(LX357/LU357,"N/A")</f>
        <v>0</v>
      </c>
      <c r="LZ357">
        <f>HZ357</f>
        <v>1</v>
      </c>
      <c r="MA357">
        <f>CY357</f>
        <v>23</v>
      </c>
      <c r="MB357" s="22">
        <f>IFERROR(LZ357/MA357,"N/A")</f>
        <v>4.3478260869565216E-2</v>
      </c>
      <c r="MC357" s="19" t="str">
        <f>IF((LZ357&lt;&gt;0)*AND(MA357=0),"bad data","ok")</f>
        <v>ok</v>
      </c>
      <c r="MD357">
        <f>HY357</f>
        <v>2</v>
      </c>
      <c r="ME357" s="24">
        <f>IFERROR(MD357/MA357,"N/A")</f>
        <v>8.6956521739130432E-2</v>
      </c>
      <c r="MF357">
        <f>IP357</f>
        <v>2</v>
      </c>
      <c r="MG357">
        <f>DQ357</f>
        <v>27</v>
      </c>
      <c r="MH357" s="22">
        <f>IFERROR(MF357/MG357,"N/A")</f>
        <v>7.407407407407407E-2</v>
      </c>
      <c r="MI357" s="19" t="str">
        <f>IF((MF357&lt;&gt;0)*AND(MG357=0),"bad data","ok")</f>
        <v>ok</v>
      </c>
      <c r="MJ357">
        <f>IO357</f>
        <v>16</v>
      </c>
      <c r="MK357" s="24">
        <f>IFERROR(MJ357/MG357,"N/A")</f>
        <v>0.59259259259259256</v>
      </c>
      <c r="ML357">
        <f>JF357</f>
        <v>0</v>
      </c>
      <c r="MM357">
        <f>EI357</f>
        <v>0</v>
      </c>
      <c r="MN357" s="22" t="str">
        <f>IFERROR(ML357/MM357,"N/A")</f>
        <v>N/A</v>
      </c>
      <c r="MO357" s="19" t="str">
        <f>IF((ML357&lt;&gt;0)*AND(MM357=0),"bad data","ok")</f>
        <v>ok</v>
      </c>
      <c r="MP357">
        <f>JE357</f>
        <v>0</v>
      </c>
      <c r="MQ357" s="24" t="str">
        <f>IFERROR(MP357/MM357,"N/A")</f>
        <v>N/A</v>
      </c>
    </row>
    <row r="358" spans="1:355" x14ac:dyDescent="0.3">
      <c r="A358">
        <v>4845</v>
      </c>
      <c r="B358">
        <v>14.09</v>
      </c>
      <c r="C358" t="s">
        <v>397</v>
      </c>
      <c r="D358" s="15" t="s">
        <v>397</v>
      </c>
      <c r="E358" s="15">
        <v>113</v>
      </c>
      <c r="F358" t="s">
        <v>356</v>
      </c>
      <c r="G358" t="s">
        <v>357</v>
      </c>
      <c r="H358" s="15" t="s">
        <v>358</v>
      </c>
      <c r="I358">
        <v>373</v>
      </c>
      <c r="J358">
        <f>_xlfn.IFNA(VLOOKUP(I358,top15institutions,1,0),"no")</f>
        <v>373</v>
      </c>
      <c r="K358" t="s">
        <v>368</v>
      </c>
      <c r="L358" t="s">
        <v>381</v>
      </c>
      <c r="M358" t="s">
        <v>370</v>
      </c>
      <c r="O358">
        <v>3</v>
      </c>
      <c r="Q358">
        <v>2</v>
      </c>
      <c r="T358">
        <v>1</v>
      </c>
      <c r="U358">
        <v>6</v>
      </c>
      <c r="V358" s="16">
        <v>12</v>
      </c>
      <c r="X358">
        <v>14</v>
      </c>
      <c r="Y358">
        <v>2</v>
      </c>
      <c r="Z358">
        <v>5</v>
      </c>
      <c r="AB358">
        <v>3</v>
      </c>
      <c r="AC358">
        <v>2</v>
      </c>
      <c r="AD358">
        <v>8</v>
      </c>
      <c r="AE358" s="16">
        <v>34</v>
      </c>
      <c r="AN358" s="16">
        <v>0</v>
      </c>
      <c r="AW358" s="16">
        <v>0</v>
      </c>
      <c r="BF358" s="16">
        <v>0</v>
      </c>
      <c r="BO358" s="16">
        <v>0</v>
      </c>
      <c r="BX358" s="16">
        <v>0</v>
      </c>
      <c r="CG358" s="16">
        <v>0</v>
      </c>
      <c r="CP358" s="16">
        <v>0</v>
      </c>
      <c r="CY358" s="16">
        <v>0</v>
      </c>
      <c r="DH358" s="16">
        <v>0</v>
      </c>
      <c r="DQ358" s="16">
        <v>0</v>
      </c>
      <c r="DZ358" s="16">
        <v>0</v>
      </c>
      <c r="EI358" s="16">
        <v>0</v>
      </c>
      <c r="ER358" s="16">
        <v>0</v>
      </c>
      <c r="FA358" s="16">
        <v>0</v>
      </c>
      <c r="FC358">
        <v>3.8</v>
      </c>
      <c r="FD358">
        <v>30</v>
      </c>
      <c r="FE358">
        <v>666</v>
      </c>
      <c r="FF358">
        <v>13</v>
      </c>
      <c r="FH358">
        <v>1</v>
      </c>
      <c r="FK358">
        <v>3.5</v>
      </c>
      <c r="FL358">
        <v>30</v>
      </c>
      <c r="FM358">
        <v>705</v>
      </c>
      <c r="FN358">
        <v>35</v>
      </c>
      <c r="FP358">
        <v>1</v>
      </c>
      <c r="JL358">
        <v>7</v>
      </c>
      <c r="JM358">
        <v>7</v>
      </c>
      <c r="JN358">
        <v>24</v>
      </c>
      <c r="JO358">
        <v>107</v>
      </c>
      <c r="JR358">
        <v>2</v>
      </c>
      <c r="JT358">
        <v>7</v>
      </c>
      <c r="JU358">
        <v>18</v>
      </c>
      <c r="JV358" s="15">
        <f>BF358+BX358+CP358+DH358+DZ358</f>
        <v>0</v>
      </c>
      <c r="JW358" s="15">
        <f>BO358+CG358+CY358+DQ358+EI358</f>
        <v>0</v>
      </c>
      <c r="JX358" s="15">
        <f>JV358+JW358</f>
        <v>0</v>
      </c>
      <c r="JY358" s="17">
        <f>V358</f>
        <v>12</v>
      </c>
      <c r="JZ358" s="17">
        <f>AE358</f>
        <v>34</v>
      </c>
      <c r="KA358" s="17">
        <f>AN358</f>
        <v>0</v>
      </c>
      <c r="KB358" s="17">
        <f>AW358</f>
        <v>0</v>
      </c>
      <c r="KC358" s="18" t="str">
        <f>IF((KA358-JV358)&lt;0,JV358-KA358,"match")</f>
        <v>match</v>
      </c>
      <c r="KD358" s="19" t="str">
        <f>IF(KC358="match","match",IF((JV358&gt;KA358),KC358/JV358,KC358/KA358))</f>
        <v>match</v>
      </c>
      <c r="KE358" s="18" t="str">
        <f>IF((KB358-JW358)&lt;0,JW358-KB358,"match")</f>
        <v>match</v>
      </c>
      <c r="KF358" s="19" t="str">
        <f>IF(KE358="match","match",IF((JW358&gt;KB358),KE358/JW358,KE358/KB358))</f>
        <v>match</v>
      </c>
      <c r="KG358" s="20">
        <f>ROUND(FC358,1)</f>
        <v>3.8</v>
      </c>
      <c r="KH358" s="20">
        <f>ROUND(FK358,1)</f>
        <v>3.5</v>
      </c>
      <c r="KI358" s="21">
        <f>KA358-JY358</f>
        <v>-12</v>
      </c>
      <c r="KJ358">
        <f>GL358</f>
        <v>0</v>
      </c>
      <c r="KK358">
        <f>BF358</f>
        <v>0</v>
      </c>
      <c r="KL358" s="22" t="str">
        <f>IFERROR(KJ358/KK358,"N/A")</f>
        <v>N/A</v>
      </c>
      <c r="KM358" s="19" t="str">
        <f>IF((KJ358&lt;&gt;0)*AND(KK358=0),"bad data","ok")</f>
        <v>ok</v>
      </c>
      <c r="KN358">
        <f>GK358</f>
        <v>0</v>
      </c>
      <c r="KO358" s="23" t="str">
        <f>IFERROR(KN358/KK358,"N/A")</f>
        <v>N/A</v>
      </c>
      <c r="KP358">
        <f>HB358</f>
        <v>0</v>
      </c>
      <c r="KQ358">
        <f>BX358</f>
        <v>0</v>
      </c>
      <c r="KR358" s="22" t="str">
        <f>IFERROR(KP358/KQ358,"N/A")</f>
        <v>N/A</v>
      </c>
      <c r="KS358" s="19" t="str">
        <f>IF((KP358&lt;&gt;0)*AND(KQ358=0),"bad data","ok")</f>
        <v>ok</v>
      </c>
      <c r="KT358">
        <f>HA358</f>
        <v>0</v>
      </c>
      <c r="KU358" s="24" t="str">
        <f>IFERROR(KT358/KQ358,"N/A")</f>
        <v>N/A</v>
      </c>
      <c r="KV358">
        <f>HR358</f>
        <v>0</v>
      </c>
      <c r="KW358">
        <f>CP358</f>
        <v>0</v>
      </c>
      <c r="KX358" s="22" t="str">
        <f>IFERROR(KV358/KW358,"N/A")</f>
        <v>N/A</v>
      </c>
      <c r="KY358" s="19" t="str">
        <f>IF((KV358&lt;&gt;0)*AND(KW358=0),"bad data","ok")</f>
        <v>ok</v>
      </c>
      <c r="KZ358">
        <f>HQ358</f>
        <v>0</v>
      </c>
      <c r="LA358" s="24" t="str">
        <f>IFERROR(KZ358/KW358,"N/A")</f>
        <v>N/A</v>
      </c>
      <c r="LB358">
        <f>IH358</f>
        <v>0</v>
      </c>
      <c r="LC358">
        <f>DH358</f>
        <v>0</v>
      </c>
      <c r="LD358" s="22" t="str">
        <f>IFERROR(LB358/LC358,"N/A")</f>
        <v>N/A</v>
      </c>
      <c r="LE358" s="19" t="str">
        <f>IF((LB358&lt;&gt;0)*AND(LC358=0),"bad data","ok")</f>
        <v>ok</v>
      </c>
      <c r="LF358">
        <f>IG358</f>
        <v>0</v>
      </c>
      <c r="LG358" s="24" t="str">
        <f>IFERROR(LF358/LC358,"N/A")</f>
        <v>N/A</v>
      </c>
      <c r="LH358">
        <f>IX358</f>
        <v>0</v>
      </c>
      <c r="LI358">
        <f>DZ358</f>
        <v>0</v>
      </c>
      <c r="LJ358" s="22" t="str">
        <f>IFERROR(LH358/LI358,"N/A")</f>
        <v>N/A</v>
      </c>
      <c r="LK358" s="19" t="str">
        <f>IF((LH358&lt;&gt;0)*AND(LI358=0),"bad data","ok")</f>
        <v>ok</v>
      </c>
      <c r="LL358">
        <f>IW358</f>
        <v>0</v>
      </c>
      <c r="LM358" s="24" t="str">
        <f>IFERROR(LL358/LI358,"N/A")</f>
        <v>N/A</v>
      </c>
      <c r="LN358">
        <f>GT358</f>
        <v>0</v>
      </c>
      <c r="LO358">
        <f>BO358</f>
        <v>0</v>
      </c>
      <c r="LP358" s="22" t="str">
        <f>IFERROR(LN358/LO358,"N/A")</f>
        <v>N/A</v>
      </c>
      <c r="LQ358" s="19" t="str">
        <f>IF((LN358&lt;&gt;0)*AND(LO358=0),"bad data","ok")</f>
        <v>ok</v>
      </c>
      <c r="LR358">
        <f>GS358</f>
        <v>0</v>
      </c>
      <c r="LS358" s="24" t="str">
        <f>IFERROR(LR358/LO358,"N/A")</f>
        <v>N/A</v>
      </c>
      <c r="LT358">
        <f>HJ358</f>
        <v>0</v>
      </c>
      <c r="LU358">
        <f>CG358</f>
        <v>0</v>
      </c>
      <c r="LV358" s="22" t="str">
        <f>IFERROR(LT358/LU358,"N/A")</f>
        <v>N/A</v>
      </c>
      <c r="LW358" s="19" t="str">
        <f>IF((LT358&lt;&gt;0)*AND(LU358=0),"bad data","ok")</f>
        <v>ok</v>
      </c>
      <c r="LX358">
        <f>HI358</f>
        <v>0</v>
      </c>
      <c r="LY358" s="24" t="str">
        <f>IFERROR(LX358/LU358,"N/A")</f>
        <v>N/A</v>
      </c>
      <c r="LZ358">
        <f>HZ358</f>
        <v>0</v>
      </c>
      <c r="MA358">
        <f>CY358</f>
        <v>0</v>
      </c>
      <c r="MB358" s="22" t="str">
        <f>IFERROR(LZ358/MA358,"N/A")</f>
        <v>N/A</v>
      </c>
      <c r="MC358" s="19" t="str">
        <f>IF((LZ358&lt;&gt;0)*AND(MA358=0),"bad data","ok")</f>
        <v>ok</v>
      </c>
      <c r="MD358">
        <f>HY358</f>
        <v>0</v>
      </c>
      <c r="ME358" s="24" t="str">
        <f>IFERROR(MD358/MA358,"N/A")</f>
        <v>N/A</v>
      </c>
      <c r="MF358">
        <f>IP358</f>
        <v>0</v>
      </c>
      <c r="MG358">
        <f>DQ358</f>
        <v>0</v>
      </c>
      <c r="MH358" s="22" t="str">
        <f>IFERROR(MF358/MG358,"N/A")</f>
        <v>N/A</v>
      </c>
      <c r="MI358" s="19" t="str">
        <f>IF((MF358&lt;&gt;0)*AND(MG358=0),"bad data","ok")</f>
        <v>ok</v>
      </c>
      <c r="MJ358">
        <f>IO358</f>
        <v>0</v>
      </c>
      <c r="MK358" s="24" t="str">
        <f>IFERROR(MJ358/MG358,"N/A")</f>
        <v>N/A</v>
      </c>
      <c r="ML358">
        <f>JF358</f>
        <v>0</v>
      </c>
      <c r="MM358">
        <f>EI358</f>
        <v>0</v>
      </c>
      <c r="MN358" s="22" t="str">
        <f>IFERROR(ML358/MM358,"N/A")</f>
        <v>N/A</v>
      </c>
      <c r="MO358" s="19" t="str">
        <f>IF((ML358&lt;&gt;0)*AND(MM358=0),"bad data","ok")</f>
        <v>ok</v>
      </c>
      <c r="MP358">
        <f>JE358</f>
        <v>0</v>
      </c>
      <c r="MQ358" s="24" t="str">
        <f>IFERROR(MP358/MM358,"N/A")</f>
        <v>N/A</v>
      </c>
    </row>
    <row r="359" spans="1:355" x14ac:dyDescent="0.3">
      <c r="A359">
        <v>4150</v>
      </c>
      <c r="B359">
        <v>14.1</v>
      </c>
      <c r="C359" t="s">
        <v>399</v>
      </c>
      <c r="D359" s="15" t="s">
        <v>399</v>
      </c>
      <c r="E359" s="15">
        <v>130</v>
      </c>
      <c r="F359" t="s">
        <v>356</v>
      </c>
      <c r="G359" t="s">
        <v>357</v>
      </c>
      <c r="H359" s="15" t="s">
        <v>358</v>
      </c>
      <c r="I359">
        <v>373</v>
      </c>
      <c r="J359">
        <f>_xlfn.IFNA(VLOOKUP(I359,top15institutions,1,0),"no")</f>
        <v>373</v>
      </c>
      <c r="K359" t="s">
        <v>368</v>
      </c>
      <c r="L359" t="s">
        <v>373</v>
      </c>
      <c r="M359" t="s">
        <v>370</v>
      </c>
      <c r="O359">
        <v>3</v>
      </c>
      <c r="T359">
        <v>1</v>
      </c>
      <c r="V359" s="16">
        <v>4</v>
      </c>
      <c r="X359">
        <v>11</v>
      </c>
      <c r="Y359">
        <v>3</v>
      </c>
      <c r="Z359">
        <v>5</v>
      </c>
      <c r="AC359">
        <v>6</v>
      </c>
      <c r="AD359">
        <v>3</v>
      </c>
      <c r="AE359" s="16">
        <v>28</v>
      </c>
      <c r="AF359">
        <v>0</v>
      </c>
      <c r="AG359">
        <v>12</v>
      </c>
      <c r="AH359">
        <v>1</v>
      </c>
      <c r="AI359">
        <v>1</v>
      </c>
      <c r="AJ359">
        <v>0</v>
      </c>
      <c r="AK359">
        <v>0</v>
      </c>
      <c r="AL359">
        <v>2</v>
      </c>
      <c r="AM359">
        <v>6</v>
      </c>
      <c r="AN359" s="16">
        <v>22</v>
      </c>
      <c r="AO359">
        <v>0</v>
      </c>
      <c r="AP359">
        <v>53</v>
      </c>
      <c r="AQ359">
        <v>6</v>
      </c>
      <c r="AR359">
        <v>13</v>
      </c>
      <c r="AS359">
        <v>0</v>
      </c>
      <c r="AT359">
        <v>0</v>
      </c>
      <c r="AU359">
        <v>21</v>
      </c>
      <c r="AV359">
        <v>15</v>
      </c>
      <c r="AW359" s="16">
        <v>108</v>
      </c>
      <c r="AY359">
        <v>4</v>
      </c>
      <c r="BD359">
        <v>1</v>
      </c>
      <c r="BF359" s="16">
        <v>5</v>
      </c>
      <c r="BH359">
        <v>14</v>
      </c>
      <c r="BI359">
        <v>3</v>
      </c>
      <c r="BJ359">
        <v>6</v>
      </c>
      <c r="BM359">
        <v>8</v>
      </c>
      <c r="BN359">
        <v>3</v>
      </c>
      <c r="BO359" s="16">
        <v>34</v>
      </c>
      <c r="BQ359">
        <v>4</v>
      </c>
      <c r="BR359">
        <v>1</v>
      </c>
      <c r="BS359">
        <v>1</v>
      </c>
      <c r="BW359">
        <v>2</v>
      </c>
      <c r="BX359" s="16">
        <v>8</v>
      </c>
      <c r="BZ359">
        <v>20</v>
      </c>
      <c r="CA359">
        <v>2</v>
      </c>
      <c r="CB359">
        <v>1</v>
      </c>
      <c r="CE359">
        <v>10</v>
      </c>
      <c r="CF359">
        <v>4</v>
      </c>
      <c r="CG359" s="16">
        <v>37</v>
      </c>
      <c r="CN359">
        <v>1</v>
      </c>
      <c r="CO359">
        <v>2</v>
      </c>
      <c r="CP359" s="16">
        <v>3</v>
      </c>
      <c r="CR359">
        <v>8</v>
      </c>
      <c r="CS359">
        <v>1</v>
      </c>
      <c r="CW359">
        <v>3</v>
      </c>
      <c r="CX359">
        <v>4</v>
      </c>
      <c r="CY359" s="16">
        <v>16</v>
      </c>
      <c r="DA359">
        <v>4</v>
      </c>
      <c r="DC359">
        <v>4</v>
      </c>
      <c r="DG359">
        <v>2</v>
      </c>
      <c r="DH359" s="16">
        <v>10</v>
      </c>
      <c r="DJ359">
        <v>11</v>
      </c>
      <c r="DL359">
        <v>2</v>
      </c>
      <c r="DP359">
        <v>4</v>
      </c>
      <c r="DQ359" s="16">
        <v>17</v>
      </c>
      <c r="DZ359" s="16">
        <v>0</v>
      </c>
      <c r="EI359" s="16">
        <v>0</v>
      </c>
      <c r="ER359" s="16">
        <v>0</v>
      </c>
      <c r="FA359" s="16">
        <v>0</v>
      </c>
      <c r="FB359">
        <v>18</v>
      </c>
      <c r="FC359">
        <v>3.57</v>
      </c>
      <c r="FD359">
        <v>31</v>
      </c>
      <c r="FE359">
        <v>683.33</v>
      </c>
      <c r="FF359">
        <v>4</v>
      </c>
      <c r="FJ359">
        <v>18</v>
      </c>
      <c r="FK359">
        <v>3.68</v>
      </c>
      <c r="FL359">
        <v>30</v>
      </c>
      <c r="FM359">
        <v>714.16</v>
      </c>
      <c r="FN359">
        <v>28</v>
      </c>
      <c r="FS359">
        <v>4</v>
      </c>
      <c r="FT359">
        <v>11</v>
      </c>
      <c r="FU359">
        <v>4</v>
      </c>
      <c r="FV359">
        <v>3</v>
      </c>
      <c r="FW359">
        <v>22</v>
      </c>
      <c r="GA359">
        <v>10</v>
      </c>
      <c r="GB359">
        <v>78</v>
      </c>
      <c r="GC359">
        <v>11</v>
      </c>
      <c r="GD359">
        <v>9</v>
      </c>
      <c r="GE359">
        <v>108</v>
      </c>
      <c r="GM359">
        <v>5</v>
      </c>
      <c r="GU359">
        <v>34</v>
      </c>
      <c r="HC359">
        <v>8</v>
      </c>
      <c r="HK359">
        <v>37</v>
      </c>
      <c r="HS359">
        <v>3</v>
      </c>
      <c r="IA359">
        <v>20</v>
      </c>
      <c r="II359">
        <v>6</v>
      </c>
      <c r="IQ359">
        <v>17</v>
      </c>
      <c r="JR359">
        <v>5</v>
      </c>
      <c r="JS359">
        <v>26</v>
      </c>
      <c r="JT359">
        <v>13</v>
      </c>
      <c r="JU359">
        <v>66</v>
      </c>
      <c r="JV359" s="15">
        <f>BF359+BX359+CP359+DH359+DZ359</f>
        <v>26</v>
      </c>
      <c r="JW359" s="15">
        <f>BO359+CG359+CY359+DQ359+EI359</f>
        <v>104</v>
      </c>
      <c r="JX359" s="15">
        <f>JV359+JW359</f>
        <v>130</v>
      </c>
      <c r="JY359" s="17">
        <f>V359</f>
        <v>4</v>
      </c>
      <c r="JZ359" s="17">
        <f>AE359</f>
        <v>28</v>
      </c>
      <c r="KA359" s="17">
        <f>AN359</f>
        <v>22</v>
      </c>
      <c r="KB359" s="17">
        <f>AW359</f>
        <v>108</v>
      </c>
      <c r="KC359" s="18">
        <f>IF((KA359-JV359)&lt;0,JV359-KA359,"match")</f>
        <v>4</v>
      </c>
      <c r="KD359" s="19">
        <f>IF(KC359="match","match",IF((JV359&gt;KA359),KC359/JV359,KC359/KA359))</f>
        <v>0.15384615384615385</v>
      </c>
      <c r="KE359" s="18" t="str">
        <f>IF((KB359-JW359)&lt;0,JW359-KB359,"match")</f>
        <v>match</v>
      </c>
      <c r="KF359" s="19" t="str">
        <f>IF(KE359="match","match",IF((JW359&gt;KB359),KE359/JW359,KE359/KB359))</f>
        <v>match</v>
      </c>
      <c r="KG359" s="20">
        <f>ROUND(FC359,1)</f>
        <v>3.6</v>
      </c>
      <c r="KH359" s="20">
        <f>ROUND(FK359,1)</f>
        <v>3.7</v>
      </c>
      <c r="KI359" s="21">
        <f>KA359-JY359</f>
        <v>18</v>
      </c>
      <c r="KJ359">
        <f>GL359</f>
        <v>0</v>
      </c>
      <c r="KK359">
        <f>BF359</f>
        <v>5</v>
      </c>
      <c r="KL359" s="22">
        <f>IFERROR(KJ359/KK359,"N/A")</f>
        <v>0</v>
      </c>
      <c r="KM359" s="19" t="str">
        <f>IF((KJ359&lt;&gt;0)*AND(KK359=0),"bad data","ok")</f>
        <v>ok</v>
      </c>
      <c r="KN359">
        <f>GK359</f>
        <v>0</v>
      </c>
      <c r="KO359" s="23">
        <f>IFERROR(KN359/KK359,"N/A")</f>
        <v>0</v>
      </c>
      <c r="KP359">
        <f>HB359</f>
        <v>0</v>
      </c>
      <c r="KQ359">
        <f>BX359</f>
        <v>8</v>
      </c>
      <c r="KR359" s="22">
        <f>IFERROR(KP359/KQ359,"N/A")</f>
        <v>0</v>
      </c>
      <c r="KS359" s="19" t="str">
        <f>IF((KP359&lt;&gt;0)*AND(KQ359=0),"bad data","ok")</f>
        <v>ok</v>
      </c>
      <c r="KT359">
        <f>HA359</f>
        <v>0</v>
      </c>
      <c r="KU359" s="24">
        <f>IFERROR(KT359/KQ359,"N/A")</f>
        <v>0</v>
      </c>
      <c r="KV359">
        <f>HR359</f>
        <v>0</v>
      </c>
      <c r="KW359">
        <f>CP359</f>
        <v>3</v>
      </c>
      <c r="KX359" s="22">
        <f>IFERROR(KV359/KW359,"N/A")</f>
        <v>0</v>
      </c>
      <c r="KY359" s="19" t="str">
        <f>IF((KV359&lt;&gt;0)*AND(KW359=0),"bad data","ok")</f>
        <v>ok</v>
      </c>
      <c r="KZ359">
        <f>HQ359</f>
        <v>0</v>
      </c>
      <c r="LA359" s="24">
        <f>IFERROR(KZ359/KW359,"N/A")</f>
        <v>0</v>
      </c>
      <c r="LB359">
        <f>IH359</f>
        <v>0</v>
      </c>
      <c r="LC359">
        <f>DH359</f>
        <v>10</v>
      </c>
      <c r="LD359" s="22">
        <f>IFERROR(LB359/LC359,"N/A")</f>
        <v>0</v>
      </c>
      <c r="LE359" s="19" t="str">
        <f>IF((LB359&lt;&gt;0)*AND(LC359=0),"bad data","ok")</f>
        <v>ok</v>
      </c>
      <c r="LF359">
        <f>IG359</f>
        <v>0</v>
      </c>
      <c r="LG359" s="24">
        <f>IFERROR(LF359/LC359,"N/A")</f>
        <v>0</v>
      </c>
      <c r="LH359">
        <f>IX359</f>
        <v>0</v>
      </c>
      <c r="LI359">
        <f>DZ359</f>
        <v>0</v>
      </c>
      <c r="LJ359" s="22" t="str">
        <f>IFERROR(LH359/LI359,"N/A")</f>
        <v>N/A</v>
      </c>
      <c r="LK359" s="19" t="str">
        <f>IF((LH359&lt;&gt;0)*AND(LI359=0),"bad data","ok")</f>
        <v>ok</v>
      </c>
      <c r="LL359">
        <f>IW359</f>
        <v>0</v>
      </c>
      <c r="LM359" s="24" t="str">
        <f>IFERROR(LL359/LI359,"N/A")</f>
        <v>N/A</v>
      </c>
      <c r="LN359">
        <f>GT359</f>
        <v>0</v>
      </c>
      <c r="LO359">
        <f>BO359</f>
        <v>34</v>
      </c>
      <c r="LP359" s="22">
        <f>IFERROR(LN359/LO359,"N/A")</f>
        <v>0</v>
      </c>
      <c r="LQ359" s="19" t="str">
        <f>IF((LN359&lt;&gt;0)*AND(LO359=0),"bad data","ok")</f>
        <v>ok</v>
      </c>
      <c r="LR359">
        <f>GS359</f>
        <v>0</v>
      </c>
      <c r="LS359" s="24">
        <f>IFERROR(LR359/LO359,"N/A")</f>
        <v>0</v>
      </c>
      <c r="LT359">
        <f>HJ359</f>
        <v>0</v>
      </c>
      <c r="LU359">
        <f>CG359</f>
        <v>37</v>
      </c>
      <c r="LV359" s="22">
        <f>IFERROR(LT359/LU359,"N/A")</f>
        <v>0</v>
      </c>
      <c r="LW359" s="19" t="str">
        <f>IF((LT359&lt;&gt;0)*AND(LU359=0),"bad data","ok")</f>
        <v>ok</v>
      </c>
      <c r="LX359">
        <f>HI359</f>
        <v>0</v>
      </c>
      <c r="LY359" s="24">
        <f>IFERROR(LX359/LU359,"N/A")</f>
        <v>0</v>
      </c>
      <c r="LZ359">
        <f>HZ359</f>
        <v>0</v>
      </c>
      <c r="MA359">
        <f>CY359</f>
        <v>16</v>
      </c>
      <c r="MB359" s="22">
        <f>IFERROR(LZ359/MA359,"N/A")</f>
        <v>0</v>
      </c>
      <c r="MC359" s="19" t="str">
        <f>IF((LZ359&lt;&gt;0)*AND(MA359=0),"bad data","ok")</f>
        <v>ok</v>
      </c>
      <c r="MD359">
        <f>HY359</f>
        <v>0</v>
      </c>
      <c r="ME359" s="24">
        <f>IFERROR(MD359/MA359,"N/A")</f>
        <v>0</v>
      </c>
      <c r="MF359">
        <f>IP359</f>
        <v>0</v>
      </c>
      <c r="MG359">
        <f>DQ359</f>
        <v>17</v>
      </c>
      <c r="MH359" s="22">
        <f>IFERROR(MF359/MG359,"N/A")</f>
        <v>0</v>
      </c>
      <c r="MI359" s="19" t="str">
        <f>IF((MF359&lt;&gt;0)*AND(MG359=0),"bad data","ok")</f>
        <v>ok</v>
      </c>
      <c r="MJ359">
        <f>IO359</f>
        <v>0</v>
      </c>
      <c r="MK359" s="24">
        <f>IFERROR(MJ359/MG359,"N/A")</f>
        <v>0</v>
      </c>
      <c r="ML359">
        <f>JF359</f>
        <v>0</v>
      </c>
      <c r="MM359">
        <f>EI359</f>
        <v>0</v>
      </c>
      <c r="MN359" s="22" t="str">
        <f>IFERROR(ML359/MM359,"N/A")</f>
        <v>N/A</v>
      </c>
      <c r="MO359" s="19" t="str">
        <f>IF((ML359&lt;&gt;0)*AND(MM359=0),"bad data","ok")</f>
        <v>ok</v>
      </c>
      <c r="MP359">
        <f>JE359</f>
        <v>0</v>
      </c>
      <c r="MQ359" s="24" t="str">
        <f>IFERROR(MP359/MM359,"N/A")</f>
        <v>N/A</v>
      </c>
    </row>
    <row r="360" spans="1:355" x14ac:dyDescent="0.3">
      <c r="A360">
        <v>4151</v>
      </c>
      <c r="B360">
        <v>14.1</v>
      </c>
      <c r="C360" t="s">
        <v>399</v>
      </c>
      <c r="D360" s="15" t="s">
        <v>399</v>
      </c>
      <c r="E360" s="15">
        <v>130</v>
      </c>
      <c r="F360" t="s">
        <v>356</v>
      </c>
      <c r="G360" t="s">
        <v>357</v>
      </c>
      <c r="H360" s="15" t="s">
        <v>358</v>
      </c>
      <c r="I360">
        <v>373</v>
      </c>
      <c r="J360">
        <f>_xlfn.IFNA(VLOOKUP(I360,top15institutions,1,0),"no")</f>
        <v>373</v>
      </c>
      <c r="K360" t="s">
        <v>368</v>
      </c>
      <c r="L360" t="s">
        <v>372</v>
      </c>
      <c r="M360" t="s">
        <v>370</v>
      </c>
      <c r="O360">
        <v>4</v>
      </c>
      <c r="Q360">
        <v>1</v>
      </c>
      <c r="U360">
        <v>1</v>
      </c>
      <c r="V360" s="16">
        <v>6</v>
      </c>
      <c r="X360">
        <v>15</v>
      </c>
      <c r="Y360">
        <v>2</v>
      </c>
      <c r="Z360">
        <v>2</v>
      </c>
      <c r="AC360">
        <v>9</v>
      </c>
      <c r="AD360">
        <v>4</v>
      </c>
      <c r="AE360" s="16">
        <v>32</v>
      </c>
      <c r="AF360">
        <v>0</v>
      </c>
      <c r="AG360">
        <v>11</v>
      </c>
      <c r="AH360">
        <v>0</v>
      </c>
      <c r="AI360">
        <v>1</v>
      </c>
      <c r="AJ360">
        <v>0</v>
      </c>
      <c r="AK360">
        <v>0</v>
      </c>
      <c r="AL360">
        <v>3</v>
      </c>
      <c r="AM360">
        <v>6</v>
      </c>
      <c r="AN360" s="16">
        <v>21</v>
      </c>
      <c r="AO360">
        <v>0</v>
      </c>
      <c r="AP360">
        <v>58</v>
      </c>
      <c r="AQ360">
        <v>3</v>
      </c>
      <c r="AR360">
        <v>11</v>
      </c>
      <c r="AS360">
        <v>0</v>
      </c>
      <c r="AT360">
        <v>0</v>
      </c>
      <c r="AU360">
        <v>20</v>
      </c>
      <c r="AV360">
        <v>22</v>
      </c>
      <c r="AW360" s="16">
        <v>114</v>
      </c>
      <c r="AY360">
        <v>4</v>
      </c>
      <c r="BA360">
        <v>1</v>
      </c>
      <c r="BD360">
        <v>1</v>
      </c>
      <c r="BE360">
        <v>1</v>
      </c>
      <c r="BF360" s="16">
        <v>7</v>
      </c>
      <c r="BH360">
        <v>15</v>
      </c>
      <c r="BI360">
        <v>2</v>
      </c>
      <c r="BJ360">
        <v>2</v>
      </c>
      <c r="BM360">
        <v>9</v>
      </c>
      <c r="BN360">
        <v>7</v>
      </c>
      <c r="BO360" s="16">
        <v>35</v>
      </c>
      <c r="BV360">
        <v>1</v>
      </c>
      <c r="BW360">
        <v>3</v>
      </c>
      <c r="BX360" s="16">
        <v>4</v>
      </c>
      <c r="BZ360">
        <v>18</v>
      </c>
      <c r="CB360">
        <v>5</v>
      </c>
      <c r="CE360">
        <v>3</v>
      </c>
      <c r="CF360">
        <v>5</v>
      </c>
      <c r="CG360" s="16">
        <v>31</v>
      </c>
      <c r="CI360">
        <v>4</v>
      </c>
      <c r="CO360">
        <v>2</v>
      </c>
      <c r="CP360" s="16">
        <v>6</v>
      </c>
      <c r="CR360">
        <v>13</v>
      </c>
      <c r="CS360">
        <v>1</v>
      </c>
      <c r="CT360">
        <v>3</v>
      </c>
      <c r="CW360">
        <v>3</v>
      </c>
      <c r="CX360">
        <v>6</v>
      </c>
      <c r="CY360" s="16">
        <v>26</v>
      </c>
      <c r="DA360">
        <v>3</v>
      </c>
      <c r="DF360">
        <v>1</v>
      </c>
      <c r="DH360" s="16">
        <v>4</v>
      </c>
      <c r="DJ360">
        <v>12</v>
      </c>
      <c r="DL360">
        <v>1</v>
      </c>
      <c r="DO360">
        <v>5</v>
      </c>
      <c r="DP360">
        <v>4</v>
      </c>
      <c r="DQ360" s="16">
        <v>22</v>
      </c>
      <c r="DZ360" s="16">
        <v>0</v>
      </c>
      <c r="EI360" s="16">
        <v>0</v>
      </c>
      <c r="ER360" s="16">
        <v>0</v>
      </c>
      <c r="FA360" s="16">
        <v>0</v>
      </c>
      <c r="FB360">
        <v>18</v>
      </c>
      <c r="FC360">
        <v>3.6</v>
      </c>
      <c r="FE360">
        <v>701</v>
      </c>
      <c r="FF360">
        <v>6</v>
      </c>
      <c r="FJ360">
        <v>18</v>
      </c>
      <c r="FK360">
        <v>3.4</v>
      </c>
      <c r="FL360">
        <v>31</v>
      </c>
      <c r="FM360">
        <v>721</v>
      </c>
      <c r="FN360">
        <v>32</v>
      </c>
      <c r="FR360">
        <v>3.1</v>
      </c>
      <c r="FS360">
        <v>0</v>
      </c>
      <c r="FT360">
        <v>17</v>
      </c>
      <c r="FU360">
        <v>2</v>
      </c>
      <c r="FV360">
        <v>2</v>
      </c>
      <c r="FW360">
        <v>21</v>
      </c>
      <c r="FZ360">
        <v>2.9</v>
      </c>
      <c r="GA360">
        <v>9</v>
      </c>
      <c r="GB360">
        <v>78</v>
      </c>
      <c r="GC360">
        <v>19</v>
      </c>
      <c r="GD360">
        <v>8</v>
      </c>
      <c r="GE360">
        <v>114</v>
      </c>
      <c r="GH360">
        <v>2.8</v>
      </c>
      <c r="GJ360">
        <v>6</v>
      </c>
      <c r="GL360">
        <v>1</v>
      </c>
      <c r="GM360">
        <v>7</v>
      </c>
      <c r="GP360">
        <v>2.9</v>
      </c>
      <c r="GQ360">
        <v>5</v>
      </c>
      <c r="GR360">
        <v>27</v>
      </c>
      <c r="GS360">
        <v>3</v>
      </c>
      <c r="GU360">
        <v>35</v>
      </c>
      <c r="GX360">
        <v>3</v>
      </c>
      <c r="GZ360">
        <v>4</v>
      </c>
      <c r="HC360">
        <v>4</v>
      </c>
      <c r="HF360">
        <v>3.1</v>
      </c>
      <c r="HG360">
        <v>3</v>
      </c>
      <c r="HH360">
        <v>26</v>
      </c>
      <c r="HJ360">
        <v>2</v>
      </c>
      <c r="HK360">
        <v>31</v>
      </c>
      <c r="HN360">
        <v>3</v>
      </c>
      <c r="HP360">
        <v>6</v>
      </c>
      <c r="HS360">
        <v>6</v>
      </c>
      <c r="HV360">
        <v>3.3</v>
      </c>
      <c r="HW360">
        <v>1</v>
      </c>
      <c r="HX360">
        <v>24</v>
      </c>
      <c r="HY360">
        <v>1</v>
      </c>
      <c r="IA360">
        <v>26</v>
      </c>
      <c r="ID360">
        <v>3.1</v>
      </c>
      <c r="IF360">
        <v>1</v>
      </c>
      <c r="IG360">
        <v>2</v>
      </c>
      <c r="IH360">
        <v>1</v>
      </c>
      <c r="II360">
        <v>4</v>
      </c>
      <c r="IL360">
        <v>3.1</v>
      </c>
      <c r="IN360">
        <v>1</v>
      </c>
      <c r="IO360">
        <v>18</v>
      </c>
      <c r="IP360">
        <v>3</v>
      </c>
      <c r="IQ360">
        <v>22</v>
      </c>
      <c r="JR360">
        <v>4</v>
      </c>
      <c r="JS360">
        <v>25</v>
      </c>
      <c r="JT360">
        <v>7</v>
      </c>
      <c r="JU360">
        <v>39</v>
      </c>
      <c r="JV360" s="15">
        <f>BF360+BX360+CP360+DH360+DZ360</f>
        <v>21</v>
      </c>
      <c r="JW360" s="15">
        <f>BO360+CG360+CY360+DQ360+EI360</f>
        <v>114</v>
      </c>
      <c r="JX360" s="15">
        <f>JV360+JW360</f>
        <v>135</v>
      </c>
      <c r="JY360" s="17">
        <f>V360</f>
        <v>6</v>
      </c>
      <c r="JZ360" s="17">
        <f>AE360</f>
        <v>32</v>
      </c>
      <c r="KA360" s="17">
        <f>AN360</f>
        <v>21</v>
      </c>
      <c r="KB360" s="17">
        <f>AW360</f>
        <v>114</v>
      </c>
      <c r="KC360" s="18" t="str">
        <f>IF((KA360-JV360)&lt;0,JV360-KA360,"match")</f>
        <v>match</v>
      </c>
      <c r="KD360" s="19" t="str">
        <f>IF(KC360="match","match",IF((JV360&gt;KA360),KC360/JV360,KC360/KA360))</f>
        <v>match</v>
      </c>
      <c r="KE360" s="18" t="str">
        <f>IF((KB360-JW360)&lt;0,JW360-KB360,"match")</f>
        <v>match</v>
      </c>
      <c r="KF360" s="19" t="str">
        <f>IF(KE360="match","match",IF((JW360&gt;KB360),KE360/JW360,KE360/KB360))</f>
        <v>match</v>
      </c>
      <c r="KG360" s="20">
        <f>ROUND(FC360,1)</f>
        <v>3.6</v>
      </c>
      <c r="KH360" s="20">
        <f>ROUND(FK360,1)</f>
        <v>3.4</v>
      </c>
      <c r="KI360" s="21">
        <f>KA360-JY360</f>
        <v>15</v>
      </c>
      <c r="KJ360">
        <f>GL360</f>
        <v>1</v>
      </c>
      <c r="KK360">
        <f>BF360</f>
        <v>7</v>
      </c>
      <c r="KL360" s="22">
        <f>IFERROR(KJ360/KK360,"N/A")</f>
        <v>0.14285714285714285</v>
      </c>
      <c r="KM360" s="19" t="str">
        <f>IF((KJ360&lt;&gt;0)*AND(KK360=0),"bad data","ok")</f>
        <v>ok</v>
      </c>
      <c r="KN360">
        <f>GK360</f>
        <v>0</v>
      </c>
      <c r="KO360" s="23">
        <f>IFERROR(KN360/KK360,"N/A")</f>
        <v>0</v>
      </c>
      <c r="KP360">
        <f>HB360</f>
        <v>0</v>
      </c>
      <c r="KQ360">
        <f>BX360</f>
        <v>4</v>
      </c>
      <c r="KR360" s="22">
        <f>IFERROR(KP360/KQ360,"N/A")</f>
        <v>0</v>
      </c>
      <c r="KS360" s="19" t="str">
        <f>IF((KP360&lt;&gt;0)*AND(KQ360=0),"bad data","ok")</f>
        <v>ok</v>
      </c>
      <c r="KT360">
        <f>HA360</f>
        <v>0</v>
      </c>
      <c r="KU360" s="24">
        <f>IFERROR(KT360/KQ360,"N/A")</f>
        <v>0</v>
      </c>
      <c r="KV360">
        <f>HR360</f>
        <v>0</v>
      </c>
      <c r="KW360">
        <f>CP360</f>
        <v>6</v>
      </c>
      <c r="KX360" s="22">
        <f>IFERROR(KV360/KW360,"N/A")</f>
        <v>0</v>
      </c>
      <c r="KY360" s="19" t="str">
        <f>IF((KV360&lt;&gt;0)*AND(KW360=0),"bad data","ok")</f>
        <v>ok</v>
      </c>
      <c r="KZ360">
        <f>HQ360</f>
        <v>0</v>
      </c>
      <c r="LA360" s="24">
        <f>IFERROR(KZ360/KW360,"N/A")</f>
        <v>0</v>
      </c>
      <c r="LB360">
        <f>IH360</f>
        <v>1</v>
      </c>
      <c r="LC360">
        <f>DH360</f>
        <v>4</v>
      </c>
      <c r="LD360" s="22">
        <f>IFERROR(LB360/LC360,"N/A")</f>
        <v>0.25</v>
      </c>
      <c r="LE360" s="19" t="str">
        <f>IF((LB360&lt;&gt;0)*AND(LC360=0),"bad data","ok")</f>
        <v>ok</v>
      </c>
      <c r="LF360">
        <f>IG360</f>
        <v>2</v>
      </c>
      <c r="LG360" s="24">
        <f>IFERROR(LF360/LC360,"N/A")</f>
        <v>0.5</v>
      </c>
      <c r="LH360">
        <f>IX360</f>
        <v>0</v>
      </c>
      <c r="LI360">
        <f>DZ360</f>
        <v>0</v>
      </c>
      <c r="LJ360" s="22" t="str">
        <f>IFERROR(LH360/LI360,"N/A")</f>
        <v>N/A</v>
      </c>
      <c r="LK360" s="19" t="str">
        <f>IF((LH360&lt;&gt;0)*AND(LI360=0),"bad data","ok")</f>
        <v>ok</v>
      </c>
      <c r="LL360">
        <f>IW360</f>
        <v>0</v>
      </c>
      <c r="LM360" s="24" t="str">
        <f>IFERROR(LL360/LI360,"N/A")</f>
        <v>N/A</v>
      </c>
      <c r="LN360">
        <f>GT360</f>
        <v>0</v>
      </c>
      <c r="LO360">
        <f>BO360</f>
        <v>35</v>
      </c>
      <c r="LP360" s="22">
        <f>IFERROR(LN360/LO360,"N/A")</f>
        <v>0</v>
      </c>
      <c r="LQ360" s="19" t="str">
        <f>IF((LN360&lt;&gt;0)*AND(LO360=0),"bad data","ok")</f>
        <v>ok</v>
      </c>
      <c r="LR360">
        <f>GS360</f>
        <v>3</v>
      </c>
      <c r="LS360" s="24">
        <f>IFERROR(LR360/LO360,"N/A")</f>
        <v>8.5714285714285715E-2</v>
      </c>
      <c r="LT360">
        <f>HJ360</f>
        <v>2</v>
      </c>
      <c r="LU360">
        <f>CG360</f>
        <v>31</v>
      </c>
      <c r="LV360" s="22">
        <f>IFERROR(LT360/LU360,"N/A")</f>
        <v>6.4516129032258063E-2</v>
      </c>
      <c r="LW360" s="19" t="str">
        <f>IF((LT360&lt;&gt;0)*AND(LU360=0),"bad data","ok")</f>
        <v>ok</v>
      </c>
      <c r="LX360">
        <f>HI360</f>
        <v>0</v>
      </c>
      <c r="LY360" s="24">
        <f>IFERROR(LX360/LU360,"N/A")</f>
        <v>0</v>
      </c>
      <c r="LZ360">
        <f>HZ360</f>
        <v>0</v>
      </c>
      <c r="MA360">
        <f>CY360</f>
        <v>26</v>
      </c>
      <c r="MB360" s="22">
        <f>IFERROR(LZ360/MA360,"N/A")</f>
        <v>0</v>
      </c>
      <c r="MC360" s="19" t="str">
        <f>IF((LZ360&lt;&gt;0)*AND(MA360=0),"bad data","ok")</f>
        <v>ok</v>
      </c>
      <c r="MD360">
        <f>HY360</f>
        <v>1</v>
      </c>
      <c r="ME360" s="24">
        <f>IFERROR(MD360/MA360,"N/A")</f>
        <v>3.8461538461538464E-2</v>
      </c>
      <c r="MF360">
        <f>IP360</f>
        <v>3</v>
      </c>
      <c r="MG360">
        <f>DQ360</f>
        <v>22</v>
      </c>
      <c r="MH360" s="22">
        <f>IFERROR(MF360/MG360,"N/A")</f>
        <v>0.13636363636363635</v>
      </c>
      <c r="MI360" s="19" t="str">
        <f>IF((MF360&lt;&gt;0)*AND(MG360=0),"bad data","ok")</f>
        <v>ok</v>
      </c>
      <c r="MJ360">
        <f>IO360</f>
        <v>18</v>
      </c>
      <c r="MK360" s="24">
        <f>IFERROR(MJ360/MG360,"N/A")</f>
        <v>0.81818181818181823</v>
      </c>
      <c r="ML360">
        <f>JF360</f>
        <v>0</v>
      </c>
      <c r="MM360">
        <f>EI360</f>
        <v>0</v>
      </c>
      <c r="MN360" s="22" t="str">
        <f>IFERROR(ML360/MM360,"N/A")</f>
        <v>N/A</v>
      </c>
      <c r="MO360" s="19" t="str">
        <f>IF((ML360&lt;&gt;0)*AND(MM360=0),"bad data","ok")</f>
        <v>ok</v>
      </c>
      <c r="MP360">
        <f>JE360</f>
        <v>0</v>
      </c>
      <c r="MQ360" s="24" t="str">
        <f>IFERROR(MP360/MM360,"N/A")</f>
        <v>N/A</v>
      </c>
    </row>
    <row r="361" spans="1:355" x14ac:dyDescent="0.3">
      <c r="A361">
        <v>4152</v>
      </c>
      <c r="B361">
        <v>14.1</v>
      </c>
      <c r="C361" t="s">
        <v>399</v>
      </c>
      <c r="D361" s="15" t="s">
        <v>399</v>
      </c>
      <c r="E361" s="15">
        <v>130</v>
      </c>
      <c r="F361" t="s">
        <v>356</v>
      </c>
      <c r="G361" t="s">
        <v>357</v>
      </c>
      <c r="H361" s="15" t="s">
        <v>358</v>
      </c>
      <c r="I361">
        <v>373</v>
      </c>
      <c r="J361">
        <f>_xlfn.IFNA(VLOOKUP(I361,top15institutions,1,0),"no")</f>
        <v>373</v>
      </c>
      <c r="K361" t="s">
        <v>368</v>
      </c>
      <c r="L361" t="s">
        <v>371</v>
      </c>
      <c r="M361" t="s">
        <v>370</v>
      </c>
      <c r="O361">
        <v>1</v>
      </c>
      <c r="T361">
        <v>1</v>
      </c>
      <c r="U361">
        <v>1</v>
      </c>
      <c r="V361" s="16">
        <v>3</v>
      </c>
      <c r="X361">
        <v>13</v>
      </c>
      <c r="Z361">
        <v>3</v>
      </c>
      <c r="AC361">
        <v>4</v>
      </c>
      <c r="AD361">
        <v>8</v>
      </c>
      <c r="AE361" s="16">
        <v>28</v>
      </c>
      <c r="AF361">
        <v>0</v>
      </c>
      <c r="AG361">
        <v>9</v>
      </c>
      <c r="AH361">
        <v>0</v>
      </c>
      <c r="AI361">
        <v>0</v>
      </c>
      <c r="AJ361">
        <v>0</v>
      </c>
      <c r="AK361">
        <v>0</v>
      </c>
      <c r="AL361">
        <v>3</v>
      </c>
      <c r="AM361">
        <v>7</v>
      </c>
      <c r="AN361" s="16">
        <v>19</v>
      </c>
      <c r="AO361">
        <v>0</v>
      </c>
      <c r="AP361">
        <v>42</v>
      </c>
      <c r="AQ361">
        <v>4</v>
      </c>
      <c r="AR361">
        <v>10</v>
      </c>
      <c r="AS361">
        <v>0</v>
      </c>
      <c r="AT361">
        <v>0</v>
      </c>
      <c r="AU361">
        <v>17</v>
      </c>
      <c r="AV361">
        <v>26</v>
      </c>
      <c r="AW361" s="16">
        <v>99</v>
      </c>
      <c r="AY361">
        <v>1</v>
      </c>
      <c r="BD361">
        <v>2</v>
      </c>
      <c r="BE361">
        <v>1</v>
      </c>
      <c r="BF361" s="16">
        <v>4</v>
      </c>
      <c r="BH361">
        <v>15</v>
      </c>
      <c r="BI361">
        <v>1</v>
      </c>
      <c r="BJ361">
        <v>4</v>
      </c>
      <c r="BM361">
        <v>4</v>
      </c>
      <c r="BN361">
        <v>9</v>
      </c>
      <c r="BO361" s="16">
        <v>33</v>
      </c>
      <c r="BQ361">
        <v>4</v>
      </c>
      <c r="BW361">
        <v>4</v>
      </c>
      <c r="BX361" s="16">
        <v>8</v>
      </c>
      <c r="BZ361">
        <v>10</v>
      </c>
      <c r="CA361">
        <v>1</v>
      </c>
      <c r="CB361">
        <v>3</v>
      </c>
      <c r="CE361">
        <v>4</v>
      </c>
      <c r="CF361">
        <v>6</v>
      </c>
      <c r="CG361" s="16">
        <v>24</v>
      </c>
      <c r="CI361">
        <v>3</v>
      </c>
      <c r="CN361">
        <v>1</v>
      </c>
      <c r="CP361" s="16">
        <v>4</v>
      </c>
      <c r="CR361">
        <v>11</v>
      </c>
      <c r="CS361">
        <v>1</v>
      </c>
      <c r="CT361">
        <v>1</v>
      </c>
      <c r="CW361">
        <v>5</v>
      </c>
      <c r="CX361">
        <v>3</v>
      </c>
      <c r="CY361" s="16">
        <v>21</v>
      </c>
      <c r="DA361">
        <v>1</v>
      </c>
      <c r="DG361">
        <v>2</v>
      </c>
      <c r="DH361" s="16">
        <v>3</v>
      </c>
      <c r="DJ361">
        <v>6</v>
      </c>
      <c r="DK361">
        <v>1</v>
      </c>
      <c r="DL361">
        <v>2</v>
      </c>
      <c r="DO361">
        <v>4</v>
      </c>
      <c r="DP361">
        <v>8</v>
      </c>
      <c r="DQ361" s="16">
        <v>21</v>
      </c>
      <c r="DZ361" s="16">
        <v>0</v>
      </c>
      <c r="EI361" s="16">
        <v>0</v>
      </c>
      <c r="ER361" s="16">
        <v>0</v>
      </c>
      <c r="FA361" s="16">
        <v>0</v>
      </c>
      <c r="FB361">
        <v>18</v>
      </c>
      <c r="FC361">
        <v>3.7</v>
      </c>
      <c r="FE361">
        <v>640</v>
      </c>
      <c r="FF361">
        <v>3</v>
      </c>
      <c r="FJ361">
        <v>19</v>
      </c>
      <c r="FK361">
        <v>3.6</v>
      </c>
      <c r="FL361">
        <v>31</v>
      </c>
      <c r="FM361">
        <v>718</v>
      </c>
      <c r="FN361">
        <v>28</v>
      </c>
      <c r="FR361">
        <v>3.2</v>
      </c>
      <c r="FS361">
        <v>4</v>
      </c>
      <c r="FT361">
        <v>12</v>
      </c>
      <c r="FU361">
        <v>3</v>
      </c>
      <c r="FW361">
        <v>19</v>
      </c>
      <c r="FZ361">
        <v>3</v>
      </c>
      <c r="GA361">
        <v>5</v>
      </c>
      <c r="GB361">
        <v>75</v>
      </c>
      <c r="GC361">
        <v>7</v>
      </c>
      <c r="GD361">
        <v>12</v>
      </c>
      <c r="GE361">
        <v>99</v>
      </c>
      <c r="GH361">
        <v>3.3</v>
      </c>
      <c r="GI361">
        <v>2</v>
      </c>
      <c r="GJ361">
        <v>2</v>
      </c>
      <c r="GM361">
        <v>4</v>
      </c>
      <c r="GP361">
        <v>2.9</v>
      </c>
      <c r="GQ361">
        <v>3</v>
      </c>
      <c r="GR361">
        <v>27</v>
      </c>
      <c r="GT361">
        <v>3</v>
      </c>
      <c r="GU361">
        <v>33</v>
      </c>
      <c r="GX361">
        <v>3.3</v>
      </c>
      <c r="GY361">
        <v>2</v>
      </c>
      <c r="GZ361">
        <v>6</v>
      </c>
      <c r="HC361">
        <v>8</v>
      </c>
      <c r="HF361">
        <v>3.1</v>
      </c>
      <c r="HG361">
        <v>1</v>
      </c>
      <c r="HH361">
        <v>22</v>
      </c>
      <c r="HJ361">
        <v>1</v>
      </c>
      <c r="HK361">
        <v>24</v>
      </c>
      <c r="HN361">
        <v>3</v>
      </c>
      <c r="HP361">
        <v>4</v>
      </c>
      <c r="HS361">
        <v>4</v>
      </c>
      <c r="HV361">
        <v>2.8</v>
      </c>
      <c r="HW361">
        <v>1</v>
      </c>
      <c r="HX361">
        <v>18</v>
      </c>
      <c r="HZ361">
        <v>2</v>
      </c>
      <c r="IA361">
        <v>21</v>
      </c>
      <c r="ID361">
        <v>3.1</v>
      </c>
      <c r="IG361">
        <v>3</v>
      </c>
      <c r="II361">
        <v>3</v>
      </c>
      <c r="IL361">
        <v>3.1</v>
      </c>
      <c r="IN361">
        <v>8</v>
      </c>
      <c r="IO361">
        <v>7</v>
      </c>
      <c r="IP361">
        <v>6</v>
      </c>
      <c r="IQ361">
        <v>21</v>
      </c>
      <c r="JR361">
        <v>7</v>
      </c>
      <c r="JS361">
        <v>32</v>
      </c>
      <c r="JT361">
        <v>7</v>
      </c>
      <c r="JU361">
        <v>40</v>
      </c>
      <c r="JV361" s="15">
        <f>BF361+BX361+CP361+DH361+DZ361</f>
        <v>19</v>
      </c>
      <c r="JW361" s="15">
        <f>BO361+CG361+CY361+DQ361+EI361</f>
        <v>99</v>
      </c>
      <c r="JX361" s="15">
        <f>JV361+JW361</f>
        <v>118</v>
      </c>
      <c r="JY361" s="17">
        <f>V361</f>
        <v>3</v>
      </c>
      <c r="JZ361" s="17">
        <f>AE361</f>
        <v>28</v>
      </c>
      <c r="KA361" s="17">
        <f>AN361</f>
        <v>19</v>
      </c>
      <c r="KB361" s="17">
        <f>AW361</f>
        <v>99</v>
      </c>
      <c r="KC361" s="18" t="str">
        <f>IF((KA361-JV361)&lt;0,JV361-KA361,"match")</f>
        <v>match</v>
      </c>
      <c r="KD361" s="19" t="str">
        <f>IF(KC361="match","match",IF((JV361&gt;KA361),KC361/JV361,KC361/KA361))</f>
        <v>match</v>
      </c>
      <c r="KE361" s="18" t="str">
        <f>IF((KB361-JW361)&lt;0,JW361-KB361,"match")</f>
        <v>match</v>
      </c>
      <c r="KF361" s="19" t="str">
        <f>IF(KE361="match","match",IF((JW361&gt;KB361),KE361/JW361,KE361/KB361))</f>
        <v>match</v>
      </c>
      <c r="KG361" s="20">
        <f>ROUND(FC361,1)</f>
        <v>3.7</v>
      </c>
      <c r="KH361" s="20">
        <f>ROUND(FK361,1)</f>
        <v>3.6</v>
      </c>
      <c r="KI361" s="21">
        <f>KA361-JY361</f>
        <v>16</v>
      </c>
      <c r="KJ361">
        <f>GL361</f>
        <v>0</v>
      </c>
      <c r="KK361">
        <f>BF361</f>
        <v>4</v>
      </c>
      <c r="KL361" s="22">
        <f>IFERROR(KJ361/KK361,"N/A")</f>
        <v>0</v>
      </c>
      <c r="KM361" s="19" t="str">
        <f>IF((KJ361&lt;&gt;0)*AND(KK361=0),"bad data","ok")</f>
        <v>ok</v>
      </c>
      <c r="KN361">
        <f>GK361</f>
        <v>0</v>
      </c>
      <c r="KO361" s="23">
        <f>IFERROR(KN361/KK361,"N/A")</f>
        <v>0</v>
      </c>
      <c r="KP361">
        <f>HB361</f>
        <v>0</v>
      </c>
      <c r="KQ361">
        <f>BX361</f>
        <v>8</v>
      </c>
      <c r="KR361" s="22">
        <f>IFERROR(KP361/KQ361,"N/A")</f>
        <v>0</v>
      </c>
      <c r="KS361" s="19" t="str">
        <f>IF((KP361&lt;&gt;0)*AND(KQ361=0),"bad data","ok")</f>
        <v>ok</v>
      </c>
      <c r="KT361">
        <f>HA361</f>
        <v>0</v>
      </c>
      <c r="KU361" s="24">
        <f>IFERROR(KT361/KQ361,"N/A")</f>
        <v>0</v>
      </c>
      <c r="KV361">
        <f>HR361</f>
        <v>0</v>
      </c>
      <c r="KW361">
        <f>CP361</f>
        <v>4</v>
      </c>
      <c r="KX361" s="22">
        <f>IFERROR(KV361/KW361,"N/A")</f>
        <v>0</v>
      </c>
      <c r="KY361" s="19" t="str">
        <f>IF((KV361&lt;&gt;0)*AND(KW361=0),"bad data","ok")</f>
        <v>ok</v>
      </c>
      <c r="KZ361">
        <f>HQ361</f>
        <v>0</v>
      </c>
      <c r="LA361" s="24">
        <f>IFERROR(KZ361/KW361,"N/A")</f>
        <v>0</v>
      </c>
      <c r="LB361">
        <f>IH361</f>
        <v>0</v>
      </c>
      <c r="LC361">
        <f>DH361</f>
        <v>3</v>
      </c>
      <c r="LD361" s="22">
        <f>IFERROR(LB361/LC361,"N/A")</f>
        <v>0</v>
      </c>
      <c r="LE361" s="19" t="str">
        <f>IF((LB361&lt;&gt;0)*AND(LC361=0),"bad data","ok")</f>
        <v>ok</v>
      </c>
      <c r="LF361">
        <f>IG361</f>
        <v>3</v>
      </c>
      <c r="LG361" s="24">
        <f>IFERROR(LF361/LC361,"N/A")</f>
        <v>1</v>
      </c>
      <c r="LH361">
        <f>IX361</f>
        <v>0</v>
      </c>
      <c r="LI361">
        <f>DZ361</f>
        <v>0</v>
      </c>
      <c r="LJ361" s="22" t="str">
        <f>IFERROR(LH361/LI361,"N/A")</f>
        <v>N/A</v>
      </c>
      <c r="LK361" s="19" t="str">
        <f>IF((LH361&lt;&gt;0)*AND(LI361=0),"bad data","ok")</f>
        <v>ok</v>
      </c>
      <c r="LL361">
        <f>IW361</f>
        <v>0</v>
      </c>
      <c r="LM361" s="24" t="str">
        <f>IFERROR(LL361/LI361,"N/A")</f>
        <v>N/A</v>
      </c>
      <c r="LN361">
        <f>GT361</f>
        <v>3</v>
      </c>
      <c r="LO361">
        <f>BO361</f>
        <v>33</v>
      </c>
      <c r="LP361" s="22">
        <f>IFERROR(LN361/LO361,"N/A")</f>
        <v>9.0909090909090912E-2</v>
      </c>
      <c r="LQ361" s="19" t="str">
        <f>IF((LN361&lt;&gt;0)*AND(LO361=0),"bad data","ok")</f>
        <v>ok</v>
      </c>
      <c r="LR361">
        <f>GS361</f>
        <v>0</v>
      </c>
      <c r="LS361" s="24">
        <f>IFERROR(LR361/LO361,"N/A")</f>
        <v>0</v>
      </c>
      <c r="LT361">
        <f>HJ361</f>
        <v>1</v>
      </c>
      <c r="LU361">
        <f>CG361</f>
        <v>24</v>
      </c>
      <c r="LV361" s="22">
        <f>IFERROR(LT361/LU361,"N/A")</f>
        <v>4.1666666666666664E-2</v>
      </c>
      <c r="LW361" s="19" t="str">
        <f>IF((LT361&lt;&gt;0)*AND(LU361=0),"bad data","ok")</f>
        <v>ok</v>
      </c>
      <c r="LX361">
        <f>HI361</f>
        <v>0</v>
      </c>
      <c r="LY361" s="24">
        <f>IFERROR(LX361/LU361,"N/A")</f>
        <v>0</v>
      </c>
      <c r="LZ361">
        <f>HZ361</f>
        <v>2</v>
      </c>
      <c r="MA361">
        <f>CY361</f>
        <v>21</v>
      </c>
      <c r="MB361" s="22">
        <f>IFERROR(LZ361/MA361,"N/A")</f>
        <v>9.5238095238095233E-2</v>
      </c>
      <c r="MC361" s="19" t="str">
        <f>IF((LZ361&lt;&gt;0)*AND(MA361=0),"bad data","ok")</f>
        <v>ok</v>
      </c>
      <c r="MD361">
        <f>HY361</f>
        <v>0</v>
      </c>
      <c r="ME361" s="24">
        <f>IFERROR(MD361/MA361,"N/A")</f>
        <v>0</v>
      </c>
      <c r="MF361">
        <f>IP361</f>
        <v>6</v>
      </c>
      <c r="MG361">
        <f>DQ361</f>
        <v>21</v>
      </c>
      <c r="MH361" s="22">
        <f>IFERROR(MF361/MG361,"N/A")</f>
        <v>0.2857142857142857</v>
      </c>
      <c r="MI361" s="19" t="str">
        <f>IF((MF361&lt;&gt;0)*AND(MG361=0),"bad data","ok")</f>
        <v>ok</v>
      </c>
      <c r="MJ361">
        <f>IO361</f>
        <v>7</v>
      </c>
      <c r="MK361" s="24">
        <f>IFERROR(MJ361/MG361,"N/A")</f>
        <v>0.33333333333333331</v>
      </c>
      <c r="ML361">
        <f>JF361</f>
        <v>0</v>
      </c>
      <c r="MM361">
        <f>EI361</f>
        <v>0</v>
      </c>
      <c r="MN361" s="22" t="str">
        <f>IFERROR(ML361/MM361,"N/A")</f>
        <v>N/A</v>
      </c>
      <c r="MO361" s="19" t="str">
        <f>IF((ML361&lt;&gt;0)*AND(MM361=0),"bad data","ok")</f>
        <v>ok</v>
      </c>
      <c r="MP361">
        <f>JE361</f>
        <v>0</v>
      </c>
      <c r="MQ361" s="24" t="str">
        <f>IFERROR(MP361/MM361,"N/A")</f>
        <v>N/A</v>
      </c>
    </row>
    <row r="362" spans="1:355" x14ac:dyDescent="0.3">
      <c r="A362">
        <v>4153</v>
      </c>
      <c r="B362">
        <v>14.1</v>
      </c>
      <c r="C362" t="s">
        <v>399</v>
      </c>
      <c r="D362" s="15" t="s">
        <v>399</v>
      </c>
      <c r="E362" s="15">
        <v>130</v>
      </c>
      <c r="F362" t="s">
        <v>356</v>
      </c>
      <c r="G362" t="s">
        <v>357</v>
      </c>
      <c r="H362" s="15" t="s">
        <v>358</v>
      </c>
      <c r="I362">
        <v>373</v>
      </c>
      <c r="J362">
        <f>_xlfn.IFNA(VLOOKUP(I362,top15institutions,1,0),"no")</f>
        <v>373</v>
      </c>
      <c r="K362" t="s">
        <v>368</v>
      </c>
      <c r="L362" t="s">
        <v>367</v>
      </c>
      <c r="M362" t="s">
        <v>370</v>
      </c>
      <c r="O362">
        <v>5</v>
      </c>
      <c r="T362">
        <v>1</v>
      </c>
      <c r="U362">
        <v>4</v>
      </c>
      <c r="V362" s="16">
        <v>10</v>
      </c>
      <c r="X362">
        <v>99</v>
      </c>
      <c r="Y362">
        <v>1</v>
      </c>
      <c r="Z362">
        <v>3</v>
      </c>
      <c r="AC362">
        <v>3</v>
      </c>
      <c r="AD362">
        <v>2</v>
      </c>
      <c r="AE362" s="16">
        <v>108</v>
      </c>
      <c r="AF362">
        <v>0</v>
      </c>
      <c r="AG362">
        <v>9</v>
      </c>
      <c r="AH362">
        <v>0</v>
      </c>
      <c r="AI362">
        <v>0</v>
      </c>
      <c r="AJ362">
        <v>0</v>
      </c>
      <c r="AK362">
        <v>0</v>
      </c>
      <c r="AL362">
        <v>2</v>
      </c>
      <c r="AM362">
        <v>6</v>
      </c>
      <c r="AN362" s="16">
        <v>17</v>
      </c>
      <c r="AO362">
        <v>0</v>
      </c>
      <c r="AP362">
        <v>38</v>
      </c>
      <c r="AQ362">
        <v>5</v>
      </c>
      <c r="AR362">
        <v>9</v>
      </c>
      <c r="AS362">
        <v>0</v>
      </c>
      <c r="AT362">
        <v>0</v>
      </c>
      <c r="AU362">
        <v>21</v>
      </c>
      <c r="AV362">
        <v>17</v>
      </c>
      <c r="AW362" s="16">
        <v>90</v>
      </c>
      <c r="AY362">
        <v>5</v>
      </c>
      <c r="BD362">
        <v>1</v>
      </c>
      <c r="BE362">
        <v>4</v>
      </c>
      <c r="BF362" s="16">
        <v>10</v>
      </c>
      <c r="BH362">
        <v>11</v>
      </c>
      <c r="BI362">
        <v>1</v>
      </c>
      <c r="BJ362">
        <v>4</v>
      </c>
      <c r="BM362">
        <v>5</v>
      </c>
      <c r="BN362">
        <v>4</v>
      </c>
      <c r="BO362" s="16">
        <v>25</v>
      </c>
      <c r="BQ362">
        <v>1</v>
      </c>
      <c r="BX362" s="16">
        <v>1</v>
      </c>
      <c r="BZ362">
        <v>12</v>
      </c>
      <c r="CB362">
        <v>1</v>
      </c>
      <c r="CE362">
        <v>4</v>
      </c>
      <c r="CF362">
        <v>4</v>
      </c>
      <c r="CG362" s="16">
        <v>21</v>
      </c>
      <c r="CI362">
        <v>2</v>
      </c>
      <c r="CO362">
        <v>2</v>
      </c>
      <c r="CP362" s="16">
        <v>4</v>
      </c>
      <c r="CR362">
        <v>6</v>
      </c>
      <c r="CS362">
        <v>3</v>
      </c>
      <c r="CT362">
        <v>3</v>
      </c>
      <c r="CW362">
        <v>6</v>
      </c>
      <c r="CX362">
        <v>5</v>
      </c>
      <c r="CY362" s="16">
        <v>23</v>
      </c>
      <c r="DA362">
        <v>1</v>
      </c>
      <c r="DH362" s="16">
        <v>1</v>
      </c>
      <c r="DJ362">
        <v>9</v>
      </c>
      <c r="DK362">
        <v>1</v>
      </c>
      <c r="DL362">
        <v>1</v>
      </c>
      <c r="DO362">
        <v>6</v>
      </c>
      <c r="DP362">
        <v>4</v>
      </c>
      <c r="DQ362" s="16">
        <v>21</v>
      </c>
      <c r="DZ362" s="16">
        <v>0</v>
      </c>
      <c r="EI362" s="16">
        <v>0</v>
      </c>
      <c r="ER362" s="16">
        <v>0</v>
      </c>
      <c r="FA362" s="16">
        <v>0</v>
      </c>
      <c r="FB362">
        <v>18</v>
      </c>
      <c r="FC362">
        <v>3.5</v>
      </c>
      <c r="FD362">
        <v>28</v>
      </c>
      <c r="FE362">
        <v>685</v>
      </c>
      <c r="FF362">
        <v>10</v>
      </c>
      <c r="FJ362">
        <v>18</v>
      </c>
      <c r="FK362">
        <v>3.5</v>
      </c>
      <c r="FL362">
        <v>30</v>
      </c>
      <c r="FM362">
        <v>685</v>
      </c>
      <c r="FN362">
        <v>18</v>
      </c>
      <c r="FR362">
        <v>3</v>
      </c>
      <c r="FS362">
        <v>0</v>
      </c>
      <c r="FT362">
        <v>14</v>
      </c>
      <c r="FU362">
        <v>1</v>
      </c>
      <c r="FV362">
        <v>1</v>
      </c>
      <c r="FW362">
        <v>16</v>
      </c>
      <c r="FZ362">
        <v>2.9</v>
      </c>
      <c r="GA362">
        <v>3</v>
      </c>
      <c r="GB362">
        <v>66</v>
      </c>
      <c r="GC362">
        <v>16</v>
      </c>
      <c r="GD362">
        <v>5</v>
      </c>
      <c r="GE362">
        <v>90</v>
      </c>
      <c r="GH362">
        <v>3.1</v>
      </c>
      <c r="GJ362">
        <v>9</v>
      </c>
      <c r="GL362">
        <v>1</v>
      </c>
      <c r="GM362">
        <v>10</v>
      </c>
      <c r="GP362">
        <v>2.4</v>
      </c>
      <c r="GQ362">
        <v>1</v>
      </c>
      <c r="GR362">
        <v>22</v>
      </c>
      <c r="GT362">
        <v>2</v>
      </c>
      <c r="GU362">
        <v>25</v>
      </c>
      <c r="GX362">
        <v>3.2</v>
      </c>
      <c r="GZ362">
        <v>1</v>
      </c>
      <c r="HC362">
        <v>1</v>
      </c>
      <c r="HF362">
        <v>3.1</v>
      </c>
      <c r="HG362">
        <v>2</v>
      </c>
      <c r="HH362">
        <v>18</v>
      </c>
      <c r="HJ362">
        <v>1</v>
      </c>
      <c r="HK362">
        <v>21</v>
      </c>
      <c r="HN362">
        <v>2.8</v>
      </c>
      <c r="HP362">
        <v>4</v>
      </c>
      <c r="HS362">
        <v>4</v>
      </c>
      <c r="HV362">
        <v>3.1</v>
      </c>
      <c r="HX362">
        <v>22</v>
      </c>
      <c r="HZ362">
        <v>1</v>
      </c>
      <c r="IA362">
        <v>23</v>
      </c>
      <c r="ID362">
        <v>2</v>
      </c>
      <c r="IG362">
        <v>1</v>
      </c>
      <c r="II362">
        <v>1</v>
      </c>
      <c r="IL362">
        <v>3.3</v>
      </c>
      <c r="IN362">
        <v>4</v>
      </c>
      <c r="IO362">
        <v>16</v>
      </c>
      <c r="IP362">
        <v>1</v>
      </c>
      <c r="IQ362">
        <v>21</v>
      </c>
      <c r="JR362">
        <v>5</v>
      </c>
      <c r="JS362">
        <v>73</v>
      </c>
      <c r="JT362">
        <v>5</v>
      </c>
      <c r="JU362">
        <v>19</v>
      </c>
      <c r="JV362" s="15">
        <f>BF362+BX362+CP362+DH362+DZ362</f>
        <v>16</v>
      </c>
      <c r="JW362" s="15">
        <f>BO362+CG362+CY362+DQ362+EI362</f>
        <v>90</v>
      </c>
      <c r="JX362" s="15">
        <f>JV362+JW362</f>
        <v>106</v>
      </c>
      <c r="JY362" s="17">
        <f>V362</f>
        <v>10</v>
      </c>
      <c r="JZ362" s="17">
        <f>AE362</f>
        <v>108</v>
      </c>
      <c r="KA362" s="17">
        <f>AN362</f>
        <v>17</v>
      </c>
      <c r="KB362" s="17">
        <f>AW362</f>
        <v>90</v>
      </c>
      <c r="KC362" s="18" t="str">
        <f>IF((KA362-JV362)&lt;0,JV362-KA362,"match")</f>
        <v>match</v>
      </c>
      <c r="KD362" s="19" t="str">
        <f>IF(KC362="match","match",IF((JV362&gt;KA362),KC362/JV362,KC362/KA362))</f>
        <v>match</v>
      </c>
      <c r="KE362" s="18" t="str">
        <f>IF((KB362-JW362)&lt;0,JW362-KB362,"match")</f>
        <v>match</v>
      </c>
      <c r="KF362" s="19" t="str">
        <f>IF(KE362="match","match",IF((JW362&gt;KB362),KE362/JW362,KE362/KB362))</f>
        <v>match</v>
      </c>
      <c r="KG362" s="20">
        <f>ROUND(FC362,1)</f>
        <v>3.5</v>
      </c>
      <c r="KH362" s="20">
        <f>ROUND(FK362,1)</f>
        <v>3.5</v>
      </c>
      <c r="KI362" s="21">
        <f>KA362-JY362</f>
        <v>7</v>
      </c>
      <c r="KJ362">
        <f>GL362</f>
        <v>1</v>
      </c>
      <c r="KK362">
        <f>BF362</f>
        <v>10</v>
      </c>
      <c r="KL362" s="22">
        <f>IFERROR(KJ362/KK362,"N/A")</f>
        <v>0.1</v>
      </c>
      <c r="KM362" s="19" t="str">
        <f>IF((KJ362&lt;&gt;0)*AND(KK362=0),"bad data","ok")</f>
        <v>ok</v>
      </c>
      <c r="KN362">
        <f>GK362</f>
        <v>0</v>
      </c>
      <c r="KO362" s="23">
        <f>IFERROR(KN362/KK362,"N/A")</f>
        <v>0</v>
      </c>
      <c r="KP362">
        <f>HB362</f>
        <v>0</v>
      </c>
      <c r="KQ362">
        <f>BX362</f>
        <v>1</v>
      </c>
      <c r="KR362" s="22">
        <f>IFERROR(KP362/KQ362,"N/A")</f>
        <v>0</v>
      </c>
      <c r="KS362" s="19" t="str">
        <f>IF((KP362&lt;&gt;0)*AND(KQ362=0),"bad data","ok")</f>
        <v>ok</v>
      </c>
      <c r="KT362">
        <f>HA362</f>
        <v>0</v>
      </c>
      <c r="KU362" s="24">
        <f>IFERROR(KT362/KQ362,"N/A")</f>
        <v>0</v>
      </c>
      <c r="KV362">
        <f>HR362</f>
        <v>0</v>
      </c>
      <c r="KW362">
        <f>CP362</f>
        <v>4</v>
      </c>
      <c r="KX362" s="22">
        <f>IFERROR(KV362/KW362,"N/A")</f>
        <v>0</v>
      </c>
      <c r="KY362" s="19" t="str">
        <f>IF((KV362&lt;&gt;0)*AND(KW362=0),"bad data","ok")</f>
        <v>ok</v>
      </c>
      <c r="KZ362">
        <f>HQ362</f>
        <v>0</v>
      </c>
      <c r="LA362" s="24">
        <f>IFERROR(KZ362/KW362,"N/A")</f>
        <v>0</v>
      </c>
      <c r="LB362">
        <f>IH362</f>
        <v>0</v>
      </c>
      <c r="LC362">
        <f>DH362</f>
        <v>1</v>
      </c>
      <c r="LD362" s="22">
        <f>IFERROR(LB362/LC362,"N/A")</f>
        <v>0</v>
      </c>
      <c r="LE362" s="19" t="str">
        <f>IF((LB362&lt;&gt;0)*AND(LC362=0),"bad data","ok")</f>
        <v>ok</v>
      </c>
      <c r="LF362">
        <f>IG362</f>
        <v>1</v>
      </c>
      <c r="LG362" s="24">
        <f>IFERROR(LF362/LC362,"N/A")</f>
        <v>1</v>
      </c>
      <c r="LH362">
        <f>IX362</f>
        <v>0</v>
      </c>
      <c r="LI362">
        <f>DZ362</f>
        <v>0</v>
      </c>
      <c r="LJ362" s="22" t="str">
        <f>IFERROR(LH362/LI362,"N/A")</f>
        <v>N/A</v>
      </c>
      <c r="LK362" s="19" t="str">
        <f>IF((LH362&lt;&gt;0)*AND(LI362=0),"bad data","ok")</f>
        <v>ok</v>
      </c>
      <c r="LL362">
        <f>IW362</f>
        <v>0</v>
      </c>
      <c r="LM362" s="24" t="str">
        <f>IFERROR(LL362/LI362,"N/A")</f>
        <v>N/A</v>
      </c>
      <c r="LN362">
        <f>GT362</f>
        <v>2</v>
      </c>
      <c r="LO362">
        <f>BO362</f>
        <v>25</v>
      </c>
      <c r="LP362" s="22">
        <f>IFERROR(LN362/LO362,"N/A")</f>
        <v>0.08</v>
      </c>
      <c r="LQ362" s="19" t="str">
        <f>IF((LN362&lt;&gt;0)*AND(LO362=0),"bad data","ok")</f>
        <v>ok</v>
      </c>
      <c r="LR362">
        <f>GS362</f>
        <v>0</v>
      </c>
      <c r="LS362" s="24">
        <f>IFERROR(LR362/LO362,"N/A")</f>
        <v>0</v>
      </c>
      <c r="LT362">
        <f>HJ362</f>
        <v>1</v>
      </c>
      <c r="LU362">
        <f>CG362</f>
        <v>21</v>
      </c>
      <c r="LV362" s="22">
        <f>IFERROR(LT362/LU362,"N/A")</f>
        <v>4.7619047619047616E-2</v>
      </c>
      <c r="LW362" s="19" t="str">
        <f>IF((LT362&lt;&gt;0)*AND(LU362=0),"bad data","ok")</f>
        <v>ok</v>
      </c>
      <c r="LX362">
        <f>HI362</f>
        <v>0</v>
      </c>
      <c r="LY362" s="24">
        <f>IFERROR(LX362/LU362,"N/A")</f>
        <v>0</v>
      </c>
      <c r="LZ362">
        <f>HZ362</f>
        <v>1</v>
      </c>
      <c r="MA362">
        <f>CY362</f>
        <v>23</v>
      </c>
      <c r="MB362" s="22">
        <f>IFERROR(LZ362/MA362,"N/A")</f>
        <v>4.3478260869565216E-2</v>
      </c>
      <c r="MC362" s="19" t="str">
        <f>IF((LZ362&lt;&gt;0)*AND(MA362=0),"bad data","ok")</f>
        <v>ok</v>
      </c>
      <c r="MD362">
        <f>HY362</f>
        <v>0</v>
      </c>
      <c r="ME362" s="24">
        <f>IFERROR(MD362/MA362,"N/A")</f>
        <v>0</v>
      </c>
      <c r="MF362">
        <f>IP362</f>
        <v>1</v>
      </c>
      <c r="MG362">
        <f>DQ362</f>
        <v>21</v>
      </c>
      <c r="MH362" s="22">
        <f>IFERROR(MF362/MG362,"N/A")</f>
        <v>4.7619047619047616E-2</v>
      </c>
      <c r="MI362" s="19" t="str">
        <f>IF((MF362&lt;&gt;0)*AND(MG362=0),"bad data","ok")</f>
        <v>ok</v>
      </c>
      <c r="MJ362">
        <f>IO362</f>
        <v>16</v>
      </c>
      <c r="MK362" s="24">
        <f>IFERROR(MJ362/MG362,"N/A")</f>
        <v>0.76190476190476186</v>
      </c>
      <c r="ML362">
        <f>JF362</f>
        <v>0</v>
      </c>
      <c r="MM362">
        <f>EI362</f>
        <v>0</v>
      </c>
      <c r="MN362" s="22" t="str">
        <f>IFERROR(ML362/MM362,"N/A")</f>
        <v>N/A</v>
      </c>
      <c r="MO362" s="19" t="str">
        <f>IF((ML362&lt;&gt;0)*AND(MM362=0),"bad data","ok")</f>
        <v>ok</v>
      </c>
      <c r="MP362">
        <f>JE362</f>
        <v>0</v>
      </c>
      <c r="MQ362" s="24" t="str">
        <f>IFERROR(MP362/MM362,"N/A")</f>
        <v>N/A</v>
      </c>
    </row>
    <row r="363" spans="1:355" x14ac:dyDescent="0.3">
      <c r="A363">
        <v>4154</v>
      </c>
      <c r="B363">
        <v>14.1</v>
      </c>
      <c r="C363" t="s">
        <v>399</v>
      </c>
      <c r="D363" s="15" t="s">
        <v>399</v>
      </c>
      <c r="E363" s="15">
        <v>130</v>
      </c>
      <c r="F363" t="s">
        <v>356</v>
      </c>
      <c r="G363" t="s">
        <v>357</v>
      </c>
      <c r="H363" s="15" t="s">
        <v>358</v>
      </c>
      <c r="I363">
        <v>373</v>
      </c>
      <c r="J363">
        <f>_xlfn.IFNA(VLOOKUP(I363,top15institutions,1,0),"no")</f>
        <v>373</v>
      </c>
      <c r="K363" t="s">
        <v>368</v>
      </c>
      <c r="L363" t="s">
        <v>366</v>
      </c>
      <c r="M363" t="s">
        <v>370</v>
      </c>
      <c r="O363">
        <v>1</v>
      </c>
      <c r="U363">
        <v>2</v>
      </c>
      <c r="V363" s="16">
        <v>3</v>
      </c>
      <c r="X363">
        <v>9</v>
      </c>
      <c r="Z363">
        <v>1</v>
      </c>
      <c r="AC363">
        <v>3</v>
      </c>
      <c r="AD363">
        <v>5</v>
      </c>
      <c r="AE363" s="16">
        <v>18</v>
      </c>
      <c r="AF363">
        <v>0</v>
      </c>
      <c r="AG363">
        <v>4</v>
      </c>
      <c r="AH363">
        <v>0</v>
      </c>
      <c r="AI363">
        <v>0</v>
      </c>
      <c r="AJ363">
        <v>0</v>
      </c>
      <c r="AK363">
        <v>0</v>
      </c>
      <c r="AL363">
        <v>2</v>
      </c>
      <c r="AM363">
        <v>2</v>
      </c>
      <c r="AN363" s="16">
        <v>8</v>
      </c>
      <c r="AO363">
        <v>0</v>
      </c>
      <c r="AP363">
        <v>43</v>
      </c>
      <c r="AQ363">
        <v>8</v>
      </c>
      <c r="AR363">
        <v>11</v>
      </c>
      <c r="AS363">
        <v>0</v>
      </c>
      <c r="AT363">
        <v>0</v>
      </c>
      <c r="AU363">
        <v>15</v>
      </c>
      <c r="AV363">
        <v>36</v>
      </c>
      <c r="AW363" s="16">
        <v>113</v>
      </c>
      <c r="AY363">
        <v>2</v>
      </c>
      <c r="BD363">
        <v>2</v>
      </c>
      <c r="BE363">
        <v>1</v>
      </c>
      <c r="BF363" s="16">
        <v>5</v>
      </c>
      <c r="BH363">
        <v>19</v>
      </c>
      <c r="BI363">
        <v>2</v>
      </c>
      <c r="BJ363">
        <v>4</v>
      </c>
      <c r="BM363">
        <v>7</v>
      </c>
      <c r="BN363">
        <v>9</v>
      </c>
      <c r="BO363" s="16">
        <v>41</v>
      </c>
      <c r="BX363" s="16">
        <v>0</v>
      </c>
      <c r="BZ363">
        <v>14</v>
      </c>
      <c r="CA363">
        <v>2</v>
      </c>
      <c r="CB363">
        <v>4</v>
      </c>
      <c r="CE363">
        <v>2</v>
      </c>
      <c r="CF363">
        <v>15</v>
      </c>
      <c r="CG363" s="16">
        <v>37</v>
      </c>
      <c r="CI363">
        <v>1</v>
      </c>
      <c r="CP363" s="16">
        <v>1</v>
      </c>
      <c r="CR363">
        <v>3</v>
      </c>
      <c r="CS363">
        <v>4</v>
      </c>
      <c r="CT363">
        <v>2</v>
      </c>
      <c r="CW363">
        <v>4</v>
      </c>
      <c r="CX363">
        <v>8</v>
      </c>
      <c r="CY363" s="16">
        <v>21</v>
      </c>
      <c r="DA363">
        <v>1</v>
      </c>
      <c r="DG363">
        <v>1</v>
      </c>
      <c r="DH363" s="16">
        <v>2</v>
      </c>
      <c r="DJ363">
        <v>7</v>
      </c>
      <c r="DL363">
        <v>1</v>
      </c>
      <c r="DO363">
        <v>2</v>
      </c>
      <c r="DP363">
        <v>4</v>
      </c>
      <c r="DQ363" s="16">
        <v>14</v>
      </c>
      <c r="DZ363" s="16">
        <v>0</v>
      </c>
      <c r="EI363" s="16">
        <v>0</v>
      </c>
      <c r="ER363" s="16">
        <v>0</v>
      </c>
      <c r="FA363" s="16">
        <v>0</v>
      </c>
      <c r="FB363">
        <v>18</v>
      </c>
      <c r="FC363">
        <v>3.7</v>
      </c>
      <c r="FE363">
        <v>673</v>
      </c>
      <c r="FF363">
        <v>3</v>
      </c>
      <c r="FJ363">
        <v>18</v>
      </c>
      <c r="FK363">
        <v>3.6</v>
      </c>
      <c r="FL363">
        <v>27</v>
      </c>
      <c r="FM363">
        <v>709</v>
      </c>
      <c r="FN363">
        <v>18</v>
      </c>
      <c r="FR363">
        <v>2.99</v>
      </c>
      <c r="FS363">
        <v>0</v>
      </c>
      <c r="FT363">
        <v>6</v>
      </c>
      <c r="FU363">
        <v>2</v>
      </c>
      <c r="FW363">
        <v>8</v>
      </c>
      <c r="FZ363">
        <v>2.9</v>
      </c>
      <c r="GA363">
        <v>3</v>
      </c>
      <c r="GB363">
        <v>87</v>
      </c>
      <c r="GC363">
        <v>11</v>
      </c>
      <c r="GD363">
        <v>12</v>
      </c>
      <c r="GE363">
        <v>113</v>
      </c>
      <c r="GH363">
        <v>3</v>
      </c>
      <c r="GJ363">
        <v>5</v>
      </c>
      <c r="GM363">
        <v>4</v>
      </c>
      <c r="GP363">
        <v>2.8</v>
      </c>
      <c r="GQ363">
        <v>3</v>
      </c>
      <c r="GR363">
        <v>31</v>
      </c>
      <c r="GT363">
        <v>7</v>
      </c>
      <c r="GU363">
        <v>15</v>
      </c>
      <c r="GX363">
        <v>2.4</v>
      </c>
      <c r="GZ363">
        <v>1</v>
      </c>
      <c r="HC363">
        <v>2</v>
      </c>
      <c r="HF363">
        <v>2.7</v>
      </c>
      <c r="HH363">
        <v>25</v>
      </c>
      <c r="HJ363">
        <v>2</v>
      </c>
      <c r="HK363">
        <v>27</v>
      </c>
      <c r="HN363">
        <v>2.2999999999999998</v>
      </c>
      <c r="HS363">
        <v>2</v>
      </c>
      <c r="HV363">
        <v>3</v>
      </c>
      <c r="HX363">
        <v>20</v>
      </c>
      <c r="HY363">
        <v>1</v>
      </c>
      <c r="IA363">
        <v>19</v>
      </c>
      <c r="ID363">
        <v>3.4</v>
      </c>
      <c r="IG363">
        <v>2</v>
      </c>
      <c r="II363">
        <v>3</v>
      </c>
      <c r="IL363">
        <v>3.1</v>
      </c>
      <c r="IN363">
        <v>1</v>
      </c>
      <c r="IO363">
        <v>10</v>
      </c>
      <c r="IP363">
        <v>3</v>
      </c>
      <c r="IQ363">
        <v>26</v>
      </c>
      <c r="JR363">
        <v>2</v>
      </c>
      <c r="JS363">
        <v>12</v>
      </c>
      <c r="JT363">
        <v>2</v>
      </c>
      <c r="JU363">
        <v>19</v>
      </c>
      <c r="JV363" s="15">
        <f>BF363+BX363+CP363+DH363+DZ363</f>
        <v>8</v>
      </c>
      <c r="JW363" s="15">
        <f>BO363+CG363+CY363+DQ363+EI363</f>
        <v>113</v>
      </c>
      <c r="JX363" s="15">
        <f>JV363+JW363</f>
        <v>121</v>
      </c>
      <c r="JY363" s="17">
        <f>V363</f>
        <v>3</v>
      </c>
      <c r="JZ363" s="17">
        <f>AE363</f>
        <v>18</v>
      </c>
      <c r="KA363" s="17">
        <f>AN363</f>
        <v>8</v>
      </c>
      <c r="KB363" s="17">
        <f>AW363</f>
        <v>113</v>
      </c>
      <c r="KC363" s="18" t="str">
        <f>IF((KA363-JV363)&lt;0,JV363-KA363,"match")</f>
        <v>match</v>
      </c>
      <c r="KD363" s="19" t="str">
        <f>IF(KC363="match","match",IF((JV363&gt;KA363),KC363/JV363,KC363/KA363))</f>
        <v>match</v>
      </c>
      <c r="KE363" s="18" t="str">
        <f>IF((KB363-JW363)&lt;0,JW363-KB363,"match")</f>
        <v>match</v>
      </c>
      <c r="KF363" s="19" t="str">
        <f>IF(KE363="match","match",IF((JW363&gt;KB363),KE363/JW363,KE363/KB363))</f>
        <v>match</v>
      </c>
      <c r="KG363" s="20">
        <f>ROUND(FC363,1)</f>
        <v>3.7</v>
      </c>
      <c r="KH363" s="20">
        <f>ROUND(FK363,1)</f>
        <v>3.6</v>
      </c>
      <c r="KI363" s="21">
        <f>KA363-JY363</f>
        <v>5</v>
      </c>
      <c r="KJ363">
        <f>GL363</f>
        <v>0</v>
      </c>
      <c r="KK363">
        <f>BF363</f>
        <v>5</v>
      </c>
      <c r="KL363" s="22">
        <f>IFERROR(KJ363/KK363,"N/A")</f>
        <v>0</v>
      </c>
      <c r="KM363" s="19" t="str">
        <f>IF((KJ363&lt;&gt;0)*AND(KK363=0),"bad data","ok")</f>
        <v>ok</v>
      </c>
      <c r="KN363">
        <f>GK363</f>
        <v>0</v>
      </c>
      <c r="KO363" s="23">
        <f>IFERROR(KN363/KK363,"N/A")</f>
        <v>0</v>
      </c>
      <c r="KP363">
        <f>HB363</f>
        <v>0</v>
      </c>
      <c r="KQ363">
        <f>BX363</f>
        <v>0</v>
      </c>
      <c r="KR363" s="22" t="str">
        <f>IFERROR(KP363/KQ363,"N/A")</f>
        <v>N/A</v>
      </c>
      <c r="KS363" s="19" t="str">
        <f>IF((KP363&lt;&gt;0)*AND(KQ363=0),"bad data","ok")</f>
        <v>ok</v>
      </c>
      <c r="KT363">
        <f>HA363</f>
        <v>0</v>
      </c>
      <c r="KU363" s="24" t="str">
        <f>IFERROR(KT363/KQ363,"N/A")</f>
        <v>N/A</v>
      </c>
      <c r="KV363">
        <f>HR363</f>
        <v>0</v>
      </c>
      <c r="KW363">
        <f>CP363</f>
        <v>1</v>
      </c>
      <c r="KX363" s="22">
        <f>IFERROR(KV363/KW363,"N/A")</f>
        <v>0</v>
      </c>
      <c r="KY363" s="19" t="str">
        <f>IF((KV363&lt;&gt;0)*AND(KW363=0),"bad data","ok")</f>
        <v>ok</v>
      </c>
      <c r="KZ363">
        <f>HQ363</f>
        <v>0</v>
      </c>
      <c r="LA363" s="24">
        <f>IFERROR(KZ363/KW363,"N/A")</f>
        <v>0</v>
      </c>
      <c r="LB363">
        <f>IH363</f>
        <v>0</v>
      </c>
      <c r="LC363">
        <f>DH363</f>
        <v>2</v>
      </c>
      <c r="LD363" s="22">
        <f>IFERROR(LB363/LC363,"N/A")</f>
        <v>0</v>
      </c>
      <c r="LE363" s="19" t="str">
        <f>IF((LB363&lt;&gt;0)*AND(LC363=0),"bad data","ok")</f>
        <v>ok</v>
      </c>
      <c r="LF363">
        <f>IG363</f>
        <v>2</v>
      </c>
      <c r="LG363" s="24">
        <f>IFERROR(LF363/LC363,"N/A")</f>
        <v>1</v>
      </c>
      <c r="LH363">
        <f>IX363</f>
        <v>0</v>
      </c>
      <c r="LI363">
        <f>DZ363</f>
        <v>0</v>
      </c>
      <c r="LJ363" s="22" t="str">
        <f>IFERROR(LH363/LI363,"N/A")</f>
        <v>N/A</v>
      </c>
      <c r="LK363" s="19" t="str">
        <f>IF((LH363&lt;&gt;0)*AND(LI363=0),"bad data","ok")</f>
        <v>ok</v>
      </c>
      <c r="LL363">
        <f>IW363</f>
        <v>0</v>
      </c>
      <c r="LM363" s="24" t="str">
        <f>IFERROR(LL363/LI363,"N/A")</f>
        <v>N/A</v>
      </c>
      <c r="LN363">
        <f>GT363</f>
        <v>7</v>
      </c>
      <c r="LO363">
        <f>BO363</f>
        <v>41</v>
      </c>
      <c r="LP363" s="22">
        <f>IFERROR(LN363/LO363,"N/A")</f>
        <v>0.17073170731707318</v>
      </c>
      <c r="LQ363" s="19" t="str">
        <f>IF((LN363&lt;&gt;0)*AND(LO363=0),"bad data","ok")</f>
        <v>ok</v>
      </c>
      <c r="LR363">
        <f>GS363</f>
        <v>0</v>
      </c>
      <c r="LS363" s="24">
        <f>IFERROR(LR363/LO363,"N/A")</f>
        <v>0</v>
      </c>
      <c r="LT363">
        <f>HJ363</f>
        <v>2</v>
      </c>
      <c r="LU363">
        <f>CG363</f>
        <v>37</v>
      </c>
      <c r="LV363" s="22">
        <f>IFERROR(LT363/LU363,"N/A")</f>
        <v>5.4054054054054057E-2</v>
      </c>
      <c r="LW363" s="19" t="str">
        <f>IF((LT363&lt;&gt;0)*AND(LU363=0),"bad data","ok")</f>
        <v>ok</v>
      </c>
      <c r="LX363">
        <f>HI363</f>
        <v>0</v>
      </c>
      <c r="LY363" s="24">
        <f>IFERROR(LX363/LU363,"N/A")</f>
        <v>0</v>
      </c>
      <c r="LZ363">
        <f>HZ363</f>
        <v>0</v>
      </c>
      <c r="MA363">
        <f>CY363</f>
        <v>21</v>
      </c>
      <c r="MB363" s="22">
        <f>IFERROR(LZ363/MA363,"N/A")</f>
        <v>0</v>
      </c>
      <c r="MC363" s="19" t="str">
        <f>IF((LZ363&lt;&gt;0)*AND(MA363=0),"bad data","ok")</f>
        <v>ok</v>
      </c>
      <c r="MD363">
        <f>HY363</f>
        <v>1</v>
      </c>
      <c r="ME363" s="24">
        <f>IFERROR(MD363/MA363,"N/A")</f>
        <v>4.7619047619047616E-2</v>
      </c>
      <c r="MF363">
        <f>IP363</f>
        <v>3</v>
      </c>
      <c r="MG363">
        <f>DQ363</f>
        <v>14</v>
      </c>
      <c r="MH363" s="22">
        <f>IFERROR(MF363/MG363,"N/A")</f>
        <v>0.21428571428571427</v>
      </c>
      <c r="MI363" s="19" t="str">
        <f>IF((MF363&lt;&gt;0)*AND(MG363=0),"bad data","ok")</f>
        <v>ok</v>
      </c>
      <c r="MJ363">
        <f>IO363</f>
        <v>10</v>
      </c>
      <c r="MK363" s="24">
        <f>IFERROR(MJ363/MG363,"N/A")</f>
        <v>0.7142857142857143</v>
      </c>
      <c r="ML363">
        <f>JF363</f>
        <v>0</v>
      </c>
      <c r="MM363">
        <f>EI363</f>
        <v>0</v>
      </c>
      <c r="MN363" s="22" t="str">
        <f>IFERROR(ML363/MM363,"N/A")</f>
        <v>N/A</v>
      </c>
      <c r="MO363" s="19" t="str">
        <f>IF((ML363&lt;&gt;0)*AND(MM363=0),"bad data","ok")</f>
        <v>ok</v>
      </c>
      <c r="MP363">
        <f>JE363</f>
        <v>0</v>
      </c>
      <c r="MQ363" s="24" t="str">
        <f>IFERROR(MP363/MM363,"N/A")</f>
        <v>N/A</v>
      </c>
    </row>
    <row r="364" spans="1:355" x14ac:dyDescent="0.3">
      <c r="A364">
        <v>4160</v>
      </c>
      <c r="B364">
        <v>14.1</v>
      </c>
      <c r="C364" t="s">
        <v>402</v>
      </c>
      <c r="D364" s="15" t="s">
        <v>400</v>
      </c>
      <c r="E364" s="15">
        <v>129</v>
      </c>
      <c r="F364" t="s">
        <v>356</v>
      </c>
      <c r="G364" t="s">
        <v>357</v>
      </c>
      <c r="H364" s="15" t="s">
        <v>358</v>
      </c>
      <c r="I364">
        <v>373</v>
      </c>
      <c r="J364">
        <f>_xlfn.IFNA(VLOOKUP(I364,top15institutions,1,0),"no")</f>
        <v>373</v>
      </c>
      <c r="K364" t="s">
        <v>368</v>
      </c>
      <c r="L364" t="s">
        <v>373</v>
      </c>
      <c r="M364" t="s">
        <v>370</v>
      </c>
      <c r="O364">
        <v>2</v>
      </c>
      <c r="R364">
        <v>1</v>
      </c>
      <c r="T364">
        <v>1</v>
      </c>
      <c r="V364" s="16">
        <v>4</v>
      </c>
      <c r="X364">
        <v>4</v>
      </c>
      <c r="AC364">
        <v>2</v>
      </c>
      <c r="AD364">
        <v>4</v>
      </c>
      <c r="AE364" s="16">
        <v>10</v>
      </c>
      <c r="AF364">
        <v>0</v>
      </c>
      <c r="AG364">
        <v>2</v>
      </c>
      <c r="AH364">
        <v>1</v>
      </c>
      <c r="AI364">
        <v>2</v>
      </c>
      <c r="AJ364">
        <v>1</v>
      </c>
      <c r="AK364">
        <v>0</v>
      </c>
      <c r="AL364">
        <v>2</v>
      </c>
      <c r="AM364">
        <v>1</v>
      </c>
      <c r="AN364" s="16">
        <v>9</v>
      </c>
      <c r="AO364">
        <v>0</v>
      </c>
      <c r="AP364">
        <v>19</v>
      </c>
      <c r="AQ364">
        <v>5</v>
      </c>
      <c r="AR364">
        <v>4</v>
      </c>
      <c r="AS364">
        <v>0</v>
      </c>
      <c r="AT364">
        <v>0</v>
      </c>
      <c r="AU364">
        <v>7</v>
      </c>
      <c r="AV364">
        <v>13</v>
      </c>
      <c r="AW364" s="16">
        <v>48</v>
      </c>
      <c r="AY364">
        <v>2</v>
      </c>
      <c r="BB364">
        <v>1</v>
      </c>
      <c r="BD364">
        <v>1</v>
      </c>
      <c r="BE364">
        <v>1</v>
      </c>
      <c r="BF364" s="16">
        <v>5</v>
      </c>
      <c r="BH364">
        <v>8</v>
      </c>
      <c r="BI364">
        <v>4</v>
      </c>
      <c r="BM364">
        <v>2</v>
      </c>
      <c r="BN364">
        <v>5</v>
      </c>
      <c r="BO364" s="16">
        <v>19</v>
      </c>
      <c r="BS364">
        <v>1</v>
      </c>
      <c r="BV364">
        <v>1</v>
      </c>
      <c r="BX364" s="16">
        <v>2</v>
      </c>
      <c r="BZ364">
        <v>6</v>
      </c>
      <c r="CA364">
        <v>1</v>
      </c>
      <c r="CB364">
        <v>1</v>
      </c>
      <c r="CE364">
        <v>2</v>
      </c>
      <c r="CF364">
        <v>3</v>
      </c>
      <c r="CG364" s="16">
        <v>13</v>
      </c>
      <c r="CK364">
        <v>1</v>
      </c>
      <c r="CP364" s="16">
        <v>1</v>
      </c>
      <c r="CR364">
        <v>2</v>
      </c>
      <c r="CT364">
        <v>2</v>
      </c>
      <c r="CW364">
        <v>1</v>
      </c>
      <c r="CY364" s="16">
        <v>5</v>
      </c>
      <c r="DB364">
        <v>1</v>
      </c>
      <c r="DH364" s="16">
        <v>1</v>
      </c>
      <c r="DJ364">
        <v>3</v>
      </c>
      <c r="DL364">
        <v>1</v>
      </c>
      <c r="DO364">
        <v>2</v>
      </c>
      <c r="DP364">
        <v>5</v>
      </c>
      <c r="DQ364" s="16">
        <v>11</v>
      </c>
      <c r="DZ364" s="16">
        <v>0</v>
      </c>
      <c r="EI364" s="16">
        <v>0</v>
      </c>
      <c r="ER364" s="16">
        <v>0</v>
      </c>
      <c r="FA364" s="16">
        <v>0</v>
      </c>
      <c r="FB364">
        <v>18</v>
      </c>
      <c r="FC364">
        <v>3.6</v>
      </c>
      <c r="FE364">
        <v>705</v>
      </c>
      <c r="FF364">
        <v>4</v>
      </c>
      <c r="FJ364">
        <v>18</v>
      </c>
      <c r="FK364">
        <v>3.4</v>
      </c>
      <c r="FL364">
        <v>29</v>
      </c>
      <c r="FM364">
        <v>730</v>
      </c>
      <c r="FN364">
        <v>10</v>
      </c>
      <c r="FS364">
        <v>2</v>
      </c>
      <c r="FT364">
        <v>4</v>
      </c>
      <c r="FU364">
        <v>1</v>
      </c>
      <c r="FV364">
        <v>2</v>
      </c>
      <c r="FW364">
        <v>9</v>
      </c>
      <c r="GA364">
        <v>13</v>
      </c>
      <c r="GB364">
        <v>22</v>
      </c>
      <c r="GC364">
        <v>8</v>
      </c>
      <c r="GD364">
        <v>5</v>
      </c>
      <c r="GE364">
        <v>48</v>
      </c>
      <c r="GM364">
        <v>5</v>
      </c>
      <c r="GU364">
        <v>19</v>
      </c>
      <c r="HC364">
        <v>2</v>
      </c>
      <c r="HK364">
        <v>13</v>
      </c>
      <c r="HS364">
        <v>1</v>
      </c>
      <c r="IA364">
        <v>5</v>
      </c>
      <c r="II364">
        <v>1</v>
      </c>
      <c r="JR364">
        <v>6</v>
      </c>
      <c r="JS364">
        <v>28</v>
      </c>
      <c r="JT364">
        <v>15</v>
      </c>
      <c r="JU364">
        <v>62</v>
      </c>
      <c r="JV364" s="15">
        <f>BF364+BX364+CP364+DH364+DZ364</f>
        <v>9</v>
      </c>
      <c r="JW364" s="15">
        <f>BO364+CG364+CY364+DQ364+EI364</f>
        <v>48</v>
      </c>
      <c r="JX364" s="15">
        <f>JV364+JW364</f>
        <v>57</v>
      </c>
      <c r="JY364" s="17">
        <f>V364</f>
        <v>4</v>
      </c>
      <c r="JZ364" s="17">
        <f>AE364</f>
        <v>10</v>
      </c>
      <c r="KA364" s="17">
        <f>AN364</f>
        <v>9</v>
      </c>
      <c r="KB364" s="17">
        <f>AW364</f>
        <v>48</v>
      </c>
      <c r="KC364" s="18" t="str">
        <f>IF((KA364-JV364)&lt;0,JV364-KA364,"match")</f>
        <v>match</v>
      </c>
      <c r="KD364" s="19" t="str">
        <f>IF(KC364="match","match",IF((JV364&gt;KA364),KC364/JV364,KC364/KA364))</f>
        <v>match</v>
      </c>
      <c r="KE364" s="18" t="str">
        <f>IF((KB364-JW364)&lt;0,JW364-KB364,"match")</f>
        <v>match</v>
      </c>
      <c r="KF364" s="19" t="str">
        <f>IF(KE364="match","match",IF((JW364&gt;KB364),KE364/JW364,KE364/KB364))</f>
        <v>match</v>
      </c>
      <c r="KG364" s="20">
        <f>ROUND(FC364,1)</f>
        <v>3.6</v>
      </c>
      <c r="KH364" s="20">
        <f>ROUND(FK364,1)</f>
        <v>3.4</v>
      </c>
      <c r="KI364" s="21">
        <f>KA364-JY364</f>
        <v>5</v>
      </c>
      <c r="KJ364">
        <f>GL364</f>
        <v>0</v>
      </c>
      <c r="KK364">
        <f>BF364</f>
        <v>5</v>
      </c>
      <c r="KL364" s="22">
        <f>IFERROR(KJ364/KK364,"N/A")</f>
        <v>0</v>
      </c>
      <c r="KM364" s="19" t="str">
        <f>IF((KJ364&lt;&gt;0)*AND(KK364=0),"bad data","ok")</f>
        <v>ok</v>
      </c>
      <c r="KN364">
        <f>GK364</f>
        <v>0</v>
      </c>
      <c r="KO364" s="23">
        <f>IFERROR(KN364/KK364,"N/A")</f>
        <v>0</v>
      </c>
      <c r="KP364">
        <f>HB364</f>
        <v>0</v>
      </c>
      <c r="KQ364">
        <f>BX364</f>
        <v>2</v>
      </c>
      <c r="KR364" s="22">
        <f>IFERROR(KP364/KQ364,"N/A")</f>
        <v>0</v>
      </c>
      <c r="KS364" s="19" t="str">
        <f>IF((KP364&lt;&gt;0)*AND(KQ364=0),"bad data","ok")</f>
        <v>ok</v>
      </c>
      <c r="KT364">
        <f>HA364</f>
        <v>0</v>
      </c>
      <c r="KU364" s="24">
        <f>IFERROR(KT364/KQ364,"N/A")</f>
        <v>0</v>
      </c>
      <c r="KV364">
        <f>HR364</f>
        <v>0</v>
      </c>
      <c r="KW364">
        <f>CP364</f>
        <v>1</v>
      </c>
      <c r="KX364" s="22">
        <f>IFERROR(KV364/KW364,"N/A")</f>
        <v>0</v>
      </c>
      <c r="KY364" s="19" t="str">
        <f>IF((KV364&lt;&gt;0)*AND(KW364=0),"bad data","ok")</f>
        <v>ok</v>
      </c>
      <c r="KZ364">
        <f>HQ364</f>
        <v>0</v>
      </c>
      <c r="LA364" s="24">
        <f>IFERROR(KZ364/KW364,"N/A")</f>
        <v>0</v>
      </c>
      <c r="LB364">
        <f>IH364</f>
        <v>0</v>
      </c>
      <c r="LC364">
        <f>DH364</f>
        <v>1</v>
      </c>
      <c r="LD364" s="22">
        <f>IFERROR(LB364/LC364,"N/A")</f>
        <v>0</v>
      </c>
      <c r="LE364" s="19" t="str">
        <f>IF((LB364&lt;&gt;0)*AND(LC364=0),"bad data","ok")</f>
        <v>ok</v>
      </c>
      <c r="LF364">
        <f>IG364</f>
        <v>0</v>
      </c>
      <c r="LG364" s="24">
        <f>IFERROR(LF364/LC364,"N/A")</f>
        <v>0</v>
      </c>
      <c r="LH364">
        <f>IX364</f>
        <v>0</v>
      </c>
      <c r="LI364">
        <f>DZ364</f>
        <v>0</v>
      </c>
      <c r="LJ364" s="22" t="str">
        <f>IFERROR(LH364/LI364,"N/A")</f>
        <v>N/A</v>
      </c>
      <c r="LK364" s="19" t="str">
        <f>IF((LH364&lt;&gt;0)*AND(LI364=0),"bad data","ok")</f>
        <v>ok</v>
      </c>
      <c r="LL364">
        <f>IW364</f>
        <v>0</v>
      </c>
      <c r="LM364" s="24" t="str">
        <f>IFERROR(LL364/LI364,"N/A")</f>
        <v>N/A</v>
      </c>
      <c r="LN364">
        <f>GT364</f>
        <v>0</v>
      </c>
      <c r="LO364">
        <f>BO364</f>
        <v>19</v>
      </c>
      <c r="LP364" s="22">
        <f>IFERROR(LN364/LO364,"N/A")</f>
        <v>0</v>
      </c>
      <c r="LQ364" s="19" t="str">
        <f>IF((LN364&lt;&gt;0)*AND(LO364=0),"bad data","ok")</f>
        <v>ok</v>
      </c>
      <c r="LR364">
        <f>GS364</f>
        <v>0</v>
      </c>
      <c r="LS364" s="24">
        <f>IFERROR(LR364/LO364,"N/A")</f>
        <v>0</v>
      </c>
      <c r="LT364">
        <f>HJ364</f>
        <v>0</v>
      </c>
      <c r="LU364">
        <f>CG364</f>
        <v>13</v>
      </c>
      <c r="LV364" s="22">
        <f>IFERROR(LT364/LU364,"N/A")</f>
        <v>0</v>
      </c>
      <c r="LW364" s="19" t="str">
        <f>IF((LT364&lt;&gt;0)*AND(LU364=0),"bad data","ok")</f>
        <v>ok</v>
      </c>
      <c r="LX364">
        <f>HI364</f>
        <v>0</v>
      </c>
      <c r="LY364" s="24">
        <f>IFERROR(LX364/LU364,"N/A")</f>
        <v>0</v>
      </c>
      <c r="LZ364">
        <f>HZ364</f>
        <v>0</v>
      </c>
      <c r="MA364">
        <f>CY364</f>
        <v>5</v>
      </c>
      <c r="MB364" s="22">
        <f>IFERROR(LZ364/MA364,"N/A")</f>
        <v>0</v>
      </c>
      <c r="MC364" s="19" t="str">
        <f>IF((LZ364&lt;&gt;0)*AND(MA364=0),"bad data","ok")</f>
        <v>ok</v>
      </c>
      <c r="MD364">
        <f>HY364</f>
        <v>0</v>
      </c>
      <c r="ME364" s="24">
        <f>IFERROR(MD364/MA364,"N/A")</f>
        <v>0</v>
      </c>
      <c r="MF364">
        <f>IP364</f>
        <v>0</v>
      </c>
      <c r="MG364">
        <f>DQ364</f>
        <v>11</v>
      </c>
      <c r="MH364" s="22">
        <f>IFERROR(MF364/MG364,"N/A")</f>
        <v>0</v>
      </c>
      <c r="MI364" s="19" t="str">
        <f>IF((MF364&lt;&gt;0)*AND(MG364=0),"bad data","ok")</f>
        <v>ok</v>
      </c>
      <c r="MJ364">
        <f>IO364</f>
        <v>0</v>
      </c>
      <c r="MK364" s="24">
        <f>IFERROR(MJ364/MG364,"N/A")</f>
        <v>0</v>
      </c>
      <c r="ML364">
        <f>JF364</f>
        <v>0</v>
      </c>
      <c r="MM364">
        <f>EI364</f>
        <v>0</v>
      </c>
      <c r="MN364" s="22" t="str">
        <f>IFERROR(ML364/MM364,"N/A")</f>
        <v>N/A</v>
      </c>
      <c r="MO364" s="19" t="str">
        <f>IF((ML364&lt;&gt;0)*AND(MM364=0),"bad data","ok")</f>
        <v>ok</v>
      </c>
      <c r="MP364">
        <f>JE364</f>
        <v>0</v>
      </c>
      <c r="MQ364" s="24" t="str">
        <f>IFERROR(MP364/MM364,"N/A")</f>
        <v>N/A</v>
      </c>
    </row>
    <row r="365" spans="1:355" x14ac:dyDescent="0.3">
      <c r="A365">
        <v>4161</v>
      </c>
      <c r="B365">
        <v>14.1</v>
      </c>
      <c r="C365" t="s">
        <v>402</v>
      </c>
      <c r="D365" s="15" t="s">
        <v>400</v>
      </c>
      <c r="E365" s="15">
        <v>129</v>
      </c>
      <c r="F365" t="s">
        <v>356</v>
      </c>
      <c r="G365" t="s">
        <v>357</v>
      </c>
      <c r="H365" s="15" t="s">
        <v>358</v>
      </c>
      <c r="I365">
        <v>373</v>
      </c>
      <c r="J365">
        <f>_xlfn.IFNA(VLOOKUP(I365,top15institutions,1,0),"no")</f>
        <v>373</v>
      </c>
      <c r="K365" t="s">
        <v>368</v>
      </c>
      <c r="L365" t="s">
        <v>372</v>
      </c>
      <c r="M365" t="s">
        <v>370</v>
      </c>
      <c r="T365">
        <v>1</v>
      </c>
      <c r="V365" s="16">
        <v>1</v>
      </c>
      <c r="X365">
        <v>6</v>
      </c>
      <c r="Y365">
        <v>1</v>
      </c>
      <c r="AC365">
        <v>4</v>
      </c>
      <c r="AD365">
        <v>2</v>
      </c>
      <c r="AE365" s="16">
        <v>13</v>
      </c>
      <c r="AF365">
        <v>0</v>
      </c>
      <c r="AG365">
        <v>0</v>
      </c>
      <c r="AH365">
        <v>1</v>
      </c>
      <c r="AI365">
        <v>1</v>
      </c>
      <c r="AJ365">
        <v>0</v>
      </c>
      <c r="AK365">
        <v>0</v>
      </c>
      <c r="AL365">
        <v>1</v>
      </c>
      <c r="AM365">
        <v>0</v>
      </c>
      <c r="AN365" s="16">
        <v>3</v>
      </c>
      <c r="AO365">
        <v>0</v>
      </c>
      <c r="AP365">
        <v>15</v>
      </c>
      <c r="AQ365">
        <v>2</v>
      </c>
      <c r="AR365">
        <v>3</v>
      </c>
      <c r="AS365">
        <v>0</v>
      </c>
      <c r="AT365">
        <v>0</v>
      </c>
      <c r="AU365">
        <v>9</v>
      </c>
      <c r="AV365">
        <v>11</v>
      </c>
      <c r="AW365" s="16">
        <v>40</v>
      </c>
      <c r="BD365">
        <v>1</v>
      </c>
      <c r="BF365" s="16">
        <v>1</v>
      </c>
      <c r="BH365">
        <v>7</v>
      </c>
      <c r="BI365">
        <v>2</v>
      </c>
      <c r="BM365">
        <v>4</v>
      </c>
      <c r="BN365">
        <v>3</v>
      </c>
      <c r="BO365" s="16">
        <v>16</v>
      </c>
      <c r="BS365">
        <v>1</v>
      </c>
      <c r="BX365" s="16">
        <v>1</v>
      </c>
      <c r="BZ365">
        <v>3</v>
      </c>
      <c r="CB365">
        <v>2</v>
      </c>
      <c r="CE365">
        <v>3</v>
      </c>
      <c r="CF365">
        <v>3</v>
      </c>
      <c r="CG365" s="16">
        <v>11</v>
      </c>
      <c r="CJ365">
        <v>1</v>
      </c>
      <c r="CP365" s="16">
        <v>1</v>
      </c>
      <c r="CR365">
        <v>3</v>
      </c>
      <c r="CT365">
        <v>1</v>
      </c>
      <c r="CW365">
        <v>2</v>
      </c>
      <c r="CX365">
        <v>4</v>
      </c>
      <c r="CY365" s="16">
        <v>10</v>
      </c>
      <c r="DH365" s="16">
        <v>0</v>
      </c>
      <c r="DJ365">
        <v>2</v>
      </c>
      <c r="DP365">
        <v>1</v>
      </c>
      <c r="DQ365" s="16">
        <v>3</v>
      </c>
      <c r="DZ365" s="16">
        <v>0</v>
      </c>
      <c r="EI365" s="16">
        <v>0</v>
      </c>
      <c r="ER365" s="16">
        <v>0</v>
      </c>
      <c r="FA365" s="16">
        <v>0</v>
      </c>
      <c r="FB365">
        <v>18</v>
      </c>
      <c r="FC365">
        <v>3.7</v>
      </c>
      <c r="FE365">
        <v>700</v>
      </c>
      <c r="FF365">
        <v>1</v>
      </c>
      <c r="FJ365">
        <v>18</v>
      </c>
      <c r="FK365">
        <v>3.3</v>
      </c>
      <c r="FL365">
        <v>32</v>
      </c>
      <c r="FM365">
        <v>670</v>
      </c>
      <c r="FN365">
        <v>13</v>
      </c>
      <c r="FR365">
        <v>3.1</v>
      </c>
      <c r="FT365">
        <v>3</v>
      </c>
      <c r="FW365">
        <v>3</v>
      </c>
      <c r="FZ365">
        <v>2.9</v>
      </c>
      <c r="GA365">
        <v>8</v>
      </c>
      <c r="GB365">
        <v>25</v>
      </c>
      <c r="GC365">
        <v>3</v>
      </c>
      <c r="GD365">
        <v>4</v>
      </c>
      <c r="GE365">
        <v>40</v>
      </c>
      <c r="GH365">
        <v>3.5</v>
      </c>
      <c r="GJ365">
        <v>1</v>
      </c>
      <c r="GM365">
        <v>1</v>
      </c>
      <c r="GP365">
        <v>2.6</v>
      </c>
      <c r="GQ365">
        <v>4</v>
      </c>
      <c r="GR365">
        <v>10</v>
      </c>
      <c r="GT365">
        <v>2</v>
      </c>
      <c r="GU365">
        <v>16</v>
      </c>
      <c r="GX365">
        <v>2.4</v>
      </c>
      <c r="GZ365">
        <v>1</v>
      </c>
      <c r="HC365">
        <v>1</v>
      </c>
      <c r="HF365">
        <v>3</v>
      </c>
      <c r="HG365">
        <v>4</v>
      </c>
      <c r="HH365">
        <v>5</v>
      </c>
      <c r="HJ365">
        <v>2</v>
      </c>
      <c r="HK365">
        <v>11</v>
      </c>
      <c r="HN365">
        <v>3.3</v>
      </c>
      <c r="HP365">
        <v>1</v>
      </c>
      <c r="HS365">
        <v>1</v>
      </c>
      <c r="HV365">
        <v>3</v>
      </c>
      <c r="HX365">
        <v>10</v>
      </c>
      <c r="IA365">
        <v>10</v>
      </c>
      <c r="IL365">
        <v>3.4</v>
      </c>
      <c r="IO365">
        <v>3</v>
      </c>
      <c r="IQ365">
        <v>3</v>
      </c>
      <c r="JR365">
        <v>3</v>
      </c>
      <c r="JS365">
        <v>26</v>
      </c>
      <c r="JT365">
        <v>4</v>
      </c>
      <c r="JU365">
        <v>32</v>
      </c>
      <c r="JV365" s="15">
        <f>BF365+BX365+CP365+DH365+DZ365</f>
        <v>3</v>
      </c>
      <c r="JW365" s="15">
        <f>BO365+CG365+CY365+DQ365+EI365</f>
        <v>40</v>
      </c>
      <c r="JX365" s="15">
        <f>JV365+JW365</f>
        <v>43</v>
      </c>
      <c r="JY365" s="17">
        <f>V365</f>
        <v>1</v>
      </c>
      <c r="JZ365" s="17">
        <f>AE365</f>
        <v>13</v>
      </c>
      <c r="KA365" s="17">
        <f>AN365</f>
        <v>3</v>
      </c>
      <c r="KB365" s="17">
        <f>AW365</f>
        <v>40</v>
      </c>
      <c r="KC365" s="18" t="str">
        <f>IF((KA365-JV365)&lt;0,JV365-KA365,"match")</f>
        <v>match</v>
      </c>
      <c r="KD365" s="19" t="str">
        <f>IF(KC365="match","match",IF((JV365&gt;KA365),KC365/JV365,KC365/KA365))</f>
        <v>match</v>
      </c>
      <c r="KE365" s="18" t="str">
        <f>IF((KB365-JW365)&lt;0,JW365-KB365,"match")</f>
        <v>match</v>
      </c>
      <c r="KF365" s="19" t="str">
        <f>IF(KE365="match","match",IF((JW365&gt;KB365),KE365/JW365,KE365/KB365))</f>
        <v>match</v>
      </c>
      <c r="KG365" s="20">
        <f>ROUND(FC365,1)</f>
        <v>3.7</v>
      </c>
      <c r="KH365" s="20">
        <f>ROUND(FK365,1)</f>
        <v>3.3</v>
      </c>
      <c r="KI365" s="21">
        <f>KA365-JY365</f>
        <v>2</v>
      </c>
      <c r="KJ365">
        <f>GL365</f>
        <v>0</v>
      </c>
      <c r="KK365">
        <f>BF365</f>
        <v>1</v>
      </c>
      <c r="KL365" s="22">
        <f>IFERROR(KJ365/KK365,"N/A")</f>
        <v>0</v>
      </c>
      <c r="KM365" s="19" t="str">
        <f>IF((KJ365&lt;&gt;0)*AND(KK365=0),"bad data","ok")</f>
        <v>ok</v>
      </c>
      <c r="KN365">
        <f>GK365</f>
        <v>0</v>
      </c>
      <c r="KO365" s="23">
        <f>IFERROR(KN365/KK365,"N/A")</f>
        <v>0</v>
      </c>
      <c r="KP365">
        <f>HB365</f>
        <v>0</v>
      </c>
      <c r="KQ365">
        <f>BX365</f>
        <v>1</v>
      </c>
      <c r="KR365" s="22">
        <f>IFERROR(KP365/KQ365,"N/A")</f>
        <v>0</v>
      </c>
      <c r="KS365" s="19" t="str">
        <f>IF((KP365&lt;&gt;0)*AND(KQ365=0),"bad data","ok")</f>
        <v>ok</v>
      </c>
      <c r="KT365">
        <f>HA365</f>
        <v>0</v>
      </c>
      <c r="KU365" s="24">
        <f>IFERROR(KT365/KQ365,"N/A")</f>
        <v>0</v>
      </c>
      <c r="KV365">
        <f>HR365</f>
        <v>0</v>
      </c>
      <c r="KW365">
        <f>CP365</f>
        <v>1</v>
      </c>
      <c r="KX365" s="22">
        <f>IFERROR(KV365/KW365,"N/A")</f>
        <v>0</v>
      </c>
      <c r="KY365" s="19" t="str">
        <f>IF((KV365&lt;&gt;0)*AND(KW365=0),"bad data","ok")</f>
        <v>ok</v>
      </c>
      <c r="KZ365">
        <f>HQ365</f>
        <v>0</v>
      </c>
      <c r="LA365" s="24">
        <f>IFERROR(KZ365/KW365,"N/A")</f>
        <v>0</v>
      </c>
      <c r="LB365">
        <f>IH365</f>
        <v>0</v>
      </c>
      <c r="LC365">
        <f>DH365</f>
        <v>0</v>
      </c>
      <c r="LD365" s="22" t="str">
        <f>IFERROR(LB365/LC365,"N/A")</f>
        <v>N/A</v>
      </c>
      <c r="LE365" s="19" t="str">
        <f>IF((LB365&lt;&gt;0)*AND(LC365=0),"bad data","ok")</f>
        <v>ok</v>
      </c>
      <c r="LF365">
        <f>IG365</f>
        <v>0</v>
      </c>
      <c r="LG365" s="24" t="str">
        <f>IFERROR(LF365/LC365,"N/A")</f>
        <v>N/A</v>
      </c>
      <c r="LH365">
        <f>IX365</f>
        <v>0</v>
      </c>
      <c r="LI365">
        <f>DZ365</f>
        <v>0</v>
      </c>
      <c r="LJ365" s="22" t="str">
        <f>IFERROR(LH365/LI365,"N/A")</f>
        <v>N/A</v>
      </c>
      <c r="LK365" s="19" t="str">
        <f>IF((LH365&lt;&gt;0)*AND(LI365=0),"bad data","ok")</f>
        <v>ok</v>
      </c>
      <c r="LL365">
        <f>IW365</f>
        <v>0</v>
      </c>
      <c r="LM365" s="24" t="str">
        <f>IFERROR(LL365/LI365,"N/A")</f>
        <v>N/A</v>
      </c>
      <c r="LN365">
        <f>GT365</f>
        <v>2</v>
      </c>
      <c r="LO365">
        <f>BO365</f>
        <v>16</v>
      </c>
      <c r="LP365" s="22">
        <f>IFERROR(LN365/LO365,"N/A")</f>
        <v>0.125</v>
      </c>
      <c r="LQ365" s="19" t="str">
        <f>IF((LN365&lt;&gt;0)*AND(LO365=0),"bad data","ok")</f>
        <v>ok</v>
      </c>
      <c r="LR365">
        <f>GS365</f>
        <v>0</v>
      </c>
      <c r="LS365" s="24">
        <f>IFERROR(LR365/LO365,"N/A")</f>
        <v>0</v>
      </c>
      <c r="LT365">
        <f>HJ365</f>
        <v>2</v>
      </c>
      <c r="LU365">
        <f>CG365</f>
        <v>11</v>
      </c>
      <c r="LV365" s="22">
        <f>IFERROR(LT365/LU365,"N/A")</f>
        <v>0.18181818181818182</v>
      </c>
      <c r="LW365" s="19" t="str">
        <f>IF((LT365&lt;&gt;0)*AND(LU365=0),"bad data","ok")</f>
        <v>ok</v>
      </c>
      <c r="LX365">
        <f>HI365</f>
        <v>0</v>
      </c>
      <c r="LY365" s="24">
        <f>IFERROR(LX365/LU365,"N/A")</f>
        <v>0</v>
      </c>
      <c r="LZ365">
        <f>HZ365</f>
        <v>0</v>
      </c>
      <c r="MA365">
        <f>CY365</f>
        <v>10</v>
      </c>
      <c r="MB365" s="22">
        <f>IFERROR(LZ365/MA365,"N/A")</f>
        <v>0</v>
      </c>
      <c r="MC365" s="19" t="str">
        <f>IF((LZ365&lt;&gt;0)*AND(MA365=0),"bad data","ok")</f>
        <v>ok</v>
      </c>
      <c r="MD365">
        <f>HY365</f>
        <v>0</v>
      </c>
      <c r="ME365" s="24">
        <f>IFERROR(MD365/MA365,"N/A")</f>
        <v>0</v>
      </c>
      <c r="MF365">
        <f>IP365</f>
        <v>0</v>
      </c>
      <c r="MG365">
        <f>DQ365</f>
        <v>3</v>
      </c>
      <c r="MH365" s="22">
        <f>IFERROR(MF365/MG365,"N/A")</f>
        <v>0</v>
      </c>
      <c r="MI365" s="19" t="str">
        <f>IF((MF365&lt;&gt;0)*AND(MG365=0),"bad data","ok")</f>
        <v>ok</v>
      </c>
      <c r="MJ365">
        <f>IO365</f>
        <v>3</v>
      </c>
      <c r="MK365" s="24">
        <f>IFERROR(MJ365/MG365,"N/A")</f>
        <v>1</v>
      </c>
      <c r="ML365">
        <f>JF365</f>
        <v>0</v>
      </c>
      <c r="MM365">
        <f>EI365</f>
        <v>0</v>
      </c>
      <c r="MN365" s="22" t="str">
        <f>IFERROR(ML365/MM365,"N/A")</f>
        <v>N/A</v>
      </c>
      <c r="MO365" s="19" t="str">
        <f>IF((ML365&lt;&gt;0)*AND(MM365=0),"bad data","ok")</f>
        <v>ok</v>
      </c>
      <c r="MP365">
        <f>JE365</f>
        <v>0</v>
      </c>
      <c r="MQ365" s="24" t="str">
        <f>IFERROR(MP365/MM365,"N/A")</f>
        <v>N/A</v>
      </c>
    </row>
    <row r="366" spans="1:355" x14ac:dyDescent="0.3">
      <c r="A366">
        <v>4162</v>
      </c>
      <c r="B366">
        <v>14.1</v>
      </c>
      <c r="C366" t="s">
        <v>402</v>
      </c>
      <c r="D366" s="15" t="s">
        <v>400</v>
      </c>
      <c r="E366" s="15">
        <v>129</v>
      </c>
      <c r="F366" t="s">
        <v>356</v>
      </c>
      <c r="G366" t="s">
        <v>357</v>
      </c>
      <c r="H366" s="15" t="s">
        <v>358</v>
      </c>
      <c r="I366">
        <v>373</v>
      </c>
      <c r="J366">
        <f>_xlfn.IFNA(VLOOKUP(I366,top15institutions,1,0),"no")</f>
        <v>373</v>
      </c>
      <c r="K366" t="s">
        <v>368</v>
      </c>
      <c r="L366" t="s">
        <v>371</v>
      </c>
      <c r="M366" t="s">
        <v>370</v>
      </c>
      <c r="O366">
        <v>1</v>
      </c>
      <c r="V366" s="16">
        <v>1</v>
      </c>
      <c r="X366">
        <v>7</v>
      </c>
      <c r="Y366">
        <v>1</v>
      </c>
      <c r="Z366">
        <v>2</v>
      </c>
      <c r="AC366">
        <v>3</v>
      </c>
      <c r="AD366">
        <v>1</v>
      </c>
      <c r="AE366" s="16">
        <v>14</v>
      </c>
      <c r="AF366">
        <v>0</v>
      </c>
      <c r="AG366">
        <v>1</v>
      </c>
      <c r="AH366">
        <v>1</v>
      </c>
      <c r="AI366">
        <v>2</v>
      </c>
      <c r="AJ366">
        <v>0</v>
      </c>
      <c r="AK366">
        <v>0</v>
      </c>
      <c r="AM366">
        <v>0</v>
      </c>
      <c r="AN366" s="16">
        <v>4</v>
      </c>
      <c r="AO366">
        <v>0</v>
      </c>
      <c r="AP366">
        <v>16</v>
      </c>
      <c r="AQ366">
        <v>1</v>
      </c>
      <c r="AR366">
        <v>3</v>
      </c>
      <c r="AS366">
        <v>0</v>
      </c>
      <c r="AT366">
        <v>0</v>
      </c>
      <c r="AU366">
        <v>6</v>
      </c>
      <c r="AV366">
        <v>7</v>
      </c>
      <c r="AW366" s="16">
        <v>33</v>
      </c>
      <c r="BF366" s="16">
        <v>0</v>
      </c>
      <c r="BH366">
        <v>8</v>
      </c>
      <c r="BI366">
        <v>1</v>
      </c>
      <c r="BJ366">
        <v>2</v>
      </c>
      <c r="BM366">
        <v>3</v>
      </c>
      <c r="BN366">
        <v>2</v>
      </c>
      <c r="BO366" s="16">
        <v>16</v>
      </c>
      <c r="BQ366">
        <v>1</v>
      </c>
      <c r="BR366">
        <v>1</v>
      </c>
      <c r="BS366">
        <v>1</v>
      </c>
      <c r="BX366" s="16">
        <v>3</v>
      </c>
      <c r="BZ366">
        <v>3</v>
      </c>
      <c r="CB366">
        <v>1</v>
      </c>
      <c r="CE366">
        <v>1</v>
      </c>
      <c r="CF366">
        <v>3</v>
      </c>
      <c r="CG366" s="16">
        <v>8</v>
      </c>
      <c r="CK366">
        <v>1</v>
      </c>
      <c r="CP366" s="16">
        <v>1</v>
      </c>
      <c r="CR366">
        <v>3</v>
      </c>
      <c r="CW366">
        <v>1</v>
      </c>
      <c r="CX366">
        <v>2</v>
      </c>
      <c r="CY366" s="16">
        <v>6</v>
      </c>
      <c r="DH366" s="16">
        <v>0</v>
      </c>
      <c r="DJ366">
        <v>2</v>
      </c>
      <c r="DO366">
        <v>1</v>
      </c>
      <c r="DQ366" s="16">
        <v>3</v>
      </c>
      <c r="DZ366" s="16">
        <v>0</v>
      </c>
      <c r="EI366" s="16">
        <v>0</v>
      </c>
      <c r="ER366" s="16">
        <v>0</v>
      </c>
      <c r="FA366" s="16">
        <v>0</v>
      </c>
      <c r="FB366">
        <v>19</v>
      </c>
      <c r="FC366">
        <v>3.8</v>
      </c>
      <c r="FE366">
        <v>800</v>
      </c>
      <c r="FF366">
        <v>1</v>
      </c>
      <c r="FJ366">
        <v>18</v>
      </c>
      <c r="FK366">
        <v>3.5</v>
      </c>
      <c r="FL366">
        <v>33</v>
      </c>
      <c r="FM366">
        <v>695</v>
      </c>
      <c r="FN366">
        <v>14</v>
      </c>
      <c r="FR366">
        <v>3.1</v>
      </c>
      <c r="FS366">
        <v>2</v>
      </c>
      <c r="FT366">
        <v>2</v>
      </c>
      <c r="FW366">
        <v>4</v>
      </c>
      <c r="FZ366">
        <v>3</v>
      </c>
      <c r="GA366">
        <v>3</v>
      </c>
      <c r="GB366">
        <v>22</v>
      </c>
      <c r="GC366">
        <v>3</v>
      </c>
      <c r="GD366">
        <v>5</v>
      </c>
      <c r="GE366">
        <v>33</v>
      </c>
      <c r="GP366">
        <v>2.8</v>
      </c>
      <c r="GQ366">
        <v>2</v>
      </c>
      <c r="GR366">
        <v>12</v>
      </c>
      <c r="GT366">
        <v>2</v>
      </c>
      <c r="GU366">
        <v>16</v>
      </c>
      <c r="GX366">
        <v>3.1</v>
      </c>
      <c r="GY366">
        <v>1</v>
      </c>
      <c r="GZ366">
        <v>2</v>
      </c>
      <c r="HC366">
        <v>3</v>
      </c>
      <c r="HF366">
        <v>3</v>
      </c>
      <c r="HG366">
        <v>1</v>
      </c>
      <c r="HH366">
        <v>5</v>
      </c>
      <c r="HJ366">
        <v>2</v>
      </c>
      <c r="HK366">
        <v>8</v>
      </c>
      <c r="HN366">
        <v>3.1</v>
      </c>
      <c r="HO366">
        <v>1</v>
      </c>
      <c r="HS366">
        <v>1</v>
      </c>
      <c r="HV366">
        <v>3</v>
      </c>
      <c r="HX366">
        <v>5</v>
      </c>
      <c r="HZ366">
        <v>1</v>
      </c>
      <c r="IA366">
        <v>6</v>
      </c>
      <c r="IL366">
        <v>3.2</v>
      </c>
      <c r="IO366">
        <v>3</v>
      </c>
      <c r="IQ366">
        <v>3</v>
      </c>
      <c r="JR366">
        <v>2</v>
      </c>
      <c r="JS366">
        <v>11</v>
      </c>
      <c r="JT366">
        <v>3</v>
      </c>
      <c r="JU366">
        <v>15</v>
      </c>
      <c r="JV366" s="15">
        <f>BF366+BX366+CP366+DH366+DZ366</f>
        <v>4</v>
      </c>
      <c r="JW366" s="15">
        <f>BO366+CG366+CY366+DQ366+EI366</f>
        <v>33</v>
      </c>
      <c r="JX366" s="15">
        <f>JV366+JW366</f>
        <v>37</v>
      </c>
      <c r="JY366" s="17">
        <f>V366</f>
        <v>1</v>
      </c>
      <c r="JZ366" s="17">
        <f>AE366</f>
        <v>14</v>
      </c>
      <c r="KA366" s="17">
        <f>AN366</f>
        <v>4</v>
      </c>
      <c r="KB366" s="17">
        <f>AW366</f>
        <v>33</v>
      </c>
      <c r="KC366" s="18" t="str">
        <f>IF((KA366-JV366)&lt;0,JV366-KA366,"match")</f>
        <v>match</v>
      </c>
      <c r="KD366" s="19" t="str">
        <f>IF(KC366="match","match",IF((JV366&gt;KA366),KC366/JV366,KC366/KA366))</f>
        <v>match</v>
      </c>
      <c r="KE366" s="18" t="str">
        <f>IF((KB366-JW366)&lt;0,JW366-KB366,"match")</f>
        <v>match</v>
      </c>
      <c r="KF366" s="19" t="str">
        <f>IF(KE366="match","match",IF((JW366&gt;KB366),KE366/JW366,KE366/KB366))</f>
        <v>match</v>
      </c>
      <c r="KG366" s="20">
        <f>ROUND(FC366,1)</f>
        <v>3.8</v>
      </c>
      <c r="KH366" s="20">
        <f>ROUND(FK366,1)</f>
        <v>3.5</v>
      </c>
      <c r="KI366" s="21">
        <f>KA366-JY366</f>
        <v>3</v>
      </c>
      <c r="KJ366">
        <f>GL366</f>
        <v>0</v>
      </c>
      <c r="KK366">
        <f>BF366</f>
        <v>0</v>
      </c>
      <c r="KL366" s="22" t="str">
        <f>IFERROR(KJ366/KK366,"N/A")</f>
        <v>N/A</v>
      </c>
      <c r="KM366" s="19" t="str">
        <f>IF((KJ366&lt;&gt;0)*AND(KK366=0),"bad data","ok")</f>
        <v>ok</v>
      </c>
      <c r="KN366">
        <f>GK366</f>
        <v>0</v>
      </c>
      <c r="KO366" s="23" t="str">
        <f>IFERROR(KN366/KK366,"N/A")</f>
        <v>N/A</v>
      </c>
      <c r="KP366">
        <f>HB366</f>
        <v>0</v>
      </c>
      <c r="KQ366">
        <f>BX366</f>
        <v>3</v>
      </c>
      <c r="KR366" s="22">
        <f>IFERROR(KP366/KQ366,"N/A")</f>
        <v>0</v>
      </c>
      <c r="KS366" s="19" t="str">
        <f>IF((KP366&lt;&gt;0)*AND(KQ366=0),"bad data","ok")</f>
        <v>ok</v>
      </c>
      <c r="KT366">
        <f>HA366</f>
        <v>0</v>
      </c>
      <c r="KU366" s="24">
        <f>IFERROR(KT366/KQ366,"N/A")</f>
        <v>0</v>
      </c>
      <c r="KV366">
        <f>HR366</f>
        <v>0</v>
      </c>
      <c r="KW366">
        <f>CP366</f>
        <v>1</v>
      </c>
      <c r="KX366" s="22">
        <f>IFERROR(KV366/KW366,"N/A")</f>
        <v>0</v>
      </c>
      <c r="KY366" s="19" t="str">
        <f>IF((KV366&lt;&gt;0)*AND(KW366=0),"bad data","ok")</f>
        <v>ok</v>
      </c>
      <c r="KZ366">
        <f>HQ366</f>
        <v>0</v>
      </c>
      <c r="LA366" s="24">
        <f>IFERROR(KZ366/KW366,"N/A")</f>
        <v>0</v>
      </c>
      <c r="LB366">
        <f>IH366</f>
        <v>0</v>
      </c>
      <c r="LC366">
        <f>DH366</f>
        <v>0</v>
      </c>
      <c r="LD366" s="22" t="str">
        <f>IFERROR(LB366/LC366,"N/A")</f>
        <v>N/A</v>
      </c>
      <c r="LE366" s="19" t="str">
        <f>IF((LB366&lt;&gt;0)*AND(LC366=0),"bad data","ok")</f>
        <v>ok</v>
      </c>
      <c r="LF366">
        <f>IG366</f>
        <v>0</v>
      </c>
      <c r="LG366" s="24" t="str">
        <f>IFERROR(LF366/LC366,"N/A")</f>
        <v>N/A</v>
      </c>
      <c r="LH366">
        <f>IX366</f>
        <v>0</v>
      </c>
      <c r="LI366">
        <f>DZ366</f>
        <v>0</v>
      </c>
      <c r="LJ366" s="22" t="str">
        <f>IFERROR(LH366/LI366,"N/A")</f>
        <v>N/A</v>
      </c>
      <c r="LK366" s="19" t="str">
        <f>IF((LH366&lt;&gt;0)*AND(LI366=0),"bad data","ok")</f>
        <v>ok</v>
      </c>
      <c r="LL366">
        <f>IW366</f>
        <v>0</v>
      </c>
      <c r="LM366" s="24" t="str">
        <f>IFERROR(LL366/LI366,"N/A")</f>
        <v>N/A</v>
      </c>
      <c r="LN366">
        <f>GT366</f>
        <v>2</v>
      </c>
      <c r="LO366">
        <f>BO366</f>
        <v>16</v>
      </c>
      <c r="LP366" s="22">
        <f>IFERROR(LN366/LO366,"N/A")</f>
        <v>0.125</v>
      </c>
      <c r="LQ366" s="19" t="str">
        <f>IF((LN366&lt;&gt;0)*AND(LO366=0),"bad data","ok")</f>
        <v>ok</v>
      </c>
      <c r="LR366">
        <f>GS366</f>
        <v>0</v>
      </c>
      <c r="LS366" s="24">
        <f>IFERROR(LR366/LO366,"N/A")</f>
        <v>0</v>
      </c>
      <c r="LT366">
        <f>HJ366</f>
        <v>2</v>
      </c>
      <c r="LU366">
        <f>CG366</f>
        <v>8</v>
      </c>
      <c r="LV366" s="22">
        <f>IFERROR(LT366/LU366,"N/A")</f>
        <v>0.25</v>
      </c>
      <c r="LW366" s="19" t="str">
        <f>IF((LT366&lt;&gt;0)*AND(LU366=0),"bad data","ok")</f>
        <v>ok</v>
      </c>
      <c r="LX366">
        <f>HI366</f>
        <v>0</v>
      </c>
      <c r="LY366" s="24">
        <f>IFERROR(LX366/LU366,"N/A")</f>
        <v>0</v>
      </c>
      <c r="LZ366">
        <f>HZ366</f>
        <v>1</v>
      </c>
      <c r="MA366">
        <f>CY366</f>
        <v>6</v>
      </c>
      <c r="MB366" s="22">
        <f>IFERROR(LZ366/MA366,"N/A")</f>
        <v>0.16666666666666666</v>
      </c>
      <c r="MC366" s="19" t="str">
        <f>IF((LZ366&lt;&gt;0)*AND(MA366=0),"bad data","ok")</f>
        <v>ok</v>
      </c>
      <c r="MD366">
        <f>HY366</f>
        <v>0</v>
      </c>
      <c r="ME366" s="24">
        <f>IFERROR(MD366/MA366,"N/A")</f>
        <v>0</v>
      </c>
      <c r="MF366">
        <f>IP366</f>
        <v>0</v>
      </c>
      <c r="MG366">
        <f>DQ366</f>
        <v>3</v>
      </c>
      <c r="MH366" s="22">
        <f>IFERROR(MF366/MG366,"N/A")</f>
        <v>0</v>
      </c>
      <c r="MI366" s="19" t="str">
        <f>IF((MF366&lt;&gt;0)*AND(MG366=0),"bad data","ok")</f>
        <v>ok</v>
      </c>
      <c r="MJ366">
        <f>IO366</f>
        <v>3</v>
      </c>
      <c r="MK366" s="24">
        <f>IFERROR(MJ366/MG366,"N/A")</f>
        <v>1</v>
      </c>
      <c r="ML366">
        <f>JF366</f>
        <v>0</v>
      </c>
      <c r="MM366">
        <f>EI366</f>
        <v>0</v>
      </c>
      <c r="MN366" s="22" t="str">
        <f>IFERROR(ML366/MM366,"N/A")</f>
        <v>N/A</v>
      </c>
      <c r="MO366" s="19" t="str">
        <f>IF((ML366&lt;&gt;0)*AND(MM366=0),"bad data","ok")</f>
        <v>ok</v>
      </c>
      <c r="MP366">
        <f>JE366</f>
        <v>0</v>
      </c>
      <c r="MQ366" s="24" t="str">
        <f>IFERROR(MP366/MM366,"N/A")</f>
        <v>N/A</v>
      </c>
    </row>
    <row r="367" spans="1:355" x14ac:dyDescent="0.3">
      <c r="A367">
        <v>4163</v>
      </c>
      <c r="B367">
        <v>14.1</v>
      </c>
      <c r="C367" t="s">
        <v>402</v>
      </c>
      <c r="D367" s="15" t="s">
        <v>400</v>
      </c>
      <c r="E367" s="15">
        <v>129</v>
      </c>
      <c r="F367" t="s">
        <v>356</v>
      </c>
      <c r="G367" t="s">
        <v>357</v>
      </c>
      <c r="H367" s="15" t="s">
        <v>358</v>
      </c>
      <c r="I367">
        <v>373</v>
      </c>
      <c r="J367">
        <f>_xlfn.IFNA(VLOOKUP(I367,top15institutions,1,0),"no")</f>
        <v>373</v>
      </c>
      <c r="K367" t="s">
        <v>368</v>
      </c>
      <c r="L367" t="s">
        <v>367</v>
      </c>
      <c r="M367" t="s">
        <v>370</v>
      </c>
      <c r="Q367">
        <v>1</v>
      </c>
      <c r="V367" s="16">
        <v>1</v>
      </c>
      <c r="X367">
        <v>2</v>
      </c>
      <c r="Z367">
        <v>1</v>
      </c>
      <c r="AC367">
        <v>1</v>
      </c>
      <c r="AD367">
        <v>4</v>
      </c>
      <c r="AE367" s="16">
        <v>8</v>
      </c>
      <c r="AF367">
        <v>0</v>
      </c>
      <c r="AG367">
        <v>0</v>
      </c>
      <c r="AH367">
        <v>0</v>
      </c>
      <c r="AI367">
        <v>2</v>
      </c>
      <c r="AJ367">
        <v>0</v>
      </c>
      <c r="AK367">
        <v>0</v>
      </c>
      <c r="AM367">
        <v>0</v>
      </c>
      <c r="AN367" s="16">
        <v>2</v>
      </c>
      <c r="AO367">
        <v>0</v>
      </c>
      <c r="AP367">
        <v>9</v>
      </c>
      <c r="AQ367">
        <v>0</v>
      </c>
      <c r="AR367">
        <v>2</v>
      </c>
      <c r="AS367">
        <v>0</v>
      </c>
      <c r="AT367">
        <v>0</v>
      </c>
      <c r="AU367">
        <v>5</v>
      </c>
      <c r="AV367">
        <v>7</v>
      </c>
      <c r="AW367" s="16">
        <v>23</v>
      </c>
      <c r="BA367">
        <v>1</v>
      </c>
      <c r="BF367" s="16">
        <v>1</v>
      </c>
      <c r="BH367">
        <v>3</v>
      </c>
      <c r="BJ367">
        <v>1</v>
      </c>
      <c r="BM367">
        <v>3</v>
      </c>
      <c r="BN367">
        <v>3</v>
      </c>
      <c r="BO367" s="16">
        <v>10</v>
      </c>
      <c r="BX367" s="16">
        <v>0</v>
      </c>
      <c r="BZ367">
        <v>3</v>
      </c>
      <c r="CE367">
        <v>1</v>
      </c>
      <c r="CF367">
        <v>3</v>
      </c>
      <c r="CG367" s="16">
        <v>7</v>
      </c>
      <c r="CK367">
        <v>1</v>
      </c>
      <c r="CP367" s="16">
        <v>1</v>
      </c>
      <c r="CR367">
        <v>2</v>
      </c>
      <c r="CT367">
        <v>1</v>
      </c>
      <c r="CW367">
        <v>1</v>
      </c>
      <c r="CY367" s="16">
        <v>4</v>
      </c>
      <c r="DH367" s="16">
        <v>0</v>
      </c>
      <c r="DJ367">
        <v>1</v>
      </c>
      <c r="DP367">
        <v>1</v>
      </c>
      <c r="DQ367" s="16">
        <v>2</v>
      </c>
      <c r="DZ367" s="16">
        <v>0</v>
      </c>
      <c r="EI367" s="16">
        <v>0</v>
      </c>
      <c r="ER367" s="16">
        <v>0</v>
      </c>
      <c r="FA367" s="16">
        <v>0</v>
      </c>
      <c r="FB367">
        <v>18</v>
      </c>
      <c r="FC367">
        <v>3.4</v>
      </c>
      <c r="FE367">
        <v>500</v>
      </c>
      <c r="FF367">
        <v>1</v>
      </c>
      <c r="FJ367">
        <v>18</v>
      </c>
      <c r="FK367">
        <v>3.4</v>
      </c>
      <c r="FL367">
        <v>28</v>
      </c>
      <c r="FM367">
        <v>690</v>
      </c>
      <c r="FN367">
        <v>8</v>
      </c>
      <c r="FR367">
        <v>2.8</v>
      </c>
      <c r="FT367">
        <v>2</v>
      </c>
      <c r="FW367">
        <v>2</v>
      </c>
      <c r="FZ367">
        <v>2.88</v>
      </c>
      <c r="GA367">
        <v>2</v>
      </c>
      <c r="GB367">
        <v>18</v>
      </c>
      <c r="GC367">
        <v>1</v>
      </c>
      <c r="GD367">
        <v>2</v>
      </c>
      <c r="GE367">
        <v>23</v>
      </c>
      <c r="GH367">
        <v>3.5</v>
      </c>
      <c r="GJ367">
        <v>1</v>
      </c>
      <c r="GM367">
        <v>1</v>
      </c>
      <c r="GP367">
        <v>2.4</v>
      </c>
      <c r="GR367">
        <v>9</v>
      </c>
      <c r="GT367">
        <v>1</v>
      </c>
      <c r="GU367">
        <v>10</v>
      </c>
      <c r="HF367">
        <v>3.1</v>
      </c>
      <c r="HG367">
        <v>1</v>
      </c>
      <c r="HH367">
        <v>6</v>
      </c>
      <c r="HK367">
        <v>7</v>
      </c>
      <c r="HN367">
        <v>3</v>
      </c>
      <c r="HP367">
        <v>1</v>
      </c>
      <c r="HS367">
        <v>1</v>
      </c>
      <c r="HV367">
        <v>3.1</v>
      </c>
      <c r="HW367">
        <v>1</v>
      </c>
      <c r="HX367">
        <v>3</v>
      </c>
      <c r="IA367">
        <v>4</v>
      </c>
      <c r="IL367">
        <v>2.9</v>
      </c>
      <c r="IO367">
        <v>1</v>
      </c>
      <c r="IP367">
        <v>1</v>
      </c>
      <c r="IQ367">
        <v>2</v>
      </c>
      <c r="JR367">
        <v>2</v>
      </c>
      <c r="JS367">
        <v>7</v>
      </c>
      <c r="JT367">
        <v>2</v>
      </c>
      <c r="JU367">
        <v>9</v>
      </c>
      <c r="JV367" s="15">
        <f>BF367+BX367+CP367+DH367+DZ367</f>
        <v>2</v>
      </c>
      <c r="JW367" s="15">
        <f>BO367+CG367+CY367+DQ367+EI367</f>
        <v>23</v>
      </c>
      <c r="JX367" s="15">
        <f>JV367+JW367</f>
        <v>25</v>
      </c>
      <c r="JY367" s="17">
        <f>V367</f>
        <v>1</v>
      </c>
      <c r="JZ367" s="17">
        <f>AE367</f>
        <v>8</v>
      </c>
      <c r="KA367" s="17">
        <f>AN367</f>
        <v>2</v>
      </c>
      <c r="KB367" s="17">
        <f>AW367</f>
        <v>23</v>
      </c>
      <c r="KC367" s="18" t="str">
        <f>IF((KA367-JV367)&lt;0,JV367-KA367,"match")</f>
        <v>match</v>
      </c>
      <c r="KD367" s="19" t="str">
        <f>IF(KC367="match","match",IF((JV367&gt;KA367),KC367/JV367,KC367/KA367))</f>
        <v>match</v>
      </c>
      <c r="KE367" s="18" t="str">
        <f>IF((KB367-JW367)&lt;0,JW367-KB367,"match")</f>
        <v>match</v>
      </c>
      <c r="KF367" s="19" t="str">
        <f>IF(KE367="match","match",IF((JW367&gt;KB367),KE367/JW367,KE367/KB367))</f>
        <v>match</v>
      </c>
      <c r="KG367" s="20">
        <f>ROUND(FC367,1)</f>
        <v>3.4</v>
      </c>
      <c r="KH367" s="20">
        <f>ROUND(FK367,1)</f>
        <v>3.4</v>
      </c>
      <c r="KI367" s="21">
        <f>KA367-JY367</f>
        <v>1</v>
      </c>
      <c r="KJ367">
        <f>GL367</f>
        <v>0</v>
      </c>
      <c r="KK367">
        <f>BF367</f>
        <v>1</v>
      </c>
      <c r="KL367" s="22">
        <f>IFERROR(KJ367/KK367,"N/A")</f>
        <v>0</v>
      </c>
      <c r="KM367" s="19" t="str">
        <f>IF((KJ367&lt;&gt;0)*AND(KK367=0),"bad data","ok")</f>
        <v>ok</v>
      </c>
      <c r="KN367">
        <f>GK367</f>
        <v>0</v>
      </c>
      <c r="KO367" s="23">
        <f>IFERROR(KN367/KK367,"N/A")</f>
        <v>0</v>
      </c>
      <c r="KP367">
        <f>HB367</f>
        <v>0</v>
      </c>
      <c r="KQ367">
        <f>BX367</f>
        <v>0</v>
      </c>
      <c r="KR367" s="22" t="str">
        <f>IFERROR(KP367/KQ367,"N/A")</f>
        <v>N/A</v>
      </c>
      <c r="KS367" s="19" t="str">
        <f>IF((KP367&lt;&gt;0)*AND(KQ367=0),"bad data","ok")</f>
        <v>ok</v>
      </c>
      <c r="KT367">
        <f>HA367</f>
        <v>0</v>
      </c>
      <c r="KU367" s="24" t="str">
        <f>IFERROR(KT367/KQ367,"N/A")</f>
        <v>N/A</v>
      </c>
      <c r="KV367">
        <f>HR367</f>
        <v>0</v>
      </c>
      <c r="KW367">
        <f>CP367</f>
        <v>1</v>
      </c>
      <c r="KX367" s="22">
        <f>IFERROR(KV367/KW367,"N/A")</f>
        <v>0</v>
      </c>
      <c r="KY367" s="19" t="str">
        <f>IF((KV367&lt;&gt;0)*AND(KW367=0),"bad data","ok")</f>
        <v>ok</v>
      </c>
      <c r="KZ367">
        <f>HQ367</f>
        <v>0</v>
      </c>
      <c r="LA367" s="24">
        <f>IFERROR(KZ367/KW367,"N/A")</f>
        <v>0</v>
      </c>
      <c r="LB367">
        <f>IH367</f>
        <v>0</v>
      </c>
      <c r="LC367">
        <f>DH367</f>
        <v>0</v>
      </c>
      <c r="LD367" s="22" t="str">
        <f>IFERROR(LB367/LC367,"N/A")</f>
        <v>N/A</v>
      </c>
      <c r="LE367" s="19" t="str">
        <f>IF((LB367&lt;&gt;0)*AND(LC367=0),"bad data","ok")</f>
        <v>ok</v>
      </c>
      <c r="LF367">
        <f>IG367</f>
        <v>0</v>
      </c>
      <c r="LG367" s="24" t="str">
        <f>IFERROR(LF367/LC367,"N/A")</f>
        <v>N/A</v>
      </c>
      <c r="LH367">
        <f>IX367</f>
        <v>0</v>
      </c>
      <c r="LI367">
        <f>DZ367</f>
        <v>0</v>
      </c>
      <c r="LJ367" s="22" t="str">
        <f>IFERROR(LH367/LI367,"N/A")</f>
        <v>N/A</v>
      </c>
      <c r="LK367" s="19" t="str">
        <f>IF((LH367&lt;&gt;0)*AND(LI367=0),"bad data","ok")</f>
        <v>ok</v>
      </c>
      <c r="LL367">
        <f>IW367</f>
        <v>0</v>
      </c>
      <c r="LM367" s="24" t="str">
        <f>IFERROR(LL367/LI367,"N/A")</f>
        <v>N/A</v>
      </c>
      <c r="LN367">
        <f>GT367</f>
        <v>1</v>
      </c>
      <c r="LO367">
        <f>BO367</f>
        <v>10</v>
      </c>
      <c r="LP367" s="22">
        <f>IFERROR(LN367/LO367,"N/A")</f>
        <v>0.1</v>
      </c>
      <c r="LQ367" s="19" t="str">
        <f>IF((LN367&lt;&gt;0)*AND(LO367=0),"bad data","ok")</f>
        <v>ok</v>
      </c>
      <c r="LR367">
        <f>GS367</f>
        <v>0</v>
      </c>
      <c r="LS367" s="24">
        <f>IFERROR(LR367/LO367,"N/A")</f>
        <v>0</v>
      </c>
      <c r="LT367">
        <f>HJ367</f>
        <v>0</v>
      </c>
      <c r="LU367">
        <f>CG367</f>
        <v>7</v>
      </c>
      <c r="LV367" s="22">
        <f>IFERROR(LT367/LU367,"N/A")</f>
        <v>0</v>
      </c>
      <c r="LW367" s="19" t="str">
        <f>IF((LT367&lt;&gt;0)*AND(LU367=0),"bad data","ok")</f>
        <v>ok</v>
      </c>
      <c r="LX367">
        <f>HI367</f>
        <v>0</v>
      </c>
      <c r="LY367" s="24">
        <f>IFERROR(LX367/LU367,"N/A")</f>
        <v>0</v>
      </c>
      <c r="LZ367">
        <f>HZ367</f>
        <v>0</v>
      </c>
      <c r="MA367">
        <f>CY367</f>
        <v>4</v>
      </c>
      <c r="MB367" s="22">
        <f>IFERROR(LZ367/MA367,"N/A")</f>
        <v>0</v>
      </c>
      <c r="MC367" s="19" t="str">
        <f>IF((LZ367&lt;&gt;0)*AND(MA367=0),"bad data","ok")</f>
        <v>ok</v>
      </c>
      <c r="MD367">
        <f>HY367</f>
        <v>0</v>
      </c>
      <c r="ME367" s="24">
        <f>IFERROR(MD367/MA367,"N/A")</f>
        <v>0</v>
      </c>
      <c r="MF367">
        <f>IP367</f>
        <v>1</v>
      </c>
      <c r="MG367">
        <f>DQ367</f>
        <v>2</v>
      </c>
      <c r="MH367" s="22">
        <f>IFERROR(MF367/MG367,"N/A")</f>
        <v>0.5</v>
      </c>
      <c r="MI367" s="19" t="str">
        <f>IF((MF367&lt;&gt;0)*AND(MG367=0),"bad data","ok")</f>
        <v>ok</v>
      </c>
      <c r="MJ367">
        <f>IO367</f>
        <v>1</v>
      </c>
      <c r="MK367" s="24">
        <f>IFERROR(MJ367/MG367,"N/A")</f>
        <v>0.5</v>
      </c>
      <c r="ML367">
        <f>JF367</f>
        <v>0</v>
      </c>
      <c r="MM367">
        <f>EI367</f>
        <v>0</v>
      </c>
      <c r="MN367" s="22" t="str">
        <f>IFERROR(ML367/MM367,"N/A")</f>
        <v>N/A</v>
      </c>
      <c r="MO367" s="19" t="str">
        <f>IF((ML367&lt;&gt;0)*AND(MM367=0),"bad data","ok")</f>
        <v>ok</v>
      </c>
      <c r="MP367">
        <f>JE367</f>
        <v>0</v>
      </c>
      <c r="MQ367" s="24" t="str">
        <f>IFERROR(MP367/MM367,"N/A")</f>
        <v>N/A</v>
      </c>
    </row>
    <row r="368" spans="1:355" x14ac:dyDescent="0.3">
      <c r="A368">
        <v>4164</v>
      </c>
      <c r="B368">
        <v>14.1</v>
      </c>
      <c r="C368" t="s">
        <v>402</v>
      </c>
      <c r="D368" s="15" t="s">
        <v>400</v>
      </c>
      <c r="E368" s="15">
        <v>129</v>
      </c>
      <c r="F368" t="s">
        <v>356</v>
      </c>
      <c r="G368" t="s">
        <v>357</v>
      </c>
      <c r="H368" s="15" t="s">
        <v>358</v>
      </c>
      <c r="I368">
        <v>373</v>
      </c>
      <c r="J368">
        <f>_xlfn.IFNA(VLOOKUP(I368,top15institutions,1,0),"no")</f>
        <v>373</v>
      </c>
      <c r="K368" t="s">
        <v>368</v>
      </c>
      <c r="L368" t="s">
        <v>366</v>
      </c>
      <c r="M368" t="s">
        <v>370</v>
      </c>
      <c r="V368" s="16">
        <v>0</v>
      </c>
      <c r="X368">
        <v>7</v>
      </c>
      <c r="AC368">
        <v>1</v>
      </c>
      <c r="AD368">
        <v>1</v>
      </c>
      <c r="AE368" s="16">
        <v>9</v>
      </c>
      <c r="AF368">
        <v>0</v>
      </c>
      <c r="AG368">
        <v>0</v>
      </c>
      <c r="AH368">
        <v>0</v>
      </c>
      <c r="AI368">
        <v>1</v>
      </c>
      <c r="AJ368">
        <v>0</v>
      </c>
      <c r="AK368">
        <v>0</v>
      </c>
      <c r="AM368">
        <v>1</v>
      </c>
      <c r="AN368" s="16">
        <v>2</v>
      </c>
      <c r="AO368">
        <v>0</v>
      </c>
      <c r="AP368">
        <v>10</v>
      </c>
      <c r="AQ368">
        <v>1</v>
      </c>
      <c r="AR368">
        <v>1</v>
      </c>
      <c r="AS368">
        <v>0</v>
      </c>
      <c r="AT368">
        <v>0</v>
      </c>
      <c r="AV368">
        <v>3</v>
      </c>
      <c r="AW368" s="16">
        <v>15</v>
      </c>
      <c r="BF368" s="16">
        <v>0</v>
      </c>
      <c r="BH368">
        <v>8</v>
      </c>
      <c r="BI368">
        <v>1</v>
      </c>
      <c r="BM368">
        <v>2</v>
      </c>
      <c r="BN368">
        <v>1</v>
      </c>
      <c r="BO368" s="16">
        <v>12</v>
      </c>
      <c r="BS368">
        <v>1</v>
      </c>
      <c r="BX368" s="16">
        <v>1</v>
      </c>
      <c r="BZ368">
        <v>1</v>
      </c>
      <c r="CB368">
        <v>1</v>
      </c>
      <c r="CF368">
        <v>1</v>
      </c>
      <c r="CG368" s="16">
        <v>3</v>
      </c>
      <c r="CP368" s="16">
        <v>0</v>
      </c>
      <c r="CR368">
        <v>1</v>
      </c>
      <c r="CX368">
        <v>1</v>
      </c>
      <c r="CY368" s="16">
        <v>2</v>
      </c>
      <c r="DG368">
        <v>1</v>
      </c>
      <c r="DH368" s="16">
        <v>1</v>
      </c>
      <c r="DO368">
        <v>1</v>
      </c>
      <c r="DQ368" s="16">
        <v>1</v>
      </c>
      <c r="DZ368" s="16">
        <v>0</v>
      </c>
      <c r="EI368" s="16">
        <v>0</v>
      </c>
      <c r="ER368" s="16">
        <v>0</v>
      </c>
      <c r="FA368" s="16">
        <v>0</v>
      </c>
      <c r="FJ368">
        <v>18</v>
      </c>
      <c r="FK368">
        <v>3.1</v>
      </c>
      <c r="FL368">
        <v>30</v>
      </c>
      <c r="FM368">
        <v>705</v>
      </c>
      <c r="FN368">
        <v>9</v>
      </c>
      <c r="FR368">
        <v>3.45</v>
      </c>
      <c r="FS368">
        <v>0</v>
      </c>
      <c r="FT368">
        <v>1</v>
      </c>
      <c r="FU368">
        <v>1</v>
      </c>
      <c r="FW368">
        <v>2</v>
      </c>
      <c r="FZ368">
        <v>2.8</v>
      </c>
      <c r="GA368">
        <v>3</v>
      </c>
      <c r="GB368">
        <v>11</v>
      </c>
      <c r="GC368">
        <v>1</v>
      </c>
      <c r="GD368">
        <v>3</v>
      </c>
      <c r="GE368">
        <v>18</v>
      </c>
      <c r="GP368">
        <v>2.6</v>
      </c>
      <c r="GQ368">
        <v>3</v>
      </c>
      <c r="GR368">
        <v>6</v>
      </c>
      <c r="GT368">
        <v>3</v>
      </c>
      <c r="GU368">
        <v>12</v>
      </c>
      <c r="GX368">
        <v>3.2</v>
      </c>
      <c r="GZ368">
        <v>1</v>
      </c>
      <c r="HC368">
        <v>1</v>
      </c>
      <c r="HF368">
        <v>3.1</v>
      </c>
      <c r="HH368">
        <v>3</v>
      </c>
      <c r="HK368">
        <v>3</v>
      </c>
      <c r="HV368">
        <v>2.8</v>
      </c>
      <c r="HX368">
        <v>2</v>
      </c>
      <c r="IA368">
        <v>2</v>
      </c>
      <c r="ID368">
        <v>3.7</v>
      </c>
      <c r="IG368">
        <v>1</v>
      </c>
      <c r="II368">
        <v>1</v>
      </c>
      <c r="IL368">
        <v>2.7</v>
      </c>
      <c r="IO368">
        <v>1</v>
      </c>
      <c r="IQ368">
        <v>1</v>
      </c>
      <c r="JS368">
        <v>5</v>
      </c>
      <c r="JT368">
        <v>2</v>
      </c>
      <c r="JU368">
        <v>8</v>
      </c>
      <c r="JV368" s="15">
        <f>BF368+BX368+CP368+DH368+DZ368</f>
        <v>2</v>
      </c>
      <c r="JW368" s="15">
        <f>BO368+CG368+CY368+DQ368+EI368</f>
        <v>18</v>
      </c>
      <c r="JX368" s="15">
        <f>JV368+JW368</f>
        <v>20</v>
      </c>
      <c r="JY368" s="17">
        <f>V368</f>
        <v>0</v>
      </c>
      <c r="JZ368" s="17">
        <f>AE368</f>
        <v>9</v>
      </c>
      <c r="KA368" s="17">
        <f>AN368</f>
        <v>2</v>
      </c>
      <c r="KB368" s="17">
        <f>AW368</f>
        <v>15</v>
      </c>
      <c r="KC368" s="18" t="str">
        <f>IF((KA368-JV368)&lt;0,JV368-KA368,"match")</f>
        <v>match</v>
      </c>
      <c r="KD368" s="19" t="str">
        <f>IF(KC368="match","match",IF((JV368&gt;KA368),KC368/JV368,KC368/KA368))</f>
        <v>match</v>
      </c>
      <c r="KE368" s="18">
        <f>IF((KB368-JW368)&lt;0,JW368-KB368,"match")</f>
        <v>3</v>
      </c>
      <c r="KF368" s="19">
        <f>IF(KE368="match","match",IF((JW368&gt;KB368),KE368/JW368,KE368/KB368))</f>
        <v>0.16666666666666666</v>
      </c>
      <c r="KG368" s="20">
        <f>ROUND(FC368,1)</f>
        <v>0</v>
      </c>
      <c r="KH368" s="20">
        <f>ROUND(FK368,1)</f>
        <v>3.1</v>
      </c>
      <c r="KI368" s="21">
        <f>KA368-JY368</f>
        <v>2</v>
      </c>
      <c r="KJ368">
        <f>GL368</f>
        <v>0</v>
      </c>
      <c r="KK368">
        <f>BF368</f>
        <v>0</v>
      </c>
      <c r="KL368" s="22" t="str">
        <f>IFERROR(KJ368/KK368,"N/A")</f>
        <v>N/A</v>
      </c>
      <c r="KM368" s="19" t="str">
        <f>IF((KJ368&lt;&gt;0)*AND(KK368=0),"bad data","ok")</f>
        <v>ok</v>
      </c>
      <c r="KN368">
        <f>GK368</f>
        <v>0</v>
      </c>
      <c r="KO368" s="23" t="str">
        <f>IFERROR(KN368/KK368,"N/A")</f>
        <v>N/A</v>
      </c>
      <c r="KP368">
        <f>HB368</f>
        <v>0</v>
      </c>
      <c r="KQ368">
        <f>BX368</f>
        <v>1</v>
      </c>
      <c r="KR368" s="22">
        <f>IFERROR(KP368/KQ368,"N/A")</f>
        <v>0</v>
      </c>
      <c r="KS368" s="19" t="str">
        <f>IF((KP368&lt;&gt;0)*AND(KQ368=0),"bad data","ok")</f>
        <v>ok</v>
      </c>
      <c r="KT368">
        <f>HA368</f>
        <v>0</v>
      </c>
      <c r="KU368" s="24">
        <f>IFERROR(KT368/KQ368,"N/A")</f>
        <v>0</v>
      </c>
      <c r="KV368">
        <f>HR368</f>
        <v>0</v>
      </c>
      <c r="KW368">
        <f>CP368</f>
        <v>0</v>
      </c>
      <c r="KX368" s="22" t="str">
        <f>IFERROR(KV368/KW368,"N/A")</f>
        <v>N/A</v>
      </c>
      <c r="KY368" s="19" t="str">
        <f>IF((KV368&lt;&gt;0)*AND(KW368=0),"bad data","ok")</f>
        <v>ok</v>
      </c>
      <c r="KZ368">
        <f>HQ368</f>
        <v>0</v>
      </c>
      <c r="LA368" s="24" t="str">
        <f>IFERROR(KZ368/KW368,"N/A")</f>
        <v>N/A</v>
      </c>
      <c r="LB368">
        <f>IH368</f>
        <v>0</v>
      </c>
      <c r="LC368">
        <f>DH368</f>
        <v>1</v>
      </c>
      <c r="LD368" s="22">
        <f>IFERROR(LB368/LC368,"N/A")</f>
        <v>0</v>
      </c>
      <c r="LE368" s="19" t="str">
        <f>IF((LB368&lt;&gt;0)*AND(LC368=0),"bad data","ok")</f>
        <v>ok</v>
      </c>
      <c r="LF368">
        <f>IG368</f>
        <v>1</v>
      </c>
      <c r="LG368" s="24">
        <f>IFERROR(LF368/LC368,"N/A")</f>
        <v>1</v>
      </c>
      <c r="LH368">
        <f>IX368</f>
        <v>0</v>
      </c>
      <c r="LI368">
        <f>DZ368</f>
        <v>0</v>
      </c>
      <c r="LJ368" s="22" t="str">
        <f>IFERROR(LH368/LI368,"N/A")</f>
        <v>N/A</v>
      </c>
      <c r="LK368" s="19" t="str">
        <f>IF((LH368&lt;&gt;0)*AND(LI368=0),"bad data","ok")</f>
        <v>ok</v>
      </c>
      <c r="LL368">
        <f>IW368</f>
        <v>0</v>
      </c>
      <c r="LM368" s="24" t="str">
        <f>IFERROR(LL368/LI368,"N/A")</f>
        <v>N/A</v>
      </c>
      <c r="LN368">
        <f>GT368</f>
        <v>3</v>
      </c>
      <c r="LO368">
        <f>BO368</f>
        <v>12</v>
      </c>
      <c r="LP368" s="22">
        <f>IFERROR(LN368/LO368,"N/A")</f>
        <v>0.25</v>
      </c>
      <c r="LQ368" s="19" t="str">
        <f>IF((LN368&lt;&gt;0)*AND(LO368=0),"bad data","ok")</f>
        <v>ok</v>
      </c>
      <c r="LR368">
        <f>GS368</f>
        <v>0</v>
      </c>
      <c r="LS368" s="24">
        <f>IFERROR(LR368/LO368,"N/A")</f>
        <v>0</v>
      </c>
      <c r="LT368">
        <f>HJ368</f>
        <v>0</v>
      </c>
      <c r="LU368">
        <f>CG368</f>
        <v>3</v>
      </c>
      <c r="LV368" s="22">
        <f>IFERROR(LT368/LU368,"N/A")</f>
        <v>0</v>
      </c>
      <c r="LW368" s="19" t="str">
        <f>IF((LT368&lt;&gt;0)*AND(LU368=0),"bad data","ok")</f>
        <v>ok</v>
      </c>
      <c r="LX368">
        <f>HI368</f>
        <v>0</v>
      </c>
      <c r="LY368" s="24">
        <f>IFERROR(LX368/LU368,"N/A")</f>
        <v>0</v>
      </c>
      <c r="LZ368">
        <f>HZ368</f>
        <v>0</v>
      </c>
      <c r="MA368">
        <f>CY368</f>
        <v>2</v>
      </c>
      <c r="MB368" s="22">
        <f>IFERROR(LZ368/MA368,"N/A")</f>
        <v>0</v>
      </c>
      <c r="MC368" s="19" t="str">
        <f>IF((LZ368&lt;&gt;0)*AND(MA368=0),"bad data","ok")</f>
        <v>ok</v>
      </c>
      <c r="MD368">
        <f>HY368</f>
        <v>0</v>
      </c>
      <c r="ME368" s="24">
        <f>IFERROR(MD368/MA368,"N/A")</f>
        <v>0</v>
      </c>
      <c r="MF368">
        <f>IP368</f>
        <v>0</v>
      </c>
      <c r="MG368">
        <f>DQ368</f>
        <v>1</v>
      </c>
      <c r="MH368" s="22">
        <f>IFERROR(MF368/MG368,"N/A")</f>
        <v>0</v>
      </c>
      <c r="MI368" s="19" t="str">
        <f>IF((MF368&lt;&gt;0)*AND(MG368=0),"bad data","ok")</f>
        <v>ok</v>
      </c>
      <c r="MJ368">
        <f>IO368</f>
        <v>1</v>
      </c>
      <c r="MK368" s="24">
        <f>IFERROR(MJ368/MG368,"N/A")</f>
        <v>1</v>
      </c>
      <c r="ML368">
        <f>JF368</f>
        <v>0</v>
      </c>
      <c r="MM368">
        <f>EI368</f>
        <v>0</v>
      </c>
      <c r="MN368" s="22" t="str">
        <f>IFERROR(ML368/MM368,"N/A")</f>
        <v>N/A</v>
      </c>
      <c r="MO368" s="19" t="str">
        <f>IF((ML368&lt;&gt;0)*AND(MM368=0),"bad data","ok")</f>
        <v>ok</v>
      </c>
      <c r="MP368">
        <f>JE368</f>
        <v>0</v>
      </c>
      <c r="MQ368" s="24" t="str">
        <f>IFERROR(MP368/MM368,"N/A")</f>
        <v>N/A</v>
      </c>
    </row>
    <row r="369" spans="1:355" x14ac:dyDescent="0.3">
      <c r="A369">
        <v>4769</v>
      </c>
      <c r="B369">
        <v>14.1</v>
      </c>
      <c r="C369" t="s">
        <v>399</v>
      </c>
      <c r="D369" s="15" t="s">
        <v>399</v>
      </c>
      <c r="E369" s="15">
        <v>130</v>
      </c>
      <c r="F369" t="s">
        <v>356</v>
      </c>
      <c r="G369" t="s">
        <v>357</v>
      </c>
      <c r="H369" s="15" t="s">
        <v>358</v>
      </c>
      <c r="I369">
        <v>373</v>
      </c>
      <c r="J369">
        <f>_xlfn.IFNA(VLOOKUP(I369,top15institutions,1,0),"no")</f>
        <v>373</v>
      </c>
      <c r="K369" t="s">
        <v>368</v>
      </c>
      <c r="L369" t="s">
        <v>378</v>
      </c>
      <c r="M369" t="s">
        <v>370</v>
      </c>
      <c r="O369">
        <v>3</v>
      </c>
      <c r="T369">
        <v>1</v>
      </c>
      <c r="V369" s="16">
        <v>4</v>
      </c>
      <c r="W369">
        <v>1</v>
      </c>
      <c r="X369">
        <v>7</v>
      </c>
      <c r="AC369">
        <v>8</v>
      </c>
      <c r="AD369">
        <v>6</v>
      </c>
      <c r="AE369" s="16">
        <v>22</v>
      </c>
      <c r="AF369">
        <v>0</v>
      </c>
      <c r="AG369">
        <v>11</v>
      </c>
      <c r="AH369">
        <v>0</v>
      </c>
      <c r="AI369">
        <v>1</v>
      </c>
      <c r="AJ369">
        <v>0</v>
      </c>
      <c r="AK369">
        <v>0</v>
      </c>
      <c r="AL369">
        <v>5</v>
      </c>
      <c r="AM369">
        <v>3</v>
      </c>
      <c r="AN369" s="16">
        <v>20</v>
      </c>
      <c r="AO369">
        <v>1</v>
      </c>
      <c r="AP369">
        <v>60</v>
      </c>
      <c r="AQ369">
        <v>6</v>
      </c>
      <c r="AR369">
        <v>6</v>
      </c>
      <c r="AS369">
        <v>0</v>
      </c>
      <c r="AT369">
        <v>0</v>
      </c>
      <c r="AV369">
        <v>21</v>
      </c>
      <c r="AW369" s="16">
        <v>94</v>
      </c>
      <c r="AY369">
        <v>3</v>
      </c>
      <c r="BD369">
        <v>1</v>
      </c>
      <c r="BF369" s="16">
        <v>4</v>
      </c>
      <c r="BG369">
        <v>1</v>
      </c>
      <c r="BH369">
        <v>9</v>
      </c>
      <c r="BM369">
        <v>9</v>
      </c>
      <c r="BN369">
        <v>6</v>
      </c>
      <c r="BO369" s="16">
        <v>25</v>
      </c>
      <c r="BQ369">
        <v>3</v>
      </c>
      <c r="BS369">
        <v>1</v>
      </c>
      <c r="BV369">
        <v>2</v>
      </c>
      <c r="BW369">
        <v>1</v>
      </c>
      <c r="BX369" s="16">
        <v>7</v>
      </c>
      <c r="BZ369">
        <v>18</v>
      </c>
      <c r="CA369">
        <v>3</v>
      </c>
      <c r="CB369">
        <v>2</v>
      </c>
      <c r="CE369">
        <v>6</v>
      </c>
      <c r="CF369">
        <v>6</v>
      </c>
      <c r="CG369" s="16">
        <v>35</v>
      </c>
      <c r="CI369">
        <v>4</v>
      </c>
      <c r="CN369">
        <v>1</v>
      </c>
      <c r="CP369" s="16">
        <v>5</v>
      </c>
      <c r="CR369">
        <v>23</v>
      </c>
      <c r="CS369">
        <v>2</v>
      </c>
      <c r="CT369">
        <v>2</v>
      </c>
      <c r="CW369">
        <v>7</v>
      </c>
      <c r="CX369">
        <v>4</v>
      </c>
      <c r="CY369" s="16">
        <v>38</v>
      </c>
      <c r="DA369">
        <v>1</v>
      </c>
      <c r="DF369">
        <v>1</v>
      </c>
      <c r="DG369">
        <v>2</v>
      </c>
      <c r="DH369" s="16">
        <v>4</v>
      </c>
      <c r="DJ369">
        <v>10</v>
      </c>
      <c r="DK369">
        <v>1</v>
      </c>
      <c r="DL369">
        <v>2</v>
      </c>
      <c r="DO369">
        <v>4</v>
      </c>
      <c r="DP369">
        <v>5</v>
      </c>
      <c r="DQ369" s="16">
        <v>22</v>
      </c>
      <c r="DZ369" s="16">
        <v>0</v>
      </c>
      <c r="EI369" s="16">
        <v>0</v>
      </c>
      <c r="ER369" s="16">
        <v>0</v>
      </c>
      <c r="FA369" s="16">
        <v>0</v>
      </c>
      <c r="FB369">
        <v>18</v>
      </c>
      <c r="FC369">
        <v>3.6</v>
      </c>
      <c r="FD369">
        <v>30</v>
      </c>
      <c r="FE369">
        <v>707</v>
      </c>
      <c r="FF369">
        <v>4</v>
      </c>
      <c r="FJ369">
        <v>18</v>
      </c>
      <c r="FK369">
        <v>3.4</v>
      </c>
      <c r="FL369">
        <v>31</v>
      </c>
      <c r="FM369">
        <v>726</v>
      </c>
      <c r="FN369">
        <v>22</v>
      </c>
      <c r="FR369">
        <v>3.3</v>
      </c>
      <c r="FS369">
        <v>4</v>
      </c>
      <c r="FT369">
        <v>13</v>
      </c>
      <c r="FU369">
        <v>2</v>
      </c>
      <c r="FV369">
        <v>1</v>
      </c>
      <c r="FW369">
        <v>20</v>
      </c>
      <c r="FZ369">
        <v>3</v>
      </c>
      <c r="GA369">
        <v>7</v>
      </c>
      <c r="GB369">
        <v>79</v>
      </c>
      <c r="GC369">
        <v>16</v>
      </c>
      <c r="GD369">
        <v>18</v>
      </c>
      <c r="GE369">
        <v>120</v>
      </c>
      <c r="GH369">
        <v>3.3</v>
      </c>
      <c r="GI369">
        <v>2</v>
      </c>
      <c r="GJ369">
        <v>2</v>
      </c>
      <c r="GM369">
        <v>4</v>
      </c>
      <c r="GP369">
        <v>3</v>
      </c>
      <c r="GQ369">
        <v>2</v>
      </c>
      <c r="GR369">
        <v>17</v>
      </c>
      <c r="GT369">
        <v>6</v>
      </c>
      <c r="GU369">
        <v>25</v>
      </c>
      <c r="GX369">
        <v>2.9</v>
      </c>
      <c r="GY369">
        <v>2</v>
      </c>
      <c r="GZ369">
        <v>5</v>
      </c>
      <c r="HC369">
        <v>7</v>
      </c>
      <c r="HF369">
        <v>2.8</v>
      </c>
      <c r="HG369">
        <v>3</v>
      </c>
      <c r="HH369">
        <v>27</v>
      </c>
      <c r="HJ369">
        <v>5</v>
      </c>
      <c r="HK369">
        <v>35</v>
      </c>
      <c r="HN369">
        <v>3.6</v>
      </c>
      <c r="HP369">
        <v>5</v>
      </c>
      <c r="HS369">
        <v>5</v>
      </c>
      <c r="HV369">
        <v>3.1</v>
      </c>
      <c r="HW369">
        <v>2</v>
      </c>
      <c r="HX369">
        <v>32</v>
      </c>
      <c r="HY369">
        <v>3</v>
      </c>
      <c r="HZ369">
        <v>1</v>
      </c>
      <c r="IA369">
        <v>38</v>
      </c>
      <c r="ID369">
        <v>3.4</v>
      </c>
      <c r="IF369">
        <v>1</v>
      </c>
      <c r="IG369">
        <v>2</v>
      </c>
      <c r="IH369">
        <v>1</v>
      </c>
      <c r="II369">
        <v>4</v>
      </c>
      <c r="IL369">
        <v>3.3</v>
      </c>
      <c r="IN369">
        <v>3</v>
      </c>
      <c r="IO369">
        <v>13</v>
      </c>
      <c r="IP369">
        <v>6</v>
      </c>
      <c r="IQ369">
        <v>22</v>
      </c>
      <c r="JR369">
        <v>9</v>
      </c>
      <c r="JS369">
        <v>42</v>
      </c>
      <c r="JT369">
        <v>23</v>
      </c>
      <c r="JU369">
        <v>86</v>
      </c>
      <c r="JV369" s="15">
        <f>BF369+BX369+CP369+DH369+DZ369</f>
        <v>20</v>
      </c>
      <c r="JW369" s="15">
        <f>BO369+CG369+CY369+DQ369+EI369</f>
        <v>120</v>
      </c>
      <c r="JX369" s="15">
        <f>JV369+JW369</f>
        <v>140</v>
      </c>
      <c r="JY369" s="17">
        <f>V369</f>
        <v>4</v>
      </c>
      <c r="JZ369" s="17">
        <f>AE369</f>
        <v>22</v>
      </c>
      <c r="KA369" s="17">
        <f>AN369</f>
        <v>20</v>
      </c>
      <c r="KB369" s="17">
        <f>AW369</f>
        <v>94</v>
      </c>
      <c r="KC369" s="18" t="str">
        <f>IF((KA369-JV369)&lt;0,JV369-KA369,"match")</f>
        <v>match</v>
      </c>
      <c r="KD369" s="19" t="str">
        <f>IF(KC369="match","match",IF((JV369&gt;KA369),KC369/JV369,KC369/KA369))</f>
        <v>match</v>
      </c>
      <c r="KE369" s="18">
        <f>IF((KB369-JW369)&lt;0,JW369-KB369,"match")</f>
        <v>26</v>
      </c>
      <c r="KF369" s="19">
        <f>IF(KE369="match","match",IF((JW369&gt;KB369),KE369/JW369,KE369/KB369))</f>
        <v>0.21666666666666667</v>
      </c>
      <c r="KG369" s="20">
        <f>ROUND(FC369,1)</f>
        <v>3.6</v>
      </c>
      <c r="KH369" s="20">
        <f>ROUND(FK369,1)</f>
        <v>3.4</v>
      </c>
      <c r="KI369" s="21">
        <f>KA369-JY369</f>
        <v>16</v>
      </c>
      <c r="KJ369">
        <f>GL369</f>
        <v>0</v>
      </c>
      <c r="KK369">
        <f>BF369</f>
        <v>4</v>
      </c>
      <c r="KL369" s="22">
        <f>IFERROR(KJ369/KK369,"N/A")</f>
        <v>0</v>
      </c>
      <c r="KM369" s="19" t="str">
        <f>IF((KJ369&lt;&gt;0)*AND(KK369=0),"bad data","ok")</f>
        <v>ok</v>
      </c>
      <c r="KN369">
        <f>GK369</f>
        <v>0</v>
      </c>
      <c r="KO369" s="23">
        <f>IFERROR(KN369/KK369,"N/A")</f>
        <v>0</v>
      </c>
      <c r="KP369">
        <f>HB369</f>
        <v>0</v>
      </c>
      <c r="KQ369">
        <f>BX369</f>
        <v>7</v>
      </c>
      <c r="KR369" s="22">
        <f>IFERROR(KP369/KQ369,"N/A")</f>
        <v>0</v>
      </c>
      <c r="KS369" s="19" t="str">
        <f>IF((KP369&lt;&gt;0)*AND(KQ369=0),"bad data","ok")</f>
        <v>ok</v>
      </c>
      <c r="KT369">
        <f>HA369</f>
        <v>0</v>
      </c>
      <c r="KU369" s="24">
        <f>IFERROR(KT369/KQ369,"N/A")</f>
        <v>0</v>
      </c>
      <c r="KV369">
        <f>HR369</f>
        <v>0</v>
      </c>
      <c r="KW369">
        <f>CP369</f>
        <v>5</v>
      </c>
      <c r="KX369" s="22">
        <f>IFERROR(KV369/KW369,"N/A")</f>
        <v>0</v>
      </c>
      <c r="KY369" s="19" t="str">
        <f>IF((KV369&lt;&gt;0)*AND(KW369=0),"bad data","ok")</f>
        <v>ok</v>
      </c>
      <c r="KZ369">
        <f>HQ369</f>
        <v>0</v>
      </c>
      <c r="LA369" s="24">
        <f>IFERROR(KZ369/KW369,"N/A")</f>
        <v>0</v>
      </c>
      <c r="LB369">
        <f>IH369</f>
        <v>1</v>
      </c>
      <c r="LC369">
        <f>DH369</f>
        <v>4</v>
      </c>
      <c r="LD369" s="22">
        <f>IFERROR(LB369/LC369,"N/A")</f>
        <v>0.25</v>
      </c>
      <c r="LE369" s="19" t="str">
        <f>IF((LB369&lt;&gt;0)*AND(LC369=0),"bad data","ok")</f>
        <v>ok</v>
      </c>
      <c r="LF369">
        <f>IG369</f>
        <v>2</v>
      </c>
      <c r="LG369" s="24">
        <f>IFERROR(LF369/LC369,"N/A")</f>
        <v>0.5</v>
      </c>
      <c r="LH369">
        <f>IX369</f>
        <v>0</v>
      </c>
      <c r="LI369">
        <f>DZ369</f>
        <v>0</v>
      </c>
      <c r="LJ369" s="22" t="str">
        <f>IFERROR(LH369/LI369,"N/A")</f>
        <v>N/A</v>
      </c>
      <c r="LK369" s="19" t="str">
        <f>IF((LH369&lt;&gt;0)*AND(LI369=0),"bad data","ok")</f>
        <v>ok</v>
      </c>
      <c r="LL369">
        <f>IW369</f>
        <v>0</v>
      </c>
      <c r="LM369" s="24" t="str">
        <f>IFERROR(LL369/LI369,"N/A")</f>
        <v>N/A</v>
      </c>
      <c r="LN369">
        <f>GT369</f>
        <v>6</v>
      </c>
      <c r="LO369">
        <f>BO369</f>
        <v>25</v>
      </c>
      <c r="LP369" s="22">
        <f>IFERROR(LN369/LO369,"N/A")</f>
        <v>0.24</v>
      </c>
      <c r="LQ369" s="19" t="str">
        <f>IF((LN369&lt;&gt;0)*AND(LO369=0),"bad data","ok")</f>
        <v>ok</v>
      </c>
      <c r="LR369">
        <f>GS369</f>
        <v>0</v>
      </c>
      <c r="LS369" s="24">
        <f>IFERROR(LR369/LO369,"N/A")</f>
        <v>0</v>
      </c>
      <c r="LT369">
        <f>HJ369</f>
        <v>5</v>
      </c>
      <c r="LU369">
        <f>CG369</f>
        <v>35</v>
      </c>
      <c r="LV369" s="22">
        <f>IFERROR(LT369/LU369,"N/A")</f>
        <v>0.14285714285714285</v>
      </c>
      <c r="LW369" s="19" t="str">
        <f>IF((LT369&lt;&gt;0)*AND(LU369=0),"bad data","ok")</f>
        <v>ok</v>
      </c>
      <c r="LX369">
        <f>HI369</f>
        <v>0</v>
      </c>
      <c r="LY369" s="24">
        <f>IFERROR(LX369/LU369,"N/A")</f>
        <v>0</v>
      </c>
      <c r="LZ369">
        <f>HZ369</f>
        <v>1</v>
      </c>
      <c r="MA369">
        <f>CY369</f>
        <v>38</v>
      </c>
      <c r="MB369" s="22">
        <f>IFERROR(LZ369/MA369,"N/A")</f>
        <v>2.6315789473684209E-2</v>
      </c>
      <c r="MC369" s="19" t="str">
        <f>IF((LZ369&lt;&gt;0)*AND(MA369=0),"bad data","ok")</f>
        <v>ok</v>
      </c>
      <c r="MD369">
        <f>HY369</f>
        <v>3</v>
      </c>
      <c r="ME369" s="24">
        <f>IFERROR(MD369/MA369,"N/A")</f>
        <v>7.8947368421052627E-2</v>
      </c>
      <c r="MF369">
        <f>IP369</f>
        <v>6</v>
      </c>
      <c r="MG369">
        <f>DQ369</f>
        <v>22</v>
      </c>
      <c r="MH369" s="22">
        <f>IFERROR(MF369/MG369,"N/A")</f>
        <v>0.27272727272727271</v>
      </c>
      <c r="MI369" s="19" t="str">
        <f>IF((MF369&lt;&gt;0)*AND(MG369=0),"bad data","ok")</f>
        <v>ok</v>
      </c>
      <c r="MJ369">
        <f>IO369</f>
        <v>13</v>
      </c>
      <c r="MK369" s="24">
        <f>IFERROR(MJ369/MG369,"N/A")</f>
        <v>0.59090909090909094</v>
      </c>
      <c r="ML369">
        <f>JF369</f>
        <v>0</v>
      </c>
      <c r="MM369">
        <f>EI369</f>
        <v>0</v>
      </c>
      <c r="MN369" s="22" t="str">
        <f>IFERROR(ML369/MM369,"N/A")</f>
        <v>N/A</v>
      </c>
      <c r="MO369" s="19" t="str">
        <f>IF((ML369&lt;&gt;0)*AND(MM369=0),"bad data","ok")</f>
        <v>ok</v>
      </c>
      <c r="MP369">
        <f>JE369</f>
        <v>0</v>
      </c>
      <c r="MQ369" s="24" t="str">
        <f>IFERROR(MP369/MM369,"N/A")</f>
        <v>N/A</v>
      </c>
    </row>
    <row r="370" spans="1:355" x14ac:dyDescent="0.3">
      <c r="A370">
        <v>4774</v>
      </c>
      <c r="B370">
        <v>14.1</v>
      </c>
      <c r="C370" t="s">
        <v>402</v>
      </c>
      <c r="D370" s="15" t="s">
        <v>400</v>
      </c>
      <c r="E370" s="15">
        <v>129</v>
      </c>
      <c r="F370" t="s">
        <v>356</v>
      </c>
      <c r="G370" t="s">
        <v>357</v>
      </c>
      <c r="H370" s="15" t="s">
        <v>358</v>
      </c>
      <c r="I370">
        <v>373</v>
      </c>
      <c r="J370">
        <f>_xlfn.IFNA(VLOOKUP(I370,top15institutions,1,0),"no")</f>
        <v>373</v>
      </c>
      <c r="K370" t="s">
        <v>368</v>
      </c>
      <c r="L370" t="s">
        <v>378</v>
      </c>
      <c r="M370" t="s">
        <v>370</v>
      </c>
      <c r="O370">
        <v>3</v>
      </c>
      <c r="Q370">
        <v>1</v>
      </c>
      <c r="U370">
        <v>1</v>
      </c>
      <c r="V370" s="16">
        <v>5</v>
      </c>
      <c r="X370">
        <v>9</v>
      </c>
      <c r="Y370">
        <v>1</v>
      </c>
      <c r="AC370">
        <v>5</v>
      </c>
      <c r="AD370">
        <v>4</v>
      </c>
      <c r="AE370" s="16">
        <v>19</v>
      </c>
      <c r="AF370">
        <v>0</v>
      </c>
      <c r="AG370">
        <v>4</v>
      </c>
      <c r="AH370">
        <v>0</v>
      </c>
      <c r="AI370">
        <v>2</v>
      </c>
      <c r="AJ370">
        <v>1</v>
      </c>
      <c r="AK370">
        <v>0</v>
      </c>
      <c r="AL370">
        <v>2</v>
      </c>
      <c r="AM370">
        <v>1</v>
      </c>
      <c r="AN370" s="16">
        <v>10</v>
      </c>
      <c r="AO370">
        <v>0</v>
      </c>
      <c r="AP370">
        <v>16</v>
      </c>
      <c r="AQ370">
        <v>3</v>
      </c>
      <c r="AR370">
        <v>4</v>
      </c>
      <c r="AS370">
        <v>0</v>
      </c>
      <c r="AT370">
        <v>0</v>
      </c>
      <c r="AU370">
        <v>10</v>
      </c>
      <c r="AV370">
        <v>9</v>
      </c>
      <c r="AW370" s="16">
        <v>42</v>
      </c>
      <c r="AY370">
        <v>3</v>
      </c>
      <c r="BA370">
        <v>1</v>
      </c>
      <c r="BE370">
        <v>1</v>
      </c>
      <c r="BF370" s="16">
        <v>5</v>
      </c>
      <c r="BH370">
        <v>10</v>
      </c>
      <c r="BI370">
        <v>1</v>
      </c>
      <c r="BM370">
        <v>5</v>
      </c>
      <c r="BN370">
        <v>4</v>
      </c>
      <c r="BO370" s="16">
        <v>20</v>
      </c>
      <c r="BQ370">
        <v>1</v>
      </c>
      <c r="BT370">
        <v>1</v>
      </c>
      <c r="BX370" s="16">
        <v>2</v>
      </c>
      <c r="BZ370">
        <v>3</v>
      </c>
      <c r="CB370">
        <v>1</v>
      </c>
      <c r="CE370">
        <v>3</v>
      </c>
      <c r="CF370">
        <v>4</v>
      </c>
      <c r="CG370" s="16">
        <v>11</v>
      </c>
      <c r="CN370">
        <v>2</v>
      </c>
      <c r="CP370" s="16">
        <v>2</v>
      </c>
      <c r="CR370">
        <v>2</v>
      </c>
      <c r="CS370">
        <v>2</v>
      </c>
      <c r="CT370">
        <v>1</v>
      </c>
      <c r="CW370">
        <v>2</v>
      </c>
      <c r="CX370">
        <v>1</v>
      </c>
      <c r="CY370" s="16">
        <v>8</v>
      </c>
      <c r="DC370">
        <v>1</v>
      </c>
      <c r="DH370" s="16">
        <v>1</v>
      </c>
      <c r="DJ370">
        <v>1</v>
      </c>
      <c r="DL370">
        <v>2</v>
      </c>
      <c r="DQ370" s="16">
        <v>3</v>
      </c>
      <c r="DZ370" s="16">
        <v>0</v>
      </c>
      <c r="EI370" s="16">
        <v>0</v>
      </c>
      <c r="ER370" s="16">
        <v>0</v>
      </c>
      <c r="FA370" s="16">
        <v>0</v>
      </c>
      <c r="FB370">
        <v>18</v>
      </c>
      <c r="FC370">
        <v>3.8</v>
      </c>
      <c r="FD370">
        <v>28</v>
      </c>
      <c r="FE370">
        <v>702</v>
      </c>
      <c r="FF370">
        <v>5</v>
      </c>
      <c r="FJ370">
        <v>19</v>
      </c>
      <c r="FK370">
        <v>3.5</v>
      </c>
      <c r="FL370">
        <v>32</v>
      </c>
      <c r="FM370">
        <v>733</v>
      </c>
      <c r="FN370">
        <v>19</v>
      </c>
      <c r="FR370">
        <v>3.1</v>
      </c>
      <c r="FS370">
        <v>4</v>
      </c>
      <c r="FT370">
        <v>5</v>
      </c>
      <c r="FU370">
        <v>1</v>
      </c>
      <c r="FW370">
        <v>10</v>
      </c>
      <c r="FZ370">
        <v>3</v>
      </c>
      <c r="GA370">
        <v>10</v>
      </c>
      <c r="GB370">
        <v>26</v>
      </c>
      <c r="GC370">
        <v>2</v>
      </c>
      <c r="GD370">
        <v>4</v>
      </c>
      <c r="GE370">
        <v>42</v>
      </c>
      <c r="GH370">
        <v>3.1</v>
      </c>
      <c r="GI370">
        <v>3</v>
      </c>
      <c r="GJ370">
        <v>2</v>
      </c>
      <c r="GM370">
        <v>5</v>
      </c>
      <c r="GP370">
        <v>3.2</v>
      </c>
      <c r="GQ370">
        <v>9</v>
      </c>
      <c r="GR370">
        <v>9</v>
      </c>
      <c r="GT370">
        <v>2</v>
      </c>
      <c r="GU370">
        <v>20</v>
      </c>
      <c r="GX370">
        <v>3.2</v>
      </c>
      <c r="GZ370">
        <v>2</v>
      </c>
      <c r="HC370">
        <v>2</v>
      </c>
      <c r="HF370">
        <v>2.7</v>
      </c>
      <c r="HG370">
        <v>1</v>
      </c>
      <c r="HH370">
        <v>9</v>
      </c>
      <c r="HJ370">
        <v>1</v>
      </c>
      <c r="HK370">
        <v>11</v>
      </c>
      <c r="HN370">
        <v>3.2</v>
      </c>
      <c r="HO370">
        <v>1</v>
      </c>
      <c r="HP370">
        <v>1</v>
      </c>
      <c r="HS370">
        <v>2</v>
      </c>
      <c r="HV370">
        <v>2.7</v>
      </c>
      <c r="HX370">
        <v>8</v>
      </c>
      <c r="IA370">
        <v>8</v>
      </c>
      <c r="ID370">
        <v>2.7</v>
      </c>
      <c r="IG370">
        <v>1</v>
      </c>
      <c r="II370">
        <v>1</v>
      </c>
      <c r="IL370">
        <v>3.3</v>
      </c>
      <c r="IO370">
        <v>2</v>
      </c>
      <c r="IP370">
        <v>1</v>
      </c>
      <c r="IQ370">
        <v>3</v>
      </c>
      <c r="JR370">
        <v>8</v>
      </c>
      <c r="JS370">
        <v>49</v>
      </c>
      <c r="JT370">
        <v>15</v>
      </c>
      <c r="JU370">
        <v>108</v>
      </c>
      <c r="JV370" s="15">
        <f>BF370+BX370+CP370+DH370+DZ370</f>
        <v>10</v>
      </c>
      <c r="JW370" s="15">
        <f>BO370+CG370+CY370+DQ370+EI370</f>
        <v>42</v>
      </c>
      <c r="JX370" s="15">
        <f>JV370+JW370</f>
        <v>52</v>
      </c>
      <c r="JY370" s="17">
        <f>V370</f>
        <v>5</v>
      </c>
      <c r="JZ370" s="17">
        <f>AE370</f>
        <v>19</v>
      </c>
      <c r="KA370" s="17">
        <f>AN370</f>
        <v>10</v>
      </c>
      <c r="KB370" s="17">
        <f>AW370</f>
        <v>42</v>
      </c>
      <c r="KC370" s="18" t="str">
        <f>IF((KA370-JV370)&lt;0,JV370-KA370,"match")</f>
        <v>match</v>
      </c>
      <c r="KD370" s="19" t="str">
        <f>IF(KC370="match","match",IF((JV370&gt;KA370),KC370/JV370,KC370/KA370))</f>
        <v>match</v>
      </c>
      <c r="KE370" s="18" t="str">
        <f>IF((KB370-JW370)&lt;0,JW370-KB370,"match")</f>
        <v>match</v>
      </c>
      <c r="KF370" s="19" t="str">
        <f>IF(KE370="match","match",IF((JW370&gt;KB370),KE370/JW370,KE370/KB370))</f>
        <v>match</v>
      </c>
      <c r="KG370" s="20">
        <f>ROUND(FC370,1)</f>
        <v>3.8</v>
      </c>
      <c r="KH370" s="20">
        <f>ROUND(FK370,1)</f>
        <v>3.5</v>
      </c>
      <c r="KI370" s="21">
        <f>KA370-JY370</f>
        <v>5</v>
      </c>
      <c r="KJ370">
        <f>GL370</f>
        <v>0</v>
      </c>
      <c r="KK370">
        <f>BF370</f>
        <v>5</v>
      </c>
      <c r="KL370" s="22">
        <f>IFERROR(KJ370/KK370,"N/A")</f>
        <v>0</v>
      </c>
      <c r="KM370" s="19" t="str">
        <f>IF((KJ370&lt;&gt;0)*AND(KK370=0),"bad data","ok")</f>
        <v>ok</v>
      </c>
      <c r="KN370">
        <f>GK370</f>
        <v>0</v>
      </c>
      <c r="KO370" s="23">
        <f>IFERROR(KN370/KK370,"N/A")</f>
        <v>0</v>
      </c>
      <c r="KP370">
        <f>HB370</f>
        <v>0</v>
      </c>
      <c r="KQ370">
        <f>BX370</f>
        <v>2</v>
      </c>
      <c r="KR370" s="22">
        <f>IFERROR(KP370/KQ370,"N/A")</f>
        <v>0</v>
      </c>
      <c r="KS370" s="19" t="str">
        <f>IF((KP370&lt;&gt;0)*AND(KQ370=0),"bad data","ok")</f>
        <v>ok</v>
      </c>
      <c r="KT370">
        <f>HA370</f>
        <v>0</v>
      </c>
      <c r="KU370" s="24">
        <f>IFERROR(KT370/KQ370,"N/A")</f>
        <v>0</v>
      </c>
      <c r="KV370">
        <f>HR370</f>
        <v>0</v>
      </c>
      <c r="KW370">
        <f>CP370</f>
        <v>2</v>
      </c>
      <c r="KX370" s="22">
        <f>IFERROR(KV370/KW370,"N/A")</f>
        <v>0</v>
      </c>
      <c r="KY370" s="19" t="str">
        <f>IF((KV370&lt;&gt;0)*AND(KW370=0),"bad data","ok")</f>
        <v>ok</v>
      </c>
      <c r="KZ370">
        <f>HQ370</f>
        <v>0</v>
      </c>
      <c r="LA370" s="24">
        <f>IFERROR(KZ370/KW370,"N/A")</f>
        <v>0</v>
      </c>
      <c r="LB370">
        <f>IH370</f>
        <v>0</v>
      </c>
      <c r="LC370">
        <f>DH370</f>
        <v>1</v>
      </c>
      <c r="LD370" s="22">
        <f>IFERROR(LB370/LC370,"N/A")</f>
        <v>0</v>
      </c>
      <c r="LE370" s="19" t="str">
        <f>IF((LB370&lt;&gt;0)*AND(LC370=0),"bad data","ok")</f>
        <v>ok</v>
      </c>
      <c r="LF370">
        <f>IG370</f>
        <v>1</v>
      </c>
      <c r="LG370" s="24">
        <f>IFERROR(LF370/LC370,"N/A")</f>
        <v>1</v>
      </c>
      <c r="LH370">
        <f>IX370</f>
        <v>0</v>
      </c>
      <c r="LI370">
        <f>DZ370</f>
        <v>0</v>
      </c>
      <c r="LJ370" s="22" t="str">
        <f>IFERROR(LH370/LI370,"N/A")</f>
        <v>N/A</v>
      </c>
      <c r="LK370" s="19" t="str">
        <f>IF((LH370&lt;&gt;0)*AND(LI370=0),"bad data","ok")</f>
        <v>ok</v>
      </c>
      <c r="LL370">
        <f>IW370</f>
        <v>0</v>
      </c>
      <c r="LM370" s="24" t="str">
        <f>IFERROR(LL370/LI370,"N/A")</f>
        <v>N/A</v>
      </c>
      <c r="LN370">
        <f>GT370</f>
        <v>2</v>
      </c>
      <c r="LO370">
        <f>BO370</f>
        <v>20</v>
      </c>
      <c r="LP370" s="22">
        <f>IFERROR(LN370/LO370,"N/A")</f>
        <v>0.1</v>
      </c>
      <c r="LQ370" s="19" t="str">
        <f>IF((LN370&lt;&gt;0)*AND(LO370=0),"bad data","ok")</f>
        <v>ok</v>
      </c>
      <c r="LR370">
        <f>GS370</f>
        <v>0</v>
      </c>
      <c r="LS370" s="24">
        <f>IFERROR(LR370/LO370,"N/A")</f>
        <v>0</v>
      </c>
      <c r="LT370">
        <f>HJ370</f>
        <v>1</v>
      </c>
      <c r="LU370">
        <f>CG370</f>
        <v>11</v>
      </c>
      <c r="LV370" s="22">
        <f>IFERROR(LT370/LU370,"N/A")</f>
        <v>9.0909090909090912E-2</v>
      </c>
      <c r="LW370" s="19" t="str">
        <f>IF((LT370&lt;&gt;0)*AND(LU370=0),"bad data","ok")</f>
        <v>ok</v>
      </c>
      <c r="LX370">
        <f>HI370</f>
        <v>0</v>
      </c>
      <c r="LY370" s="24">
        <f>IFERROR(LX370/LU370,"N/A")</f>
        <v>0</v>
      </c>
      <c r="LZ370">
        <f>HZ370</f>
        <v>0</v>
      </c>
      <c r="MA370">
        <f>CY370</f>
        <v>8</v>
      </c>
      <c r="MB370" s="22">
        <f>IFERROR(LZ370/MA370,"N/A")</f>
        <v>0</v>
      </c>
      <c r="MC370" s="19" t="str">
        <f>IF((LZ370&lt;&gt;0)*AND(MA370=0),"bad data","ok")</f>
        <v>ok</v>
      </c>
      <c r="MD370">
        <f>HY370</f>
        <v>0</v>
      </c>
      <c r="ME370" s="24">
        <f>IFERROR(MD370/MA370,"N/A")</f>
        <v>0</v>
      </c>
      <c r="MF370">
        <f>IP370</f>
        <v>1</v>
      </c>
      <c r="MG370">
        <f>DQ370</f>
        <v>3</v>
      </c>
      <c r="MH370" s="22">
        <f>IFERROR(MF370/MG370,"N/A")</f>
        <v>0.33333333333333331</v>
      </c>
      <c r="MI370" s="19" t="str">
        <f>IF((MF370&lt;&gt;0)*AND(MG370=0),"bad data","ok")</f>
        <v>ok</v>
      </c>
      <c r="MJ370">
        <f>IO370</f>
        <v>2</v>
      </c>
      <c r="MK370" s="24">
        <f>IFERROR(MJ370/MG370,"N/A")</f>
        <v>0.66666666666666663</v>
      </c>
      <c r="ML370">
        <f>JF370</f>
        <v>0</v>
      </c>
      <c r="MM370">
        <f>EI370</f>
        <v>0</v>
      </c>
      <c r="MN370" s="22" t="str">
        <f>IFERROR(ML370/MM370,"N/A")</f>
        <v>N/A</v>
      </c>
      <c r="MO370" s="19" t="str">
        <f>IF((ML370&lt;&gt;0)*AND(MM370=0),"bad data","ok")</f>
        <v>ok</v>
      </c>
      <c r="MP370">
        <f>JE370</f>
        <v>0</v>
      </c>
      <c r="MQ370" s="24" t="str">
        <f>IFERROR(MP370/MM370,"N/A")</f>
        <v>N/A</v>
      </c>
    </row>
    <row r="371" spans="1:355" x14ac:dyDescent="0.3">
      <c r="A371">
        <v>4847</v>
      </c>
      <c r="B371">
        <v>14.1</v>
      </c>
      <c r="C371" t="s">
        <v>402</v>
      </c>
      <c r="D371" s="15" t="s">
        <v>400</v>
      </c>
      <c r="E371" s="15">
        <v>129</v>
      </c>
      <c r="F371" t="s">
        <v>356</v>
      </c>
      <c r="G371" t="s">
        <v>357</v>
      </c>
      <c r="H371" s="15" t="s">
        <v>358</v>
      </c>
      <c r="I371">
        <v>373</v>
      </c>
      <c r="J371">
        <f>_xlfn.IFNA(VLOOKUP(I371,top15institutions,1,0),"no")</f>
        <v>373</v>
      </c>
      <c r="K371" t="s">
        <v>368</v>
      </c>
      <c r="L371" t="s">
        <v>381</v>
      </c>
      <c r="M371" t="s">
        <v>370</v>
      </c>
      <c r="O371">
        <v>1</v>
      </c>
      <c r="P371">
        <v>1</v>
      </c>
      <c r="T371">
        <v>1</v>
      </c>
      <c r="V371" s="16">
        <v>3</v>
      </c>
      <c r="X371">
        <v>9</v>
      </c>
      <c r="Y371">
        <v>1</v>
      </c>
      <c r="Z371">
        <v>1</v>
      </c>
      <c r="AB371">
        <v>4</v>
      </c>
      <c r="AD371">
        <v>2</v>
      </c>
      <c r="AE371" s="16">
        <v>17</v>
      </c>
      <c r="AN371" s="16">
        <v>0</v>
      </c>
      <c r="AW371" s="16">
        <v>0</v>
      </c>
      <c r="BF371" s="16">
        <v>0</v>
      </c>
      <c r="BO371" s="16">
        <v>0</v>
      </c>
      <c r="BX371" s="16">
        <v>0</v>
      </c>
      <c r="CG371" s="16">
        <v>0</v>
      </c>
      <c r="CP371" s="16">
        <v>0</v>
      </c>
      <c r="CY371" s="16">
        <v>0</v>
      </c>
      <c r="DH371" s="16">
        <v>0</v>
      </c>
      <c r="DQ371" s="16">
        <v>0</v>
      </c>
      <c r="DZ371" s="16">
        <v>0</v>
      </c>
      <c r="EI371" s="16">
        <v>0</v>
      </c>
      <c r="ER371" s="16">
        <v>0</v>
      </c>
      <c r="FA371" s="16">
        <v>0</v>
      </c>
      <c r="FC371">
        <v>3.8</v>
      </c>
      <c r="FD371">
        <v>33</v>
      </c>
      <c r="FE371">
        <v>590</v>
      </c>
      <c r="FF371">
        <v>3</v>
      </c>
      <c r="FK371">
        <v>3.7</v>
      </c>
      <c r="FL371">
        <v>32</v>
      </c>
      <c r="FM371">
        <v>731</v>
      </c>
      <c r="FN371">
        <v>19</v>
      </c>
      <c r="FP371">
        <v>2</v>
      </c>
      <c r="JL371">
        <v>8</v>
      </c>
      <c r="JM371">
        <v>30</v>
      </c>
      <c r="JN371">
        <v>21</v>
      </c>
      <c r="JO371">
        <v>92</v>
      </c>
      <c r="JR371">
        <v>3</v>
      </c>
      <c r="JS371">
        <v>12</v>
      </c>
      <c r="JT371">
        <v>4</v>
      </c>
      <c r="JU371">
        <v>16</v>
      </c>
      <c r="JV371" s="15">
        <f>BF371+BX371+CP371+DH371+DZ371</f>
        <v>0</v>
      </c>
      <c r="JW371" s="15">
        <f>BO371+CG371+CY371+DQ371+EI371</f>
        <v>0</v>
      </c>
      <c r="JX371" s="15">
        <f>JV371+JW371</f>
        <v>0</v>
      </c>
      <c r="JY371" s="17">
        <f>V371</f>
        <v>3</v>
      </c>
      <c r="JZ371" s="17">
        <f>AE371</f>
        <v>17</v>
      </c>
      <c r="KA371" s="17">
        <f>AN371</f>
        <v>0</v>
      </c>
      <c r="KB371" s="17">
        <f>AW371</f>
        <v>0</v>
      </c>
      <c r="KC371" s="18" t="str">
        <f>IF((KA371-JV371)&lt;0,JV371-KA371,"match")</f>
        <v>match</v>
      </c>
      <c r="KD371" s="19" t="str">
        <f>IF(KC371="match","match",IF((JV371&gt;KA371),KC371/JV371,KC371/KA371))</f>
        <v>match</v>
      </c>
      <c r="KE371" s="18" t="str">
        <f>IF((KB371-JW371)&lt;0,JW371-KB371,"match")</f>
        <v>match</v>
      </c>
      <c r="KF371" s="19" t="str">
        <f>IF(KE371="match","match",IF((JW371&gt;KB371),KE371/JW371,KE371/KB371))</f>
        <v>match</v>
      </c>
      <c r="KG371" s="20">
        <f>ROUND(FC371,1)</f>
        <v>3.8</v>
      </c>
      <c r="KH371" s="20">
        <f>ROUND(FK371,1)</f>
        <v>3.7</v>
      </c>
      <c r="KI371" s="21">
        <f>KA371-JY371</f>
        <v>-3</v>
      </c>
      <c r="KJ371">
        <f>GL371</f>
        <v>0</v>
      </c>
      <c r="KK371">
        <f>BF371</f>
        <v>0</v>
      </c>
      <c r="KL371" s="22" t="str">
        <f>IFERROR(KJ371/KK371,"N/A")</f>
        <v>N/A</v>
      </c>
      <c r="KM371" s="19" t="str">
        <f>IF((KJ371&lt;&gt;0)*AND(KK371=0),"bad data","ok")</f>
        <v>ok</v>
      </c>
      <c r="KN371">
        <f>GK371</f>
        <v>0</v>
      </c>
      <c r="KO371" s="23" t="str">
        <f>IFERROR(KN371/KK371,"N/A")</f>
        <v>N/A</v>
      </c>
      <c r="KP371">
        <f>HB371</f>
        <v>0</v>
      </c>
      <c r="KQ371">
        <f>BX371</f>
        <v>0</v>
      </c>
      <c r="KR371" s="22" t="str">
        <f>IFERROR(KP371/KQ371,"N/A")</f>
        <v>N/A</v>
      </c>
      <c r="KS371" s="19" t="str">
        <f>IF((KP371&lt;&gt;0)*AND(KQ371=0),"bad data","ok")</f>
        <v>ok</v>
      </c>
      <c r="KT371">
        <f>HA371</f>
        <v>0</v>
      </c>
      <c r="KU371" s="24" t="str">
        <f>IFERROR(KT371/KQ371,"N/A")</f>
        <v>N/A</v>
      </c>
      <c r="KV371">
        <f>HR371</f>
        <v>0</v>
      </c>
      <c r="KW371">
        <f>CP371</f>
        <v>0</v>
      </c>
      <c r="KX371" s="22" t="str">
        <f>IFERROR(KV371/KW371,"N/A")</f>
        <v>N/A</v>
      </c>
      <c r="KY371" s="19" t="str">
        <f>IF((KV371&lt;&gt;0)*AND(KW371=0),"bad data","ok")</f>
        <v>ok</v>
      </c>
      <c r="KZ371">
        <f>HQ371</f>
        <v>0</v>
      </c>
      <c r="LA371" s="24" t="str">
        <f>IFERROR(KZ371/KW371,"N/A")</f>
        <v>N/A</v>
      </c>
      <c r="LB371">
        <f>IH371</f>
        <v>0</v>
      </c>
      <c r="LC371">
        <f>DH371</f>
        <v>0</v>
      </c>
      <c r="LD371" s="22" t="str">
        <f>IFERROR(LB371/LC371,"N/A")</f>
        <v>N/A</v>
      </c>
      <c r="LE371" s="19" t="str">
        <f>IF((LB371&lt;&gt;0)*AND(LC371=0),"bad data","ok")</f>
        <v>ok</v>
      </c>
      <c r="LF371">
        <f>IG371</f>
        <v>0</v>
      </c>
      <c r="LG371" s="24" t="str">
        <f>IFERROR(LF371/LC371,"N/A")</f>
        <v>N/A</v>
      </c>
      <c r="LH371">
        <f>IX371</f>
        <v>0</v>
      </c>
      <c r="LI371">
        <f>DZ371</f>
        <v>0</v>
      </c>
      <c r="LJ371" s="22" t="str">
        <f>IFERROR(LH371/LI371,"N/A")</f>
        <v>N/A</v>
      </c>
      <c r="LK371" s="19" t="str">
        <f>IF((LH371&lt;&gt;0)*AND(LI371=0),"bad data","ok")</f>
        <v>ok</v>
      </c>
      <c r="LL371">
        <f>IW371</f>
        <v>0</v>
      </c>
      <c r="LM371" s="24" t="str">
        <f>IFERROR(LL371/LI371,"N/A")</f>
        <v>N/A</v>
      </c>
      <c r="LN371">
        <f>GT371</f>
        <v>0</v>
      </c>
      <c r="LO371">
        <f>BO371</f>
        <v>0</v>
      </c>
      <c r="LP371" s="22" t="str">
        <f>IFERROR(LN371/LO371,"N/A")</f>
        <v>N/A</v>
      </c>
      <c r="LQ371" s="19" t="str">
        <f>IF((LN371&lt;&gt;0)*AND(LO371=0),"bad data","ok")</f>
        <v>ok</v>
      </c>
      <c r="LR371">
        <f>GS371</f>
        <v>0</v>
      </c>
      <c r="LS371" s="24" t="str">
        <f>IFERROR(LR371/LO371,"N/A")</f>
        <v>N/A</v>
      </c>
      <c r="LT371">
        <f>HJ371</f>
        <v>0</v>
      </c>
      <c r="LU371">
        <f>CG371</f>
        <v>0</v>
      </c>
      <c r="LV371" s="22" t="str">
        <f>IFERROR(LT371/LU371,"N/A")</f>
        <v>N/A</v>
      </c>
      <c r="LW371" s="19" t="str">
        <f>IF((LT371&lt;&gt;0)*AND(LU371=0),"bad data","ok")</f>
        <v>ok</v>
      </c>
      <c r="LX371">
        <f>HI371</f>
        <v>0</v>
      </c>
      <c r="LY371" s="24" t="str">
        <f>IFERROR(LX371/LU371,"N/A")</f>
        <v>N/A</v>
      </c>
      <c r="LZ371">
        <f>HZ371</f>
        <v>0</v>
      </c>
      <c r="MA371">
        <f>CY371</f>
        <v>0</v>
      </c>
      <c r="MB371" s="22" t="str">
        <f>IFERROR(LZ371/MA371,"N/A")</f>
        <v>N/A</v>
      </c>
      <c r="MC371" s="19" t="str">
        <f>IF((LZ371&lt;&gt;0)*AND(MA371=0),"bad data","ok")</f>
        <v>ok</v>
      </c>
      <c r="MD371">
        <f>HY371</f>
        <v>0</v>
      </c>
      <c r="ME371" s="24" t="str">
        <f>IFERROR(MD371/MA371,"N/A")</f>
        <v>N/A</v>
      </c>
      <c r="MF371">
        <f>IP371</f>
        <v>0</v>
      </c>
      <c r="MG371">
        <f>DQ371</f>
        <v>0</v>
      </c>
      <c r="MH371" s="22" t="str">
        <f>IFERROR(MF371/MG371,"N/A")</f>
        <v>N/A</v>
      </c>
      <c r="MI371" s="19" t="str">
        <f>IF((MF371&lt;&gt;0)*AND(MG371=0),"bad data","ok")</f>
        <v>ok</v>
      </c>
      <c r="MJ371">
        <f>IO371</f>
        <v>0</v>
      </c>
      <c r="MK371" s="24" t="str">
        <f>IFERROR(MJ371/MG371,"N/A")</f>
        <v>N/A</v>
      </c>
      <c r="ML371">
        <f>JF371</f>
        <v>0</v>
      </c>
      <c r="MM371">
        <f>EI371</f>
        <v>0</v>
      </c>
      <c r="MN371" s="22" t="str">
        <f>IFERROR(ML371/MM371,"N/A")</f>
        <v>N/A</v>
      </c>
      <c r="MO371" s="19" t="str">
        <f>IF((ML371&lt;&gt;0)*AND(MM371=0),"bad data","ok")</f>
        <v>ok</v>
      </c>
      <c r="MP371">
        <f>JE371</f>
        <v>0</v>
      </c>
      <c r="MQ371" s="24" t="str">
        <f>IFERROR(MP371/MM371,"N/A")</f>
        <v>N/A</v>
      </c>
    </row>
    <row r="372" spans="1:355" x14ac:dyDescent="0.3">
      <c r="A372">
        <v>4848</v>
      </c>
      <c r="B372">
        <v>14.1</v>
      </c>
      <c r="C372" t="s">
        <v>399</v>
      </c>
      <c r="D372" s="15" t="s">
        <v>399</v>
      </c>
      <c r="E372" s="15">
        <v>130</v>
      </c>
      <c r="F372" t="s">
        <v>356</v>
      </c>
      <c r="G372" t="s">
        <v>357</v>
      </c>
      <c r="H372" s="15" t="s">
        <v>358</v>
      </c>
      <c r="I372">
        <v>373</v>
      </c>
      <c r="J372">
        <f>_xlfn.IFNA(VLOOKUP(I372,top15institutions,1,0),"no")</f>
        <v>373</v>
      </c>
      <c r="K372" t="s">
        <v>368</v>
      </c>
      <c r="L372" t="s">
        <v>381</v>
      </c>
      <c r="M372" t="s">
        <v>370</v>
      </c>
      <c r="S372">
        <v>1</v>
      </c>
      <c r="U372">
        <v>1</v>
      </c>
      <c r="V372" s="16">
        <v>2</v>
      </c>
      <c r="X372">
        <v>7</v>
      </c>
      <c r="Y372">
        <v>3</v>
      </c>
      <c r="Z372">
        <v>2</v>
      </c>
      <c r="AC372">
        <v>2</v>
      </c>
      <c r="AD372">
        <v>2</v>
      </c>
      <c r="AE372" s="16">
        <v>16</v>
      </c>
      <c r="AN372" s="16">
        <v>0</v>
      </c>
      <c r="AW372" s="16">
        <v>0</v>
      </c>
      <c r="BF372" s="16">
        <v>0</v>
      </c>
      <c r="BO372" s="16">
        <v>0</v>
      </c>
      <c r="BX372" s="16">
        <v>0</v>
      </c>
      <c r="CG372" s="16">
        <v>0</v>
      </c>
      <c r="CP372" s="16">
        <v>0</v>
      </c>
      <c r="CY372" s="16">
        <v>0</v>
      </c>
      <c r="DH372" s="16">
        <v>0</v>
      </c>
      <c r="DQ372" s="16">
        <v>0</v>
      </c>
      <c r="DZ372" s="16">
        <v>0</v>
      </c>
      <c r="EI372" s="16">
        <v>0</v>
      </c>
      <c r="ER372" s="16">
        <v>0</v>
      </c>
      <c r="FA372" s="16">
        <v>0</v>
      </c>
      <c r="FC372">
        <v>3.5</v>
      </c>
      <c r="FD372">
        <v>33</v>
      </c>
      <c r="FE372">
        <v>748</v>
      </c>
      <c r="FF372">
        <v>6</v>
      </c>
      <c r="FH372">
        <v>4</v>
      </c>
      <c r="FK372">
        <v>3.6</v>
      </c>
      <c r="FL372">
        <v>32</v>
      </c>
      <c r="FM372">
        <v>706</v>
      </c>
      <c r="FN372">
        <v>18</v>
      </c>
      <c r="FP372">
        <v>2</v>
      </c>
      <c r="JL372">
        <v>10</v>
      </c>
      <c r="JM372">
        <v>5</v>
      </c>
      <c r="JN372">
        <v>26</v>
      </c>
      <c r="JO372">
        <v>66</v>
      </c>
      <c r="JR372">
        <v>2</v>
      </c>
      <c r="JS372">
        <v>1</v>
      </c>
      <c r="JT372">
        <v>2</v>
      </c>
      <c r="JU372">
        <v>9</v>
      </c>
      <c r="JV372" s="15">
        <f>BF372+BX372+CP372+DH372+DZ372</f>
        <v>0</v>
      </c>
      <c r="JW372" s="15">
        <f>BO372+CG372+CY372+DQ372+EI372</f>
        <v>0</v>
      </c>
      <c r="JX372" s="15">
        <f>JV372+JW372</f>
        <v>0</v>
      </c>
      <c r="JY372" s="17">
        <f>V372</f>
        <v>2</v>
      </c>
      <c r="JZ372" s="17">
        <f>AE372</f>
        <v>16</v>
      </c>
      <c r="KA372" s="17">
        <f>AN372</f>
        <v>0</v>
      </c>
      <c r="KB372" s="17">
        <f>AW372</f>
        <v>0</v>
      </c>
      <c r="KC372" s="18" t="str">
        <f>IF((KA372-JV372)&lt;0,JV372-KA372,"match")</f>
        <v>match</v>
      </c>
      <c r="KD372" s="19" t="str">
        <f>IF(KC372="match","match",IF((JV372&gt;KA372),KC372/JV372,KC372/KA372))</f>
        <v>match</v>
      </c>
      <c r="KE372" s="18" t="str">
        <f>IF((KB372-JW372)&lt;0,JW372-KB372,"match")</f>
        <v>match</v>
      </c>
      <c r="KF372" s="19" t="str">
        <f>IF(KE372="match","match",IF((JW372&gt;KB372),KE372/JW372,KE372/KB372))</f>
        <v>match</v>
      </c>
      <c r="KG372" s="20">
        <f>ROUND(FC372,1)</f>
        <v>3.5</v>
      </c>
      <c r="KH372" s="20">
        <f>ROUND(FK372,1)</f>
        <v>3.6</v>
      </c>
      <c r="KI372" s="21">
        <f>KA372-JY372</f>
        <v>-2</v>
      </c>
      <c r="KJ372">
        <f>GL372</f>
        <v>0</v>
      </c>
      <c r="KK372">
        <f>BF372</f>
        <v>0</v>
      </c>
      <c r="KL372" s="22" t="str">
        <f>IFERROR(KJ372/KK372,"N/A")</f>
        <v>N/A</v>
      </c>
      <c r="KM372" s="19" t="str">
        <f>IF((KJ372&lt;&gt;0)*AND(KK372=0),"bad data","ok")</f>
        <v>ok</v>
      </c>
      <c r="KN372">
        <f>GK372</f>
        <v>0</v>
      </c>
      <c r="KO372" s="23" t="str">
        <f>IFERROR(KN372/KK372,"N/A")</f>
        <v>N/A</v>
      </c>
      <c r="KP372">
        <f>HB372</f>
        <v>0</v>
      </c>
      <c r="KQ372">
        <f>BX372</f>
        <v>0</v>
      </c>
      <c r="KR372" s="22" t="str">
        <f>IFERROR(KP372/KQ372,"N/A")</f>
        <v>N/A</v>
      </c>
      <c r="KS372" s="19" t="str">
        <f>IF((KP372&lt;&gt;0)*AND(KQ372=0),"bad data","ok")</f>
        <v>ok</v>
      </c>
      <c r="KT372">
        <f>HA372</f>
        <v>0</v>
      </c>
      <c r="KU372" s="24" t="str">
        <f>IFERROR(KT372/KQ372,"N/A")</f>
        <v>N/A</v>
      </c>
      <c r="KV372">
        <f>HR372</f>
        <v>0</v>
      </c>
      <c r="KW372">
        <f>CP372</f>
        <v>0</v>
      </c>
      <c r="KX372" s="22" t="str">
        <f>IFERROR(KV372/KW372,"N/A")</f>
        <v>N/A</v>
      </c>
      <c r="KY372" s="19" t="str">
        <f>IF((KV372&lt;&gt;0)*AND(KW372=0),"bad data","ok")</f>
        <v>ok</v>
      </c>
      <c r="KZ372">
        <f>HQ372</f>
        <v>0</v>
      </c>
      <c r="LA372" s="24" t="str">
        <f>IFERROR(KZ372/KW372,"N/A")</f>
        <v>N/A</v>
      </c>
      <c r="LB372">
        <f>IH372</f>
        <v>0</v>
      </c>
      <c r="LC372">
        <f>DH372</f>
        <v>0</v>
      </c>
      <c r="LD372" s="22" t="str">
        <f>IFERROR(LB372/LC372,"N/A")</f>
        <v>N/A</v>
      </c>
      <c r="LE372" s="19" t="str">
        <f>IF((LB372&lt;&gt;0)*AND(LC372=0),"bad data","ok")</f>
        <v>ok</v>
      </c>
      <c r="LF372">
        <f>IG372</f>
        <v>0</v>
      </c>
      <c r="LG372" s="24" t="str">
        <f>IFERROR(LF372/LC372,"N/A")</f>
        <v>N/A</v>
      </c>
      <c r="LH372">
        <f>IX372</f>
        <v>0</v>
      </c>
      <c r="LI372">
        <f>DZ372</f>
        <v>0</v>
      </c>
      <c r="LJ372" s="22" t="str">
        <f>IFERROR(LH372/LI372,"N/A")</f>
        <v>N/A</v>
      </c>
      <c r="LK372" s="19" t="str">
        <f>IF((LH372&lt;&gt;0)*AND(LI372=0),"bad data","ok")</f>
        <v>ok</v>
      </c>
      <c r="LL372">
        <f>IW372</f>
        <v>0</v>
      </c>
      <c r="LM372" s="24" t="str">
        <f>IFERROR(LL372/LI372,"N/A")</f>
        <v>N/A</v>
      </c>
      <c r="LN372">
        <f>GT372</f>
        <v>0</v>
      </c>
      <c r="LO372">
        <f>BO372</f>
        <v>0</v>
      </c>
      <c r="LP372" s="22" t="str">
        <f>IFERROR(LN372/LO372,"N/A")</f>
        <v>N/A</v>
      </c>
      <c r="LQ372" s="19" t="str">
        <f>IF((LN372&lt;&gt;0)*AND(LO372=0),"bad data","ok")</f>
        <v>ok</v>
      </c>
      <c r="LR372">
        <f>GS372</f>
        <v>0</v>
      </c>
      <c r="LS372" s="24" t="str">
        <f>IFERROR(LR372/LO372,"N/A")</f>
        <v>N/A</v>
      </c>
      <c r="LT372">
        <f>HJ372</f>
        <v>0</v>
      </c>
      <c r="LU372">
        <f>CG372</f>
        <v>0</v>
      </c>
      <c r="LV372" s="22" t="str">
        <f>IFERROR(LT372/LU372,"N/A")</f>
        <v>N/A</v>
      </c>
      <c r="LW372" s="19" t="str">
        <f>IF((LT372&lt;&gt;0)*AND(LU372=0),"bad data","ok")</f>
        <v>ok</v>
      </c>
      <c r="LX372">
        <f>HI372</f>
        <v>0</v>
      </c>
      <c r="LY372" s="24" t="str">
        <f>IFERROR(LX372/LU372,"N/A")</f>
        <v>N/A</v>
      </c>
      <c r="LZ372">
        <f>HZ372</f>
        <v>0</v>
      </c>
      <c r="MA372">
        <f>CY372</f>
        <v>0</v>
      </c>
      <c r="MB372" s="22" t="str">
        <f>IFERROR(LZ372/MA372,"N/A")</f>
        <v>N/A</v>
      </c>
      <c r="MC372" s="19" t="str">
        <f>IF((LZ372&lt;&gt;0)*AND(MA372=0),"bad data","ok")</f>
        <v>ok</v>
      </c>
      <c r="MD372">
        <f>HY372</f>
        <v>0</v>
      </c>
      <c r="ME372" s="24" t="str">
        <f>IFERROR(MD372/MA372,"N/A")</f>
        <v>N/A</v>
      </c>
      <c r="MF372">
        <f>IP372</f>
        <v>0</v>
      </c>
      <c r="MG372">
        <f>DQ372</f>
        <v>0</v>
      </c>
      <c r="MH372" s="22" t="str">
        <f>IFERROR(MF372/MG372,"N/A")</f>
        <v>N/A</v>
      </c>
      <c r="MI372" s="19" t="str">
        <f>IF((MF372&lt;&gt;0)*AND(MG372=0),"bad data","ok")</f>
        <v>ok</v>
      </c>
      <c r="MJ372">
        <f>IO372</f>
        <v>0</v>
      </c>
      <c r="MK372" s="24" t="str">
        <f>IFERROR(MJ372/MG372,"N/A")</f>
        <v>N/A</v>
      </c>
      <c r="ML372">
        <f>JF372</f>
        <v>0</v>
      </c>
      <c r="MM372">
        <f>EI372</f>
        <v>0</v>
      </c>
      <c r="MN372" s="22" t="str">
        <f>IFERROR(ML372/MM372,"N/A")</f>
        <v>N/A</v>
      </c>
      <c r="MO372" s="19" t="str">
        <f>IF((ML372&lt;&gt;0)*AND(MM372=0),"bad data","ok")</f>
        <v>ok</v>
      </c>
      <c r="MP372">
        <f>JE372</f>
        <v>0</v>
      </c>
      <c r="MQ372" s="24" t="str">
        <f>IFERROR(MP372/MM372,"N/A")</f>
        <v>N/A</v>
      </c>
    </row>
    <row r="373" spans="1:355" x14ac:dyDescent="0.3">
      <c r="A373">
        <v>4124</v>
      </c>
      <c r="B373">
        <v>14.19</v>
      </c>
      <c r="C373" t="s">
        <v>404</v>
      </c>
      <c r="D373" s="15" t="s">
        <v>404</v>
      </c>
      <c r="E373" s="15">
        <v>153</v>
      </c>
      <c r="F373" t="s">
        <v>356</v>
      </c>
      <c r="G373" t="s">
        <v>357</v>
      </c>
      <c r="H373" s="15" t="s">
        <v>358</v>
      </c>
      <c r="I373">
        <v>373</v>
      </c>
      <c r="J373">
        <f>_xlfn.IFNA(VLOOKUP(I373,top15institutions,1,0),"no")</f>
        <v>373</v>
      </c>
      <c r="K373" t="s">
        <v>368</v>
      </c>
      <c r="L373" t="s">
        <v>373</v>
      </c>
      <c r="M373" t="s">
        <v>370</v>
      </c>
      <c r="O373">
        <v>8</v>
      </c>
      <c r="P373">
        <v>1</v>
      </c>
      <c r="T373">
        <v>10</v>
      </c>
      <c r="U373">
        <v>4</v>
      </c>
      <c r="V373" s="16">
        <v>23</v>
      </c>
      <c r="X373">
        <v>18</v>
      </c>
      <c r="Z373">
        <v>4</v>
      </c>
      <c r="AC373">
        <v>23</v>
      </c>
      <c r="AD373">
        <v>26</v>
      </c>
      <c r="AE373" s="16">
        <v>71</v>
      </c>
      <c r="AF373">
        <v>0</v>
      </c>
      <c r="AG373">
        <v>17</v>
      </c>
      <c r="AH373">
        <v>3</v>
      </c>
      <c r="AI373">
        <v>6</v>
      </c>
      <c r="AJ373">
        <v>0</v>
      </c>
      <c r="AK373">
        <v>0</v>
      </c>
      <c r="AL373">
        <v>16</v>
      </c>
      <c r="AM373">
        <v>16</v>
      </c>
      <c r="AN373" s="16">
        <v>58</v>
      </c>
      <c r="AO373">
        <v>0</v>
      </c>
      <c r="AP373">
        <v>86</v>
      </c>
      <c r="AQ373">
        <v>4</v>
      </c>
      <c r="AR373">
        <v>25</v>
      </c>
      <c r="AS373">
        <v>0</v>
      </c>
      <c r="AT373">
        <v>0</v>
      </c>
      <c r="AU373">
        <v>59</v>
      </c>
      <c r="AV373">
        <v>66</v>
      </c>
      <c r="AW373" s="16">
        <v>240</v>
      </c>
      <c r="AY373">
        <v>10</v>
      </c>
      <c r="AZ373">
        <v>2</v>
      </c>
      <c r="BA373">
        <v>1</v>
      </c>
      <c r="BD373">
        <v>11</v>
      </c>
      <c r="BE373">
        <v>6</v>
      </c>
      <c r="BF373" s="16">
        <v>30</v>
      </c>
      <c r="BH373">
        <v>22</v>
      </c>
      <c r="BI373">
        <v>1</v>
      </c>
      <c r="BJ373">
        <v>8</v>
      </c>
      <c r="BM373">
        <v>32</v>
      </c>
      <c r="BN373">
        <v>31</v>
      </c>
      <c r="BO373" s="16">
        <v>94</v>
      </c>
      <c r="BQ373">
        <v>3</v>
      </c>
      <c r="BR373">
        <v>1</v>
      </c>
      <c r="BS373">
        <v>3</v>
      </c>
      <c r="BV373">
        <v>5</v>
      </c>
      <c r="BW373">
        <v>5</v>
      </c>
      <c r="BX373" s="16">
        <v>17</v>
      </c>
      <c r="BZ373">
        <v>24</v>
      </c>
      <c r="CB373">
        <v>9</v>
      </c>
      <c r="CE373">
        <v>13</v>
      </c>
      <c r="CF373">
        <v>10</v>
      </c>
      <c r="CG373" s="16">
        <v>56</v>
      </c>
      <c r="CI373">
        <v>3</v>
      </c>
      <c r="CK373">
        <v>2</v>
      </c>
      <c r="CO373">
        <v>2</v>
      </c>
      <c r="CP373" s="16">
        <v>7</v>
      </c>
      <c r="CR373">
        <v>25</v>
      </c>
      <c r="CS373">
        <v>1</v>
      </c>
      <c r="CT373">
        <v>4</v>
      </c>
      <c r="CW373">
        <v>9</v>
      </c>
      <c r="CX373">
        <v>9</v>
      </c>
      <c r="CY373" s="16">
        <v>48</v>
      </c>
      <c r="DA373">
        <v>1</v>
      </c>
      <c r="DG373">
        <v>3</v>
      </c>
      <c r="DH373" s="16">
        <v>4</v>
      </c>
      <c r="DJ373">
        <v>15</v>
      </c>
      <c r="DK373">
        <v>2</v>
      </c>
      <c r="DL373">
        <v>4</v>
      </c>
      <c r="DO373">
        <v>5</v>
      </c>
      <c r="DP373">
        <v>16</v>
      </c>
      <c r="DQ373" s="16">
        <v>42</v>
      </c>
      <c r="DZ373" s="16">
        <v>0</v>
      </c>
      <c r="EI373" s="16">
        <v>0</v>
      </c>
      <c r="ER373" s="16">
        <v>0</v>
      </c>
      <c r="FA373" s="16">
        <v>0</v>
      </c>
      <c r="FB373">
        <v>18</v>
      </c>
      <c r="FC373">
        <v>3.3</v>
      </c>
      <c r="FD373">
        <v>31</v>
      </c>
      <c r="FE373">
        <v>710</v>
      </c>
      <c r="FF373">
        <v>23</v>
      </c>
      <c r="FJ373">
        <v>18</v>
      </c>
      <c r="FK373">
        <v>3.6</v>
      </c>
      <c r="FL373">
        <v>31</v>
      </c>
      <c r="FM373">
        <v>723</v>
      </c>
      <c r="FN373">
        <v>71</v>
      </c>
      <c r="FR373">
        <v>3.1</v>
      </c>
      <c r="FS373">
        <v>8</v>
      </c>
      <c r="FT373">
        <v>43</v>
      </c>
      <c r="FU373">
        <v>3</v>
      </c>
      <c r="FV373">
        <v>4</v>
      </c>
      <c r="FW373">
        <v>58</v>
      </c>
      <c r="FZ373">
        <v>3</v>
      </c>
      <c r="GA373">
        <v>12</v>
      </c>
      <c r="GB373">
        <v>179</v>
      </c>
      <c r="GC373">
        <v>36</v>
      </c>
      <c r="GD373">
        <v>13</v>
      </c>
      <c r="GE373">
        <v>240</v>
      </c>
      <c r="GM373">
        <v>30</v>
      </c>
      <c r="GU373">
        <v>94</v>
      </c>
      <c r="HC373">
        <v>17</v>
      </c>
      <c r="HK373">
        <v>56</v>
      </c>
      <c r="HS373">
        <v>7</v>
      </c>
      <c r="IA373">
        <v>48</v>
      </c>
      <c r="II373">
        <v>4</v>
      </c>
      <c r="IQ373">
        <v>42</v>
      </c>
      <c r="JR373">
        <v>27</v>
      </c>
      <c r="JS373">
        <v>84</v>
      </c>
      <c r="JT373">
        <v>40</v>
      </c>
      <c r="JU373">
        <v>221</v>
      </c>
      <c r="JV373" s="15">
        <f>BF373+BX373+CP373+DH373+DZ373</f>
        <v>58</v>
      </c>
      <c r="JW373" s="15">
        <f>BO373+CG373+CY373+DQ373+EI373</f>
        <v>240</v>
      </c>
      <c r="JX373" s="15">
        <f>JV373+JW373</f>
        <v>298</v>
      </c>
      <c r="JY373" s="17">
        <f>V373</f>
        <v>23</v>
      </c>
      <c r="JZ373" s="17">
        <f>AE373</f>
        <v>71</v>
      </c>
      <c r="KA373" s="17">
        <f>AN373</f>
        <v>58</v>
      </c>
      <c r="KB373" s="17">
        <f>AW373</f>
        <v>240</v>
      </c>
      <c r="KC373" s="18" t="str">
        <f>IF((KA373-JV373)&lt;0,JV373-KA373,"match")</f>
        <v>match</v>
      </c>
      <c r="KD373" s="19" t="str">
        <f>IF(KC373="match","match",IF((JV373&gt;KA373),KC373/JV373,KC373/KA373))</f>
        <v>match</v>
      </c>
      <c r="KE373" s="18" t="str">
        <f>IF((KB373-JW373)&lt;0,JW373-KB373,"match")</f>
        <v>match</v>
      </c>
      <c r="KF373" s="19" t="str">
        <f>IF(KE373="match","match",IF((JW373&gt;KB373),KE373/JW373,KE373/KB373))</f>
        <v>match</v>
      </c>
      <c r="KG373" s="20">
        <f>ROUND(FC373,1)</f>
        <v>3.3</v>
      </c>
      <c r="KH373" s="20">
        <f>ROUND(FK373,1)</f>
        <v>3.6</v>
      </c>
      <c r="KI373" s="21">
        <f>KA373-JY373</f>
        <v>35</v>
      </c>
      <c r="KJ373">
        <f>GL373</f>
        <v>0</v>
      </c>
      <c r="KK373">
        <f>BF373</f>
        <v>30</v>
      </c>
      <c r="KL373" s="22">
        <f>IFERROR(KJ373/KK373,"N/A")</f>
        <v>0</v>
      </c>
      <c r="KM373" s="19" t="str">
        <f>IF((KJ373&lt;&gt;0)*AND(KK373=0),"bad data","ok")</f>
        <v>ok</v>
      </c>
      <c r="KN373">
        <f>GK373</f>
        <v>0</v>
      </c>
      <c r="KO373" s="23">
        <f>IFERROR(KN373/KK373,"N/A")</f>
        <v>0</v>
      </c>
      <c r="KP373">
        <f>HB373</f>
        <v>0</v>
      </c>
      <c r="KQ373">
        <f>BX373</f>
        <v>17</v>
      </c>
      <c r="KR373" s="22">
        <f>IFERROR(KP373/KQ373,"N/A")</f>
        <v>0</v>
      </c>
      <c r="KS373" s="19" t="str">
        <f>IF((KP373&lt;&gt;0)*AND(KQ373=0),"bad data","ok")</f>
        <v>ok</v>
      </c>
      <c r="KT373">
        <f>HA373</f>
        <v>0</v>
      </c>
      <c r="KU373" s="24">
        <f>IFERROR(KT373/KQ373,"N/A")</f>
        <v>0</v>
      </c>
      <c r="KV373">
        <f>HR373</f>
        <v>0</v>
      </c>
      <c r="KW373">
        <f>CP373</f>
        <v>7</v>
      </c>
      <c r="KX373" s="22">
        <f>IFERROR(KV373/KW373,"N/A")</f>
        <v>0</v>
      </c>
      <c r="KY373" s="19" t="str">
        <f>IF((KV373&lt;&gt;0)*AND(KW373=0),"bad data","ok")</f>
        <v>ok</v>
      </c>
      <c r="KZ373">
        <f>HQ373</f>
        <v>0</v>
      </c>
      <c r="LA373" s="24">
        <f>IFERROR(KZ373/KW373,"N/A")</f>
        <v>0</v>
      </c>
      <c r="LB373">
        <f>IH373</f>
        <v>0</v>
      </c>
      <c r="LC373">
        <f>DH373</f>
        <v>4</v>
      </c>
      <c r="LD373" s="22">
        <f>IFERROR(LB373/LC373,"N/A")</f>
        <v>0</v>
      </c>
      <c r="LE373" s="19" t="str">
        <f>IF((LB373&lt;&gt;0)*AND(LC373=0),"bad data","ok")</f>
        <v>ok</v>
      </c>
      <c r="LF373">
        <f>IG373</f>
        <v>0</v>
      </c>
      <c r="LG373" s="24">
        <f>IFERROR(LF373/LC373,"N/A")</f>
        <v>0</v>
      </c>
      <c r="LH373">
        <f>IX373</f>
        <v>0</v>
      </c>
      <c r="LI373">
        <f>DZ373</f>
        <v>0</v>
      </c>
      <c r="LJ373" s="22" t="str">
        <f>IFERROR(LH373/LI373,"N/A")</f>
        <v>N/A</v>
      </c>
      <c r="LK373" s="19" t="str">
        <f>IF((LH373&lt;&gt;0)*AND(LI373=0),"bad data","ok")</f>
        <v>ok</v>
      </c>
      <c r="LL373">
        <f>IW373</f>
        <v>0</v>
      </c>
      <c r="LM373" s="24" t="str">
        <f>IFERROR(LL373/LI373,"N/A")</f>
        <v>N/A</v>
      </c>
      <c r="LN373">
        <f>GT373</f>
        <v>0</v>
      </c>
      <c r="LO373">
        <f>BO373</f>
        <v>94</v>
      </c>
      <c r="LP373" s="22">
        <f>IFERROR(LN373/LO373,"N/A")</f>
        <v>0</v>
      </c>
      <c r="LQ373" s="19" t="str">
        <f>IF((LN373&lt;&gt;0)*AND(LO373=0),"bad data","ok")</f>
        <v>ok</v>
      </c>
      <c r="LR373">
        <f>GS373</f>
        <v>0</v>
      </c>
      <c r="LS373" s="24">
        <f>IFERROR(LR373/LO373,"N/A")</f>
        <v>0</v>
      </c>
      <c r="LT373">
        <f>HJ373</f>
        <v>0</v>
      </c>
      <c r="LU373">
        <f>CG373</f>
        <v>56</v>
      </c>
      <c r="LV373" s="22">
        <f>IFERROR(LT373/LU373,"N/A")</f>
        <v>0</v>
      </c>
      <c r="LW373" s="19" t="str">
        <f>IF((LT373&lt;&gt;0)*AND(LU373=0),"bad data","ok")</f>
        <v>ok</v>
      </c>
      <c r="LX373">
        <f>HI373</f>
        <v>0</v>
      </c>
      <c r="LY373" s="24">
        <f>IFERROR(LX373/LU373,"N/A")</f>
        <v>0</v>
      </c>
      <c r="LZ373">
        <f>HZ373</f>
        <v>0</v>
      </c>
      <c r="MA373">
        <f>CY373</f>
        <v>48</v>
      </c>
      <c r="MB373" s="22">
        <f>IFERROR(LZ373/MA373,"N/A")</f>
        <v>0</v>
      </c>
      <c r="MC373" s="19" t="str">
        <f>IF((LZ373&lt;&gt;0)*AND(MA373=0),"bad data","ok")</f>
        <v>ok</v>
      </c>
      <c r="MD373">
        <f>HY373</f>
        <v>0</v>
      </c>
      <c r="ME373" s="24">
        <f>IFERROR(MD373/MA373,"N/A")</f>
        <v>0</v>
      </c>
      <c r="MF373">
        <f>IP373</f>
        <v>0</v>
      </c>
      <c r="MG373">
        <f>DQ373</f>
        <v>42</v>
      </c>
      <c r="MH373" s="22">
        <f>IFERROR(MF373/MG373,"N/A")</f>
        <v>0</v>
      </c>
      <c r="MI373" s="19" t="str">
        <f>IF((MF373&lt;&gt;0)*AND(MG373=0),"bad data","ok")</f>
        <v>ok</v>
      </c>
      <c r="MJ373">
        <f>IO373</f>
        <v>0</v>
      </c>
      <c r="MK373" s="24">
        <f>IFERROR(MJ373/MG373,"N/A")</f>
        <v>0</v>
      </c>
      <c r="ML373">
        <f>JF373</f>
        <v>0</v>
      </c>
      <c r="MM373">
        <f>EI373</f>
        <v>0</v>
      </c>
      <c r="MN373" s="22" t="str">
        <f>IFERROR(ML373/MM373,"N/A")</f>
        <v>N/A</v>
      </c>
      <c r="MO373" s="19" t="str">
        <f>IF((ML373&lt;&gt;0)*AND(MM373=0),"bad data","ok")</f>
        <v>ok</v>
      </c>
      <c r="MP373">
        <f>JE373</f>
        <v>0</v>
      </c>
      <c r="MQ373" s="24" t="str">
        <f>IFERROR(MP373/MM373,"N/A")</f>
        <v>N/A</v>
      </c>
    </row>
    <row r="374" spans="1:355" x14ac:dyDescent="0.3">
      <c r="A374">
        <v>4125</v>
      </c>
      <c r="B374">
        <v>14.19</v>
      </c>
      <c r="C374" t="s">
        <v>404</v>
      </c>
      <c r="D374" s="15" t="s">
        <v>404</v>
      </c>
      <c r="E374" s="15">
        <v>153</v>
      </c>
      <c r="F374" t="s">
        <v>356</v>
      </c>
      <c r="G374" t="s">
        <v>357</v>
      </c>
      <c r="H374" s="15" t="s">
        <v>358</v>
      </c>
      <c r="I374">
        <v>373</v>
      </c>
      <c r="J374">
        <f>_xlfn.IFNA(VLOOKUP(I374,top15institutions,1,0),"no")</f>
        <v>373</v>
      </c>
      <c r="K374" t="s">
        <v>368</v>
      </c>
      <c r="L374" t="s">
        <v>372</v>
      </c>
      <c r="M374" t="s">
        <v>370</v>
      </c>
      <c r="O374">
        <v>2</v>
      </c>
      <c r="P374">
        <v>1</v>
      </c>
      <c r="Q374">
        <v>2</v>
      </c>
      <c r="T374">
        <v>3</v>
      </c>
      <c r="U374">
        <v>3</v>
      </c>
      <c r="V374" s="16">
        <v>11</v>
      </c>
      <c r="X374">
        <v>25</v>
      </c>
      <c r="Y374">
        <v>1</v>
      </c>
      <c r="Z374">
        <v>6</v>
      </c>
      <c r="AC374">
        <v>13</v>
      </c>
      <c r="AD374">
        <v>13</v>
      </c>
      <c r="AE374" s="16">
        <v>58</v>
      </c>
      <c r="AF374">
        <v>0</v>
      </c>
      <c r="AG374">
        <v>6</v>
      </c>
      <c r="AH374">
        <v>2</v>
      </c>
      <c r="AI374">
        <v>5</v>
      </c>
      <c r="AJ374">
        <v>0</v>
      </c>
      <c r="AK374">
        <v>0</v>
      </c>
      <c r="AM374">
        <v>13</v>
      </c>
      <c r="AN374" s="16">
        <v>26</v>
      </c>
      <c r="AO374">
        <v>0</v>
      </c>
      <c r="AP374">
        <v>97</v>
      </c>
      <c r="AQ374">
        <v>4</v>
      </c>
      <c r="AR374">
        <v>23</v>
      </c>
      <c r="AS374">
        <v>0</v>
      </c>
      <c r="AT374">
        <v>0</v>
      </c>
      <c r="AU374">
        <v>41</v>
      </c>
      <c r="AV374">
        <v>61</v>
      </c>
      <c r="AW374" s="16">
        <v>226</v>
      </c>
      <c r="AY374">
        <v>2</v>
      </c>
      <c r="AZ374">
        <v>1</v>
      </c>
      <c r="BA374">
        <v>2</v>
      </c>
      <c r="BD374">
        <v>11</v>
      </c>
      <c r="BE374">
        <v>5</v>
      </c>
      <c r="BF374" s="16">
        <v>21</v>
      </c>
      <c r="BH374">
        <v>27</v>
      </c>
      <c r="BI374">
        <v>1</v>
      </c>
      <c r="BJ374">
        <v>6</v>
      </c>
      <c r="BM374">
        <v>16</v>
      </c>
      <c r="BN374">
        <v>14</v>
      </c>
      <c r="BO374" s="16">
        <v>64</v>
      </c>
      <c r="BQ374">
        <v>3</v>
      </c>
      <c r="BR374">
        <v>1</v>
      </c>
      <c r="BS374">
        <v>2</v>
      </c>
      <c r="BV374">
        <v>9</v>
      </c>
      <c r="BW374">
        <v>4</v>
      </c>
      <c r="BX374" s="16">
        <v>19</v>
      </c>
      <c r="BZ374">
        <v>28</v>
      </c>
      <c r="CA374">
        <v>1</v>
      </c>
      <c r="CB374">
        <v>4</v>
      </c>
      <c r="CE374">
        <v>14</v>
      </c>
      <c r="CF374">
        <v>15</v>
      </c>
      <c r="CG374" s="16">
        <v>62</v>
      </c>
      <c r="CI374">
        <v>1</v>
      </c>
      <c r="CK374">
        <v>1</v>
      </c>
      <c r="CN374">
        <v>1</v>
      </c>
      <c r="CO374">
        <v>2</v>
      </c>
      <c r="CP374" s="16">
        <v>5</v>
      </c>
      <c r="CR374">
        <v>23</v>
      </c>
      <c r="CS374">
        <v>1</v>
      </c>
      <c r="CT374">
        <v>4</v>
      </c>
      <c r="CW374">
        <v>7</v>
      </c>
      <c r="CX374">
        <v>21</v>
      </c>
      <c r="CY374" s="16">
        <v>56</v>
      </c>
      <c r="DF374">
        <v>1</v>
      </c>
      <c r="DG374">
        <v>2</v>
      </c>
      <c r="DH374" s="16">
        <v>3</v>
      </c>
      <c r="DJ374">
        <v>19</v>
      </c>
      <c r="DK374">
        <v>1</v>
      </c>
      <c r="DL374">
        <v>9</v>
      </c>
      <c r="DO374">
        <v>4</v>
      </c>
      <c r="DP374">
        <v>11</v>
      </c>
      <c r="DQ374" s="16">
        <v>44</v>
      </c>
      <c r="DZ374" s="16">
        <v>0</v>
      </c>
      <c r="EI374" s="16">
        <v>0</v>
      </c>
      <c r="ER374" s="16">
        <v>0</v>
      </c>
      <c r="FA374" s="16">
        <v>0</v>
      </c>
      <c r="FB374">
        <v>18</v>
      </c>
      <c r="FC374">
        <v>3.5</v>
      </c>
      <c r="FE374">
        <v>679</v>
      </c>
      <c r="FF374">
        <v>11</v>
      </c>
      <c r="FJ374">
        <v>18</v>
      </c>
      <c r="FK374">
        <v>3.6</v>
      </c>
      <c r="FL374">
        <v>31</v>
      </c>
      <c r="FM374">
        <v>594</v>
      </c>
      <c r="FN374">
        <v>58</v>
      </c>
      <c r="FR374">
        <v>2.8</v>
      </c>
      <c r="FS374">
        <v>1</v>
      </c>
      <c r="FT374">
        <v>24</v>
      </c>
      <c r="FU374">
        <v>1</v>
      </c>
      <c r="FV374">
        <v>5</v>
      </c>
      <c r="FW374">
        <v>31</v>
      </c>
      <c r="FZ374">
        <v>2.9</v>
      </c>
      <c r="GA374">
        <v>13</v>
      </c>
      <c r="GB374">
        <v>165</v>
      </c>
      <c r="GC374">
        <v>32</v>
      </c>
      <c r="GD374">
        <v>15</v>
      </c>
      <c r="GE374">
        <v>226</v>
      </c>
      <c r="GH374">
        <v>2.7</v>
      </c>
      <c r="GI374">
        <v>1</v>
      </c>
      <c r="GJ374">
        <v>12</v>
      </c>
      <c r="GM374">
        <v>13</v>
      </c>
      <c r="GP374">
        <v>2.7</v>
      </c>
      <c r="GQ374">
        <v>7</v>
      </c>
      <c r="GR374">
        <v>51</v>
      </c>
      <c r="GT374">
        <v>6</v>
      </c>
      <c r="GU374">
        <v>64</v>
      </c>
      <c r="GX374">
        <v>2.9</v>
      </c>
      <c r="GZ374">
        <v>7</v>
      </c>
      <c r="HB374">
        <v>3</v>
      </c>
      <c r="HC374">
        <v>10</v>
      </c>
      <c r="HF374">
        <v>2.9</v>
      </c>
      <c r="HG374">
        <v>6</v>
      </c>
      <c r="HH374">
        <v>51</v>
      </c>
      <c r="HJ374">
        <v>4</v>
      </c>
      <c r="HK374">
        <v>62</v>
      </c>
      <c r="HN374">
        <v>3</v>
      </c>
      <c r="HP374">
        <v>4</v>
      </c>
      <c r="HR374">
        <v>1</v>
      </c>
      <c r="HS374">
        <v>5</v>
      </c>
      <c r="HV374">
        <v>3.1</v>
      </c>
      <c r="HX374">
        <v>50</v>
      </c>
      <c r="HY374">
        <v>3</v>
      </c>
      <c r="HZ374">
        <v>3</v>
      </c>
      <c r="IA374">
        <v>56</v>
      </c>
      <c r="ID374">
        <v>3.1</v>
      </c>
      <c r="IF374">
        <v>1</v>
      </c>
      <c r="IG374">
        <v>1</v>
      </c>
      <c r="IH374">
        <v>1</v>
      </c>
      <c r="II374">
        <v>3</v>
      </c>
      <c r="IL374">
        <v>3.1</v>
      </c>
      <c r="IN374">
        <v>13</v>
      </c>
      <c r="IO374">
        <v>29</v>
      </c>
      <c r="IP374">
        <v>2</v>
      </c>
      <c r="IQ374">
        <v>44</v>
      </c>
      <c r="JR374">
        <v>18</v>
      </c>
      <c r="JS374">
        <v>69</v>
      </c>
      <c r="JT374">
        <v>28</v>
      </c>
      <c r="JU374">
        <v>107</v>
      </c>
      <c r="JV374" s="15">
        <f>BF374+BX374+CP374+DH374+DZ374</f>
        <v>48</v>
      </c>
      <c r="JW374" s="15">
        <f>BO374+CG374+CY374+DQ374+EI374</f>
        <v>226</v>
      </c>
      <c r="JX374" s="15">
        <f>JV374+JW374</f>
        <v>274</v>
      </c>
      <c r="JY374" s="17">
        <f>V374</f>
        <v>11</v>
      </c>
      <c r="JZ374" s="17">
        <f>AE374</f>
        <v>58</v>
      </c>
      <c r="KA374" s="17">
        <f>AN374</f>
        <v>26</v>
      </c>
      <c r="KB374" s="17">
        <f>AW374</f>
        <v>226</v>
      </c>
      <c r="KC374" s="18">
        <f>IF((KA374-JV374)&lt;0,JV374-KA374,"match")</f>
        <v>22</v>
      </c>
      <c r="KD374" s="19">
        <f>IF(KC374="match","match",IF((JV374&gt;KA374),KC374/JV374,KC374/KA374))</f>
        <v>0.45833333333333331</v>
      </c>
      <c r="KE374" s="18" t="str">
        <f>IF((KB374-JW374)&lt;0,JW374-KB374,"match")</f>
        <v>match</v>
      </c>
      <c r="KF374" s="19" t="str">
        <f>IF(KE374="match","match",IF((JW374&gt;KB374),KE374/JW374,KE374/KB374))</f>
        <v>match</v>
      </c>
      <c r="KG374" s="20">
        <f>ROUND(FC374,1)</f>
        <v>3.5</v>
      </c>
      <c r="KH374" s="20">
        <f>ROUND(FK374,1)</f>
        <v>3.6</v>
      </c>
      <c r="KI374" s="21">
        <f>KA374-JY374</f>
        <v>15</v>
      </c>
      <c r="KJ374">
        <f>GL374</f>
        <v>0</v>
      </c>
      <c r="KK374">
        <f>BF374</f>
        <v>21</v>
      </c>
      <c r="KL374" s="22">
        <f>IFERROR(KJ374/KK374,"N/A")</f>
        <v>0</v>
      </c>
      <c r="KM374" s="19" t="str">
        <f>IF((KJ374&lt;&gt;0)*AND(KK374=0),"bad data","ok")</f>
        <v>ok</v>
      </c>
      <c r="KN374">
        <f>GK374</f>
        <v>0</v>
      </c>
      <c r="KO374" s="23">
        <f>IFERROR(KN374/KK374,"N/A")</f>
        <v>0</v>
      </c>
      <c r="KP374">
        <f>HB374</f>
        <v>3</v>
      </c>
      <c r="KQ374">
        <f>BX374</f>
        <v>19</v>
      </c>
      <c r="KR374" s="22">
        <f>IFERROR(KP374/KQ374,"N/A")</f>
        <v>0.15789473684210525</v>
      </c>
      <c r="KS374" s="19" t="str">
        <f>IF((KP374&lt;&gt;0)*AND(KQ374=0),"bad data","ok")</f>
        <v>ok</v>
      </c>
      <c r="KT374">
        <f>HA374</f>
        <v>0</v>
      </c>
      <c r="KU374" s="24">
        <f>IFERROR(KT374/KQ374,"N/A")</f>
        <v>0</v>
      </c>
      <c r="KV374">
        <f>HR374</f>
        <v>1</v>
      </c>
      <c r="KW374">
        <f>CP374</f>
        <v>5</v>
      </c>
      <c r="KX374" s="22">
        <f>IFERROR(KV374/KW374,"N/A")</f>
        <v>0.2</v>
      </c>
      <c r="KY374" s="19" t="str">
        <f>IF((KV374&lt;&gt;0)*AND(KW374=0),"bad data","ok")</f>
        <v>ok</v>
      </c>
      <c r="KZ374">
        <f>HQ374</f>
        <v>0</v>
      </c>
      <c r="LA374" s="24">
        <f>IFERROR(KZ374/KW374,"N/A")</f>
        <v>0</v>
      </c>
      <c r="LB374">
        <f>IH374</f>
        <v>1</v>
      </c>
      <c r="LC374">
        <f>DH374</f>
        <v>3</v>
      </c>
      <c r="LD374" s="22">
        <f>IFERROR(LB374/LC374,"N/A")</f>
        <v>0.33333333333333331</v>
      </c>
      <c r="LE374" s="19" t="str">
        <f>IF((LB374&lt;&gt;0)*AND(LC374=0),"bad data","ok")</f>
        <v>ok</v>
      </c>
      <c r="LF374">
        <f>IG374</f>
        <v>1</v>
      </c>
      <c r="LG374" s="24">
        <f>IFERROR(LF374/LC374,"N/A")</f>
        <v>0.33333333333333331</v>
      </c>
      <c r="LH374">
        <f>IX374</f>
        <v>0</v>
      </c>
      <c r="LI374">
        <f>DZ374</f>
        <v>0</v>
      </c>
      <c r="LJ374" s="22" t="str">
        <f>IFERROR(LH374/LI374,"N/A")</f>
        <v>N/A</v>
      </c>
      <c r="LK374" s="19" t="str">
        <f>IF((LH374&lt;&gt;0)*AND(LI374=0),"bad data","ok")</f>
        <v>ok</v>
      </c>
      <c r="LL374">
        <f>IW374</f>
        <v>0</v>
      </c>
      <c r="LM374" s="24" t="str">
        <f>IFERROR(LL374/LI374,"N/A")</f>
        <v>N/A</v>
      </c>
      <c r="LN374">
        <f>GT374</f>
        <v>6</v>
      </c>
      <c r="LO374">
        <f>BO374</f>
        <v>64</v>
      </c>
      <c r="LP374" s="22">
        <f>IFERROR(LN374/LO374,"N/A")</f>
        <v>9.375E-2</v>
      </c>
      <c r="LQ374" s="19" t="str">
        <f>IF((LN374&lt;&gt;0)*AND(LO374=0),"bad data","ok")</f>
        <v>ok</v>
      </c>
      <c r="LR374">
        <f>GS374</f>
        <v>0</v>
      </c>
      <c r="LS374" s="24">
        <f>IFERROR(LR374/LO374,"N/A")</f>
        <v>0</v>
      </c>
      <c r="LT374">
        <f>HJ374</f>
        <v>4</v>
      </c>
      <c r="LU374">
        <f>CG374</f>
        <v>62</v>
      </c>
      <c r="LV374" s="22">
        <f>IFERROR(LT374/LU374,"N/A")</f>
        <v>6.4516129032258063E-2</v>
      </c>
      <c r="LW374" s="19" t="str">
        <f>IF((LT374&lt;&gt;0)*AND(LU374=0),"bad data","ok")</f>
        <v>ok</v>
      </c>
      <c r="LX374">
        <f>HI374</f>
        <v>0</v>
      </c>
      <c r="LY374" s="24">
        <f>IFERROR(LX374/LU374,"N/A")</f>
        <v>0</v>
      </c>
      <c r="LZ374">
        <f>HZ374</f>
        <v>3</v>
      </c>
      <c r="MA374">
        <f>CY374</f>
        <v>56</v>
      </c>
      <c r="MB374" s="22">
        <f>IFERROR(LZ374/MA374,"N/A")</f>
        <v>5.3571428571428568E-2</v>
      </c>
      <c r="MC374" s="19" t="str">
        <f>IF((LZ374&lt;&gt;0)*AND(MA374=0),"bad data","ok")</f>
        <v>ok</v>
      </c>
      <c r="MD374">
        <f>HY374</f>
        <v>3</v>
      </c>
      <c r="ME374" s="24">
        <f>IFERROR(MD374/MA374,"N/A")</f>
        <v>5.3571428571428568E-2</v>
      </c>
      <c r="MF374">
        <f>IP374</f>
        <v>2</v>
      </c>
      <c r="MG374">
        <f>DQ374</f>
        <v>44</v>
      </c>
      <c r="MH374" s="22">
        <f>IFERROR(MF374/MG374,"N/A")</f>
        <v>4.5454545454545456E-2</v>
      </c>
      <c r="MI374" s="19" t="str">
        <f>IF((MF374&lt;&gt;0)*AND(MG374=0),"bad data","ok")</f>
        <v>ok</v>
      </c>
      <c r="MJ374">
        <f>IO374</f>
        <v>29</v>
      </c>
      <c r="MK374" s="24">
        <f>IFERROR(MJ374/MG374,"N/A")</f>
        <v>0.65909090909090906</v>
      </c>
      <c r="ML374">
        <f>JF374</f>
        <v>0</v>
      </c>
      <c r="MM374">
        <f>EI374</f>
        <v>0</v>
      </c>
      <c r="MN374" s="22" t="str">
        <f>IFERROR(ML374/MM374,"N/A")</f>
        <v>N/A</v>
      </c>
      <c r="MO374" s="19" t="str">
        <f>IF((ML374&lt;&gt;0)*AND(MM374=0),"bad data","ok")</f>
        <v>ok</v>
      </c>
      <c r="MP374">
        <f>JE374</f>
        <v>0</v>
      </c>
      <c r="MQ374" s="24" t="str">
        <f>IFERROR(MP374/MM374,"N/A")</f>
        <v>N/A</v>
      </c>
    </row>
    <row r="375" spans="1:355" x14ac:dyDescent="0.3">
      <c r="A375">
        <v>4126</v>
      </c>
      <c r="B375">
        <v>14.19</v>
      </c>
      <c r="C375" t="s">
        <v>404</v>
      </c>
      <c r="D375" s="15" t="s">
        <v>404</v>
      </c>
      <c r="E375" s="15">
        <v>153</v>
      </c>
      <c r="F375" t="s">
        <v>356</v>
      </c>
      <c r="G375" t="s">
        <v>357</v>
      </c>
      <c r="H375" s="15" t="s">
        <v>358</v>
      </c>
      <c r="I375">
        <v>373</v>
      </c>
      <c r="J375">
        <f>_xlfn.IFNA(VLOOKUP(I375,top15institutions,1,0),"no")</f>
        <v>373</v>
      </c>
      <c r="K375" t="s">
        <v>368</v>
      </c>
      <c r="L375" t="s">
        <v>371</v>
      </c>
      <c r="M375" t="s">
        <v>370</v>
      </c>
      <c r="O375">
        <v>2</v>
      </c>
      <c r="Q375">
        <v>1</v>
      </c>
      <c r="T375">
        <v>2</v>
      </c>
      <c r="U375">
        <v>4</v>
      </c>
      <c r="V375" s="16">
        <v>9</v>
      </c>
      <c r="X375">
        <v>23</v>
      </c>
      <c r="Y375">
        <v>3</v>
      </c>
      <c r="Z375">
        <v>5</v>
      </c>
      <c r="AC375">
        <v>11</v>
      </c>
      <c r="AD375">
        <v>16</v>
      </c>
      <c r="AE375" s="16">
        <v>58</v>
      </c>
      <c r="AF375">
        <v>0</v>
      </c>
      <c r="AG375">
        <v>7</v>
      </c>
      <c r="AH375">
        <v>2</v>
      </c>
      <c r="AI375">
        <v>3</v>
      </c>
      <c r="AJ375">
        <v>0</v>
      </c>
      <c r="AK375">
        <v>0</v>
      </c>
      <c r="AL375">
        <v>6</v>
      </c>
      <c r="AM375">
        <v>14</v>
      </c>
      <c r="AN375" s="16">
        <v>32</v>
      </c>
      <c r="AO375">
        <v>0</v>
      </c>
      <c r="AP375">
        <v>88</v>
      </c>
      <c r="AQ375">
        <v>11</v>
      </c>
      <c r="AR375">
        <v>22</v>
      </c>
      <c r="AS375">
        <v>0</v>
      </c>
      <c r="AT375">
        <v>0</v>
      </c>
      <c r="AU375">
        <v>34</v>
      </c>
      <c r="AV375">
        <v>70</v>
      </c>
      <c r="AW375" s="16">
        <v>225</v>
      </c>
      <c r="AY375">
        <v>3</v>
      </c>
      <c r="AZ375">
        <v>1</v>
      </c>
      <c r="BA375">
        <v>1</v>
      </c>
      <c r="BD375">
        <v>2</v>
      </c>
      <c r="BE375">
        <v>6</v>
      </c>
      <c r="BF375" s="16">
        <v>13</v>
      </c>
      <c r="BH375">
        <v>24</v>
      </c>
      <c r="BI375">
        <v>3</v>
      </c>
      <c r="BJ375">
        <v>5</v>
      </c>
      <c r="BM375">
        <v>13</v>
      </c>
      <c r="BN375">
        <v>18</v>
      </c>
      <c r="BO375" s="16">
        <v>63</v>
      </c>
      <c r="BQ375">
        <v>2</v>
      </c>
      <c r="BS375">
        <v>1</v>
      </c>
      <c r="BW375">
        <v>3</v>
      </c>
      <c r="BX375" s="16">
        <v>6</v>
      </c>
      <c r="BZ375">
        <v>36</v>
      </c>
      <c r="CA375">
        <v>3</v>
      </c>
      <c r="CB375">
        <v>7</v>
      </c>
      <c r="CE375">
        <v>10</v>
      </c>
      <c r="CF375">
        <v>25</v>
      </c>
      <c r="CG375" s="16">
        <v>81</v>
      </c>
      <c r="CI375">
        <v>1</v>
      </c>
      <c r="CN375">
        <v>2</v>
      </c>
      <c r="CO375">
        <v>3</v>
      </c>
      <c r="CP375" s="16">
        <v>6</v>
      </c>
      <c r="CR375">
        <v>19</v>
      </c>
      <c r="CS375">
        <v>3</v>
      </c>
      <c r="CT375">
        <v>8</v>
      </c>
      <c r="CW375">
        <v>5</v>
      </c>
      <c r="CX375">
        <v>14</v>
      </c>
      <c r="CY375" s="16">
        <v>49</v>
      </c>
      <c r="DA375">
        <v>1</v>
      </c>
      <c r="DB375">
        <v>1</v>
      </c>
      <c r="DC375">
        <v>1</v>
      </c>
      <c r="DF375">
        <v>2</v>
      </c>
      <c r="DG375">
        <v>2</v>
      </c>
      <c r="DH375" s="16">
        <v>7</v>
      </c>
      <c r="DJ375">
        <v>9</v>
      </c>
      <c r="DK375">
        <v>2</v>
      </c>
      <c r="DL375">
        <v>2</v>
      </c>
      <c r="DO375">
        <v>6</v>
      </c>
      <c r="DP375">
        <v>13</v>
      </c>
      <c r="DQ375" s="16">
        <v>32</v>
      </c>
      <c r="DZ375" s="16">
        <v>0</v>
      </c>
      <c r="EI375" s="16">
        <v>0</v>
      </c>
      <c r="ER375" s="16">
        <v>0</v>
      </c>
      <c r="FA375" s="16">
        <v>0</v>
      </c>
      <c r="FB375">
        <v>18</v>
      </c>
      <c r="FC375">
        <v>3.8</v>
      </c>
      <c r="FD375">
        <v>28</v>
      </c>
      <c r="FE375">
        <v>691</v>
      </c>
      <c r="FF375">
        <v>9</v>
      </c>
      <c r="FJ375">
        <v>18</v>
      </c>
      <c r="FK375">
        <v>3.5</v>
      </c>
      <c r="FL375">
        <v>31</v>
      </c>
      <c r="FM375">
        <v>711</v>
      </c>
      <c r="FN375">
        <v>58</v>
      </c>
      <c r="FR375">
        <v>3.1</v>
      </c>
      <c r="FS375">
        <v>2</v>
      </c>
      <c r="FT375">
        <v>21</v>
      </c>
      <c r="FU375">
        <v>7</v>
      </c>
      <c r="FV375">
        <v>2</v>
      </c>
      <c r="FW375">
        <v>32</v>
      </c>
      <c r="FZ375">
        <v>2.98</v>
      </c>
      <c r="GA375">
        <v>12</v>
      </c>
      <c r="GB375">
        <v>167</v>
      </c>
      <c r="GC375">
        <v>26</v>
      </c>
      <c r="GD375">
        <v>20</v>
      </c>
      <c r="GE375">
        <v>225</v>
      </c>
      <c r="GH375">
        <v>3.2</v>
      </c>
      <c r="GI375">
        <v>2</v>
      </c>
      <c r="GJ375">
        <v>10</v>
      </c>
      <c r="GL375">
        <v>1</v>
      </c>
      <c r="GM375">
        <v>13</v>
      </c>
      <c r="GP375">
        <v>2.7</v>
      </c>
      <c r="GQ375">
        <v>8</v>
      </c>
      <c r="GR375">
        <v>45</v>
      </c>
      <c r="GT375">
        <v>10</v>
      </c>
      <c r="GU375">
        <v>63</v>
      </c>
      <c r="GX375">
        <v>3</v>
      </c>
      <c r="GZ375">
        <v>5</v>
      </c>
      <c r="HB375">
        <v>1</v>
      </c>
      <c r="HC375">
        <v>6</v>
      </c>
      <c r="HF375">
        <v>3.1</v>
      </c>
      <c r="HG375">
        <v>4</v>
      </c>
      <c r="HH375">
        <v>74</v>
      </c>
      <c r="HJ375">
        <v>3</v>
      </c>
      <c r="HK375">
        <v>81</v>
      </c>
      <c r="HN375">
        <v>2.9</v>
      </c>
      <c r="HP375">
        <v>4</v>
      </c>
      <c r="HQ375">
        <v>2</v>
      </c>
      <c r="HS375">
        <v>6</v>
      </c>
      <c r="HV375">
        <v>3</v>
      </c>
      <c r="HX375">
        <v>41</v>
      </c>
      <c r="HY375">
        <v>5</v>
      </c>
      <c r="HZ375">
        <v>3</v>
      </c>
      <c r="IA375">
        <v>49</v>
      </c>
      <c r="ID375">
        <v>3.3</v>
      </c>
      <c r="IF375">
        <v>2</v>
      </c>
      <c r="IG375">
        <v>5</v>
      </c>
      <c r="II375">
        <v>7</v>
      </c>
      <c r="IL375">
        <v>3.1</v>
      </c>
      <c r="IN375">
        <v>7</v>
      </c>
      <c r="IO375">
        <v>21</v>
      </c>
      <c r="IP375">
        <v>4</v>
      </c>
      <c r="IQ375">
        <v>32</v>
      </c>
      <c r="JR375">
        <v>16</v>
      </c>
      <c r="JS375">
        <v>58</v>
      </c>
      <c r="JT375">
        <v>19</v>
      </c>
      <c r="JU375">
        <v>87</v>
      </c>
      <c r="JV375" s="15">
        <f>BF375+BX375+CP375+DH375+DZ375</f>
        <v>32</v>
      </c>
      <c r="JW375" s="15">
        <f>BO375+CG375+CY375+DQ375+EI375</f>
        <v>225</v>
      </c>
      <c r="JX375" s="15">
        <f>JV375+JW375</f>
        <v>257</v>
      </c>
      <c r="JY375" s="17">
        <f>V375</f>
        <v>9</v>
      </c>
      <c r="JZ375" s="17">
        <f>AE375</f>
        <v>58</v>
      </c>
      <c r="KA375" s="17">
        <f>AN375</f>
        <v>32</v>
      </c>
      <c r="KB375" s="17">
        <f>AW375</f>
        <v>225</v>
      </c>
      <c r="KC375" s="18" t="str">
        <f>IF((KA375-JV375)&lt;0,JV375-KA375,"match")</f>
        <v>match</v>
      </c>
      <c r="KD375" s="19" t="str">
        <f>IF(KC375="match","match",IF((JV375&gt;KA375),KC375/JV375,KC375/KA375))</f>
        <v>match</v>
      </c>
      <c r="KE375" s="18" t="str">
        <f>IF((KB375-JW375)&lt;0,JW375-KB375,"match")</f>
        <v>match</v>
      </c>
      <c r="KF375" s="19" t="str">
        <f>IF(KE375="match","match",IF((JW375&gt;KB375),KE375/JW375,KE375/KB375))</f>
        <v>match</v>
      </c>
      <c r="KG375" s="20">
        <f>ROUND(FC375,1)</f>
        <v>3.8</v>
      </c>
      <c r="KH375" s="20">
        <f>ROUND(FK375,1)</f>
        <v>3.5</v>
      </c>
      <c r="KI375" s="21">
        <f>KA375-JY375</f>
        <v>23</v>
      </c>
      <c r="KJ375">
        <f>GL375</f>
        <v>1</v>
      </c>
      <c r="KK375">
        <f>BF375</f>
        <v>13</v>
      </c>
      <c r="KL375" s="22">
        <f>IFERROR(KJ375/KK375,"N/A")</f>
        <v>7.6923076923076927E-2</v>
      </c>
      <c r="KM375" s="19" t="str">
        <f>IF((KJ375&lt;&gt;0)*AND(KK375=0),"bad data","ok")</f>
        <v>ok</v>
      </c>
      <c r="KN375">
        <f>GK375</f>
        <v>0</v>
      </c>
      <c r="KO375" s="23">
        <f>IFERROR(KN375/KK375,"N/A")</f>
        <v>0</v>
      </c>
      <c r="KP375">
        <f>HB375</f>
        <v>1</v>
      </c>
      <c r="KQ375">
        <f>BX375</f>
        <v>6</v>
      </c>
      <c r="KR375" s="22">
        <f>IFERROR(KP375/KQ375,"N/A")</f>
        <v>0.16666666666666666</v>
      </c>
      <c r="KS375" s="19" t="str">
        <f>IF((KP375&lt;&gt;0)*AND(KQ375=0),"bad data","ok")</f>
        <v>ok</v>
      </c>
      <c r="KT375">
        <f>HA375</f>
        <v>0</v>
      </c>
      <c r="KU375" s="24">
        <f>IFERROR(KT375/KQ375,"N/A")</f>
        <v>0</v>
      </c>
      <c r="KV375">
        <f>HR375</f>
        <v>0</v>
      </c>
      <c r="KW375">
        <f>CP375</f>
        <v>6</v>
      </c>
      <c r="KX375" s="22">
        <f>IFERROR(KV375/KW375,"N/A")</f>
        <v>0</v>
      </c>
      <c r="KY375" s="19" t="str">
        <f>IF((KV375&lt;&gt;0)*AND(KW375=0),"bad data","ok")</f>
        <v>ok</v>
      </c>
      <c r="KZ375">
        <f>HQ375</f>
        <v>2</v>
      </c>
      <c r="LA375" s="24">
        <f>IFERROR(KZ375/KW375,"N/A")</f>
        <v>0.33333333333333331</v>
      </c>
      <c r="LB375">
        <f>IH375</f>
        <v>0</v>
      </c>
      <c r="LC375">
        <f>DH375</f>
        <v>7</v>
      </c>
      <c r="LD375" s="22">
        <f>IFERROR(LB375/LC375,"N/A")</f>
        <v>0</v>
      </c>
      <c r="LE375" s="19" t="str">
        <f>IF((LB375&lt;&gt;0)*AND(LC375=0),"bad data","ok")</f>
        <v>ok</v>
      </c>
      <c r="LF375">
        <f>IG375</f>
        <v>5</v>
      </c>
      <c r="LG375" s="24">
        <f>IFERROR(LF375/LC375,"N/A")</f>
        <v>0.7142857142857143</v>
      </c>
      <c r="LH375">
        <f>IX375</f>
        <v>0</v>
      </c>
      <c r="LI375">
        <f>DZ375</f>
        <v>0</v>
      </c>
      <c r="LJ375" s="22" t="str">
        <f>IFERROR(LH375/LI375,"N/A")</f>
        <v>N/A</v>
      </c>
      <c r="LK375" s="19" t="str">
        <f>IF((LH375&lt;&gt;0)*AND(LI375=0),"bad data","ok")</f>
        <v>ok</v>
      </c>
      <c r="LL375">
        <f>IW375</f>
        <v>0</v>
      </c>
      <c r="LM375" s="24" t="str">
        <f>IFERROR(LL375/LI375,"N/A")</f>
        <v>N/A</v>
      </c>
      <c r="LN375">
        <f>GT375</f>
        <v>10</v>
      </c>
      <c r="LO375">
        <f>BO375</f>
        <v>63</v>
      </c>
      <c r="LP375" s="22">
        <f>IFERROR(LN375/LO375,"N/A")</f>
        <v>0.15873015873015872</v>
      </c>
      <c r="LQ375" s="19" t="str">
        <f>IF((LN375&lt;&gt;0)*AND(LO375=0),"bad data","ok")</f>
        <v>ok</v>
      </c>
      <c r="LR375">
        <f>GS375</f>
        <v>0</v>
      </c>
      <c r="LS375" s="24">
        <f>IFERROR(LR375/LO375,"N/A")</f>
        <v>0</v>
      </c>
      <c r="LT375">
        <f>HJ375</f>
        <v>3</v>
      </c>
      <c r="LU375">
        <f>CG375</f>
        <v>81</v>
      </c>
      <c r="LV375" s="22">
        <f>IFERROR(LT375/LU375,"N/A")</f>
        <v>3.7037037037037035E-2</v>
      </c>
      <c r="LW375" s="19" t="str">
        <f>IF((LT375&lt;&gt;0)*AND(LU375=0),"bad data","ok")</f>
        <v>ok</v>
      </c>
      <c r="LX375">
        <f>HI375</f>
        <v>0</v>
      </c>
      <c r="LY375" s="24">
        <f>IFERROR(LX375/LU375,"N/A")</f>
        <v>0</v>
      </c>
      <c r="LZ375">
        <f>HZ375</f>
        <v>3</v>
      </c>
      <c r="MA375">
        <f>CY375</f>
        <v>49</v>
      </c>
      <c r="MB375" s="22">
        <f>IFERROR(LZ375/MA375,"N/A")</f>
        <v>6.1224489795918366E-2</v>
      </c>
      <c r="MC375" s="19" t="str">
        <f>IF((LZ375&lt;&gt;0)*AND(MA375=0),"bad data","ok")</f>
        <v>ok</v>
      </c>
      <c r="MD375">
        <f>HY375</f>
        <v>5</v>
      </c>
      <c r="ME375" s="24">
        <f>IFERROR(MD375/MA375,"N/A")</f>
        <v>0.10204081632653061</v>
      </c>
      <c r="MF375">
        <f>IP375</f>
        <v>4</v>
      </c>
      <c r="MG375">
        <f>DQ375</f>
        <v>32</v>
      </c>
      <c r="MH375" s="22">
        <f>IFERROR(MF375/MG375,"N/A")</f>
        <v>0.125</v>
      </c>
      <c r="MI375" s="19" t="str">
        <f>IF((MF375&lt;&gt;0)*AND(MG375=0),"bad data","ok")</f>
        <v>ok</v>
      </c>
      <c r="MJ375">
        <f>IO375</f>
        <v>21</v>
      </c>
      <c r="MK375" s="24">
        <f>IFERROR(MJ375/MG375,"N/A")</f>
        <v>0.65625</v>
      </c>
      <c r="ML375">
        <f>JF375</f>
        <v>0</v>
      </c>
      <c r="MM375">
        <f>EI375</f>
        <v>0</v>
      </c>
      <c r="MN375" s="22" t="str">
        <f>IFERROR(ML375/MM375,"N/A")</f>
        <v>N/A</v>
      </c>
      <c r="MO375" s="19" t="str">
        <f>IF((ML375&lt;&gt;0)*AND(MM375=0),"bad data","ok")</f>
        <v>ok</v>
      </c>
      <c r="MP375">
        <f>JE375</f>
        <v>0</v>
      </c>
      <c r="MQ375" s="24" t="str">
        <f>IFERROR(MP375/MM375,"N/A")</f>
        <v>N/A</v>
      </c>
    </row>
    <row r="376" spans="1:355" x14ac:dyDescent="0.3">
      <c r="A376">
        <v>4127</v>
      </c>
      <c r="B376">
        <v>14.19</v>
      </c>
      <c r="C376" t="s">
        <v>404</v>
      </c>
      <c r="D376" s="15" t="s">
        <v>404</v>
      </c>
      <c r="E376" s="15">
        <v>153</v>
      </c>
      <c r="F376" t="s">
        <v>356</v>
      </c>
      <c r="G376" t="s">
        <v>357</v>
      </c>
      <c r="H376" s="15" t="s">
        <v>358</v>
      </c>
      <c r="I376">
        <v>373</v>
      </c>
      <c r="J376">
        <f>_xlfn.IFNA(VLOOKUP(I376,top15institutions,1,0),"no")</f>
        <v>373</v>
      </c>
      <c r="K376" t="s">
        <v>368</v>
      </c>
      <c r="L376" t="s">
        <v>367</v>
      </c>
      <c r="M376" t="s">
        <v>370</v>
      </c>
      <c r="O376">
        <v>4</v>
      </c>
      <c r="P376">
        <v>1</v>
      </c>
      <c r="Q376">
        <v>1</v>
      </c>
      <c r="U376">
        <v>5</v>
      </c>
      <c r="V376" s="16">
        <v>11</v>
      </c>
      <c r="W376">
        <v>1</v>
      </c>
      <c r="X376">
        <v>35</v>
      </c>
      <c r="Y376">
        <v>3</v>
      </c>
      <c r="Z376">
        <v>8</v>
      </c>
      <c r="AC376">
        <v>16</v>
      </c>
      <c r="AD376">
        <v>24</v>
      </c>
      <c r="AE376" s="16">
        <v>87</v>
      </c>
      <c r="AF376">
        <v>0</v>
      </c>
      <c r="AG376">
        <v>9</v>
      </c>
      <c r="AH376">
        <v>2</v>
      </c>
      <c r="AI376">
        <v>3</v>
      </c>
      <c r="AJ376">
        <v>0</v>
      </c>
      <c r="AK376">
        <v>0</v>
      </c>
      <c r="AL376">
        <v>4</v>
      </c>
      <c r="AM376">
        <v>13</v>
      </c>
      <c r="AN376" s="16">
        <v>31</v>
      </c>
      <c r="AO376">
        <v>1</v>
      </c>
      <c r="AP376">
        <v>75</v>
      </c>
      <c r="AQ376">
        <v>12</v>
      </c>
      <c r="AR376">
        <v>21</v>
      </c>
      <c r="AS376">
        <v>0</v>
      </c>
      <c r="AT376">
        <v>0</v>
      </c>
      <c r="AU376">
        <v>39</v>
      </c>
      <c r="AV376">
        <v>64</v>
      </c>
      <c r="AW376" s="16">
        <v>212</v>
      </c>
      <c r="AY376">
        <v>4</v>
      </c>
      <c r="AZ376">
        <v>1</v>
      </c>
      <c r="BA376">
        <v>1</v>
      </c>
      <c r="BE376">
        <v>5</v>
      </c>
      <c r="BF376" s="16">
        <v>11</v>
      </c>
      <c r="BH376">
        <v>37</v>
      </c>
      <c r="BI376">
        <v>4</v>
      </c>
      <c r="BJ376">
        <v>6</v>
      </c>
      <c r="BM376">
        <v>19</v>
      </c>
      <c r="BN376">
        <v>25</v>
      </c>
      <c r="BO376" s="16">
        <v>91</v>
      </c>
      <c r="BQ376">
        <v>1</v>
      </c>
      <c r="BS376">
        <v>1</v>
      </c>
      <c r="BV376">
        <v>2</v>
      </c>
      <c r="BW376">
        <v>3</v>
      </c>
      <c r="BX376" s="16">
        <v>7</v>
      </c>
      <c r="BZ376">
        <v>22</v>
      </c>
      <c r="CA376">
        <v>2</v>
      </c>
      <c r="CB376">
        <v>9</v>
      </c>
      <c r="CE376">
        <v>11</v>
      </c>
      <c r="CF376">
        <v>21</v>
      </c>
      <c r="CG376" s="16">
        <v>65</v>
      </c>
      <c r="CI376">
        <v>2</v>
      </c>
      <c r="CJ376">
        <v>1</v>
      </c>
      <c r="CK376">
        <v>1</v>
      </c>
      <c r="CN376">
        <v>2</v>
      </c>
      <c r="CO376">
        <v>3</v>
      </c>
      <c r="CP376" s="16">
        <v>9</v>
      </c>
      <c r="CR376">
        <v>12</v>
      </c>
      <c r="CS376">
        <v>4</v>
      </c>
      <c r="CT376">
        <v>4</v>
      </c>
      <c r="CW376">
        <v>6</v>
      </c>
      <c r="CX376">
        <v>12</v>
      </c>
      <c r="CY376" s="16">
        <v>38</v>
      </c>
      <c r="DA376">
        <v>2</v>
      </c>
      <c r="DG376">
        <v>2</v>
      </c>
      <c r="DH376" s="16">
        <v>4</v>
      </c>
      <c r="DJ376">
        <v>5</v>
      </c>
      <c r="DK376">
        <v>2</v>
      </c>
      <c r="DL376">
        <v>2</v>
      </c>
      <c r="DO376">
        <v>3</v>
      </c>
      <c r="DP376">
        <v>6</v>
      </c>
      <c r="DQ376" s="16">
        <v>18</v>
      </c>
      <c r="DZ376" s="16">
        <v>0</v>
      </c>
      <c r="EI376" s="16">
        <v>0</v>
      </c>
      <c r="ER376" s="16">
        <v>0</v>
      </c>
      <c r="FA376" s="16">
        <v>0</v>
      </c>
      <c r="FB376">
        <v>19</v>
      </c>
      <c r="FC376">
        <v>3.5</v>
      </c>
      <c r="FE376">
        <v>669</v>
      </c>
      <c r="FF376">
        <v>11</v>
      </c>
      <c r="FJ376">
        <v>18</v>
      </c>
      <c r="FK376">
        <v>3.5</v>
      </c>
      <c r="FL376">
        <v>31</v>
      </c>
      <c r="FM376">
        <v>694</v>
      </c>
      <c r="FN376">
        <v>87</v>
      </c>
      <c r="FR376">
        <v>2.9</v>
      </c>
      <c r="FS376">
        <v>3</v>
      </c>
      <c r="FT376">
        <v>21</v>
      </c>
      <c r="FU376">
        <v>3</v>
      </c>
      <c r="FV376">
        <v>4</v>
      </c>
      <c r="FW376">
        <v>31</v>
      </c>
      <c r="FZ376">
        <v>2.9</v>
      </c>
      <c r="GA376">
        <v>11</v>
      </c>
      <c r="GB376">
        <v>162</v>
      </c>
      <c r="GC376">
        <v>14</v>
      </c>
      <c r="GD376">
        <v>25</v>
      </c>
      <c r="GE376">
        <v>212</v>
      </c>
      <c r="GH376">
        <v>2.6</v>
      </c>
      <c r="GI376">
        <v>2</v>
      </c>
      <c r="GJ376">
        <v>8</v>
      </c>
      <c r="GL376">
        <v>1</v>
      </c>
      <c r="GM376">
        <v>11</v>
      </c>
      <c r="GP376">
        <v>2.9</v>
      </c>
      <c r="GQ376">
        <v>6</v>
      </c>
      <c r="GR376">
        <v>71</v>
      </c>
      <c r="GT376">
        <v>14</v>
      </c>
      <c r="GU376">
        <v>91</v>
      </c>
      <c r="GX376">
        <v>2.6</v>
      </c>
      <c r="GY376">
        <v>1</v>
      </c>
      <c r="GZ376">
        <v>3</v>
      </c>
      <c r="HB376">
        <v>3</v>
      </c>
      <c r="HC376">
        <v>7</v>
      </c>
      <c r="HF376">
        <v>2.8</v>
      </c>
      <c r="HG376">
        <v>4</v>
      </c>
      <c r="HH376">
        <v>56</v>
      </c>
      <c r="HJ376">
        <v>5</v>
      </c>
      <c r="HK376">
        <v>65</v>
      </c>
      <c r="HN376">
        <v>3.2</v>
      </c>
      <c r="HP376">
        <v>9</v>
      </c>
      <c r="HS376">
        <v>9</v>
      </c>
      <c r="HV376">
        <v>3</v>
      </c>
      <c r="HW376">
        <v>1</v>
      </c>
      <c r="HX376">
        <v>32</v>
      </c>
      <c r="HY376">
        <v>2</v>
      </c>
      <c r="HZ376">
        <v>3</v>
      </c>
      <c r="IA376">
        <v>38</v>
      </c>
      <c r="ID376">
        <v>3.2</v>
      </c>
      <c r="IF376">
        <v>1</v>
      </c>
      <c r="IG376">
        <v>3</v>
      </c>
      <c r="II376">
        <v>4</v>
      </c>
      <c r="IL376">
        <v>2.9</v>
      </c>
      <c r="IM376">
        <v>3</v>
      </c>
      <c r="IN376">
        <v>3</v>
      </c>
      <c r="IO376">
        <v>12</v>
      </c>
      <c r="IQ376">
        <v>18</v>
      </c>
      <c r="JR376">
        <v>7</v>
      </c>
      <c r="JS376">
        <v>65</v>
      </c>
      <c r="JT376">
        <v>9</v>
      </c>
      <c r="JU376">
        <v>80</v>
      </c>
      <c r="JV376" s="15">
        <f>BF376+BX376+CP376+DH376+DZ376</f>
        <v>31</v>
      </c>
      <c r="JW376" s="15">
        <f>BO376+CG376+CY376+DQ376+EI376</f>
        <v>212</v>
      </c>
      <c r="JX376" s="15">
        <f>JV376+JW376</f>
        <v>243</v>
      </c>
      <c r="JY376" s="17">
        <f>V376</f>
        <v>11</v>
      </c>
      <c r="JZ376" s="17">
        <f>AE376</f>
        <v>87</v>
      </c>
      <c r="KA376" s="17">
        <f>AN376</f>
        <v>31</v>
      </c>
      <c r="KB376" s="17">
        <f>AW376</f>
        <v>212</v>
      </c>
      <c r="KC376" s="18" t="str">
        <f>IF((KA376-JV376)&lt;0,JV376-KA376,"match")</f>
        <v>match</v>
      </c>
      <c r="KD376" s="19" t="str">
        <f>IF(KC376="match","match",IF((JV376&gt;KA376),KC376/JV376,KC376/KA376))</f>
        <v>match</v>
      </c>
      <c r="KE376" s="18" t="str">
        <f>IF((KB376-JW376)&lt;0,JW376-KB376,"match")</f>
        <v>match</v>
      </c>
      <c r="KF376" s="19" t="str">
        <f>IF(KE376="match","match",IF((JW376&gt;KB376),KE376/JW376,KE376/KB376))</f>
        <v>match</v>
      </c>
      <c r="KG376" s="20">
        <f>ROUND(FC376,1)</f>
        <v>3.5</v>
      </c>
      <c r="KH376" s="20">
        <f>ROUND(FK376,1)</f>
        <v>3.5</v>
      </c>
      <c r="KI376" s="21">
        <f>KA376-JY376</f>
        <v>20</v>
      </c>
      <c r="KJ376">
        <f>GL376</f>
        <v>1</v>
      </c>
      <c r="KK376">
        <f>BF376</f>
        <v>11</v>
      </c>
      <c r="KL376" s="22">
        <f>IFERROR(KJ376/KK376,"N/A")</f>
        <v>9.0909090909090912E-2</v>
      </c>
      <c r="KM376" s="19" t="str">
        <f>IF((KJ376&lt;&gt;0)*AND(KK376=0),"bad data","ok")</f>
        <v>ok</v>
      </c>
      <c r="KN376">
        <f>GK376</f>
        <v>0</v>
      </c>
      <c r="KO376" s="23">
        <f>IFERROR(KN376/KK376,"N/A")</f>
        <v>0</v>
      </c>
      <c r="KP376">
        <f>HB376</f>
        <v>3</v>
      </c>
      <c r="KQ376">
        <f>BX376</f>
        <v>7</v>
      </c>
      <c r="KR376" s="22">
        <f>IFERROR(KP376/KQ376,"N/A")</f>
        <v>0.42857142857142855</v>
      </c>
      <c r="KS376" s="19" t="str">
        <f>IF((KP376&lt;&gt;0)*AND(KQ376=0),"bad data","ok")</f>
        <v>ok</v>
      </c>
      <c r="KT376">
        <f>HA376</f>
        <v>0</v>
      </c>
      <c r="KU376" s="24">
        <f>IFERROR(KT376/KQ376,"N/A")</f>
        <v>0</v>
      </c>
      <c r="KV376">
        <f>HR376</f>
        <v>0</v>
      </c>
      <c r="KW376">
        <f>CP376</f>
        <v>9</v>
      </c>
      <c r="KX376" s="22">
        <f>IFERROR(KV376/KW376,"N/A")</f>
        <v>0</v>
      </c>
      <c r="KY376" s="19" t="str">
        <f>IF((KV376&lt;&gt;0)*AND(KW376=0),"bad data","ok")</f>
        <v>ok</v>
      </c>
      <c r="KZ376">
        <f>HQ376</f>
        <v>0</v>
      </c>
      <c r="LA376" s="24">
        <f>IFERROR(KZ376/KW376,"N/A")</f>
        <v>0</v>
      </c>
      <c r="LB376">
        <f>IH376</f>
        <v>0</v>
      </c>
      <c r="LC376">
        <f>DH376</f>
        <v>4</v>
      </c>
      <c r="LD376" s="22">
        <f>IFERROR(LB376/LC376,"N/A")</f>
        <v>0</v>
      </c>
      <c r="LE376" s="19" t="str">
        <f>IF((LB376&lt;&gt;0)*AND(LC376=0),"bad data","ok")</f>
        <v>ok</v>
      </c>
      <c r="LF376">
        <f>IG376</f>
        <v>3</v>
      </c>
      <c r="LG376" s="24">
        <f>IFERROR(LF376/LC376,"N/A")</f>
        <v>0.75</v>
      </c>
      <c r="LH376">
        <f>IX376</f>
        <v>0</v>
      </c>
      <c r="LI376">
        <f>DZ376</f>
        <v>0</v>
      </c>
      <c r="LJ376" s="22" t="str">
        <f>IFERROR(LH376/LI376,"N/A")</f>
        <v>N/A</v>
      </c>
      <c r="LK376" s="19" t="str">
        <f>IF((LH376&lt;&gt;0)*AND(LI376=0),"bad data","ok")</f>
        <v>ok</v>
      </c>
      <c r="LL376">
        <f>IW376</f>
        <v>0</v>
      </c>
      <c r="LM376" s="24" t="str">
        <f>IFERROR(LL376/LI376,"N/A")</f>
        <v>N/A</v>
      </c>
      <c r="LN376">
        <f>GT376</f>
        <v>14</v>
      </c>
      <c r="LO376">
        <f>BO376</f>
        <v>91</v>
      </c>
      <c r="LP376" s="22">
        <f>IFERROR(LN376/LO376,"N/A")</f>
        <v>0.15384615384615385</v>
      </c>
      <c r="LQ376" s="19" t="str">
        <f>IF((LN376&lt;&gt;0)*AND(LO376=0),"bad data","ok")</f>
        <v>ok</v>
      </c>
      <c r="LR376">
        <f>GS376</f>
        <v>0</v>
      </c>
      <c r="LS376" s="24">
        <f>IFERROR(LR376/LO376,"N/A")</f>
        <v>0</v>
      </c>
      <c r="LT376">
        <f>HJ376</f>
        <v>5</v>
      </c>
      <c r="LU376">
        <f>CG376</f>
        <v>65</v>
      </c>
      <c r="LV376" s="22">
        <f>IFERROR(LT376/LU376,"N/A")</f>
        <v>7.6923076923076927E-2</v>
      </c>
      <c r="LW376" s="19" t="str">
        <f>IF((LT376&lt;&gt;0)*AND(LU376=0),"bad data","ok")</f>
        <v>ok</v>
      </c>
      <c r="LX376">
        <f>HI376</f>
        <v>0</v>
      </c>
      <c r="LY376" s="24">
        <f>IFERROR(LX376/LU376,"N/A")</f>
        <v>0</v>
      </c>
      <c r="LZ376">
        <f>HZ376</f>
        <v>3</v>
      </c>
      <c r="MA376">
        <f>CY376</f>
        <v>38</v>
      </c>
      <c r="MB376" s="22">
        <f>IFERROR(LZ376/MA376,"N/A")</f>
        <v>7.8947368421052627E-2</v>
      </c>
      <c r="MC376" s="19" t="str">
        <f>IF((LZ376&lt;&gt;0)*AND(MA376=0),"bad data","ok")</f>
        <v>ok</v>
      </c>
      <c r="MD376">
        <f>HY376</f>
        <v>2</v>
      </c>
      <c r="ME376" s="24">
        <f>IFERROR(MD376/MA376,"N/A")</f>
        <v>5.2631578947368418E-2</v>
      </c>
      <c r="MF376">
        <f>IP376</f>
        <v>0</v>
      </c>
      <c r="MG376">
        <f>DQ376</f>
        <v>18</v>
      </c>
      <c r="MH376" s="22">
        <f>IFERROR(MF376/MG376,"N/A")</f>
        <v>0</v>
      </c>
      <c r="MI376" s="19" t="str">
        <f>IF((MF376&lt;&gt;0)*AND(MG376=0),"bad data","ok")</f>
        <v>ok</v>
      </c>
      <c r="MJ376">
        <f>IO376</f>
        <v>12</v>
      </c>
      <c r="MK376" s="24">
        <f>IFERROR(MJ376/MG376,"N/A")</f>
        <v>0.66666666666666663</v>
      </c>
      <c r="ML376">
        <f>JF376</f>
        <v>0</v>
      </c>
      <c r="MM376">
        <f>EI376</f>
        <v>0</v>
      </c>
      <c r="MN376" s="22" t="str">
        <f>IFERROR(ML376/MM376,"N/A")</f>
        <v>N/A</v>
      </c>
      <c r="MO376" s="19" t="str">
        <f>IF((ML376&lt;&gt;0)*AND(MM376=0),"bad data","ok")</f>
        <v>ok</v>
      </c>
      <c r="MP376">
        <f>JE376</f>
        <v>0</v>
      </c>
      <c r="MQ376" s="24" t="str">
        <f>IFERROR(MP376/MM376,"N/A")</f>
        <v>N/A</v>
      </c>
    </row>
    <row r="377" spans="1:355" x14ac:dyDescent="0.3">
      <c r="A377">
        <v>4128</v>
      </c>
      <c r="B377">
        <v>14.19</v>
      </c>
      <c r="C377" t="s">
        <v>404</v>
      </c>
      <c r="D377" s="15" t="s">
        <v>404</v>
      </c>
      <c r="E377" s="15">
        <v>153</v>
      </c>
      <c r="F377" t="s">
        <v>356</v>
      </c>
      <c r="G377" t="s">
        <v>357</v>
      </c>
      <c r="H377" s="15" t="s">
        <v>358</v>
      </c>
      <c r="I377">
        <v>373</v>
      </c>
      <c r="J377">
        <f>_xlfn.IFNA(VLOOKUP(I377,top15institutions,1,0),"no")</f>
        <v>373</v>
      </c>
      <c r="K377" t="s">
        <v>368</v>
      </c>
      <c r="L377" t="s">
        <v>366</v>
      </c>
      <c r="M377" t="s">
        <v>370</v>
      </c>
      <c r="O377">
        <v>1</v>
      </c>
      <c r="Q377">
        <v>1</v>
      </c>
      <c r="U377">
        <v>2</v>
      </c>
      <c r="V377" s="16">
        <v>4</v>
      </c>
      <c r="X377">
        <v>16</v>
      </c>
      <c r="Y377">
        <v>3</v>
      </c>
      <c r="Z377">
        <v>10</v>
      </c>
      <c r="AC377">
        <v>9</v>
      </c>
      <c r="AD377">
        <v>19</v>
      </c>
      <c r="AE377" s="16">
        <v>57</v>
      </c>
      <c r="AF377">
        <v>0</v>
      </c>
      <c r="AG377">
        <v>6</v>
      </c>
      <c r="AH377">
        <v>0</v>
      </c>
      <c r="AI377">
        <v>2</v>
      </c>
      <c r="AJ377">
        <v>0</v>
      </c>
      <c r="AK377">
        <v>0</v>
      </c>
      <c r="AL377">
        <v>4</v>
      </c>
      <c r="AM377">
        <v>9</v>
      </c>
      <c r="AN377" s="16">
        <v>21</v>
      </c>
      <c r="AO377">
        <v>0</v>
      </c>
      <c r="AP377">
        <v>48</v>
      </c>
      <c r="AQ377">
        <v>18</v>
      </c>
      <c r="AR377">
        <v>21</v>
      </c>
      <c r="AS377">
        <v>0</v>
      </c>
      <c r="AT377">
        <v>0</v>
      </c>
      <c r="AU377">
        <v>33</v>
      </c>
      <c r="AV377">
        <v>59</v>
      </c>
      <c r="AW377" s="16">
        <v>179</v>
      </c>
      <c r="AY377">
        <v>1</v>
      </c>
      <c r="BA377">
        <v>1</v>
      </c>
      <c r="BD377">
        <v>1</v>
      </c>
      <c r="BE377">
        <v>3</v>
      </c>
      <c r="BF377" s="16">
        <v>6</v>
      </c>
      <c r="BH377">
        <v>21</v>
      </c>
      <c r="BI377">
        <v>4</v>
      </c>
      <c r="BJ377">
        <v>12</v>
      </c>
      <c r="BM377">
        <v>16</v>
      </c>
      <c r="BN377">
        <v>26</v>
      </c>
      <c r="BO377" s="16">
        <v>79</v>
      </c>
      <c r="BQ377">
        <v>3</v>
      </c>
      <c r="BS377">
        <v>1</v>
      </c>
      <c r="BV377">
        <v>3</v>
      </c>
      <c r="BW377">
        <v>5</v>
      </c>
      <c r="BX377" s="16">
        <v>12</v>
      </c>
      <c r="BZ377">
        <v>15</v>
      </c>
      <c r="CA377">
        <v>8</v>
      </c>
      <c r="CB377">
        <v>4</v>
      </c>
      <c r="CE377">
        <v>9</v>
      </c>
      <c r="CF377">
        <v>19</v>
      </c>
      <c r="CG377" s="16">
        <v>55</v>
      </c>
      <c r="CI377">
        <v>2</v>
      </c>
      <c r="CO377">
        <v>1</v>
      </c>
      <c r="CP377" s="16">
        <v>3</v>
      </c>
      <c r="CR377">
        <v>8</v>
      </c>
      <c r="CS377">
        <v>2</v>
      </c>
      <c r="CT377">
        <v>2</v>
      </c>
      <c r="CW377">
        <v>4</v>
      </c>
      <c r="CX377">
        <v>9</v>
      </c>
      <c r="CY377" s="16">
        <v>25</v>
      </c>
      <c r="DH377" s="16">
        <v>0</v>
      </c>
      <c r="DJ377">
        <v>4</v>
      </c>
      <c r="DK377">
        <v>4</v>
      </c>
      <c r="DL377">
        <v>3</v>
      </c>
      <c r="DO377">
        <v>4</v>
      </c>
      <c r="DP377">
        <v>5</v>
      </c>
      <c r="DQ377" s="16">
        <v>20</v>
      </c>
      <c r="DZ377" s="16">
        <v>0</v>
      </c>
      <c r="EI377" s="16">
        <v>0</v>
      </c>
      <c r="ER377" s="16">
        <v>0</v>
      </c>
      <c r="FA377" s="16">
        <v>0</v>
      </c>
      <c r="FB377">
        <v>19</v>
      </c>
      <c r="FC377">
        <v>3.4</v>
      </c>
      <c r="FE377">
        <v>645</v>
      </c>
      <c r="FF377">
        <v>4</v>
      </c>
      <c r="FJ377">
        <v>18</v>
      </c>
      <c r="FK377">
        <v>3.4</v>
      </c>
      <c r="FL377">
        <v>28</v>
      </c>
      <c r="FM377">
        <v>678</v>
      </c>
      <c r="FN377">
        <v>57</v>
      </c>
      <c r="FR377">
        <v>3</v>
      </c>
      <c r="FS377">
        <v>1</v>
      </c>
      <c r="FT377">
        <v>19</v>
      </c>
      <c r="FU377">
        <v>0</v>
      </c>
      <c r="FV377">
        <v>1</v>
      </c>
      <c r="FW377">
        <v>21</v>
      </c>
      <c r="FZ377">
        <v>2.8</v>
      </c>
      <c r="GA377">
        <v>12</v>
      </c>
      <c r="GB377">
        <v>125</v>
      </c>
      <c r="GC377">
        <v>15</v>
      </c>
      <c r="GD377">
        <v>30</v>
      </c>
      <c r="GE377">
        <v>182</v>
      </c>
      <c r="GH377">
        <v>3</v>
      </c>
      <c r="GJ377">
        <v>6</v>
      </c>
      <c r="GM377">
        <v>6</v>
      </c>
      <c r="GP377">
        <v>2.7</v>
      </c>
      <c r="GQ377">
        <v>6</v>
      </c>
      <c r="GR377">
        <v>51</v>
      </c>
      <c r="GT377">
        <v>22</v>
      </c>
      <c r="GU377">
        <v>79</v>
      </c>
      <c r="GX377">
        <v>2.9</v>
      </c>
      <c r="GY377">
        <v>1</v>
      </c>
      <c r="GZ377">
        <v>10</v>
      </c>
      <c r="HB377">
        <v>1</v>
      </c>
      <c r="HC377">
        <v>12</v>
      </c>
      <c r="HF377">
        <v>2.9</v>
      </c>
      <c r="HG377">
        <v>3</v>
      </c>
      <c r="HH377">
        <v>49</v>
      </c>
      <c r="HJ377">
        <v>3</v>
      </c>
      <c r="HK377">
        <v>55</v>
      </c>
      <c r="HN377">
        <v>3.3</v>
      </c>
      <c r="HP377">
        <v>3</v>
      </c>
      <c r="HS377">
        <v>3</v>
      </c>
      <c r="HV377">
        <v>2.7</v>
      </c>
      <c r="HX377">
        <v>20</v>
      </c>
      <c r="HY377">
        <v>2</v>
      </c>
      <c r="HZ377">
        <v>3</v>
      </c>
      <c r="IA377">
        <v>25</v>
      </c>
      <c r="IL377">
        <v>2.8</v>
      </c>
      <c r="IM377">
        <v>3</v>
      </c>
      <c r="IN377">
        <v>5</v>
      </c>
      <c r="IO377">
        <v>13</v>
      </c>
      <c r="IP377">
        <v>2</v>
      </c>
      <c r="IQ377">
        <v>23</v>
      </c>
      <c r="JR377">
        <v>3</v>
      </c>
      <c r="JS377">
        <v>39</v>
      </c>
      <c r="JT377">
        <v>6</v>
      </c>
      <c r="JU377">
        <v>49</v>
      </c>
      <c r="JV377" s="15">
        <f>BF377+BX377+CP377+DH377+DZ377</f>
        <v>21</v>
      </c>
      <c r="JW377" s="15">
        <f>BO377+CG377+CY377+DQ377+EI377</f>
        <v>179</v>
      </c>
      <c r="JX377" s="15">
        <f>JV377+JW377</f>
        <v>200</v>
      </c>
      <c r="JY377" s="17">
        <f>V377</f>
        <v>4</v>
      </c>
      <c r="JZ377" s="17">
        <f>AE377</f>
        <v>57</v>
      </c>
      <c r="KA377" s="17">
        <f>AN377</f>
        <v>21</v>
      </c>
      <c r="KB377" s="17">
        <f>AW377</f>
        <v>179</v>
      </c>
      <c r="KC377" s="18" t="str">
        <f>IF((KA377-JV377)&lt;0,JV377-KA377,"match")</f>
        <v>match</v>
      </c>
      <c r="KD377" s="19" t="str">
        <f>IF(KC377="match","match",IF((JV377&gt;KA377),KC377/JV377,KC377/KA377))</f>
        <v>match</v>
      </c>
      <c r="KE377" s="18" t="str">
        <f>IF((KB377-JW377)&lt;0,JW377-KB377,"match")</f>
        <v>match</v>
      </c>
      <c r="KF377" s="19" t="str">
        <f>IF(KE377="match","match",IF((JW377&gt;KB377),KE377/JW377,KE377/KB377))</f>
        <v>match</v>
      </c>
      <c r="KG377" s="20">
        <f>ROUND(FC377,1)</f>
        <v>3.4</v>
      </c>
      <c r="KH377" s="20">
        <f>ROUND(FK377,1)</f>
        <v>3.4</v>
      </c>
      <c r="KI377" s="21">
        <f>KA377-JY377</f>
        <v>17</v>
      </c>
      <c r="KJ377">
        <f>GL377</f>
        <v>0</v>
      </c>
      <c r="KK377">
        <f>BF377</f>
        <v>6</v>
      </c>
      <c r="KL377" s="22">
        <f>IFERROR(KJ377/KK377,"N/A")</f>
        <v>0</v>
      </c>
      <c r="KM377" s="19" t="str">
        <f>IF((KJ377&lt;&gt;0)*AND(KK377=0),"bad data","ok")</f>
        <v>ok</v>
      </c>
      <c r="KN377">
        <f>GK377</f>
        <v>0</v>
      </c>
      <c r="KO377" s="23">
        <f>IFERROR(KN377/KK377,"N/A")</f>
        <v>0</v>
      </c>
      <c r="KP377">
        <f>HB377</f>
        <v>1</v>
      </c>
      <c r="KQ377">
        <f>BX377</f>
        <v>12</v>
      </c>
      <c r="KR377" s="22">
        <f>IFERROR(KP377/KQ377,"N/A")</f>
        <v>8.3333333333333329E-2</v>
      </c>
      <c r="KS377" s="19" t="str">
        <f>IF((KP377&lt;&gt;0)*AND(KQ377=0),"bad data","ok")</f>
        <v>ok</v>
      </c>
      <c r="KT377">
        <f>HA377</f>
        <v>0</v>
      </c>
      <c r="KU377" s="24">
        <f>IFERROR(KT377/KQ377,"N/A")</f>
        <v>0</v>
      </c>
      <c r="KV377">
        <f>HR377</f>
        <v>0</v>
      </c>
      <c r="KW377">
        <f>CP377</f>
        <v>3</v>
      </c>
      <c r="KX377" s="22">
        <f>IFERROR(KV377/KW377,"N/A")</f>
        <v>0</v>
      </c>
      <c r="KY377" s="19" t="str">
        <f>IF((KV377&lt;&gt;0)*AND(KW377=0),"bad data","ok")</f>
        <v>ok</v>
      </c>
      <c r="KZ377">
        <f>HQ377</f>
        <v>0</v>
      </c>
      <c r="LA377" s="24">
        <f>IFERROR(KZ377/KW377,"N/A")</f>
        <v>0</v>
      </c>
      <c r="LB377">
        <f>IH377</f>
        <v>0</v>
      </c>
      <c r="LC377">
        <f>DH377</f>
        <v>0</v>
      </c>
      <c r="LD377" s="22" t="str">
        <f>IFERROR(LB377/LC377,"N/A")</f>
        <v>N/A</v>
      </c>
      <c r="LE377" s="19" t="str">
        <f>IF((LB377&lt;&gt;0)*AND(LC377=0),"bad data","ok")</f>
        <v>ok</v>
      </c>
      <c r="LF377">
        <f>IG377</f>
        <v>0</v>
      </c>
      <c r="LG377" s="24" t="str">
        <f>IFERROR(LF377/LC377,"N/A")</f>
        <v>N/A</v>
      </c>
      <c r="LH377">
        <f>IX377</f>
        <v>0</v>
      </c>
      <c r="LI377">
        <f>DZ377</f>
        <v>0</v>
      </c>
      <c r="LJ377" s="22" t="str">
        <f>IFERROR(LH377/LI377,"N/A")</f>
        <v>N/A</v>
      </c>
      <c r="LK377" s="19" t="str">
        <f>IF((LH377&lt;&gt;0)*AND(LI377=0),"bad data","ok")</f>
        <v>ok</v>
      </c>
      <c r="LL377">
        <f>IW377</f>
        <v>0</v>
      </c>
      <c r="LM377" s="24" t="str">
        <f>IFERROR(LL377/LI377,"N/A")</f>
        <v>N/A</v>
      </c>
      <c r="LN377">
        <f>GT377</f>
        <v>22</v>
      </c>
      <c r="LO377">
        <f>BO377</f>
        <v>79</v>
      </c>
      <c r="LP377" s="22">
        <f>IFERROR(LN377/LO377,"N/A")</f>
        <v>0.27848101265822783</v>
      </c>
      <c r="LQ377" s="19" t="str">
        <f>IF((LN377&lt;&gt;0)*AND(LO377=0),"bad data","ok")</f>
        <v>ok</v>
      </c>
      <c r="LR377">
        <f>GS377</f>
        <v>0</v>
      </c>
      <c r="LS377" s="24">
        <f>IFERROR(LR377/LO377,"N/A")</f>
        <v>0</v>
      </c>
      <c r="LT377">
        <f>HJ377</f>
        <v>3</v>
      </c>
      <c r="LU377">
        <f>CG377</f>
        <v>55</v>
      </c>
      <c r="LV377" s="22">
        <f>IFERROR(LT377/LU377,"N/A")</f>
        <v>5.4545454545454543E-2</v>
      </c>
      <c r="LW377" s="19" t="str">
        <f>IF((LT377&lt;&gt;0)*AND(LU377=0),"bad data","ok")</f>
        <v>ok</v>
      </c>
      <c r="LX377">
        <f>HI377</f>
        <v>0</v>
      </c>
      <c r="LY377" s="24">
        <f>IFERROR(LX377/LU377,"N/A")</f>
        <v>0</v>
      </c>
      <c r="LZ377">
        <f>HZ377</f>
        <v>3</v>
      </c>
      <c r="MA377">
        <f>CY377</f>
        <v>25</v>
      </c>
      <c r="MB377" s="22">
        <f>IFERROR(LZ377/MA377,"N/A")</f>
        <v>0.12</v>
      </c>
      <c r="MC377" s="19" t="str">
        <f>IF((LZ377&lt;&gt;0)*AND(MA377=0),"bad data","ok")</f>
        <v>ok</v>
      </c>
      <c r="MD377">
        <f>HY377</f>
        <v>2</v>
      </c>
      <c r="ME377" s="24">
        <f>IFERROR(MD377/MA377,"N/A")</f>
        <v>0.08</v>
      </c>
      <c r="MF377">
        <f>IP377</f>
        <v>2</v>
      </c>
      <c r="MG377">
        <f>DQ377</f>
        <v>20</v>
      </c>
      <c r="MH377" s="22">
        <f>IFERROR(MF377/MG377,"N/A")</f>
        <v>0.1</v>
      </c>
      <c r="MI377" s="19" t="str">
        <f>IF((MF377&lt;&gt;0)*AND(MG377=0),"bad data","ok")</f>
        <v>ok</v>
      </c>
      <c r="MJ377">
        <f>IO377</f>
        <v>13</v>
      </c>
      <c r="MK377" s="24">
        <f>IFERROR(MJ377/MG377,"N/A")</f>
        <v>0.65</v>
      </c>
      <c r="ML377">
        <f>JF377</f>
        <v>0</v>
      </c>
      <c r="MM377">
        <f>EI377</f>
        <v>0</v>
      </c>
      <c r="MN377" s="22" t="str">
        <f>IFERROR(ML377/MM377,"N/A")</f>
        <v>N/A</v>
      </c>
      <c r="MO377" s="19" t="str">
        <f>IF((ML377&lt;&gt;0)*AND(MM377=0),"bad data","ok")</f>
        <v>ok</v>
      </c>
      <c r="MP377">
        <f>JE377</f>
        <v>0</v>
      </c>
      <c r="MQ377" s="24" t="str">
        <f>IFERROR(MP377/MM377,"N/A")</f>
        <v>N/A</v>
      </c>
    </row>
    <row r="378" spans="1:355" x14ac:dyDescent="0.3">
      <c r="A378">
        <v>4776</v>
      </c>
      <c r="B378">
        <v>14.19</v>
      </c>
      <c r="C378" t="s">
        <v>404</v>
      </c>
      <c r="D378" s="15" t="s">
        <v>404</v>
      </c>
      <c r="E378" s="15">
        <v>153</v>
      </c>
      <c r="F378" t="s">
        <v>356</v>
      </c>
      <c r="G378" t="s">
        <v>357</v>
      </c>
      <c r="H378" s="15" t="s">
        <v>358</v>
      </c>
      <c r="I378">
        <v>373</v>
      </c>
      <c r="J378">
        <f>_xlfn.IFNA(VLOOKUP(I378,top15institutions,1,0),"no")</f>
        <v>373</v>
      </c>
      <c r="K378" t="s">
        <v>368</v>
      </c>
      <c r="L378" t="s">
        <v>378</v>
      </c>
      <c r="M378" t="s">
        <v>370</v>
      </c>
      <c r="O378">
        <v>3</v>
      </c>
      <c r="T378">
        <v>6</v>
      </c>
      <c r="U378">
        <v>2</v>
      </c>
      <c r="V378" s="16">
        <v>11</v>
      </c>
      <c r="X378">
        <v>22</v>
      </c>
      <c r="Z378">
        <v>4</v>
      </c>
      <c r="AC378">
        <v>16</v>
      </c>
      <c r="AD378">
        <v>11</v>
      </c>
      <c r="AE378" s="16">
        <v>53</v>
      </c>
      <c r="AF378">
        <v>0</v>
      </c>
      <c r="AG378">
        <v>19</v>
      </c>
      <c r="AH378">
        <v>2</v>
      </c>
      <c r="AI378">
        <v>5</v>
      </c>
      <c r="AJ378">
        <v>0</v>
      </c>
      <c r="AK378">
        <v>0</v>
      </c>
      <c r="AL378">
        <v>18</v>
      </c>
      <c r="AM378">
        <v>18</v>
      </c>
      <c r="AN378" s="16">
        <v>62</v>
      </c>
      <c r="AO378">
        <v>0</v>
      </c>
      <c r="AP378">
        <v>88</v>
      </c>
      <c r="AQ378">
        <v>3</v>
      </c>
      <c r="AR378">
        <v>23</v>
      </c>
      <c r="AS378">
        <v>0</v>
      </c>
      <c r="AT378">
        <v>0</v>
      </c>
      <c r="AU378">
        <v>65</v>
      </c>
      <c r="AV378">
        <v>61</v>
      </c>
      <c r="AW378" s="16">
        <v>240</v>
      </c>
      <c r="AY378">
        <v>5</v>
      </c>
      <c r="BD378">
        <v>6</v>
      </c>
      <c r="BE378">
        <v>2</v>
      </c>
      <c r="BF378" s="16">
        <v>13</v>
      </c>
      <c r="BH378">
        <v>25</v>
      </c>
      <c r="BJ378">
        <v>4</v>
      </c>
      <c r="BM378">
        <v>21</v>
      </c>
      <c r="BN378">
        <v>11</v>
      </c>
      <c r="BO378" s="16">
        <v>61</v>
      </c>
      <c r="BQ378">
        <v>9</v>
      </c>
      <c r="BR378">
        <v>1</v>
      </c>
      <c r="BV378">
        <v>8</v>
      </c>
      <c r="BW378">
        <v>8</v>
      </c>
      <c r="BX378" s="16">
        <v>26</v>
      </c>
      <c r="BZ378">
        <v>18</v>
      </c>
      <c r="CA378">
        <v>1</v>
      </c>
      <c r="CB378">
        <v>9</v>
      </c>
      <c r="CE378">
        <v>22</v>
      </c>
      <c r="CF378">
        <v>29</v>
      </c>
      <c r="CG378" s="16">
        <v>79</v>
      </c>
      <c r="CI378">
        <v>2</v>
      </c>
      <c r="CJ378">
        <v>1</v>
      </c>
      <c r="CK378">
        <v>3</v>
      </c>
      <c r="CN378">
        <v>4</v>
      </c>
      <c r="CO378">
        <v>4</v>
      </c>
      <c r="CP378" s="16">
        <v>14</v>
      </c>
      <c r="CR378">
        <v>21</v>
      </c>
      <c r="CT378">
        <v>7</v>
      </c>
      <c r="CW378">
        <v>11</v>
      </c>
      <c r="CX378">
        <v>10</v>
      </c>
      <c r="CY378" s="16">
        <v>49</v>
      </c>
      <c r="DA378">
        <v>3</v>
      </c>
      <c r="DC378">
        <v>2</v>
      </c>
      <c r="DG378">
        <v>4</v>
      </c>
      <c r="DH378" s="16">
        <v>9</v>
      </c>
      <c r="DJ378">
        <v>24</v>
      </c>
      <c r="DK378">
        <v>2</v>
      </c>
      <c r="DL378">
        <v>3</v>
      </c>
      <c r="DO378">
        <v>11</v>
      </c>
      <c r="DP378">
        <v>11</v>
      </c>
      <c r="DQ378" s="16">
        <v>51</v>
      </c>
      <c r="DZ378" s="16">
        <v>0</v>
      </c>
      <c r="EI378" s="16">
        <v>0</v>
      </c>
      <c r="ER378" s="16">
        <v>0</v>
      </c>
      <c r="FA378" s="16">
        <v>0</v>
      </c>
      <c r="FB378">
        <v>18</v>
      </c>
      <c r="FC378">
        <v>3.6</v>
      </c>
      <c r="FD378">
        <v>33</v>
      </c>
      <c r="FE378">
        <v>693</v>
      </c>
      <c r="FF378">
        <v>11</v>
      </c>
      <c r="FJ378">
        <v>18</v>
      </c>
      <c r="FK378">
        <v>3.5</v>
      </c>
      <c r="FL378">
        <v>32</v>
      </c>
      <c r="FM378">
        <v>733</v>
      </c>
      <c r="FN378">
        <v>53</v>
      </c>
      <c r="FR378">
        <v>3.22</v>
      </c>
      <c r="FS378">
        <v>2</v>
      </c>
      <c r="FT378">
        <v>52</v>
      </c>
      <c r="FU378">
        <v>6</v>
      </c>
      <c r="FV378">
        <v>2</v>
      </c>
      <c r="FW378">
        <v>62</v>
      </c>
      <c r="FZ378">
        <v>3</v>
      </c>
      <c r="GA378">
        <v>10</v>
      </c>
      <c r="GB378">
        <v>165</v>
      </c>
      <c r="GC378">
        <v>40</v>
      </c>
      <c r="GD378">
        <v>26</v>
      </c>
      <c r="GE378">
        <v>240</v>
      </c>
      <c r="GH378">
        <v>3.3</v>
      </c>
      <c r="GI378">
        <v>2</v>
      </c>
      <c r="GJ378">
        <v>11</v>
      </c>
      <c r="GM378">
        <v>13</v>
      </c>
      <c r="GP378">
        <v>2.9</v>
      </c>
      <c r="GQ378">
        <v>3</v>
      </c>
      <c r="GR378">
        <v>48</v>
      </c>
      <c r="GT378">
        <v>10</v>
      </c>
      <c r="GU378">
        <v>61</v>
      </c>
      <c r="GX378">
        <v>3.2</v>
      </c>
      <c r="GZ378">
        <v>25</v>
      </c>
      <c r="HB378">
        <v>1</v>
      </c>
      <c r="HC378">
        <v>26</v>
      </c>
      <c r="HF378">
        <v>2.9</v>
      </c>
      <c r="HG378">
        <v>7</v>
      </c>
      <c r="HH378">
        <v>63</v>
      </c>
      <c r="HJ378">
        <v>10</v>
      </c>
      <c r="HK378">
        <v>79</v>
      </c>
      <c r="HN378">
        <v>3.1</v>
      </c>
      <c r="HP378">
        <v>12</v>
      </c>
      <c r="HQ378">
        <v>1</v>
      </c>
      <c r="HR378">
        <v>1</v>
      </c>
      <c r="HS378">
        <v>14</v>
      </c>
      <c r="HV378">
        <v>3.1</v>
      </c>
      <c r="HX378">
        <v>43</v>
      </c>
      <c r="HY378">
        <v>1</v>
      </c>
      <c r="HZ378">
        <v>5</v>
      </c>
      <c r="IA378">
        <v>49</v>
      </c>
      <c r="ID378">
        <v>3.3</v>
      </c>
      <c r="IF378">
        <v>4</v>
      </c>
      <c r="IG378">
        <v>5</v>
      </c>
      <c r="II378">
        <v>9</v>
      </c>
      <c r="IL378">
        <v>3.2</v>
      </c>
      <c r="IN378">
        <v>11</v>
      </c>
      <c r="IO378">
        <v>39</v>
      </c>
      <c r="IP378">
        <v>1</v>
      </c>
      <c r="IQ378">
        <v>51</v>
      </c>
      <c r="JR378">
        <v>35</v>
      </c>
      <c r="JS378">
        <v>125</v>
      </c>
      <c r="JT378">
        <v>64</v>
      </c>
      <c r="JU378">
        <v>328</v>
      </c>
      <c r="JV378" s="15">
        <f>BF378+BX378+CP378+DH378+DZ378</f>
        <v>62</v>
      </c>
      <c r="JW378" s="15">
        <f>BO378+CG378+CY378+DQ378+EI378</f>
        <v>240</v>
      </c>
      <c r="JX378" s="15">
        <f>JV378+JW378</f>
        <v>302</v>
      </c>
      <c r="JY378" s="17">
        <f>V378</f>
        <v>11</v>
      </c>
      <c r="JZ378" s="17">
        <f>AE378</f>
        <v>53</v>
      </c>
      <c r="KA378" s="17">
        <f>AN378</f>
        <v>62</v>
      </c>
      <c r="KB378" s="17">
        <f>AW378</f>
        <v>240</v>
      </c>
      <c r="KC378" s="18" t="str">
        <f>IF((KA378-JV378)&lt;0,JV378-KA378,"match")</f>
        <v>match</v>
      </c>
      <c r="KD378" s="19" t="str">
        <f>IF(KC378="match","match",IF((JV378&gt;KA378),KC378/JV378,KC378/KA378))</f>
        <v>match</v>
      </c>
      <c r="KE378" s="18" t="str">
        <f>IF((KB378-JW378)&lt;0,JW378-KB378,"match")</f>
        <v>match</v>
      </c>
      <c r="KF378" s="19" t="str">
        <f>IF(KE378="match","match",IF((JW378&gt;KB378),KE378/JW378,KE378/KB378))</f>
        <v>match</v>
      </c>
      <c r="KG378" s="20">
        <f>ROUND(FC378,1)</f>
        <v>3.6</v>
      </c>
      <c r="KH378" s="20">
        <f>ROUND(FK378,1)</f>
        <v>3.5</v>
      </c>
      <c r="KI378" s="21">
        <f>KA378-JY378</f>
        <v>51</v>
      </c>
      <c r="KJ378">
        <f>GL378</f>
        <v>0</v>
      </c>
      <c r="KK378">
        <f>BF378</f>
        <v>13</v>
      </c>
      <c r="KL378" s="22">
        <f>IFERROR(KJ378/KK378,"N/A")</f>
        <v>0</v>
      </c>
      <c r="KM378" s="19" t="str">
        <f>IF((KJ378&lt;&gt;0)*AND(KK378=0),"bad data","ok")</f>
        <v>ok</v>
      </c>
      <c r="KN378">
        <f>GK378</f>
        <v>0</v>
      </c>
      <c r="KO378" s="23">
        <f>IFERROR(KN378/KK378,"N/A")</f>
        <v>0</v>
      </c>
      <c r="KP378">
        <f>HB378</f>
        <v>1</v>
      </c>
      <c r="KQ378">
        <f>BX378</f>
        <v>26</v>
      </c>
      <c r="KR378" s="22">
        <f>IFERROR(KP378/KQ378,"N/A")</f>
        <v>3.8461538461538464E-2</v>
      </c>
      <c r="KS378" s="19" t="str">
        <f>IF((KP378&lt;&gt;0)*AND(KQ378=0),"bad data","ok")</f>
        <v>ok</v>
      </c>
      <c r="KT378">
        <f>HA378</f>
        <v>0</v>
      </c>
      <c r="KU378" s="24">
        <f>IFERROR(KT378/KQ378,"N/A")</f>
        <v>0</v>
      </c>
      <c r="KV378">
        <f>HR378</f>
        <v>1</v>
      </c>
      <c r="KW378">
        <f>CP378</f>
        <v>14</v>
      </c>
      <c r="KX378" s="22">
        <f>IFERROR(KV378/KW378,"N/A")</f>
        <v>7.1428571428571425E-2</v>
      </c>
      <c r="KY378" s="19" t="str">
        <f>IF((KV378&lt;&gt;0)*AND(KW378=0),"bad data","ok")</f>
        <v>ok</v>
      </c>
      <c r="KZ378">
        <f>HQ378</f>
        <v>1</v>
      </c>
      <c r="LA378" s="24">
        <f>IFERROR(KZ378/KW378,"N/A")</f>
        <v>7.1428571428571425E-2</v>
      </c>
      <c r="LB378">
        <f>IH378</f>
        <v>0</v>
      </c>
      <c r="LC378">
        <f>DH378</f>
        <v>9</v>
      </c>
      <c r="LD378" s="22">
        <f>IFERROR(LB378/LC378,"N/A")</f>
        <v>0</v>
      </c>
      <c r="LE378" s="19" t="str">
        <f>IF((LB378&lt;&gt;0)*AND(LC378=0),"bad data","ok")</f>
        <v>ok</v>
      </c>
      <c r="LF378">
        <f>IG378</f>
        <v>5</v>
      </c>
      <c r="LG378" s="24">
        <f>IFERROR(LF378/LC378,"N/A")</f>
        <v>0.55555555555555558</v>
      </c>
      <c r="LH378">
        <f>IX378</f>
        <v>0</v>
      </c>
      <c r="LI378">
        <f>DZ378</f>
        <v>0</v>
      </c>
      <c r="LJ378" s="22" t="str">
        <f>IFERROR(LH378/LI378,"N/A")</f>
        <v>N/A</v>
      </c>
      <c r="LK378" s="19" t="str">
        <f>IF((LH378&lt;&gt;0)*AND(LI378=0),"bad data","ok")</f>
        <v>ok</v>
      </c>
      <c r="LL378">
        <f>IW378</f>
        <v>0</v>
      </c>
      <c r="LM378" s="24" t="str">
        <f>IFERROR(LL378/LI378,"N/A")</f>
        <v>N/A</v>
      </c>
      <c r="LN378">
        <f>GT378</f>
        <v>10</v>
      </c>
      <c r="LO378">
        <f>BO378</f>
        <v>61</v>
      </c>
      <c r="LP378" s="22">
        <f>IFERROR(LN378/LO378,"N/A")</f>
        <v>0.16393442622950818</v>
      </c>
      <c r="LQ378" s="19" t="str">
        <f>IF((LN378&lt;&gt;0)*AND(LO378=0),"bad data","ok")</f>
        <v>ok</v>
      </c>
      <c r="LR378">
        <f>GS378</f>
        <v>0</v>
      </c>
      <c r="LS378" s="24">
        <f>IFERROR(LR378/LO378,"N/A")</f>
        <v>0</v>
      </c>
      <c r="LT378">
        <f>HJ378</f>
        <v>10</v>
      </c>
      <c r="LU378">
        <f>CG378</f>
        <v>79</v>
      </c>
      <c r="LV378" s="22">
        <f>IFERROR(LT378/LU378,"N/A")</f>
        <v>0.12658227848101267</v>
      </c>
      <c r="LW378" s="19" t="str">
        <f>IF((LT378&lt;&gt;0)*AND(LU378=0),"bad data","ok")</f>
        <v>ok</v>
      </c>
      <c r="LX378">
        <f>HI378</f>
        <v>0</v>
      </c>
      <c r="LY378" s="24">
        <f>IFERROR(LX378/LU378,"N/A")</f>
        <v>0</v>
      </c>
      <c r="LZ378">
        <f>HZ378</f>
        <v>5</v>
      </c>
      <c r="MA378">
        <f>CY378</f>
        <v>49</v>
      </c>
      <c r="MB378" s="22">
        <f>IFERROR(LZ378/MA378,"N/A")</f>
        <v>0.10204081632653061</v>
      </c>
      <c r="MC378" s="19" t="str">
        <f>IF((LZ378&lt;&gt;0)*AND(MA378=0),"bad data","ok")</f>
        <v>ok</v>
      </c>
      <c r="MD378">
        <f>HY378</f>
        <v>1</v>
      </c>
      <c r="ME378" s="24">
        <f>IFERROR(MD378/MA378,"N/A")</f>
        <v>2.0408163265306121E-2</v>
      </c>
      <c r="MF378">
        <f>IP378</f>
        <v>1</v>
      </c>
      <c r="MG378">
        <f>DQ378</f>
        <v>51</v>
      </c>
      <c r="MH378" s="22">
        <f>IFERROR(MF378/MG378,"N/A")</f>
        <v>1.9607843137254902E-2</v>
      </c>
      <c r="MI378" s="19" t="str">
        <f>IF((MF378&lt;&gt;0)*AND(MG378=0),"bad data","ok")</f>
        <v>ok</v>
      </c>
      <c r="MJ378">
        <f>IO378</f>
        <v>39</v>
      </c>
      <c r="MK378" s="24">
        <f>IFERROR(MJ378/MG378,"N/A")</f>
        <v>0.76470588235294112</v>
      </c>
      <c r="ML378">
        <f>JF378</f>
        <v>0</v>
      </c>
      <c r="MM378">
        <f>EI378</f>
        <v>0</v>
      </c>
      <c r="MN378" s="22" t="str">
        <f>IFERROR(ML378/MM378,"N/A")</f>
        <v>N/A</v>
      </c>
      <c r="MO378" s="19" t="str">
        <f>IF((ML378&lt;&gt;0)*AND(MM378=0),"bad data","ok")</f>
        <v>ok</v>
      </c>
      <c r="MP378">
        <f>JE378</f>
        <v>0</v>
      </c>
      <c r="MQ378" s="24" t="str">
        <f>IFERROR(MP378/MM378,"N/A")</f>
        <v>N/A</v>
      </c>
    </row>
    <row r="379" spans="1:355" x14ac:dyDescent="0.3">
      <c r="A379">
        <v>4849</v>
      </c>
      <c r="B379">
        <v>14.19</v>
      </c>
      <c r="C379" t="s">
        <v>404</v>
      </c>
      <c r="D379" s="15" t="s">
        <v>404</v>
      </c>
      <c r="E379" s="15">
        <v>153</v>
      </c>
      <c r="F379" t="s">
        <v>356</v>
      </c>
      <c r="G379" t="s">
        <v>357</v>
      </c>
      <c r="H379" s="15" t="s">
        <v>358</v>
      </c>
      <c r="I379">
        <v>373</v>
      </c>
      <c r="J379">
        <f>_xlfn.IFNA(VLOOKUP(I379,top15institutions,1,0),"no")</f>
        <v>373</v>
      </c>
      <c r="K379" t="s">
        <v>368</v>
      </c>
      <c r="L379" t="s">
        <v>381</v>
      </c>
      <c r="M379" t="s">
        <v>370</v>
      </c>
      <c r="O379">
        <v>5</v>
      </c>
      <c r="P379">
        <v>3</v>
      </c>
      <c r="Q379">
        <v>5</v>
      </c>
      <c r="S379">
        <v>1</v>
      </c>
      <c r="T379">
        <v>4</v>
      </c>
      <c r="U379">
        <v>7</v>
      </c>
      <c r="V379" s="16">
        <v>25</v>
      </c>
      <c r="X379">
        <v>32</v>
      </c>
      <c r="Y379">
        <v>4</v>
      </c>
      <c r="Z379">
        <v>18</v>
      </c>
      <c r="AB379">
        <v>4</v>
      </c>
      <c r="AC379">
        <v>7</v>
      </c>
      <c r="AD379">
        <v>14</v>
      </c>
      <c r="AE379" s="16">
        <v>79</v>
      </c>
      <c r="AF379">
        <v>0</v>
      </c>
      <c r="AG379">
        <v>24</v>
      </c>
      <c r="AH379">
        <v>5</v>
      </c>
      <c r="AI379">
        <v>14</v>
      </c>
      <c r="AJ379">
        <v>0</v>
      </c>
      <c r="AK379">
        <v>11</v>
      </c>
      <c r="AL379">
        <v>9</v>
      </c>
      <c r="AM379">
        <v>24</v>
      </c>
      <c r="AN379" s="16">
        <v>87</v>
      </c>
      <c r="AO379">
        <v>1</v>
      </c>
      <c r="AP379">
        <v>97</v>
      </c>
      <c r="AQ379">
        <v>9</v>
      </c>
      <c r="AR379">
        <v>44</v>
      </c>
      <c r="AS379">
        <v>0</v>
      </c>
      <c r="AT379">
        <v>11</v>
      </c>
      <c r="AU379">
        <v>22</v>
      </c>
      <c r="AV379">
        <v>80</v>
      </c>
      <c r="AW379" s="16">
        <v>264</v>
      </c>
      <c r="AY379">
        <v>5</v>
      </c>
      <c r="AZ379">
        <v>3</v>
      </c>
      <c r="BA379">
        <v>6</v>
      </c>
      <c r="BC379">
        <v>2</v>
      </c>
      <c r="BD379">
        <v>4</v>
      </c>
      <c r="BE379">
        <v>7</v>
      </c>
      <c r="BF379" s="16">
        <v>27</v>
      </c>
      <c r="BH379">
        <v>35</v>
      </c>
      <c r="BI379">
        <v>4</v>
      </c>
      <c r="BJ379">
        <v>19</v>
      </c>
      <c r="BL379">
        <v>4</v>
      </c>
      <c r="BM379">
        <v>7</v>
      </c>
      <c r="BN379">
        <v>19</v>
      </c>
      <c r="BO379" s="16">
        <v>88</v>
      </c>
      <c r="BQ379">
        <v>7</v>
      </c>
      <c r="BS379">
        <v>2</v>
      </c>
      <c r="BU379">
        <v>5</v>
      </c>
      <c r="BV379">
        <v>3</v>
      </c>
      <c r="BW379">
        <v>1</v>
      </c>
      <c r="BX379" s="16">
        <v>18</v>
      </c>
      <c r="BZ379">
        <v>18</v>
      </c>
      <c r="CA379">
        <v>1</v>
      </c>
      <c r="CB379">
        <v>7</v>
      </c>
      <c r="CD379">
        <v>5</v>
      </c>
      <c r="CE379">
        <v>4</v>
      </c>
      <c r="CF379">
        <v>10</v>
      </c>
      <c r="CG379" s="16">
        <v>45</v>
      </c>
      <c r="CI379">
        <v>9</v>
      </c>
      <c r="CJ379">
        <v>1</v>
      </c>
      <c r="CK379">
        <v>1</v>
      </c>
      <c r="CM379">
        <v>2</v>
      </c>
      <c r="CO379">
        <v>9</v>
      </c>
      <c r="CP379" s="16">
        <v>22</v>
      </c>
      <c r="CR379">
        <v>17</v>
      </c>
      <c r="CS379">
        <v>1</v>
      </c>
      <c r="CT379">
        <v>7</v>
      </c>
      <c r="CV379">
        <v>2</v>
      </c>
      <c r="CW379">
        <v>5</v>
      </c>
      <c r="CX379">
        <v>24</v>
      </c>
      <c r="CY379" s="16">
        <v>56</v>
      </c>
      <c r="DA379">
        <v>3</v>
      </c>
      <c r="DB379">
        <v>1</v>
      </c>
      <c r="DC379">
        <v>5</v>
      </c>
      <c r="DE379">
        <v>2</v>
      </c>
      <c r="DF379">
        <v>2</v>
      </c>
      <c r="DG379">
        <v>7</v>
      </c>
      <c r="DH379" s="16">
        <v>20</v>
      </c>
      <c r="DI379">
        <v>1</v>
      </c>
      <c r="DJ379">
        <v>27</v>
      </c>
      <c r="DK379">
        <v>3</v>
      </c>
      <c r="DL379">
        <v>11</v>
      </c>
      <c r="DO379">
        <v>6</v>
      </c>
      <c r="DP379">
        <v>27</v>
      </c>
      <c r="DQ379" s="16">
        <v>75</v>
      </c>
      <c r="DZ379" s="16">
        <v>0</v>
      </c>
      <c r="EI379" s="16">
        <v>0</v>
      </c>
      <c r="ER379" s="16">
        <v>0</v>
      </c>
      <c r="FA379" s="16">
        <v>0</v>
      </c>
      <c r="FC379">
        <v>3.8</v>
      </c>
      <c r="FD379">
        <v>31</v>
      </c>
      <c r="FE379">
        <v>692</v>
      </c>
      <c r="FF379">
        <v>28</v>
      </c>
      <c r="FH379">
        <v>3</v>
      </c>
      <c r="FK379">
        <v>3.6</v>
      </c>
      <c r="FL379">
        <v>31</v>
      </c>
      <c r="FM379">
        <v>701</v>
      </c>
      <c r="FN379">
        <v>92</v>
      </c>
      <c r="FP379">
        <v>13</v>
      </c>
      <c r="FW379">
        <v>103</v>
      </c>
      <c r="FX379">
        <v>16</v>
      </c>
      <c r="GE379">
        <v>320</v>
      </c>
      <c r="GF379">
        <v>56</v>
      </c>
      <c r="GM379">
        <v>30</v>
      </c>
      <c r="GN379">
        <v>3</v>
      </c>
      <c r="GU379">
        <v>106</v>
      </c>
      <c r="GV379">
        <v>18</v>
      </c>
      <c r="HC379">
        <v>24</v>
      </c>
      <c r="HD379">
        <v>6</v>
      </c>
      <c r="HK379">
        <v>61</v>
      </c>
      <c r="HL379">
        <v>16</v>
      </c>
      <c r="HS379">
        <v>26</v>
      </c>
      <c r="HT379">
        <v>4</v>
      </c>
      <c r="IA379">
        <v>71</v>
      </c>
      <c r="IB379">
        <v>15</v>
      </c>
      <c r="II379">
        <v>23</v>
      </c>
      <c r="IJ379">
        <v>3</v>
      </c>
      <c r="IQ379">
        <v>82</v>
      </c>
      <c r="IR379">
        <v>7</v>
      </c>
      <c r="JL379">
        <v>22</v>
      </c>
      <c r="JM379">
        <v>76</v>
      </c>
      <c r="JN379">
        <v>65</v>
      </c>
      <c r="JO379">
        <v>312</v>
      </c>
      <c r="JR379">
        <v>3</v>
      </c>
      <c r="JS379">
        <v>21</v>
      </c>
      <c r="JT379">
        <v>8</v>
      </c>
      <c r="JU379">
        <v>37</v>
      </c>
      <c r="JV379" s="15">
        <f>BF379+BX379+CP379+DH379+DZ379</f>
        <v>87</v>
      </c>
      <c r="JW379" s="15">
        <f>BO379+CG379+CY379+DQ379+EI379</f>
        <v>264</v>
      </c>
      <c r="JX379" s="15">
        <f>JV379+JW379</f>
        <v>351</v>
      </c>
      <c r="JY379" s="17">
        <f>V379</f>
        <v>25</v>
      </c>
      <c r="JZ379" s="17">
        <f>AE379</f>
        <v>79</v>
      </c>
      <c r="KA379" s="17">
        <f>AN379</f>
        <v>87</v>
      </c>
      <c r="KB379" s="17">
        <f>AW379</f>
        <v>264</v>
      </c>
      <c r="KC379" s="18" t="str">
        <f>IF((KA379-JV379)&lt;0,JV379-KA379,"match")</f>
        <v>match</v>
      </c>
      <c r="KD379" s="19" t="str">
        <f>IF(KC379="match","match",IF((JV379&gt;KA379),KC379/JV379,KC379/KA379))</f>
        <v>match</v>
      </c>
      <c r="KE379" s="18" t="str">
        <f>IF((KB379-JW379)&lt;0,JW379-KB379,"match")</f>
        <v>match</v>
      </c>
      <c r="KF379" s="19" t="str">
        <f>IF(KE379="match","match",IF((JW379&gt;KB379),KE379/JW379,KE379/KB379))</f>
        <v>match</v>
      </c>
      <c r="KG379" s="20">
        <f>ROUND(FC379,1)</f>
        <v>3.8</v>
      </c>
      <c r="KH379" s="20">
        <f>ROUND(FK379,1)</f>
        <v>3.6</v>
      </c>
      <c r="KI379" s="21">
        <f>KA379-JY379</f>
        <v>62</v>
      </c>
      <c r="KJ379">
        <f>GL379</f>
        <v>0</v>
      </c>
      <c r="KK379">
        <f>BF379</f>
        <v>27</v>
      </c>
      <c r="KL379" s="22">
        <f>IFERROR(KJ379/KK379,"N/A")</f>
        <v>0</v>
      </c>
      <c r="KM379" s="19" t="str">
        <f>IF((KJ379&lt;&gt;0)*AND(KK379=0),"bad data","ok")</f>
        <v>ok</v>
      </c>
      <c r="KN379">
        <f>GK379</f>
        <v>0</v>
      </c>
      <c r="KO379" s="23">
        <f>IFERROR(KN379/KK379,"N/A")</f>
        <v>0</v>
      </c>
      <c r="KP379">
        <f>HB379</f>
        <v>0</v>
      </c>
      <c r="KQ379">
        <f>BX379</f>
        <v>18</v>
      </c>
      <c r="KR379" s="22">
        <f>IFERROR(KP379/KQ379,"N/A")</f>
        <v>0</v>
      </c>
      <c r="KS379" s="19" t="str">
        <f>IF((KP379&lt;&gt;0)*AND(KQ379=0),"bad data","ok")</f>
        <v>ok</v>
      </c>
      <c r="KT379">
        <f>HA379</f>
        <v>0</v>
      </c>
      <c r="KU379" s="24">
        <f>IFERROR(KT379/KQ379,"N/A")</f>
        <v>0</v>
      </c>
      <c r="KV379">
        <f>HR379</f>
        <v>0</v>
      </c>
      <c r="KW379">
        <f>CP379</f>
        <v>22</v>
      </c>
      <c r="KX379" s="22">
        <f>IFERROR(KV379/KW379,"N/A")</f>
        <v>0</v>
      </c>
      <c r="KY379" s="19" t="str">
        <f>IF((KV379&lt;&gt;0)*AND(KW379=0),"bad data","ok")</f>
        <v>ok</v>
      </c>
      <c r="KZ379">
        <f>HQ379</f>
        <v>0</v>
      </c>
      <c r="LA379" s="24">
        <f>IFERROR(KZ379/KW379,"N/A")</f>
        <v>0</v>
      </c>
      <c r="LB379">
        <f>IH379</f>
        <v>0</v>
      </c>
      <c r="LC379">
        <f>DH379</f>
        <v>20</v>
      </c>
      <c r="LD379" s="22">
        <f>IFERROR(LB379/LC379,"N/A")</f>
        <v>0</v>
      </c>
      <c r="LE379" s="19" t="str">
        <f>IF((LB379&lt;&gt;0)*AND(LC379=0),"bad data","ok")</f>
        <v>ok</v>
      </c>
      <c r="LF379">
        <f>IG379</f>
        <v>0</v>
      </c>
      <c r="LG379" s="24">
        <f>IFERROR(LF379/LC379,"N/A")</f>
        <v>0</v>
      </c>
      <c r="LH379">
        <f>IX379</f>
        <v>0</v>
      </c>
      <c r="LI379">
        <f>DZ379</f>
        <v>0</v>
      </c>
      <c r="LJ379" s="22" t="str">
        <f>IFERROR(LH379/LI379,"N/A")</f>
        <v>N/A</v>
      </c>
      <c r="LK379" s="19" t="str">
        <f>IF((LH379&lt;&gt;0)*AND(LI379=0),"bad data","ok")</f>
        <v>ok</v>
      </c>
      <c r="LL379">
        <f>IW379</f>
        <v>0</v>
      </c>
      <c r="LM379" s="24" t="str">
        <f>IFERROR(LL379/LI379,"N/A")</f>
        <v>N/A</v>
      </c>
      <c r="LN379">
        <f>GT379</f>
        <v>0</v>
      </c>
      <c r="LO379">
        <f>BO379</f>
        <v>88</v>
      </c>
      <c r="LP379" s="22">
        <f>IFERROR(LN379/LO379,"N/A")</f>
        <v>0</v>
      </c>
      <c r="LQ379" s="19" t="str">
        <f>IF((LN379&lt;&gt;0)*AND(LO379=0),"bad data","ok")</f>
        <v>ok</v>
      </c>
      <c r="LR379">
        <f>GS379</f>
        <v>0</v>
      </c>
      <c r="LS379" s="24">
        <f>IFERROR(LR379/LO379,"N/A")</f>
        <v>0</v>
      </c>
      <c r="LT379">
        <f>HJ379</f>
        <v>0</v>
      </c>
      <c r="LU379">
        <f>CG379</f>
        <v>45</v>
      </c>
      <c r="LV379" s="22">
        <f>IFERROR(LT379/LU379,"N/A")</f>
        <v>0</v>
      </c>
      <c r="LW379" s="19" t="str">
        <f>IF((LT379&lt;&gt;0)*AND(LU379=0),"bad data","ok")</f>
        <v>ok</v>
      </c>
      <c r="LX379">
        <f>HI379</f>
        <v>0</v>
      </c>
      <c r="LY379" s="24">
        <f>IFERROR(LX379/LU379,"N/A")</f>
        <v>0</v>
      </c>
      <c r="LZ379">
        <f>HZ379</f>
        <v>0</v>
      </c>
      <c r="MA379">
        <f>CY379</f>
        <v>56</v>
      </c>
      <c r="MB379" s="22">
        <f>IFERROR(LZ379/MA379,"N/A")</f>
        <v>0</v>
      </c>
      <c r="MC379" s="19" t="str">
        <f>IF((LZ379&lt;&gt;0)*AND(MA379=0),"bad data","ok")</f>
        <v>ok</v>
      </c>
      <c r="MD379">
        <f>HY379</f>
        <v>0</v>
      </c>
      <c r="ME379" s="24">
        <f>IFERROR(MD379/MA379,"N/A")</f>
        <v>0</v>
      </c>
      <c r="MF379">
        <f>IP379</f>
        <v>0</v>
      </c>
      <c r="MG379">
        <f>DQ379</f>
        <v>75</v>
      </c>
      <c r="MH379" s="22">
        <f>IFERROR(MF379/MG379,"N/A")</f>
        <v>0</v>
      </c>
      <c r="MI379" s="19" t="str">
        <f>IF((MF379&lt;&gt;0)*AND(MG379=0),"bad data","ok")</f>
        <v>ok</v>
      </c>
      <c r="MJ379">
        <f>IO379</f>
        <v>0</v>
      </c>
      <c r="MK379" s="24">
        <f>IFERROR(MJ379/MG379,"N/A")</f>
        <v>0</v>
      </c>
      <c r="ML379">
        <f>JF379</f>
        <v>0</v>
      </c>
      <c r="MM379">
        <f>EI379</f>
        <v>0</v>
      </c>
      <c r="MN379" s="22" t="str">
        <f>IFERROR(ML379/MM379,"N/A")</f>
        <v>N/A</v>
      </c>
      <c r="MO379" s="19" t="str">
        <f>IF((ML379&lt;&gt;0)*AND(MM379=0),"bad data","ok")</f>
        <v>ok</v>
      </c>
      <c r="MP379">
        <f>JE379</f>
        <v>0</v>
      </c>
      <c r="MQ379" s="24" t="str">
        <f>IFERROR(MP379/MM379,"N/A")</f>
        <v>N/A</v>
      </c>
    </row>
    <row r="380" spans="1:355" x14ac:dyDescent="0.3">
      <c r="A380">
        <v>1322</v>
      </c>
      <c r="B380">
        <v>11.07</v>
      </c>
      <c r="C380" t="s">
        <v>387</v>
      </c>
      <c r="D380" s="15" t="s">
        <v>387</v>
      </c>
      <c r="E380" s="15">
        <v>116</v>
      </c>
      <c r="F380" t="s">
        <v>356</v>
      </c>
      <c r="G380" t="s">
        <v>357</v>
      </c>
      <c r="H380" s="15" t="s">
        <v>358</v>
      </c>
      <c r="I380">
        <v>487</v>
      </c>
      <c r="J380">
        <f>_xlfn.IFNA(VLOOKUP(I380,top15institutions,1,0),"no")</f>
        <v>487</v>
      </c>
      <c r="K380" t="s">
        <v>368</v>
      </c>
      <c r="L380" t="s">
        <v>362</v>
      </c>
      <c r="M380" t="s">
        <v>383</v>
      </c>
      <c r="N380">
        <v>0</v>
      </c>
      <c r="O380">
        <v>2</v>
      </c>
      <c r="P380">
        <v>14</v>
      </c>
      <c r="Q380">
        <v>0</v>
      </c>
      <c r="R380">
        <v>0</v>
      </c>
      <c r="S380">
        <v>1</v>
      </c>
      <c r="U380">
        <v>3</v>
      </c>
      <c r="V380" s="16">
        <v>20</v>
      </c>
      <c r="W380">
        <v>1</v>
      </c>
      <c r="X380">
        <v>11</v>
      </c>
      <c r="Y380">
        <v>21</v>
      </c>
      <c r="Z380">
        <v>2</v>
      </c>
      <c r="AA380">
        <v>0</v>
      </c>
      <c r="AB380">
        <v>12</v>
      </c>
      <c r="AD380">
        <v>88</v>
      </c>
      <c r="AE380" s="16">
        <v>135</v>
      </c>
      <c r="AN380" s="16">
        <v>0</v>
      </c>
      <c r="AW380" s="16">
        <v>0</v>
      </c>
      <c r="AX380">
        <v>0</v>
      </c>
      <c r="AY380">
        <v>1</v>
      </c>
      <c r="AZ380">
        <v>15</v>
      </c>
      <c r="BA380">
        <v>0</v>
      </c>
      <c r="BB380">
        <v>0</v>
      </c>
      <c r="BC380">
        <v>2</v>
      </c>
      <c r="BE380">
        <v>5</v>
      </c>
      <c r="BF380" s="16">
        <v>23</v>
      </c>
      <c r="BG380">
        <v>2</v>
      </c>
      <c r="BH380">
        <v>10</v>
      </c>
      <c r="BI380">
        <v>26</v>
      </c>
      <c r="BJ380">
        <v>3</v>
      </c>
      <c r="BK380">
        <v>0</v>
      </c>
      <c r="BL380">
        <v>18</v>
      </c>
      <c r="BN380">
        <v>71</v>
      </c>
      <c r="BO380" s="16">
        <v>130</v>
      </c>
      <c r="BP380">
        <v>0</v>
      </c>
      <c r="BQ380">
        <v>0</v>
      </c>
      <c r="BR380">
        <v>1</v>
      </c>
      <c r="BS380">
        <v>1</v>
      </c>
      <c r="BT380">
        <v>0</v>
      </c>
      <c r="BU380">
        <v>0</v>
      </c>
      <c r="BW380">
        <v>3</v>
      </c>
      <c r="BX380" s="16">
        <v>5</v>
      </c>
      <c r="BY380">
        <v>1</v>
      </c>
      <c r="BZ380">
        <v>6</v>
      </c>
      <c r="CA380">
        <v>2</v>
      </c>
      <c r="CB380">
        <v>3</v>
      </c>
      <c r="CC380">
        <v>0</v>
      </c>
      <c r="CD380">
        <v>7</v>
      </c>
      <c r="CF380">
        <v>60</v>
      </c>
      <c r="CG380" s="16">
        <v>79</v>
      </c>
      <c r="CH380">
        <v>0</v>
      </c>
      <c r="CI380">
        <v>1</v>
      </c>
      <c r="CJ380">
        <v>0</v>
      </c>
      <c r="CK380">
        <v>0</v>
      </c>
      <c r="CL380">
        <v>0</v>
      </c>
      <c r="CM380">
        <v>0</v>
      </c>
      <c r="CO380">
        <v>4</v>
      </c>
      <c r="CP380" s="16">
        <v>5</v>
      </c>
      <c r="CQ380">
        <v>0</v>
      </c>
      <c r="CR380">
        <v>5</v>
      </c>
      <c r="CS380">
        <v>1</v>
      </c>
      <c r="CT380">
        <v>2</v>
      </c>
      <c r="CU380">
        <v>0</v>
      </c>
      <c r="CV380">
        <v>5</v>
      </c>
      <c r="CX380">
        <v>67</v>
      </c>
      <c r="CY380" s="16">
        <v>80</v>
      </c>
      <c r="CZ380">
        <v>0</v>
      </c>
      <c r="DA380">
        <v>2</v>
      </c>
      <c r="DB380">
        <v>2</v>
      </c>
      <c r="DC380">
        <v>0</v>
      </c>
      <c r="DD380">
        <v>0</v>
      </c>
      <c r="DE380">
        <v>0</v>
      </c>
      <c r="DG380">
        <v>6</v>
      </c>
      <c r="DH380" s="16">
        <v>10</v>
      </c>
      <c r="DI380">
        <v>0</v>
      </c>
      <c r="DJ380">
        <v>4</v>
      </c>
      <c r="DK380">
        <v>5</v>
      </c>
      <c r="DL380">
        <v>2</v>
      </c>
      <c r="DM380">
        <v>0</v>
      </c>
      <c r="DN380">
        <v>10</v>
      </c>
      <c r="DP380">
        <v>73</v>
      </c>
      <c r="DQ380" s="16">
        <v>94</v>
      </c>
      <c r="DZ380" s="16">
        <v>0</v>
      </c>
      <c r="EI380" s="16">
        <v>0</v>
      </c>
      <c r="ER380" s="16">
        <v>0</v>
      </c>
      <c r="FA380" s="16">
        <v>0</v>
      </c>
      <c r="FB380">
        <v>18.55</v>
      </c>
      <c r="FC380">
        <v>3.54</v>
      </c>
      <c r="FE380">
        <v>608</v>
      </c>
      <c r="FF380">
        <v>20</v>
      </c>
      <c r="FG380">
        <v>1</v>
      </c>
      <c r="FI380">
        <v>19</v>
      </c>
      <c r="FJ380">
        <v>18.579999999999998</v>
      </c>
      <c r="FK380">
        <v>3.57</v>
      </c>
      <c r="FM380">
        <v>622</v>
      </c>
      <c r="FN380">
        <v>135</v>
      </c>
      <c r="FO380">
        <v>16</v>
      </c>
      <c r="FQ380">
        <v>125</v>
      </c>
      <c r="FS380">
        <v>14</v>
      </c>
      <c r="FT380">
        <v>21</v>
      </c>
      <c r="FU380">
        <v>5</v>
      </c>
      <c r="FV380">
        <v>3</v>
      </c>
      <c r="FW380">
        <v>43</v>
      </c>
      <c r="GA380">
        <v>74</v>
      </c>
      <c r="GB380">
        <v>232</v>
      </c>
      <c r="GC380">
        <v>55</v>
      </c>
      <c r="GD380">
        <v>22</v>
      </c>
      <c r="GE380">
        <v>383</v>
      </c>
      <c r="GH380">
        <v>2.91</v>
      </c>
      <c r="GI380">
        <v>11</v>
      </c>
      <c r="GJ380">
        <v>10</v>
      </c>
      <c r="GK380">
        <v>0</v>
      </c>
      <c r="GL380">
        <v>2</v>
      </c>
      <c r="GM380">
        <v>23</v>
      </c>
      <c r="GO380">
        <v>21</v>
      </c>
      <c r="GP380">
        <v>2.5099999999999998</v>
      </c>
      <c r="GQ380">
        <v>34</v>
      </c>
      <c r="GR380">
        <v>82</v>
      </c>
      <c r="GS380">
        <v>0</v>
      </c>
      <c r="GT380">
        <v>14</v>
      </c>
      <c r="GU380">
        <v>130</v>
      </c>
      <c r="GW380">
        <v>113</v>
      </c>
      <c r="GX380">
        <v>2.91</v>
      </c>
      <c r="GY380">
        <v>3</v>
      </c>
      <c r="GZ380">
        <v>2</v>
      </c>
      <c r="HA380">
        <v>0</v>
      </c>
      <c r="HB380">
        <v>0</v>
      </c>
      <c r="HC380">
        <v>5</v>
      </c>
      <c r="HE380">
        <v>0</v>
      </c>
      <c r="HF380">
        <v>3.1</v>
      </c>
      <c r="HG380">
        <v>32</v>
      </c>
      <c r="HH380">
        <v>45</v>
      </c>
      <c r="HI380">
        <v>0</v>
      </c>
      <c r="HJ380">
        <v>2</v>
      </c>
      <c r="HK380">
        <v>79</v>
      </c>
      <c r="HM380">
        <v>73</v>
      </c>
      <c r="HN380">
        <v>3.25</v>
      </c>
      <c r="HO380">
        <v>0</v>
      </c>
      <c r="HP380">
        <v>4</v>
      </c>
      <c r="HQ380">
        <v>0</v>
      </c>
      <c r="HR380">
        <v>1</v>
      </c>
      <c r="HS380">
        <v>5</v>
      </c>
      <c r="HU380">
        <v>0</v>
      </c>
      <c r="HV380">
        <v>3.24</v>
      </c>
      <c r="HW380">
        <v>6</v>
      </c>
      <c r="HX380">
        <v>70</v>
      </c>
      <c r="HY380">
        <v>0</v>
      </c>
      <c r="HZ380">
        <v>4</v>
      </c>
      <c r="IA380">
        <v>80</v>
      </c>
      <c r="IC380">
        <v>77</v>
      </c>
      <c r="ID380">
        <v>3.24</v>
      </c>
      <c r="IE380">
        <v>0</v>
      </c>
      <c r="IF380">
        <v>5</v>
      </c>
      <c r="IG380">
        <v>5</v>
      </c>
      <c r="IH380">
        <v>0</v>
      </c>
      <c r="II380">
        <v>10</v>
      </c>
      <c r="IK380">
        <v>0</v>
      </c>
      <c r="IL380">
        <v>3.34</v>
      </c>
      <c r="IM380">
        <v>2</v>
      </c>
      <c r="IN380">
        <v>35</v>
      </c>
      <c r="IO380">
        <v>55</v>
      </c>
      <c r="IP380">
        <v>2</v>
      </c>
      <c r="IQ380">
        <v>94</v>
      </c>
      <c r="IS380">
        <v>88</v>
      </c>
      <c r="JV380" s="15">
        <f>BF380+BX380+CP380+DH380+DZ380</f>
        <v>43</v>
      </c>
      <c r="JW380" s="15">
        <f>BO380+CG380+CY380+DQ380+EI380</f>
        <v>383</v>
      </c>
      <c r="JX380" s="15">
        <f>JV380+JW380</f>
        <v>426</v>
      </c>
      <c r="JY380" s="17">
        <f>V380</f>
        <v>20</v>
      </c>
      <c r="JZ380" s="17">
        <f>AE380</f>
        <v>135</v>
      </c>
      <c r="KA380" s="17">
        <f>AN380</f>
        <v>0</v>
      </c>
      <c r="KB380" s="17">
        <f>AW380</f>
        <v>0</v>
      </c>
      <c r="KC380" s="18">
        <f>IF((KA380-JV380)&lt;0,JV380-KA380,"match")</f>
        <v>43</v>
      </c>
      <c r="KD380" s="19">
        <f>IF(KC380="match","match",IF((JV380&gt;KA380),KC380/JV380,KC380/KA380))</f>
        <v>1</v>
      </c>
      <c r="KE380" s="18">
        <f>IF((KB380-JW380)&lt;0,JW380-KB380,"match")</f>
        <v>383</v>
      </c>
      <c r="KF380" s="19">
        <f>IF(KE380="match","match",IF((JW380&gt;KB380),KE380/JW380,KE380/KB380))</f>
        <v>1</v>
      </c>
      <c r="KG380" s="20">
        <f>ROUND(FC380,1)</f>
        <v>3.5</v>
      </c>
      <c r="KH380" s="20">
        <f>ROUND(FK380,1)</f>
        <v>3.6</v>
      </c>
      <c r="KI380" s="21">
        <f>KA380-JY380</f>
        <v>-20</v>
      </c>
      <c r="KJ380">
        <f>GL380</f>
        <v>2</v>
      </c>
      <c r="KK380">
        <f>BF380</f>
        <v>23</v>
      </c>
      <c r="KL380" s="22">
        <f>IFERROR(KJ380/KK380,"N/A")</f>
        <v>8.6956521739130432E-2</v>
      </c>
      <c r="KM380" s="19" t="str">
        <f>IF((KJ380&lt;&gt;0)*AND(KK380=0),"bad data","ok")</f>
        <v>ok</v>
      </c>
      <c r="KN380">
        <f>GK380</f>
        <v>0</v>
      </c>
      <c r="KO380" s="23">
        <f>IFERROR(KN380/KK380,"N/A")</f>
        <v>0</v>
      </c>
      <c r="KP380">
        <f>HB380</f>
        <v>0</v>
      </c>
      <c r="KQ380">
        <f>BX380</f>
        <v>5</v>
      </c>
      <c r="KR380" s="22">
        <f>IFERROR(KP380/KQ380,"N/A")</f>
        <v>0</v>
      </c>
      <c r="KS380" s="19" t="str">
        <f>IF((KP380&lt;&gt;0)*AND(KQ380=0),"bad data","ok")</f>
        <v>ok</v>
      </c>
      <c r="KT380">
        <f>HA380</f>
        <v>0</v>
      </c>
      <c r="KU380" s="24">
        <f>IFERROR(KT380/KQ380,"N/A")</f>
        <v>0</v>
      </c>
      <c r="KV380">
        <f>HR380</f>
        <v>1</v>
      </c>
      <c r="KW380">
        <f>CP380</f>
        <v>5</v>
      </c>
      <c r="KX380" s="22">
        <f>IFERROR(KV380/KW380,"N/A")</f>
        <v>0.2</v>
      </c>
      <c r="KY380" s="19" t="str">
        <f>IF((KV380&lt;&gt;0)*AND(KW380=0),"bad data","ok")</f>
        <v>ok</v>
      </c>
      <c r="KZ380">
        <f>HQ380</f>
        <v>0</v>
      </c>
      <c r="LA380" s="24">
        <f>IFERROR(KZ380/KW380,"N/A")</f>
        <v>0</v>
      </c>
      <c r="LB380">
        <f>IH380</f>
        <v>0</v>
      </c>
      <c r="LC380">
        <f>DH380</f>
        <v>10</v>
      </c>
      <c r="LD380" s="22">
        <f>IFERROR(LB380/LC380,"N/A")</f>
        <v>0</v>
      </c>
      <c r="LE380" s="19" t="str">
        <f>IF((LB380&lt;&gt;0)*AND(LC380=0),"bad data","ok")</f>
        <v>ok</v>
      </c>
      <c r="LF380">
        <f>IG380</f>
        <v>5</v>
      </c>
      <c r="LG380" s="24">
        <f>IFERROR(LF380/LC380,"N/A")</f>
        <v>0.5</v>
      </c>
      <c r="LH380">
        <f>IX380</f>
        <v>0</v>
      </c>
      <c r="LI380">
        <f>DZ380</f>
        <v>0</v>
      </c>
      <c r="LJ380" s="22" t="str">
        <f>IFERROR(LH380/LI380,"N/A")</f>
        <v>N/A</v>
      </c>
      <c r="LK380" s="19" t="str">
        <f>IF((LH380&lt;&gt;0)*AND(LI380=0),"bad data","ok")</f>
        <v>ok</v>
      </c>
      <c r="LL380">
        <f>IW380</f>
        <v>0</v>
      </c>
      <c r="LM380" s="24" t="str">
        <f>IFERROR(LL380/LI380,"N/A")</f>
        <v>N/A</v>
      </c>
      <c r="LN380">
        <f>GT380</f>
        <v>14</v>
      </c>
      <c r="LO380">
        <f>BO380</f>
        <v>130</v>
      </c>
      <c r="LP380" s="22">
        <f>IFERROR(LN380/LO380,"N/A")</f>
        <v>0.1076923076923077</v>
      </c>
      <c r="LQ380" s="19" t="str">
        <f>IF((LN380&lt;&gt;0)*AND(LO380=0),"bad data","ok")</f>
        <v>ok</v>
      </c>
      <c r="LR380">
        <f>GS380</f>
        <v>0</v>
      </c>
      <c r="LS380" s="24">
        <f>IFERROR(LR380/LO380,"N/A")</f>
        <v>0</v>
      </c>
      <c r="LT380">
        <f>HJ380</f>
        <v>2</v>
      </c>
      <c r="LU380">
        <f>CG380</f>
        <v>79</v>
      </c>
      <c r="LV380" s="22">
        <f>IFERROR(LT380/LU380,"N/A")</f>
        <v>2.5316455696202531E-2</v>
      </c>
      <c r="LW380" s="19" t="str">
        <f>IF((LT380&lt;&gt;0)*AND(LU380=0),"bad data","ok")</f>
        <v>ok</v>
      </c>
      <c r="LX380">
        <f>HI380</f>
        <v>0</v>
      </c>
      <c r="LY380" s="24">
        <f>IFERROR(LX380/LU380,"N/A")</f>
        <v>0</v>
      </c>
      <c r="LZ380">
        <f>HZ380</f>
        <v>4</v>
      </c>
      <c r="MA380">
        <f>CY380</f>
        <v>80</v>
      </c>
      <c r="MB380" s="22">
        <f>IFERROR(LZ380/MA380,"N/A")</f>
        <v>0.05</v>
      </c>
      <c r="MC380" s="19" t="str">
        <f>IF((LZ380&lt;&gt;0)*AND(MA380=0),"bad data","ok")</f>
        <v>ok</v>
      </c>
      <c r="MD380">
        <f>HY380</f>
        <v>0</v>
      </c>
      <c r="ME380" s="24">
        <f>IFERROR(MD380/MA380,"N/A")</f>
        <v>0</v>
      </c>
      <c r="MF380">
        <f>IP380</f>
        <v>2</v>
      </c>
      <c r="MG380">
        <f>DQ380</f>
        <v>94</v>
      </c>
      <c r="MH380" s="22">
        <f>IFERROR(MF380/MG380,"N/A")</f>
        <v>2.1276595744680851E-2</v>
      </c>
      <c r="MI380" s="19" t="str">
        <f>IF((MF380&lt;&gt;0)*AND(MG380=0),"bad data","ok")</f>
        <v>ok</v>
      </c>
      <c r="MJ380">
        <f>IO380</f>
        <v>55</v>
      </c>
      <c r="MK380" s="24">
        <f>IFERROR(MJ380/MG380,"N/A")</f>
        <v>0.58510638297872342</v>
      </c>
      <c r="ML380">
        <f>JF380</f>
        <v>0</v>
      </c>
      <c r="MM380">
        <f>EI380</f>
        <v>0</v>
      </c>
      <c r="MN380" s="22" t="str">
        <f>IFERROR(ML380/MM380,"N/A")</f>
        <v>N/A</v>
      </c>
      <c r="MO380" s="19" t="str">
        <f>IF((ML380&lt;&gt;0)*AND(MM380=0),"bad data","ok")</f>
        <v>ok</v>
      </c>
      <c r="MP380">
        <f>JE380</f>
        <v>0</v>
      </c>
      <c r="MQ380" s="24" t="str">
        <f>IFERROR(MP380/MM380,"N/A")</f>
        <v>N/A</v>
      </c>
    </row>
    <row r="381" spans="1:355" x14ac:dyDescent="0.3">
      <c r="A381">
        <v>1323</v>
      </c>
      <c r="B381">
        <v>11.07</v>
      </c>
      <c r="C381" t="s">
        <v>387</v>
      </c>
      <c r="D381" s="15" t="s">
        <v>387</v>
      </c>
      <c r="E381" s="15">
        <v>116</v>
      </c>
      <c r="F381" t="s">
        <v>356</v>
      </c>
      <c r="G381" t="s">
        <v>357</v>
      </c>
      <c r="H381" s="15" t="s">
        <v>358</v>
      </c>
      <c r="I381">
        <v>487</v>
      </c>
      <c r="J381">
        <f>_xlfn.IFNA(VLOOKUP(I381,top15institutions,1,0),"no")</f>
        <v>487</v>
      </c>
      <c r="K381" t="s">
        <v>368</v>
      </c>
      <c r="L381" t="s">
        <v>363</v>
      </c>
      <c r="M381" t="s">
        <v>383</v>
      </c>
      <c r="N381">
        <v>0</v>
      </c>
      <c r="O381">
        <v>1</v>
      </c>
      <c r="P381">
        <v>5</v>
      </c>
      <c r="Q381">
        <v>0</v>
      </c>
      <c r="R381">
        <v>0</v>
      </c>
      <c r="S381">
        <v>3</v>
      </c>
      <c r="U381">
        <v>5</v>
      </c>
      <c r="V381" s="16">
        <v>14</v>
      </c>
      <c r="W381">
        <v>1</v>
      </c>
      <c r="X381">
        <v>13</v>
      </c>
      <c r="Y381">
        <v>19</v>
      </c>
      <c r="Z381">
        <v>5</v>
      </c>
      <c r="AA381">
        <v>0</v>
      </c>
      <c r="AB381">
        <v>18</v>
      </c>
      <c r="AD381">
        <v>79</v>
      </c>
      <c r="AE381" s="16">
        <v>135</v>
      </c>
      <c r="AN381" s="16">
        <v>0</v>
      </c>
      <c r="AW381" s="16">
        <v>0</v>
      </c>
      <c r="AX381">
        <v>0</v>
      </c>
      <c r="AY381">
        <v>1</v>
      </c>
      <c r="AZ381">
        <v>8</v>
      </c>
      <c r="BA381">
        <v>0</v>
      </c>
      <c r="BB381">
        <v>0</v>
      </c>
      <c r="BC381">
        <v>3</v>
      </c>
      <c r="BE381">
        <v>5</v>
      </c>
      <c r="BF381" s="16">
        <v>17</v>
      </c>
      <c r="BG381">
        <v>1</v>
      </c>
      <c r="BH381">
        <v>12</v>
      </c>
      <c r="BI381">
        <v>25</v>
      </c>
      <c r="BJ381">
        <v>4</v>
      </c>
      <c r="BK381">
        <v>0</v>
      </c>
      <c r="BL381">
        <v>21</v>
      </c>
      <c r="BN381">
        <v>82</v>
      </c>
      <c r="BO381" s="16">
        <v>145</v>
      </c>
      <c r="BP381">
        <v>0</v>
      </c>
      <c r="BQ381">
        <v>0</v>
      </c>
      <c r="BR381">
        <v>5</v>
      </c>
      <c r="BS381">
        <v>0</v>
      </c>
      <c r="BT381">
        <v>0</v>
      </c>
      <c r="BU381">
        <v>1</v>
      </c>
      <c r="BW381">
        <v>4</v>
      </c>
      <c r="BX381" s="16">
        <v>10</v>
      </c>
      <c r="BY381">
        <v>1</v>
      </c>
      <c r="BZ381">
        <v>9</v>
      </c>
      <c r="CA381">
        <v>8</v>
      </c>
      <c r="CB381">
        <v>1</v>
      </c>
      <c r="CC381">
        <v>0</v>
      </c>
      <c r="CD381">
        <v>8</v>
      </c>
      <c r="CF381">
        <v>65</v>
      </c>
      <c r="CG381" s="16">
        <v>92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1</v>
      </c>
      <c r="CO381">
        <v>3</v>
      </c>
      <c r="CP381" s="16">
        <v>4</v>
      </c>
      <c r="CQ381">
        <v>0</v>
      </c>
      <c r="CR381">
        <v>5</v>
      </c>
      <c r="CS381">
        <v>0</v>
      </c>
      <c r="CT381">
        <v>1</v>
      </c>
      <c r="CU381">
        <v>0</v>
      </c>
      <c r="CV381">
        <v>5</v>
      </c>
      <c r="CX381">
        <v>60</v>
      </c>
      <c r="CY381" s="16">
        <v>71</v>
      </c>
      <c r="CZ381">
        <v>0</v>
      </c>
      <c r="DA381">
        <v>1</v>
      </c>
      <c r="DB381">
        <v>2</v>
      </c>
      <c r="DC381">
        <v>0</v>
      </c>
      <c r="DD381">
        <v>0</v>
      </c>
      <c r="DE381">
        <v>0</v>
      </c>
      <c r="DG381">
        <v>5</v>
      </c>
      <c r="DH381" s="16">
        <v>8</v>
      </c>
      <c r="DI381">
        <v>0</v>
      </c>
      <c r="DJ381">
        <v>5</v>
      </c>
      <c r="DK381">
        <v>2</v>
      </c>
      <c r="DL381">
        <v>3</v>
      </c>
      <c r="DM381">
        <v>0</v>
      </c>
      <c r="DN381">
        <v>5</v>
      </c>
      <c r="DP381">
        <v>61</v>
      </c>
      <c r="DQ381" s="16">
        <v>76</v>
      </c>
      <c r="DZ381" s="16">
        <v>0</v>
      </c>
      <c r="EI381" s="16">
        <v>0</v>
      </c>
      <c r="ER381" s="16">
        <v>0</v>
      </c>
      <c r="FA381" s="16">
        <v>0</v>
      </c>
      <c r="FB381">
        <v>18.28</v>
      </c>
      <c r="FC381">
        <v>3.49</v>
      </c>
      <c r="FE381">
        <v>555</v>
      </c>
      <c r="FF381">
        <v>14</v>
      </c>
      <c r="FG381">
        <v>0</v>
      </c>
      <c r="FI381">
        <v>13</v>
      </c>
      <c r="FJ381">
        <v>18.399999999999999</v>
      </c>
      <c r="FK381">
        <v>3.5</v>
      </c>
      <c r="FM381">
        <v>624</v>
      </c>
      <c r="FN381">
        <v>135</v>
      </c>
      <c r="FO381">
        <v>9</v>
      </c>
      <c r="FQ381">
        <v>118</v>
      </c>
      <c r="FS381">
        <v>11</v>
      </c>
      <c r="FT381">
        <v>18</v>
      </c>
      <c r="FU381">
        <v>5</v>
      </c>
      <c r="FV381">
        <v>5</v>
      </c>
      <c r="FW381">
        <v>39</v>
      </c>
      <c r="GA381">
        <v>64</v>
      </c>
      <c r="GB381">
        <v>257</v>
      </c>
      <c r="GC381">
        <v>39</v>
      </c>
      <c r="GD381">
        <v>24</v>
      </c>
      <c r="GE381">
        <v>384</v>
      </c>
      <c r="GH381">
        <v>2.61</v>
      </c>
      <c r="GI381">
        <v>6</v>
      </c>
      <c r="GJ381">
        <v>8</v>
      </c>
      <c r="GK381">
        <v>0</v>
      </c>
      <c r="GL381">
        <v>3</v>
      </c>
      <c r="GM381">
        <v>17</v>
      </c>
      <c r="GO381">
        <v>16</v>
      </c>
      <c r="GP381">
        <v>2.5299999999999998</v>
      </c>
      <c r="GQ381">
        <v>39</v>
      </c>
      <c r="GR381">
        <v>89</v>
      </c>
      <c r="GS381">
        <v>0</v>
      </c>
      <c r="GT381">
        <v>17</v>
      </c>
      <c r="GU381">
        <v>145</v>
      </c>
      <c r="GW381">
        <v>125</v>
      </c>
      <c r="GX381">
        <v>2.87</v>
      </c>
      <c r="GY381">
        <v>5</v>
      </c>
      <c r="GZ381">
        <v>4</v>
      </c>
      <c r="HA381">
        <v>0</v>
      </c>
      <c r="HB381">
        <v>1</v>
      </c>
      <c r="HC381">
        <v>10</v>
      </c>
      <c r="HE381">
        <v>8</v>
      </c>
      <c r="HF381">
        <v>2.93</v>
      </c>
      <c r="HG381">
        <v>23</v>
      </c>
      <c r="HH381">
        <v>62</v>
      </c>
      <c r="HI381">
        <v>0</v>
      </c>
      <c r="HJ381">
        <v>7</v>
      </c>
      <c r="HK381">
        <v>92</v>
      </c>
      <c r="HM381">
        <v>86</v>
      </c>
      <c r="HN381">
        <v>3.7</v>
      </c>
      <c r="HO381">
        <v>0</v>
      </c>
      <c r="HP381">
        <v>4</v>
      </c>
      <c r="HQ381">
        <v>0</v>
      </c>
      <c r="HR381">
        <v>0</v>
      </c>
      <c r="HS381">
        <v>4</v>
      </c>
      <c r="HU381">
        <v>3</v>
      </c>
      <c r="HV381">
        <v>3.32</v>
      </c>
      <c r="HW381">
        <v>2</v>
      </c>
      <c r="HX381">
        <v>67</v>
      </c>
      <c r="HY381">
        <v>2</v>
      </c>
      <c r="HZ381">
        <v>0</v>
      </c>
      <c r="IA381">
        <v>71</v>
      </c>
      <c r="IC381">
        <v>68</v>
      </c>
      <c r="ID381">
        <v>3.19</v>
      </c>
      <c r="IE381">
        <v>0</v>
      </c>
      <c r="IF381">
        <v>2</v>
      </c>
      <c r="IG381">
        <v>5</v>
      </c>
      <c r="IH381">
        <v>1</v>
      </c>
      <c r="II381">
        <v>8</v>
      </c>
      <c r="IK381">
        <v>8</v>
      </c>
      <c r="IL381">
        <v>3.34</v>
      </c>
      <c r="IM381">
        <v>0</v>
      </c>
      <c r="IN381">
        <v>39</v>
      </c>
      <c r="IO381">
        <v>37</v>
      </c>
      <c r="IP381">
        <v>0</v>
      </c>
      <c r="IQ381">
        <v>76</v>
      </c>
      <c r="IS381">
        <v>72</v>
      </c>
      <c r="JV381" s="15">
        <f>BF381+BX381+CP381+DH381+DZ381</f>
        <v>39</v>
      </c>
      <c r="JW381" s="15">
        <f>BO381+CG381+CY381+DQ381+EI381</f>
        <v>384</v>
      </c>
      <c r="JX381" s="15">
        <f>JV381+JW381</f>
        <v>423</v>
      </c>
      <c r="JY381" s="17">
        <f>V381</f>
        <v>14</v>
      </c>
      <c r="JZ381" s="17">
        <f>AE381</f>
        <v>135</v>
      </c>
      <c r="KA381" s="17">
        <f>AN381</f>
        <v>0</v>
      </c>
      <c r="KB381" s="17">
        <f>AW381</f>
        <v>0</v>
      </c>
      <c r="KC381" s="18">
        <f>IF((KA381-JV381)&lt;0,JV381-KA381,"match")</f>
        <v>39</v>
      </c>
      <c r="KD381" s="19">
        <f>IF(KC381="match","match",IF((JV381&gt;KA381),KC381/JV381,KC381/KA381))</f>
        <v>1</v>
      </c>
      <c r="KE381" s="18">
        <f>IF((KB381-JW381)&lt;0,JW381-KB381,"match")</f>
        <v>384</v>
      </c>
      <c r="KF381" s="19">
        <f>IF(KE381="match","match",IF((JW381&gt;KB381),KE381/JW381,KE381/KB381))</f>
        <v>1</v>
      </c>
      <c r="KG381" s="20">
        <f>ROUND(FC381,1)</f>
        <v>3.5</v>
      </c>
      <c r="KH381" s="20">
        <f>ROUND(FK381,1)</f>
        <v>3.5</v>
      </c>
      <c r="KI381" s="21">
        <f>KA381-JY381</f>
        <v>-14</v>
      </c>
      <c r="KJ381">
        <f>GL381</f>
        <v>3</v>
      </c>
      <c r="KK381">
        <f>BF381</f>
        <v>17</v>
      </c>
      <c r="KL381" s="22">
        <f>IFERROR(KJ381/KK381,"N/A")</f>
        <v>0.17647058823529413</v>
      </c>
      <c r="KM381" s="19" t="str">
        <f>IF((KJ381&lt;&gt;0)*AND(KK381=0),"bad data","ok")</f>
        <v>ok</v>
      </c>
      <c r="KN381">
        <f>GK381</f>
        <v>0</v>
      </c>
      <c r="KO381" s="23">
        <f>IFERROR(KN381/KK381,"N/A")</f>
        <v>0</v>
      </c>
      <c r="KP381">
        <f>HB381</f>
        <v>1</v>
      </c>
      <c r="KQ381">
        <f>BX381</f>
        <v>10</v>
      </c>
      <c r="KR381" s="22">
        <f>IFERROR(KP381/KQ381,"N/A")</f>
        <v>0.1</v>
      </c>
      <c r="KS381" s="19" t="str">
        <f>IF((KP381&lt;&gt;0)*AND(KQ381=0),"bad data","ok")</f>
        <v>ok</v>
      </c>
      <c r="KT381">
        <f>HA381</f>
        <v>0</v>
      </c>
      <c r="KU381" s="24">
        <f>IFERROR(KT381/KQ381,"N/A")</f>
        <v>0</v>
      </c>
      <c r="KV381">
        <f>HR381</f>
        <v>0</v>
      </c>
      <c r="KW381">
        <f>CP381</f>
        <v>4</v>
      </c>
      <c r="KX381" s="22">
        <f>IFERROR(KV381/KW381,"N/A")</f>
        <v>0</v>
      </c>
      <c r="KY381" s="19" t="str">
        <f>IF((KV381&lt;&gt;0)*AND(KW381=0),"bad data","ok")</f>
        <v>ok</v>
      </c>
      <c r="KZ381">
        <f>HQ381</f>
        <v>0</v>
      </c>
      <c r="LA381" s="24">
        <f>IFERROR(KZ381/KW381,"N/A")</f>
        <v>0</v>
      </c>
      <c r="LB381">
        <f>IH381</f>
        <v>1</v>
      </c>
      <c r="LC381">
        <f>DH381</f>
        <v>8</v>
      </c>
      <c r="LD381" s="22">
        <f>IFERROR(LB381/LC381,"N/A")</f>
        <v>0.125</v>
      </c>
      <c r="LE381" s="19" t="str">
        <f>IF((LB381&lt;&gt;0)*AND(LC381=0),"bad data","ok")</f>
        <v>ok</v>
      </c>
      <c r="LF381">
        <f>IG381</f>
        <v>5</v>
      </c>
      <c r="LG381" s="24">
        <f>IFERROR(LF381/LC381,"N/A")</f>
        <v>0.625</v>
      </c>
      <c r="LH381">
        <f>IX381</f>
        <v>0</v>
      </c>
      <c r="LI381">
        <f>DZ381</f>
        <v>0</v>
      </c>
      <c r="LJ381" s="22" t="str">
        <f>IFERROR(LH381/LI381,"N/A")</f>
        <v>N/A</v>
      </c>
      <c r="LK381" s="19" t="str">
        <f>IF((LH381&lt;&gt;0)*AND(LI381=0),"bad data","ok")</f>
        <v>ok</v>
      </c>
      <c r="LL381">
        <f>IW381</f>
        <v>0</v>
      </c>
      <c r="LM381" s="24" t="str">
        <f>IFERROR(LL381/LI381,"N/A")</f>
        <v>N/A</v>
      </c>
      <c r="LN381">
        <f>GT381</f>
        <v>17</v>
      </c>
      <c r="LO381">
        <f>BO381</f>
        <v>145</v>
      </c>
      <c r="LP381" s="22">
        <f>IFERROR(LN381/LO381,"N/A")</f>
        <v>0.11724137931034483</v>
      </c>
      <c r="LQ381" s="19" t="str">
        <f>IF((LN381&lt;&gt;0)*AND(LO381=0),"bad data","ok")</f>
        <v>ok</v>
      </c>
      <c r="LR381">
        <f>GS381</f>
        <v>0</v>
      </c>
      <c r="LS381" s="24">
        <f>IFERROR(LR381/LO381,"N/A")</f>
        <v>0</v>
      </c>
      <c r="LT381">
        <f>HJ381</f>
        <v>7</v>
      </c>
      <c r="LU381">
        <f>CG381</f>
        <v>92</v>
      </c>
      <c r="LV381" s="22">
        <f>IFERROR(LT381/LU381,"N/A")</f>
        <v>7.6086956521739135E-2</v>
      </c>
      <c r="LW381" s="19" t="str">
        <f>IF((LT381&lt;&gt;0)*AND(LU381=0),"bad data","ok")</f>
        <v>ok</v>
      </c>
      <c r="LX381">
        <f>HI381</f>
        <v>0</v>
      </c>
      <c r="LY381" s="24">
        <f>IFERROR(LX381/LU381,"N/A")</f>
        <v>0</v>
      </c>
      <c r="LZ381">
        <f>HZ381</f>
        <v>0</v>
      </c>
      <c r="MA381">
        <f>CY381</f>
        <v>71</v>
      </c>
      <c r="MB381" s="22">
        <f>IFERROR(LZ381/MA381,"N/A")</f>
        <v>0</v>
      </c>
      <c r="MC381" s="19" t="str">
        <f>IF((LZ381&lt;&gt;0)*AND(MA381=0),"bad data","ok")</f>
        <v>ok</v>
      </c>
      <c r="MD381">
        <f>HY381</f>
        <v>2</v>
      </c>
      <c r="ME381" s="24">
        <f>IFERROR(MD381/MA381,"N/A")</f>
        <v>2.8169014084507043E-2</v>
      </c>
      <c r="MF381">
        <f>IP381</f>
        <v>0</v>
      </c>
      <c r="MG381">
        <f>DQ381</f>
        <v>76</v>
      </c>
      <c r="MH381" s="22">
        <f>IFERROR(MF381/MG381,"N/A")</f>
        <v>0</v>
      </c>
      <c r="MI381" s="19" t="str">
        <f>IF((MF381&lt;&gt;0)*AND(MG381=0),"bad data","ok")</f>
        <v>ok</v>
      </c>
      <c r="MJ381">
        <f>IO381</f>
        <v>37</v>
      </c>
      <c r="MK381" s="24">
        <f>IFERROR(MJ381/MG381,"N/A")</f>
        <v>0.48684210526315791</v>
      </c>
      <c r="ML381">
        <f>JF381</f>
        <v>0</v>
      </c>
      <c r="MM381">
        <f>EI381</f>
        <v>0</v>
      </c>
      <c r="MN381" s="22" t="str">
        <f>IFERROR(ML381/MM381,"N/A")</f>
        <v>N/A</v>
      </c>
      <c r="MO381" s="19" t="str">
        <f>IF((ML381&lt;&gt;0)*AND(MM381=0),"bad data","ok")</f>
        <v>ok</v>
      </c>
      <c r="MP381">
        <f>JE381</f>
        <v>0</v>
      </c>
      <c r="MQ381" s="24" t="str">
        <f>IFERROR(MP381/MM381,"N/A")</f>
        <v>N/A</v>
      </c>
    </row>
    <row r="382" spans="1:355" x14ac:dyDescent="0.3">
      <c r="A382">
        <v>1324</v>
      </c>
      <c r="B382">
        <v>11.07</v>
      </c>
      <c r="C382" t="s">
        <v>387</v>
      </c>
      <c r="D382" s="15" t="s">
        <v>387</v>
      </c>
      <c r="E382" s="15">
        <v>116</v>
      </c>
      <c r="F382" t="s">
        <v>356</v>
      </c>
      <c r="G382" t="s">
        <v>357</v>
      </c>
      <c r="H382" s="15" t="s">
        <v>358</v>
      </c>
      <c r="I382">
        <v>487</v>
      </c>
      <c r="J382">
        <f>_xlfn.IFNA(VLOOKUP(I382,top15institutions,1,0),"no")</f>
        <v>487</v>
      </c>
      <c r="K382" t="s">
        <v>368</v>
      </c>
      <c r="L382" t="s">
        <v>364</v>
      </c>
      <c r="M382" t="s">
        <v>383</v>
      </c>
      <c r="N382">
        <v>0</v>
      </c>
      <c r="O382">
        <v>0</v>
      </c>
      <c r="P382">
        <v>5</v>
      </c>
      <c r="Q382">
        <v>0</v>
      </c>
      <c r="R382">
        <v>0</v>
      </c>
      <c r="S382">
        <v>2</v>
      </c>
      <c r="U382">
        <v>3</v>
      </c>
      <c r="V382" s="16">
        <v>10</v>
      </c>
      <c r="W382">
        <v>0</v>
      </c>
      <c r="X382">
        <v>4</v>
      </c>
      <c r="Y382">
        <v>6</v>
      </c>
      <c r="Z382">
        <v>2</v>
      </c>
      <c r="AA382">
        <v>0</v>
      </c>
      <c r="AB382">
        <v>14</v>
      </c>
      <c r="AD382">
        <v>59</v>
      </c>
      <c r="AE382" s="16">
        <v>85</v>
      </c>
      <c r="AF382">
        <v>0</v>
      </c>
      <c r="AG382">
        <v>1</v>
      </c>
      <c r="AH382">
        <v>4</v>
      </c>
      <c r="AI382">
        <v>2</v>
      </c>
      <c r="AJ382">
        <v>0</v>
      </c>
      <c r="AK382">
        <v>5</v>
      </c>
      <c r="AM382">
        <v>16</v>
      </c>
      <c r="AN382" s="16">
        <v>28</v>
      </c>
      <c r="AO382">
        <v>1</v>
      </c>
      <c r="AP382">
        <v>35</v>
      </c>
      <c r="AQ382">
        <v>10</v>
      </c>
      <c r="AR382">
        <v>9</v>
      </c>
      <c r="AS382">
        <v>0</v>
      </c>
      <c r="AT382">
        <v>37</v>
      </c>
      <c r="AV382">
        <v>267</v>
      </c>
      <c r="AW382" s="16">
        <v>359</v>
      </c>
      <c r="AX382">
        <v>0</v>
      </c>
      <c r="AY382">
        <v>1</v>
      </c>
      <c r="AZ382">
        <v>4</v>
      </c>
      <c r="BA382">
        <v>1</v>
      </c>
      <c r="BB382">
        <v>0</v>
      </c>
      <c r="BC382">
        <v>2</v>
      </c>
      <c r="BE382">
        <v>2</v>
      </c>
      <c r="BF382" s="16">
        <v>10</v>
      </c>
      <c r="BG382">
        <v>0</v>
      </c>
      <c r="BH382">
        <v>11</v>
      </c>
      <c r="BI382">
        <v>9</v>
      </c>
      <c r="BJ382">
        <v>2</v>
      </c>
      <c r="BK382">
        <v>0</v>
      </c>
      <c r="BL382">
        <v>15</v>
      </c>
      <c r="BN382">
        <v>72</v>
      </c>
      <c r="BO382" s="16">
        <v>109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2</v>
      </c>
      <c r="BW382">
        <v>3</v>
      </c>
      <c r="BX382" s="16">
        <v>5</v>
      </c>
      <c r="BY382">
        <v>0</v>
      </c>
      <c r="BZ382">
        <v>11</v>
      </c>
      <c r="CA382">
        <v>0</v>
      </c>
      <c r="CB382">
        <v>2</v>
      </c>
      <c r="CC382">
        <v>0</v>
      </c>
      <c r="CD382">
        <v>9</v>
      </c>
      <c r="CF382">
        <v>59</v>
      </c>
      <c r="CG382" s="16">
        <v>81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1</v>
      </c>
      <c r="CO382">
        <v>8</v>
      </c>
      <c r="CP382" s="16">
        <v>9</v>
      </c>
      <c r="CQ382">
        <v>1</v>
      </c>
      <c r="CR382">
        <v>7</v>
      </c>
      <c r="CS382">
        <v>1</v>
      </c>
      <c r="CT382">
        <v>0</v>
      </c>
      <c r="CU382">
        <v>0</v>
      </c>
      <c r="CV382">
        <v>6</v>
      </c>
      <c r="CX382">
        <v>61</v>
      </c>
      <c r="CY382" s="16">
        <v>76</v>
      </c>
      <c r="CZ382">
        <v>0</v>
      </c>
      <c r="DA382">
        <v>0</v>
      </c>
      <c r="DB382">
        <v>0</v>
      </c>
      <c r="DC382">
        <v>1</v>
      </c>
      <c r="DD382">
        <v>0</v>
      </c>
      <c r="DE382">
        <v>0</v>
      </c>
      <c r="DG382">
        <v>3</v>
      </c>
      <c r="DH382" s="16">
        <v>4</v>
      </c>
      <c r="DI382">
        <v>0</v>
      </c>
      <c r="DJ382">
        <v>6</v>
      </c>
      <c r="DK382">
        <v>0</v>
      </c>
      <c r="DL382">
        <v>5</v>
      </c>
      <c r="DM382">
        <v>0</v>
      </c>
      <c r="DN382">
        <v>7</v>
      </c>
      <c r="DP382">
        <v>75</v>
      </c>
      <c r="DQ382" s="16">
        <v>93</v>
      </c>
      <c r="DZ382" s="16">
        <v>0</v>
      </c>
      <c r="EI382" s="16">
        <v>0</v>
      </c>
      <c r="ER382" s="16">
        <v>0</v>
      </c>
      <c r="FA382" s="16">
        <v>0</v>
      </c>
      <c r="FB382">
        <v>19</v>
      </c>
      <c r="FC382">
        <v>3.5</v>
      </c>
      <c r="FE382">
        <v>560</v>
      </c>
      <c r="FF382">
        <v>10</v>
      </c>
      <c r="FG382">
        <v>0</v>
      </c>
      <c r="FI382">
        <v>8</v>
      </c>
      <c r="FJ382">
        <v>19</v>
      </c>
      <c r="FK382">
        <v>3.5</v>
      </c>
      <c r="FM382">
        <v>646</v>
      </c>
      <c r="FN382">
        <v>85</v>
      </c>
      <c r="FO382">
        <v>10</v>
      </c>
      <c r="FQ382">
        <v>74</v>
      </c>
      <c r="FR382">
        <v>3.2</v>
      </c>
      <c r="FS382">
        <v>8</v>
      </c>
      <c r="FT382">
        <v>16</v>
      </c>
      <c r="FU382">
        <v>4</v>
      </c>
      <c r="FV382">
        <v>0</v>
      </c>
      <c r="FW382">
        <v>28</v>
      </c>
      <c r="FY382">
        <v>26</v>
      </c>
      <c r="FZ382">
        <v>3.1</v>
      </c>
      <c r="GA382">
        <v>56</v>
      </c>
      <c r="GB382">
        <v>239</v>
      </c>
      <c r="GC382">
        <v>59</v>
      </c>
      <c r="GD382">
        <v>5</v>
      </c>
      <c r="GE382">
        <v>359</v>
      </c>
      <c r="GG382">
        <v>328</v>
      </c>
      <c r="GH382">
        <v>2.4</v>
      </c>
      <c r="GI382">
        <v>4</v>
      </c>
      <c r="GJ382">
        <v>6</v>
      </c>
      <c r="GK382">
        <v>0</v>
      </c>
      <c r="GL382">
        <v>0</v>
      </c>
      <c r="GM382">
        <v>10</v>
      </c>
      <c r="GO382">
        <v>9</v>
      </c>
      <c r="GP382">
        <v>2.8</v>
      </c>
      <c r="GQ382">
        <v>27</v>
      </c>
      <c r="GR382">
        <v>81</v>
      </c>
      <c r="GS382">
        <v>0</v>
      </c>
      <c r="GT382">
        <v>1</v>
      </c>
      <c r="GU382">
        <v>109</v>
      </c>
      <c r="GW382">
        <v>95</v>
      </c>
      <c r="GX382">
        <v>3.4</v>
      </c>
      <c r="GY382">
        <v>3</v>
      </c>
      <c r="GZ382">
        <v>2</v>
      </c>
      <c r="HA382">
        <v>0</v>
      </c>
      <c r="HB382">
        <v>0</v>
      </c>
      <c r="HC382">
        <v>5</v>
      </c>
      <c r="HE382">
        <v>5</v>
      </c>
      <c r="HF382">
        <v>3</v>
      </c>
      <c r="HG382">
        <v>26</v>
      </c>
      <c r="HH382">
        <v>53</v>
      </c>
      <c r="HI382">
        <v>0</v>
      </c>
      <c r="HJ382">
        <v>2</v>
      </c>
      <c r="HK382">
        <v>81</v>
      </c>
      <c r="HM382">
        <v>74</v>
      </c>
      <c r="HN382">
        <v>3.5</v>
      </c>
      <c r="HO382">
        <v>1</v>
      </c>
      <c r="HP382">
        <v>8</v>
      </c>
      <c r="HQ382">
        <v>0</v>
      </c>
      <c r="HR382">
        <v>0</v>
      </c>
      <c r="HS382">
        <v>9</v>
      </c>
      <c r="HU382">
        <v>8</v>
      </c>
      <c r="HV382">
        <v>3.2</v>
      </c>
      <c r="HW382">
        <v>1</v>
      </c>
      <c r="HX382">
        <v>75</v>
      </c>
      <c r="HY382">
        <v>0</v>
      </c>
      <c r="HZ382">
        <v>0</v>
      </c>
      <c r="IA382">
        <v>76</v>
      </c>
      <c r="IC382">
        <v>70</v>
      </c>
      <c r="ID382">
        <v>3.5</v>
      </c>
      <c r="IE382">
        <v>0</v>
      </c>
      <c r="IF382">
        <v>0</v>
      </c>
      <c r="IG382">
        <v>4</v>
      </c>
      <c r="IH382">
        <v>0</v>
      </c>
      <c r="II382">
        <v>4</v>
      </c>
      <c r="IK382">
        <v>4</v>
      </c>
      <c r="IL382">
        <v>3.2</v>
      </c>
      <c r="IM382">
        <v>2</v>
      </c>
      <c r="IN382">
        <v>30</v>
      </c>
      <c r="IO382">
        <v>59</v>
      </c>
      <c r="IP382">
        <v>2</v>
      </c>
      <c r="IQ382">
        <v>93</v>
      </c>
      <c r="IS382">
        <v>89</v>
      </c>
      <c r="JV382" s="15">
        <f>BF382+BX382+CP382+DH382+DZ382</f>
        <v>28</v>
      </c>
      <c r="JW382" s="15">
        <f>BO382+CG382+CY382+DQ382+EI382</f>
        <v>359</v>
      </c>
      <c r="JX382" s="15">
        <f>JV382+JW382</f>
        <v>387</v>
      </c>
      <c r="JY382" s="17">
        <f>V382</f>
        <v>10</v>
      </c>
      <c r="JZ382" s="17">
        <f>AE382</f>
        <v>85</v>
      </c>
      <c r="KA382" s="17">
        <f>AN382</f>
        <v>28</v>
      </c>
      <c r="KB382" s="17">
        <f>AW382</f>
        <v>359</v>
      </c>
      <c r="KC382" s="18" t="str">
        <f>IF((KA382-JV382)&lt;0,JV382-KA382,"match")</f>
        <v>match</v>
      </c>
      <c r="KD382" s="19" t="str">
        <f>IF(KC382="match","match",IF((JV382&gt;KA382),KC382/JV382,KC382/KA382))</f>
        <v>match</v>
      </c>
      <c r="KE382" s="18" t="str">
        <f>IF((KB382-JW382)&lt;0,JW382-KB382,"match")</f>
        <v>match</v>
      </c>
      <c r="KF382" s="19" t="str">
        <f>IF(KE382="match","match",IF((JW382&gt;KB382),KE382/JW382,KE382/KB382))</f>
        <v>match</v>
      </c>
      <c r="KG382" s="20">
        <f>ROUND(FC382,1)</f>
        <v>3.5</v>
      </c>
      <c r="KH382" s="20">
        <f>ROUND(FK382,1)</f>
        <v>3.5</v>
      </c>
      <c r="KI382" s="21">
        <f>KA382-JY382</f>
        <v>18</v>
      </c>
      <c r="KJ382">
        <f>GL382</f>
        <v>0</v>
      </c>
      <c r="KK382">
        <f>BF382</f>
        <v>10</v>
      </c>
      <c r="KL382" s="22">
        <f>IFERROR(KJ382/KK382,"N/A")</f>
        <v>0</v>
      </c>
      <c r="KM382" s="19" t="str">
        <f>IF((KJ382&lt;&gt;0)*AND(KK382=0),"bad data","ok")</f>
        <v>ok</v>
      </c>
      <c r="KN382">
        <f>GK382</f>
        <v>0</v>
      </c>
      <c r="KO382" s="23">
        <f>IFERROR(KN382/KK382,"N/A")</f>
        <v>0</v>
      </c>
      <c r="KP382">
        <f>HB382</f>
        <v>0</v>
      </c>
      <c r="KQ382">
        <f>BX382</f>
        <v>5</v>
      </c>
      <c r="KR382" s="22">
        <f>IFERROR(KP382/KQ382,"N/A")</f>
        <v>0</v>
      </c>
      <c r="KS382" s="19" t="str">
        <f>IF((KP382&lt;&gt;0)*AND(KQ382=0),"bad data","ok")</f>
        <v>ok</v>
      </c>
      <c r="KT382">
        <f>HA382</f>
        <v>0</v>
      </c>
      <c r="KU382" s="24">
        <f>IFERROR(KT382/KQ382,"N/A")</f>
        <v>0</v>
      </c>
      <c r="KV382">
        <f>HR382</f>
        <v>0</v>
      </c>
      <c r="KW382">
        <f>CP382</f>
        <v>9</v>
      </c>
      <c r="KX382" s="22">
        <f>IFERROR(KV382/KW382,"N/A")</f>
        <v>0</v>
      </c>
      <c r="KY382" s="19" t="str">
        <f>IF((KV382&lt;&gt;0)*AND(KW382=0),"bad data","ok")</f>
        <v>ok</v>
      </c>
      <c r="KZ382">
        <f>HQ382</f>
        <v>0</v>
      </c>
      <c r="LA382" s="24">
        <f>IFERROR(KZ382/KW382,"N/A")</f>
        <v>0</v>
      </c>
      <c r="LB382">
        <f>IH382</f>
        <v>0</v>
      </c>
      <c r="LC382">
        <f>DH382</f>
        <v>4</v>
      </c>
      <c r="LD382" s="22">
        <f>IFERROR(LB382/LC382,"N/A")</f>
        <v>0</v>
      </c>
      <c r="LE382" s="19" t="str">
        <f>IF((LB382&lt;&gt;0)*AND(LC382=0),"bad data","ok")</f>
        <v>ok</v>
      </c>
      <c r="LF382">
        <f>IG382</f>
        <v>4</v>
      </c>
      <c r="LG382" s="24">
        <f>IFERROR(LF382/LC382,"N/A")</f>
        <v>1</v>
      </c>
      <c r="LH382">
        <f>IX382</f>
        <v>0</v>
      </c>
      <c r="LI382">
        <f>DZ382</f>
        <v>0</v>
      </c>
      <c r="LJ382" s="22" t="str">
        <f>IFERROR(LH382/LI382,"N/A")</f>
        <v>N/A</v>
      </c>
      <c r="LK382" s="19" t="str">
        <f>IF((LH382&lt;&gt;0)*AND(LI382=0),"bad data","ok")</f>
        <v>ok</v>
      </c>
      <c r="LL382">
        <f>IW382</f>
        <v>0</v>
      </c>
      <c r="LM382" s="24" t="str">
        <f>IFERROR(LL382/LI382,"N/A")</f>
        <v>N/A</v>
      </c>
      <c r="LN382">
        <f>GT382</f>
        <v>1</v>
      </c>
      <c r="LO382">
        <f>BO382</f>
        <v>109</v>
      </c>
      <c r="LP382" s="22">
        <f>IFERROR(LN382/LO382,"N/A")</f>
        <v>9.1743119266055051E-3</v>
      </c>
      <c r="LQ382" s="19" t="str">
        <f>IF((LN382&lt;&gt;0)*AND(LO382=0),"bad data","ok")</f>
        <v>ok</v>
      </c>
      <c r="LR382">
        <f>GS382</f>
        <v>0</v>
      </c>
      <c r="LS382" s="24">
        <f>IFERROR(LR382/LO382,"N/A")</f>
        <v>0</v>
      </c>
      <c r="LT382">
        <f>HJ382</f>
        <v>2</v>
      </c>
      <c r="LU382">
        <f>CG382</f>
        <v>81</v>
      </c>
      <c r="LV382" s="22">
        <f>IFERROR(LT382/LU382,"N/A")</f>
        <v>2.4691358024691357E-2</v>
      </c>
      <c r="LW382" s="19" t="str">
        <f>IF((LT382&lt;&gt;0)*AND(LU382=0),"bad data","ok")</f>
        <v>ok</v>
      </c>
      <c r="LX382">
        <f>HI382</f>
        <v>0</v>
      </c>
      <c r="LY382" s="24">
        <f>IFERROR(LX382/LU382,"N/A")</f>
        <v>0</v>
      </c>
      <c r="LZ382">
        <f>HZ382</f>
        <v>0</v>
      </c>
      <c r="MA382">
        <f>CY382</f>
        <v>76</v>
      </c>
      <c r="MB382" s="22">
        <f>IFERROR(LZ382/MA382,"N/A")</f>
        <v>0</v>
      </c>
      <c r="MC382" s="19" t="str">
        <f>IF((LZ382&lt;&gt;0)*AND(MA382=0),"bad data","ok")</f>
        <v>ok</v>
      </c>
      <c r="MD382">
        <f>HY382</f>
        <v>0</v>
      </c>
      <c r="ME382" s="24">
        <f>IFERROR(MD382/MA382,"N/A")</f>
        <v>0</v>
      </c>
      <c r="MF382">
        <f>IP382</f>
        <v>2</v>
      </c>
      <c r="MG382">
        <f>DQ382</f>
        <v>93</v>
      </c>
      <c r="MH382" s="22">
        <f>IFERROR(MF382/MG382,"N/A")</f>
        <v>2.1505376344086023E-2</v>
      </c>
      <c r="MI382" s="19" t="str">
        <f>IF((MF382&lt;&gt;0)*AND(MG382=0),"bad data","ok")</f>
        <v>ok</v>
      </c>
      <c r="MJ382">
        <f>IO382</f>
        <v>59</v>
      </c>
      <c r="MK382" s="24">
        <f>IFERROR(MJ382/MG382,"N/A")</f>
        <v>0.63440860215053763</v>
      </c>
      <c r="ML382">
        <f>JF382</f>
        <v>0</v>
      </c>
      <c r="MM382">
        <f>EI382</f>
        <v>0</v>
      </c>
      <c r="MN382" s="22" t="str">
        <f>IFERROR(ML382/MM382,"N/A")</f>
        <v>N/A</v>
      </c>
      <c r="MO382" s="19" t="str">
        <f>IF((ML382&lt;&gt;0)*AND(MM382=0),"bad data","ok")</f>
        <v>ok</v>
      </c>
      <c r="MP382">
        <f>JE382</f>
        <v>0</v>
      </c>
      <c r="MQ382" s="24" t="str">
        <f>IFERROR(MP382/MM382,"N/A")</f>
        <v>N/A</v>
      </c>
    </row>
    <row r="383" spans="1:355" x14ac:dyDescent="0.3">
      <c r="A383">
        <v>1325</v>
      </c>
      <c r="B383">
        <v>11.07</v>
      </c>
      <c r="C383" t="s">
        <v>387</v>
      </c>
      <c r="D383" s="15" t="s">
        <v>387</v>
      </c>
      <c r="E383" s="15">
        <v>116</v>
      </c>
      <c r="F383" t="s">
        <v>356</v>
      </c>
      <c r="G383" t="s">
        <v>357</v>
      </c>
      <c r="H383" s="15" t="s">
        <v>358</v>
      </c>
      <c r="I383">
        <v>487</v>
      </c>
      <c r="J383">
        <f>_xlfn.IFNA(VLOOKUP(I383,top15institutions,1,0),"no")</f>
        <v>487</v>
      </c>
      <c r="K383" t="s">
        <v>368</v>
      </c>
      <c r="L383" t="s">
        <v>365</v>
      </c>
      <c r="M383" t="s">
        <v>383</v>
      </c>
      <c r="N383">
        <v>0</v>
      </c>
      <c r="O383">
        <v>1</v>
      </c>
      <c r="P383">
        <v>3</v>
      </c>
      <c r="Q383">
        <v>0</v>
      </c>
      <c r="R383">
        <v>0</v>
      </c>
      <c r="S383">
        <v>0</v>
      </c>
      <c r="U383">
        <v>4</v>
      </c>
      <c r="V383" s="16">
        <v>8</v>
      </c>
      <c r="W383">
        <v>1</v>
      </c>
      <c r="X383">
        <v>10</v>
      </c>
      <c r="Y383">
        <v>3</v>
      </c>
      <c r="Z383">
        <v>0</v>
      </c>
      <c r="AA383">
        <v>0</v>
      </c>
      <c r="AB383">
        <v>16</v>
      </c>
      <c r="AD383">
        <v>59</v>
      </c>
      <c r="AE383" s="16">
        <v>89</v>
      </c>
      <c r="AF383">
        <v>0</v>
      </c>
      <c r="AG383">
        <v>3</v>
      </c>
      <c r="AH383">
        <v>4</v>
      </c>
      <c r="AI383">
        <v>1</v>
      </c>
      <c r="AJ383">
        <v>0</v>
      </c>
      <c r="AK383">
        <v>3</v>
      </c>
      <c r="AM383">
        <v>21</v>
      </c>
      <c r="AN383" s="16">
        <v>32</v>
      </c>
      <c r="AO383">
        <v>2</v>
      </c>
      <c r="AP383">
        <v>37</v>
      </c>
      <c r="AQ383">
        <v>13</v>
      </c>
      <c r="AR383">
        <v>5</v>
      </c>
      <c r="AS383">
        <v>0</v>
      </c>
      <c r="AT383">
        <v>44</v>
      </c>
      <c r="AV383">
        <v>272</v>
      </c>
      <c r="AW383" s="16">
        <v>373</v>
      </c>
      <c r="AX383">
        <v>0</v>
      </c>
      <c r="AY383">
        <v>2</v>
      </c>
      <c r="AZ383">
        <v>4</v>
      </c>
      <c r="BA383">
        <v>0</v>
      </c>
      <c r="BB383">
        <v>0</v>
      </c>
      <c r="BC383">
        <v>1</v>
      </c>
      <c r="BE383">
        <v>8</v>
      </c>
      <c r="BF383" s="16">
        <v>15</v>
      </c>
      <c r="BG383">
        <v>1</v>
      </c>
      <c r="BH383">
        <v>13</v>
      </c>
      <c r="BI383">
        <v>8</v>
      </c>
      <c r="BJ383">
        <v>1</v>
      </c>
      <c r="BK383">
        <v>0</v>
      </c>
      <c r="BL383">
        <v>21</v>
      </c>
      <c r="BN383">
        <v>72</v>
      </c>
      <c r="BO383" s="16">
        <v>116</v>
      </c>
      <c r="BP383">
        <v>0</v>
      </c>
      <c r="BQ383">
        <v>0</v>
      </c>
      <c r="BR383">
        <v>0</v>
      </c>
      <c r="BS383">
        <v>1</v>
      </c>
      <c r="BT383">
        <v>0</v>
      </c>
      <c r="BU383">
        <v>0</v>
      </c>
      <c r="BW383">
        <v>2</v>
      </c>
      <c r="BX383" s="16">
        <v>3</v>
      </c>
      <c r="BY383">
        <v>0</v>
      </c>
      <c r="BZ383">
        <v>8</v>
      </c>
      <c r="CA383">
        <v>3</v>
      </c>
      <c r="CB383">
        <v>1</v>
      </c>
      <c r="CC383">
        <v>0</v>
      </c>
      <c r="CD383">
        <v>9</v>
      </c>
      <c r="CF383">
        <v>67</v>
      </c>
      <c r="CG383" s="16">
        <v>88</v>
      </c>
      <c r="CH383">
        <v>0</v>
      </c>
      <c r="CI383">
        <v>1</v>
      </c>
      <c r="CJ383">
        <v>0</v>
      </c>
      <c r="CK383">
        <v>0</v>
      </c>
      <c r="CL383">
        <v>0</v>
      </c>
      <c r="CM383">
        <v>2</v>
      </c>
      <c r="CO383">
        <v>4</v>
      </c>
      <c r="CP383" s="16">
        <v>7</v>
      </c>
      <c r="CQ383">
        <v>1</v>
      </c>
      <c r="CR383">
        <v>7</v>
      </c>
      <c r="CS383">
        <v>0</v>
      </c>
      <c r="CT383">
        <v>1</v>
      </c>
      <c r="CU383">
        <v>0</v>
      </c>
      <c r="CV383">
        <v>5</v>
      </c>
      <c r="CX383">
        <v>62</v>
      </c>
      <c r="CY383" s="16">
        <v>76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G383">
        <v>7</v>
      </c>
      <c r="DH383" s="16">
        <v>7</v>
      </c>
      <c r="DI383">
        <v>0</v>
      </c>
      <c r="DJ383">
        <v>9</v>
      </c>
      <c r="DK383">
        <v>2</v>
      </c>
      <c r="DL383">
        <v>2</v>
      </c>
      <c r="DM383">
        <v>0</v>
      </c>
      <c r="DN383">
        <v>9</v>
      </c>
      <c r="DP383">
        <v>71</v>
      </c>
      <c r="DQ383" s="16">
        <v>93</v>
      </c>
      <c r="DZ383" s="16">
        <v>0</v>
      </c>
      <c r="EI383" s="16">
        <v>0</v>
      </c>
      <c r="ER383" s="16">
        <v>0</v>
      </c>
      <c r="FA383" s="16">
        <v>0</v>
      </c>
      <c r="FB383">
        <v>18</v>
      </c>
      <c r="FC383">
        <v>3.7</v>
      </c>
      <c r="FE383">
        <v>640</v>
      </c>
      <c r="FF383">
        <v>8</v>
      </c>
      <c r="FG383">
        <v>0</v>
      </c>
      <c r="FI383">
        <v>8</v>
      </c>
      <c r="FJ383">
        <v>19</v>
      </c>
      <c r="FK383">
        <v>3.5</v>
      </c>
      <c r="FM383">
        <v>638</v>
      </c>
      <c r="FN383">
        <v>89</v>
      </c>
      <c r="FO383">
        <v>11</v>
      </c>
      <c r="FQ383">
        <v>74</v>
      </c>
      <c r="FR383">
        <v>3.2</v>
      </c>
      <c r="FS383">
        <v>7</v>
      </c>
      <c r="FT383">
        <v>23</v>
      </c>
      <c r="FU383">
        <v>2</v>
      </c>
      <c r="FV383">
        <v>0</v>
      </c>
      <c r="FW383">
        <v>32</v>
      </c>
      <c r="FY383">
        <v>30</v>
      </c>
      <c r="FZ383">
        <v>3.1</v>
      </c>
      <c r="GA383">
        <v>49</v>
      </c>
      <c r="GB383">
        <v>261</v>
      </c>
      <c r="GC383">
        <v>63</v>
      </c>
      <c r="GD383">
        <v>0</v>
      </c>
      <c r="GE383">
        <v>373</v>
      </c>
      <c r="GG383">
        <v>336</v>
      </c>
      <c r="GH383">
        <v>3.2</v>
      </c>
      <c r="GI383">
        <v>6</v>
      </c>
      <c r="GJ383">
        <v>9</v>
      </c>
      <c r="GK383">
        <v>0</v>
      </c>
      <c r="GL383">
        <v>0</v>
      </c>
      <c r="GM383">
        <v>15</v>
      </c>
      <c r="GO383">
        <v>14</v>
      </c>
      <c r="GP383">
        <v>2.7</v>
      </c>
      <c r="GQ383">
        <v>28</v>
      </c>
      <c r="GR383">
        <v>88</v>
      </c>
      <c r="GS383">
        <v>0</v>
      </c>
      <c r="GT383">
        <v>0</v>
      </c>
      <c r="GU383">
        <v>116</v>
      </c>
      <c r="GW383">
        <v>98</v>
      </c>
      <c r="GX383">
        <v>2.9</v>
      </c>
      <c r="GY383">
        <v>1</v>
      </c>
      <c r="GZ383">
        <v>2</v>
      </c>
      <c r="HA383">
        <v>0</v>
      </c>
      <c r="HB383">
        <v>0</v>
      </c>
      <c r="HC383">
        <v>3</v>
      </c>
      <c r="HE383">
        <v>3</v>
      </c>
      <c r="HF383">
        <v>3</v>
      </c>
      <c r="HG383">
        <v>18</v>
      </c>
      <c r="HH383">
        <v>70</v>
      </c>
      <c r="HI383">
        <v>0</v>
      </c>
      <c r="HJ383">
        <v>0</v>
      </c>
      <c r="HK383">
        <v>88</v>
      </c>
      <c r="HM383">
        <v>80</v>
      </c>
      <c r="HN383">
        <v>3.3</v>
      </c>
      <c r="HO383">
        <v>0</v>
      </c>
      <c r="HP383">
        <v>7</v>
      </c>
      <c r="HQ383">
        <v>0</v>
      </c>
      <c r="HR383">
        <v>0</v>
      </c>
      <c r="HS383">
        <v>7</v>
      </c>
      <c r="HU383">
        <v>6</v>
      </c>
      <c r="HV383">
        <v>3.3</v>
      </c>
      <c r="HW383">
        <v>3</v>
      </c>
      <c r="HX383">
        <v>72</v>
      </c>
      <c r="HY383">
        <v>1</v>
      </c>
      <c r="HZ383">
        <v>0</v>
      </c>
      <c r="IA383">
        <v>76</v>
      </c>
      <c r="IC383">
        <v>72</v>
      </c>
      <c r="ID383">
        <v>3.5</v>
      </c>
      <c r="IE383">
        <v>0</v>
      </c>
      <c r="IF383">
        <v>5</v>
      </c>
      <c r="IG383">
        <v>2</v>
      </c>
      <c r="IH383">
        <v>0</v>
      </c>
      <c r="II383">
        <v>7</v>
      </c>
      <c r="IK383">
        <v>7</v>
      </c>
      <c r="IL383">
        <v>3.3</v>
      </c>
      <c r="IM383">
        <v>0</v>
      </c>
      <c r="IN383">
        <v>31</v>
      </c>
      <c r="IO383">
        <v>62</v>
      </c>
      <c r="IP383">
        <v>0</v>
      </c>
      <c r="IQ383">
        <v>93</v>
      </c>
      <c r="IS383">
        <v>86</v>
      </c>
      <c r="JV383" s="15">
        <f>BF383+BX383+CP383+DH383+DZ383</f>
        <v>32</v>
      </c>
      <c r="JW383" s="15">
        <f>BO383+CG383+CY383+DQ383+EI383</f>
        <v>373</v>
      </c>
      <c r="JX383" s="15">
        <f>JV383+JW383</f>
        <v>405</v>
      </c>
      <c r="JY383" s="17">
        <f>V383</f>
        <v>8</v>
      </c>
      <c r="JZ383" s="17">
        <f>AE383</f>
        <v>89</v>
      </c>
      <c r="KA383" s="17">
        <f>AN383</f>
        <v>32</v>
      </c>
      <c r="KB383" s="17">
        <f>AW383</f>
        <v>373</v>
      </c>
      <c r="KC383" s="18" t="str">
        <f>IF((KA383-JV383)&lt;0,JV383-KA383,"match")</f>
        <v>match</v>
      </c>
      <c r="KD383" s="19" t="str">
        <f>IF(KC383="match","match",IF((JV383&gt;KA383),KC383/JV383,KC383/KA383))</f>
        <v>match</v>
      </c>
      <c r="KE383" s="18" t="str">
        <f>IF((KB383-JW383)&lt;0,JW383-KB383,"match")</f>
        <v>match</v>
      </c>
      <c r="KF383" s="19" t="str">
        <f>IF(KE383="match","match",IF((JW383&gt;KB383),KE383/JW383,KE383/KB383))</f>
        <v>match</v>
      </c>
      <c r="KG383" s="20">
        <f>ROUND(FC383,1)</f>
        <v>3.7</v>
      </c>
      <c r="KH383" s="20">
        <f>ROUND(FK383,1)</f>
        <v>3.5</v>
      </c>
      <c r="KI383" s="21">
        <f>KA383-JY383</f>
        <v>24</v>
      </c>
      <c r="KJ383">
        <f>GL383</f>
        <v>0</v>
      </c>
      <c r="KK383">
        <f>BF383</f>
        <v>15</v>
      </c>
      <c r="KL383" s="22">
        <f>IFERROR(KJ383/KK383,"N/A")</f>
        <v>0</v>
      </c>
      <c r="KM383" s="19" t="str">
        <f>IF((KJ383&lt;&gt;0)*AND(KK383=0),"bad data","ok")</f>
        <v>ok</v>
      </c>
      <c r="KN383">
        <f>GK383</f>
        <v>0</v>
      </c>
      <c r="KO383" s="23">
        <f>IFERROR(KN383/KK383,"N/A")</f>
        <v>0</v>
      </c>
      <c r="KP383">
        <f>HB383</f>
        <v>0</v>
      </c>
      <c r="KQ383">
        <f>BX383</f>
        <v>3</v>
      </c>
      <c r="KR383" s="22">
        <f>IFERROR(KP383/KQ383,"N/A")</f>
        <v>0</v>
      </c>
      <c r="KS383" s="19" t="str">
        <f>IF((KP383&lt;&gt;0)*AND(KQ383=0),"bad data","ok")</f>
        <v>ok</v>
      </c>
      <c r="KT383">
        <f>HA383</f>
        <v>0</v>
      </c>
      <c r="KU383" s="24">
        <f>IFERROR(KT383/KQ383,"N/A")</f>
        <v>0</v>
      </c>
      <c r="KV383">
        <f>HR383</f>
        <v>0</v>
      </c>
      <c r="KW383">
        <f>CP383</f>
        <v>7</v>
      </c>
      <c r="KX383" s="22">
        <f>IFERROR(KV383/KW383,"N/A")</f>
        <v>0</v>
      </c>
      <c r="KY383" s="19" t="str">
        <f>IF((KV383&lt;&gt;0)*AND(KW383=0),"bad data","ok")</f>
        <v>ok</v>
      </c>
      <c r="KZ383">
        <f>HQ383</f>
        <v>0</v>
      </c>
      <c r="LA383" s="24">
        <f>IFERROR(KZ383/KW383,"N/A")</f>
        <v>0</v>
      </c>
      <c r="LB383">
        <f>IH383</f>
        <v>0</v>
      </c>
      <c r="LC383">
        <f>DH383</f>
        <v>7</v>
      </c>
      <c r="LD383" s="22">
        <f>IFERROR(LB383/LC383,"N/A")</f>
        <v>0</v>
      </c>
      <c r="LE383" s="19" t="str">
        <f>IF((LB383&lt;&gt;0)*AND(LC383=0),"bad data","ok")</f>
        <v>ok</v>
      </c>
      <c r="LF383">
        <f>IG383</f>
        <v>2</v>
      </c>
      <c r="LG383" s="24">
        <f>IFERROR(LF383/LC383,"N/A")</f>
        <v>0.2857142857142857</v>
      </c>
      <c r="LH383">
        <f>IX383</f>
        <v>0</v>
      </c>
      <c r="LI383">
        <f>DZ383</f>
        <v>0</v>
      </c>
      <c r="LJ383" s="22" t="str">
        <f>IFERROR(LH383/LI383,"N/A")</f>
        <v>N/A</v>
      </c>
      <c r="LK383" s="19" t="str">
        <f>IF((LH383&lt;&gt;0)*AND(LI383=0),"bad data","ok")</f>
        <v>ok</v>
      </c>
      <c r="LL383">
        <f>IW383</f>
        <v>0</v>
      </c>
      <c r="LM383" s="24" t="str">
        <f>IFERROR(LL383/LI383,"N/A")</f>
        <v>N/A</v>
      </c>
      <c r="LN383">
        <f>GT383</f>
        <v>0</v>
      </c>
      <c r="LO383">
        <f>BO383</f>
        <v>116</v>
      </c>
      <c r="LP383" s="22">
        <f>IFERROR(LN383/LO383,"N/A")</f>
        <v>0</v>
      </c>
      <c r="LQ383" s="19" t="str">
        <f>IF((LN383&lt;&gt;0)*AND(LO383=0),"bad data","ok")</f>
        <v>ok</v>
      </c>
      <c r="LR383">
        <f>GS383</f>
        <v>0</v>
      </c>
      <c r="LS383" s="24">
        <f>IFERROR(LR383/LO383,"N/A")</f>
        <v>0</v>
      </c>
      <c r="LT383">
        <f>HJ383</f>
        <v>0</v>
      </c>
      <c r="LU383">
        <f>CG383</f>
        <v>88</v>
      </c>
      <c r="LV383" s="22">
        <f>IFERROR(LT383/LU383,"N/A")</f>
        <v>0</v>
      </c>
      <c r="LW383" s="19" t="str">
        <f>IF((LT383&lt;&gt;0)*AND(LU383=0),"bad data","ok")</f>
        <v>ok</v>
      </c>
      <c r="LX383">
        <f>HI383</f>
        <v>0</v>
      </c>
      <c r="LY383" s="24">
        <f>IFERROR(LX383/LU383,"N/A")</f>
        <v>0</v>
      </c>
      <c r="LZ383">
        <f>HZ383</f>
        <v>0</v>
      </c>
      <c r="MA383">
        <f>CY383</f>
        <v>76</v>
      </c>
      <c r="MB383" s="22">
        <f>IFERROR(LZ383/MA383,"N/A")</f>
        <v>0</v>
      </c>
      <c r="MC383" s="19" t="str">
        <f>IF((LZ383&lt;&gt;0)*AND(MA383=0),"bad data","ok")</f>
        <v>ok</v>
      </c>
      <c r="MD383">
        <f>HY383</f>
        <v>1</v>
      </c>
      <c r="ME383" s="24">
        <f>IFERROR(MD383/MA383,"N/A")</f>
        <v>1.3157894736842105E-2</v>
      </c>
      <c r="MF383">
        <f>IP383</f>
        <v>0</v>
      </c>
      <c r="MG383">
        <f>DQ383</f>
        <v>93</v>
      </c>
      <c r="MH383" s="22">
        <f>IFERROR(MF383/MG383,"N/A")</f>
        <v>0</v>
      </c>
      <c r="MI383" s="19" t="str">
        <f>IF((MF383&lt;&gt;0)*AND(MG383=0),"bad data","ok")</f>
        <v>ok</v>
      </c>
      <c r="MJ383">
        <f>IO383</f>
        <v>62</v>
      </c>
      <c r="MK383" s="24">
        <f>IFERROR(MJ383/MG383,"N/A")</f>
        <v>0.66666666666666663</v>
      </c>
      <c r="ML383">
        <f>JF383</f>
        <v>0</v>
      </c>
      <c r="MM383">
        <f>EI383</f>
        <v>0</v>
      </c>
      <c r="MN383" s="22" t="str">
        <f>IFERROR(ML383/MM383,"N/A")</f>
        <v>N/A</v>
      </c>
      <c r="MO383" s="19" t="str">
        <f>IF((ML383&lt;&gt;0)*AND(MM383=0),"bad data","ok")</f>
        <v>ok</v>
      </c>
      <c r="MP383">
        <f>JE383</f>
        <v>0</v>
      </c>
      <c r="MQ383" s="24" t="str">
        <f>IFERROR(MP383/MM383,"N/A")</f>
        <v>N/A</v>
      </c>
    </row>
    <row r="384" spans="1:355" x14ac:dyDescent="0.3">
      <c r="A384">
        <v>1326</v>
      </c>
      <c r="B384">
        <v>11.07</v>
      </c>
      <c r="C384" t="s">
        <v>387</v>
      </c>
      <c r="D384" s="15" t="s">
        <v>387</v>
      </c>
      <c r="E384" s="15">
        <v>116</v>
      </c>
      <c r="F384" t="s">
        <v>356</v>
      </c>
      <c r="G384" t="s">
        <v>357</v>
      </c>
      <c r="H384" s="15" t="s">
        <v>358</v>
      </c>
      <c r="I384">
        <v>487</v>
      </c>
      <c r="J384">
        <f>_xlfn.IFNA(VLOOKUP(I384,top15institutions,1,0),"no")</f>
        <v>487</v>
      </c>
      <c r="K384" t="s">
        <v>368</v>
      </c>
      <c r="L384" t="s">
        <v>366</v>
      </c>
      <c r="M384" t="s">
        <v>383</v>
      </c>
      <c r="N384">
        <v>0</v>
      </c>
      <c r="O384">
        <v>1</v>
      </c>
      <c r="P384">
        <v>1</v>
      </c>
      <c r="Q384">
        <v>0</v>
      </c>
      <c r="R384">
        <v>0</v>
      </c>
      <c r="S384">
        <v>4</v>
      </c>
      <c r="U384">
        <v>3</v>
      </c>
      <c r="V384" s="16">
        <v>9</v>
      </c>
      <c r="W384">
        <v>1</v>
      </c>
      <c r="X384">
        <v>7</v>
      </c>
      <c r="Y384">
        <v>5</v>
      </c>
      <c r="Z384">
        <v>3</v>
      </c>
      <c r="AA384">
        <v>0</v>
      </c>
      <c r="AB384">
        <v>6</v>
      </c>
      <c r="AD384">
        <v>52</v>
      </c>
      <c r="AE384" s="16">
        <v>74</v>
      </c>
      <c r="AF384">
        <v>0</v>
      </c>
      <c r="AG384">
        <v>4</v>
      </c>
      <c r="AH384">
        <v>5</v>
      </c>
      <c r="AI384">
        <v>1</v>
      </c>
      <c r="AJ384">
        <v>0</v>
      </c>
      <c r="AK384">
        <v>8</v>
      </c>
      <c r="AM384">
        <v>23</v>
      </c>
      <c r="AN384" s="16">
        <v>41</v>
      </c>
      <c r="AO384">
        <v>1</v>
      </c>
      <c r="AP384">
        <v>32</v>
      </c>
      <c r="AQ384">
        <v>13</v>
      </c>
      <c r="AR384">
        <v>6</v>
      </c>
      <c r="AS384">
        <v>0</v>
      </c>
      <c r="AT384">
        <v>38</v>
      </c>
      <c r="AV384">
        <v>289</v>
      </c>
      <c r="AW384" s="16">
        <v>379</v>
      </c>
      <c r="AX384">
        <v>0</v>
      </c>
      <c r="AY384">
        <v>2</v>
      </c>
      <c r="AZ384">
        <v>5</v>
      </c>
      <c r="BA384">
        <v>0</v>
      </c>
      <c r="BB384">
        <v>0</v>
      </c>
      <c r="BC384">
        <v>4</v>
      </c>
      <c r="BE384">
        <v>5</v>
      </c>
      <c r="BF384" s="16">
        <v>16</v>
      </c>
      <c r="BG384">
        <v>1</v>
      </c>
      <c r="BH384">
        <v>11</v>
      </c>
      <c r="BI384">
        <v>7</v>
      </c>
      <c r="BJ384">
        <v>2</v>
      </c>
      <c r="BK384">
        <v>0</v>
      </c>
      <c r="BL384">
        <v>11</v>
      </c>
      <c r="BN384">
        <v>69</v>
      </c>
      <c r="BO384" s="16">
        <v>101</v>
      </c>
      <c r="BP384">
        <v>0</v>
      </c>
      <c r="BQ384">
        <v>1</v>
      </c>
      <c r="BR384">
        <v>0</v>
      </c>
      <c r="BS384">
        <v>0</v>
      </c>
      <c r="BT384">
        <v>0</v>
      </c>
      <c r="BU384">
        <v>2</v>
      </c>
      <c r="BW384">
        <v>6</v>
      </c>
      <c r="BX384" s="16">
        <v>9</v>
      </c>
      <c r="BY384">
        <v>0</v>
      </c>
      <c r="BZ384">
        <v>7</v>
      </c>
      <c r="CA384">
        <v>4</v>
      </c>
      <c r="CB384">
        <v>1</v>
      </c>
      <c r="CC384">
        <v>0</v>
      </c>
      <c r="CD384">
        <v>12</v>
      </c>
      <c r="CF384">
        <v>59</v>
      </c>
      <c r="CG384" s="16">
        <v>83</v>
      </c>
      <c r="CH384">
        <v>0</v>
      </c>
      <c r="CI384">
        <v>1</v>
      </c>
      <c r="CJ384">
        <v>0</v>
      </c>
      <c r="CK384">
        <v>1</v>
      </c>
      <c r="CL384">
        <v>0</v>
      </c>
      <c r="CM384">
        <v>1</v>
      </c>
      <c r="CO384">
        <v>2</v>
      </c>
      <c r="CP384" s="16">
        <v>5</v>
      </c>
      <c r="CQ384">
        <v>0</v>
      </c>
      <c r="CR384">
        <v>8</v>
      </c>
      <c r="CS384">
        <v>0</v>
      </c>
      <c r="CT384">
        <v>2</v>
      </c>
      <c r="CU384">
        <v>0</v>
      </c>
      <c r="CV384">
        <v>8</v>
      </c>
      <c r="CX384">
        <v>75</v>
      </c>
      <c r="CY384" s="16">
        <v>93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1</v>
      </c>
      <c r="DG384">
        <v>10</v>
      </c>
      <c r="DH384" s="16">
        <v>11</v>
      </c>
      <c r="DI384">
        <v>0</v>
      </c>
      <c r="DJ384">
        <v>6</v>
      </c>
      <c r="DK384">
        <v>2</v>
      </c>
      <c r="DL384">
        <v>1</v>
      </c>
      <c r="DM384">
        <v>0</v>
      </c>
      <c r="DN384">
        <v>7</v>
      </c>
      <c r="DP384">
        <v>86</v>
      </c>
      <c r="DQ384" s="16">
        <v>102</v>
      </c>
      <c r="DZ384" s="16">
        <v>0</v>
      </c>
      <c r="EI384" s="16">
        <v>0</v>
      </c>
      <c r="ER384" s="16">
        <v>0</v>
      </c>
      <c r="FA384" s="16">
        <v>0</v>
      </c>
      <c r="FB384">
        <v>19</v>
      </c>
      <c r="FC384">
        <v>3.7</v>
      </c>
      <c r="FE384">
        <v>625</v>
      </c>
      <c r="FF384">
        <v>9</v>
      </c>
      <c r="FG384">
        <v>4</v>
      </c>
      <c r="FI384">
        <v>6</v>
      </c>
      <c r="FJ384">
        <v>19</v>
      </c>
      <c r="FK384">
        <v>3.5</v>
      </c>
      <c r="FM384">
        <v>621</v>
      </c>
      <c r="FN384">
        <v>74</v>
      </c>
      <c r="FO384">
        <v>8</v>
      </c>
      <c r="FQ384">
        <v>64</v>
      </c>
      <c r="FR384">
        <v>3.3</v>
      </c>
      <c r="FS384">
        <v>7</v>
      </c>
      <c r="FT384">
        <v>28</v>
      </c>
      <c r="FU384">
        <v>5</v>
      </c>
      <c r="FV384">
        <v>0</v>
      </c>
      <c r="FW384">
        <v>40</v>
      </c>
      <c r="FY384">
        <v>36</v>
      </c>
      <c r="FZ384">
        <v>3.1</v>
      </c>
      <c r="GA384">
        <v>68</v>
      </c>
      <c r="GB384">
        <v>238</v>
      </c>
      <c r="GC384">
        <v>71</v>
      </c>
      <c r="GD384">
        <v>3</v>
      </c>
      <c r="GE384">
        <v>380</v>
      </c>
      <c r="GG384">
        <v>345</v>
      </c>
      <c r="GH384">
        <v>3</v>
      </c>
      <c r="GI384">
        <v>4</v>
      </c>
      <c r="GJ384">
        <v>12</v>
      </c>
      <c r="GK384">
        <v>0</v>
      </c>
      <c r="GL384">
        <v>0</v>
      </c>
      <c r="GM384">
        <v>16</v>
      </c>
      <c r="GO384">
        <v>12</v>
      </c>
      <c r="GP384">
        <v>2.8</v>
      </c>
      <c r="GQ384">
        <v>29</v>
      </c>
      <c r="GR384">
        <v>71</v>
      </c>
      <c r="GS384">
        <v>0</v>
      </c>
      <c r="GT384">
        <v>1</v>
      </c>
      <c r="GU384">
        <v>101</v>
      </c>
      <c r="GW384">
        <v>88</v>
      </c>
      <c r="GX384">
        <v>3.4</v>
      </c>
      <c r="GY384">
        <v>3</v>
      </c>
      <c r="GZ384">
        <v>6</v>
      </c>
      <c r="HA384">
        <v>0</v>
      </c>
      <c r="HB384">
        <v>0</v>
      </c>
      <c r="HC384">
        <v>9</v>
      </c>
      <c r="HE384">
        <v>8</v>
      </c>
      <c r="HF384">
        <v>3</v>
      </c>
      <c r="HG384">
        <v>34</v>
      </c>
      <c r="HH384">
        <v>47</v>
      </c>
      <c r="HI384">
        <v>0</v>
      </c>
      <c r="HJ384">
        <v>2</v>
      </c>
      <c r="HK384">
        <v>83</v>
      </c>
      <c r="HM384">
        <v>75</v>
      </c>
      <c r="HN384">
        <v>3.3</v>
      </c>
      <c r="HO384">
        <v>0</v>
      </c>
      <c r="HP384">
        <v>5</v>
      </c>
      <c r="HQ384">
        <v>0</v>
      </c>
      <c r="HR384">
        <v>0</v>
      </c>
      <c r="HS384">
        <v>5</v>
      </c>
      <c r="HU384">
        <v>5</v>
      </c>
      <c r="HV384">
        <v>3.3</v>
      </c>
      <c r="HW384">
        <v>3</v>
      </c>
      <c r="HX384">
        <v>90</v>
      </c>
      <c r="HY384">
        <v>0</v>
      </c>
      <c r="HZ384">
        <v>0</v>
      </c>
      <c r="IA384">
        <v>93</v>
      </c>
      <c r="IC384">
        <v>86</v>
      </c>
      <c r="ID384">
        <v>3.6</v>
      </c>
      <c r="IE384">
        <v>0</v>
      </c>
      <c r="IF384">
        <v>6</v>
      </c>
      <c r="IG384">
        <v>5</v>
      </c>
      <c r="IH384">
        <v>0</v>
      </c>
      <c r="II384">
        <v>11</v>
      </c>
      <c r="IK384">
        <v>11</v>
      </c>
      <c r="IL384">
        <v>3.3</v>
      </c>
      <c r="IM384">
        <v>2</v>
      </c>
      <c r="IN384">
        <v>30</v>
      </c>
      <c r="IO384">
        <v>71</v>
      </c>
      <c r="IP384">
        <v>0</v>
      </c>
      <c r="IQ384">
        <v>103</v>
      </c>
      <c r="IS384">
        <v>96</v>
      </c>
      <c r="JV384" s="15">
        <f>BF384+BX384+CP384+DH384+DZ384</f>
        <v>41</v>
      </c>
      <c r="JW384" s="15">
        <f>BO384+CG384+CY384+DQ384+EI384</f>
        <v>379</v>
      </c>
      <c r="JX384" s="15">
        <f>JV384+JW384</f>
        <v>420</v>
      </c>
      <c r="JY384" s="17">
        <f>V384</f>
        <v>9</v>
      </c>
      <c r="JZ384" s="17">
        <f>AE384</f>
        <v>74</v>
      </c>
      <c r="KA384" s="17">
        <f>AN384</f>
        <v>41</v>
      </c>
      <c r="KB384" s="17">
        <f>AW384</f>
        <v>379</v>
      </c>
      <c r="KC384" s="18" t="str">
        <f>IF((KA384-JV384)&lt;0,JV384-KA384,"match")</f>
        <v>match</v>
      </c>
      <c r="KD384" s="19" t="str">
        <f>IF(KC384="match","match",IF((JV384&gt;KA384),KC384/JV384,KC384/KA384))</f>
        <v>match</v>
      </c>
      <c r="KE384" s="18" t="str">
        <f>IF((KB384-JW384)&lt;0,JW384-KB384,"match")</f>
        <v>match</v>
      </c>
      <c r="KF384" s="19" t="str">
        <f>IF(KE384="match","match",IF((JW384&gt;KB384),KE384/JW384,KE384/KB384))</f>
        <v>match</v>
      </c>
      <c r="KG384" s="20">
        <f>ROUND(FC384,1)</f>
        <v>3.7</v>
      </c>
      <c r="KH384" s="20">
        <f>ROUND(FK384,1)</f>
        <v>3.5</v>
      </c>
      <c r="KI384" s="21">
        <f>KA384-JY384</f>
        <v>32</v>
      </c>
      <c r="KJ384">
        <f>GL384</f>
        <v>0</v>
      </c>
      <c r="KK384">
        <f>BF384</f>
        <v>16</v>
      </c>
      <c r="KL384" s="22">
        <f>IFERROR(KJ384/KK384,"N/A")</f>
        <v>0</v>
      </c>
      <c r="KM384" s="19" t="str">
        <f>IF((KJ384&lt;&gt;0)*AND(KK384=0),"bad data","ok")</f>
        <v>ok</v>
      </c>
      <c r="KN384">
        <f>GK384</f>
        <v>0</v>
      </c>
      <c r="KO384" s="23">
        <f>IFERROR(KN384/KK384,"N/A")</f>
        <v>0</v>
      </c>
      <c r="KP384">
        <f>HB384</f>
        <v>0</v>
      </c>
      <c r="KQ384">
        <f>BX384</f>
        <v>9</v>
      </c>
      <c r="KR384" s="22">
        <f>IFERROR(KP384/KQ384,"N/A")</f>
        <v>0</v>
      </c>
      <c r="KS384" s="19" t="str">
        <f>IF((KP384&lt;&gt;0)*AND(KQ384=0),"bad data","ok")</f>
        <v>ok</v>
      </c>
      <c r="KT384">
        <f>HA384</f>
        <v>0</v>
      </c>
      <c r="KU384" s="24">
        <f>IFERROR(KT384/KQ384,"N/A")</f>
        <v>0</v>
      </c>
      <c r="KV384">
        <f>HR384</f>
        <v>0</v>
      </c>
      <c r="KW384">
        <f>CP384</f>
        <v>5</v>
      </c>
      <c r="KX384" s="22">
        <f>IFERROR(KV384/KW384,"N/A")</f>
        <v>0</v>
      </c>
      <c r="KY384" s="19" t="str">
        <f>IF((KV384&lt;&gt;0)*AND(KW384=0),"bad data","ok")</f>
        <v>ok</v>
      </c>
      <c r="KZ384">
        <f>HQ384</f>
        <v>0</v>
      </c>
      <c r="LA384" s="24">
        <f>IFERROR(KZ384/KW384,"N/A")</f>
        <v>0</v>
      </c>
      <c r="LB384">
        <f>IH384</f>
        <v>0</v>
      </c>
      <c r="LC384">
        <f>DH384</f>
        <v>11</v>
      </c>
      <c r="LD384" s="22">
        <f>IFERROR(LB384/LC384,"N/A")</f>
        <v>0</v>
      </c>
      <c r="LE384" s="19" t="str">
        <f>IF((LB384&lt;&gt;0)*AND(LC384=0),"bad data","ok")</f>
        <v>ok</v>
      </c>
      <c r="LF384">
        <f>IG384</f>
        <v>5</v>
      </c>
      <c r="LG384" s="24">
        <f>IFERROR(LF384/LC384,"N/A")</f>
        <v>0.45454545454545453</v>
      </c>
      <c r="LH384">
        <f>IX384</f>
        <v>0</v>
      </c>
      <c r="LI384">
        <f>DZ384</f>
        <v>0</v>
      </c>
      <c r="LJ384" s="22" t="str">
        <f>IFERROR(LH384/LI384,"N/A")</f>
        <v>N/A</v>
      </c>
      <c r="LK384" s="19" t="str">
        <f>IF((LH384&lt;&gt;0)*AND(LI384=0),"bad data","ok")</f>
        <v>ok</v>
      </c>
      <c r="LL384">
        <f>IW384</f>
        <v>0</v>
      </c>
      <c r="LM384" s="24" t="str">
        <f>IFERROR(LL384/LI384,"N/A")</f>
        <v>N/A</v>
      </c>
      <c r="LN384">
        <f>GT384</f>
        <v>1</v>
      </c>
      <c r="LO384">
        <f>BO384</f>
        <v>101</v>
      </c>
      <c r="LP384" s="22">
        <f>IFERROR(LN384/LO384,"N/A")</f>
        <v>9.9009900990099011E-3</v>
      </c>
      <c r="LQ384" s="19" t="str">
        <f>IF((LN384&lt;&gt;0)*AND(LO384=0),"bad data","ok")</f>
        <v>ok</v>
      </c>
      <c r="LR384">
        <f>GS384</f>
        <v>0</v>
      </c>
      <c r="LS384" s="24">
        <f>IFERROR(LR384/LO384,"N/A")</f>
        <v>0</v>
      </c>
      <c r="LT384">
        <f>HJ384</f>
        <v>2</v>
      </c>
      <c r="LU384">
        <f>CG384</f>
        <v>83</v>
      </c>
      <c r="LV384" s="22">
        <f>IFERROR(LT384/LU384,"N/A")</f>
        <v>2.4096385542168676E-2</v>
      </c>
      <c r="LW384" s="19" t="str">
        <f>IF((LT384&lt;&gt;0)*AND(LU384=0),"bad data","ok")</f>
        <v>ok</v>
      </c>
      <c r="LX384">
        <f>HI384</f>
        <v>0</v>
      </c>
      <c r="LY384" s="24">
        <f>IFERROR(LX384/LU384,"N/A")</f>
        <v>0</v>
      </c>
      <c r="LZ384">
        <f>HZ384</f>
        <v>0</v>
      </c>
      <c r="MA384">
        <f>CY384</f>
        <v>93</v>
      </c>
      <c r="MB384" s="22">
        <f>IFERROR(LZ384/MA384,"N/A")</f>
        <v>0</v>
      </c>
      <c r="MC384" s="19" t="str">
        <f>IF((LZ384&lt;&gt;0)*AND(MA384=0),"bad data","ok")</f>
        <v>ok</v>
      </c>
      <c r="MD384">
        <f>HY384</f>
        <v>0</v>
      </c>
      <c r="ME384" s="24">
        <f>IFERROR(MD384/MA384,"N/A")</f>
        <v>0</v>
      </c>
      <c r="MF384">
        <f>IP384</f>
        <v>0</v>
      </c>
      <c r="MG384">
        <f>DQ384</f>
        <v>102</v>
      </c>
      <c r="MH384" s="22">
        <f>IFERROR(MF384/MG384,"N/A")</f>
        <v>0</v>
      </c>
      <c r="MI384" s="19" t="str">
        <f>IF((MF384&lt;&gt;0)*AND(MG384=0),"bad data","ok")</f>
        <v>ok</v>
      </c>
      <c r="MJ384">
        <f>IO384</f>
        <v>71</v>
      </c>
      <c r="MK384" s="24">
        <f>IFERROR(MJ384/MG384,"N/A")</f>
        <v>0.69607843137254899</v>
      </c>
      <c r="ML384">
        <f>JF384</f>
        <v>0</v>
      </c>
      <c r="MM384">
        <f>EI384</f>
        <v>0</v>
      </c>
      <c r="MN384" s="22" t="str">
        <f>IFERROR(ML384/MM384,"N/A")</f>
        <v>N/A</v>
      </c>
      <c r="MO384" s="19" t="str">
        <f>IF((ML384&lt;&gt;0)*AND(MM384=0),"bad data","ok")</f>
        <v>ok</v>
      </c>
      <c r="MP384">
        <f>JE384</f>
        <v>0</v>
      </c>
      <c r="MQ384" s="24" t="str">
        <f>IFERROR(MP384/MM384,"N/A")</f>
        <v>N/A</v>
      </c>
    </row>
    <row r="385" spans="1:355" x14ac:dyDescent="0.3">
      <c r="A385">
        <v>1327</v>
      </c>
      <c r="B385">
        <v>11.07</v>
      </c>
      <c r="C385" t="s">
        <v>387</v>
      </c>
      <c r="D385" s="15" t="s">
        <v>387</v>
      </c>
      <c r="E385" s="15">
        <v>116</v>
      </c>
      <c r="F385" t="s">
        <v>356</v>
      </c>
      <c r="G385" t="s">
        <v>357</v>
      </c>
      <c r="H385" s="15" t="s">
        <v>358</v>
      </c>
      <c r="I385">
        <v>487</v>
      </c>
      <c r="J385">
        <f>_xlfn.IFNA(VLOOKUP(I385,top15institutions,1,0),"no")</f>
        <v>487</v>
      </c>
      <c r="K385" t="s">
        <v>368</v>
      </c>
      <c r="L385" t="s">
        <v>367</v>
      </c>
      <c r="M385" t="s">
        <v>383</v>
      </c>
      <c r="N385">
        <v>0</v>
      </c>
      <c r="O385">
        <v>0</v>
      </c>
      <c r="P385">
        <v>1</v>
      </c>
      <c r="Q385">
        <v>1</v>
      </c>
      <c r="R385">
        <v>0</v>
      </c>
      <c r="S385">
        <v>3</v>
      </c>
      <c r="U385">
        <v>8</v>
      </c>
      <c r="V385" s="16">
        <v>13</v>
      </c>
      <c r="W385">
        <v>0</v>
      </c>
      <c r="X385">
        <v>9</v>
      </c>
      <c r="Y385">
        <v>4</v>
      </c>
      <c r="Z385">
        <v>4</v>
      </c>
      <c r="AA385">
        <v>0</v>
      </c>
      <c r="AB385">
        <v>18</v>
      </c>
      <c r="AD385">
        <v>76</v>
      </c>
      <c r="AE385" s="16">
        <v>111</v>
      </c>
      <c r="AF385">
        <v>0</v>
      </c>
      <c r="AG385">
        <v>5</v>
      </c>
      <c r="AH385">
        <v>6</v>
      </c>
      <c r="AI385">
        <v>1</v>
      </c>
      <c r="AJ385">
        <v>0</v>
      </c>
      <c r="AK385">
        <v>15</v>
      </c>
      <c r="AM385">
        <v>26</v>
      </c>
      <c r="AN385" s="16">
        <v>53</v>
      </c>
      <c r="AO385">
        <v>1</v>
      </c>
      <c r="AP385">
        <v>32</v>
      </c>
      <c r="AQ385">
        <v>16</v>
      </c>
      <c r="AR385">
        <v>10</v>
      </c>
      <c r="AS385">
        <v>0</v>
      </c>
      <c r="AT385">
        <v>47</v>
      </c>
      <c r="AV385">
        <v>299</v>
      </c>
      <c r="AW385" s="16">
        <v>405</v>
      </c>
      <c r="AX385">
        <v>0</v>
      </c>
      <c r="AY385">
        <v>0</v>
      </c>
      <c r="AZ385">
        <v>4</v>
      </c>
      <c r="BA385">
        <v>1</v>
      </c>
      <c r="BB385">
        <v>0</v>
      </c>
      <c r="BC385">
        <v>7</v>
      </c>
      <c r="BE385">
        <v>9</v>
      </c>
      <c r="BF385" s="16">
        <v>21</v>
      </c>
      <c r="BG385">
        <v>1</v>
      </c>
      <c r="BH385">
        <v>11</v>
      </c>
      <c r="BI385">
        <v>10</v>
      </c>
      <c r="BJ385">
        <v>5</v>
      </c>
      <c r="BK385">
        <v>0</v>
      </c>
      <c r="BL385">
        <v>26</v>
      </c>
      <c r="BN385">
        <v>93</v>
      </c>
      <c r="BO385" s="16">
        <v>146</v>
      </c>
      <c r="BP385">
        <v>0</v>
      </c>
      <c r="BQ385">
        <v>3</v>
      </c>
      <c r="BR385">
        <v>2</v>
      </c>
      <c r="BS385">
        <v>0</v>
      </c>
      <c r="BT385">
        <v>0</v>
      </c>
      <c r="BU385">
        <v>4</v>
      </c>
      <c r="BW385">
        <v>6</v>
      </c>
      <c r="BX385" s="16">
        <v>15</v>
      </c>
      <c r="BY385">
        <v>0</v>
      </c>
      <c r="BZ385">
        <v>7</v>
      </c>
      <c r="CA385">
        <v>5</v>
      </c>
      <c r="CB385">
        <v>1</v>
      </c>
      <c r="CC385">
        <v>0</v>
      </c>
      <c r="CD385">
        <v>5</v>
      </c>
      <c r="CF385">
        <v>64</v>
      </c>
      <c r="CG385" s="16">
        <v>82</v>
      </c>
      <c r="CH385">
        <v>0</v>
      </c>
      <c r="CI385">
        <v>1</v>
      </c>
      <c r="CJ385">
        <v>0</v>
      </c>
      <c r="CK385">
        <v>0</v>
      </c>
      <c r="CL385">
        <v>0</v>
      </c>
      <c r="CM385">
        <v>1</v>
      </c>
      <c r="CO385">
        <v>4</v>
      </c>
      <c r="CP385" s="16">
        <v>6</v>
      </c>
      <c r="CQ385">
        <v>0</v>
      </c>
      <c r="CR385">
        <v>4</v>
      </c>
      <c r="CS385">
        <v>1</v>
      </c>
      <c r="CT385">
        <v>1</v>
      </c>
      <c r="CU385">
        <v>0</v>
      </c>
      <c r="CV385">
        <v>5</v>
      </c>
      <c r="CX385">
        <v>53</v>
      </c>
      <c r="CY385" s="16">
        <v>64</v>
      </c>
      <c r="CZ385">
        <v>0</v>
      </c>
      <c r="DA385">
        <v>1</v>
      </c>
      <c r="DB385">
        <v>0</v>
      </c>
      <c r="DC385">
        <v>0</v>
      </c>
      <c r="DD385">
        <v>0</v>
      </c>
      <c r="DE385">
        <v>3</v>
      </c>
      <c r="DG385">
        <v>7</v>
      </c>
      <c r="DH385" s="16">
        <v>11</v>
      </c>
      <c r="DI385">
        <v>0</v>
      </c>
      <c r="DJ385">
        <v>10</v>
      </c>
      <c r="DK385">
        <v>0</v>
      </c>
      <c r="DL385">
        <v>3</v>
      </c>
      <c r="DM385">
        <v>0</v>
      </c>
      <c r="DN385">
        <v>11</v>
      </c>
      <c r="DP385">
        <v>89</v>
      </c>
      <c r="DQ385" s="16">
        <v>113</v>
      </c>
      <c r="DZ385" s="16">
        <v>0</v>
      </c>
      <c r="EI385" s="16">
        <v>0</v>
      </c>
      <c r="ER385" s="16">
        <v>0</v>
      </c>
      <c r="FA385" s="16">
        <v>0</v>
      </c>
      <c r="FB385">
        <v>19</v>
      </c>
      <c r="FC385">
        <v>3.7</v>
      </c>
      <c r="FE385">
        <v>694</v>
      </c>
      <c r="FF385">
        <v>13</v>
      </c>
      <c r="FG385">
        <v>0</v>
      </c>
      <c r="FI385">
        <v>11</v>
      </c>
      <c r="FJ385">
        <v>19</v>
      </c>
      <c r="FK385">
        <v>3.7</v>
      </c>
      <c r="FM385">
        <v>639</v>
      </c>
      <c r="FN385">
        <v>111</v>
      </c>
      <c r="FO385">
        <v>12</v>
      </c>
      <c r="FQ385">
        <v>98</v>
      </c>
      <c r="FR385">
        <v>3.3</v>
      </c>
      <c r="FS385">
        <v>12</v>
      </c>
      <c r="FT385">
        <v>33</v>
      </c>
      <c r="FU385">
        <v>7</v>
      </c>
      <c r="FV385">
        <v>1</v>
      </c>
      <c r="FW385">
        <v>53</v>
      </c>
      <c r="FY385">
        <v>41</v>
      </c>
      <c r="FZ385">
        <v>3.1</v>
      </c>
      <c r="GA385">
        <v>60</v>
      </c>
      <c r="GB385">
        <v>279</v>
      </c>
      <c r="GC385">
        <v>65</v>
      </c>
      <c r="GD385">
        <v>1</v>
      </c>
      <c r="GE385">
        <v>405</v>
      </c>
      <c r="GG385">
        <v>366</v>
      </c>
      <c r="GH385">
        <v>2.9</v>
      </c>
      <c r="GI385">
        <v>5</v>
      </c>
      <c r="GJ385">
        <v>15</v>
      </c>
      <c r="GK385">
        <v>0</v>
      </c>
      <c r="GL385">
        <v>1</v>
      </c>
      <c r="GM385">
        <v>21</v>
      </c>
      <c r="GO385">
        <v>16</v>
      </c>
      <c r="GP385">
        <v>2.8</v>
      </c>
      <c r="GQ385">
        <v>34</v>
      </c>
      <c r="GR385">
        <v>111</v>
      </c>
      <c r="GS385">
        <v>0</v>
      </c>
      <c r="GT385">
        <v>1</v>
      </c>
      <c r="GU385">
        <v>146</v>
      </c>
      <c r="GW385">
        <v>126</v>
      </c>
      <c r="GX385">
        <v>3.2</v>
      </c>
      <c r="GY385">
        <v>6</v>
      </c>
      <c r="GZ385">
        <v>9</v>
      </c>
      <c r="HA385">
        <v>0</v>
      </c>
      <c r="HB385">
        <v>0</v>
      </c>
      <c r="HC385">
        <v>15</v>
      </c>
      <c r="HE385">
        <v>10</v>
      </c>
      <c r="HF385">
        <v>3.1</v>
      </c>
      <c r="HG385">
        <v>23</v>
      </c>
      <c r="HH385">
        <v>59</v>
      </c>
      <c r="HI385">
        <v>0</v>
      </c>
      <c r="HJ385">
        <v>0</v>
      </c>
      <c r="HK385">
        <v>82</v>
      </c>
      <c r="HM385">
        <v>76</v>
      </c>
      <c r="HN385">
        <v>3.6</v>
      </c>
      <c r="HO385">
        <v>1</v>
      </c>
      <c r="HP385">
        <v>5</v>
      </c>
      <c r="HQ385">
        <v>0</v>
      </c>
      <c r="HR385">
        <v>0</v>
      </c>
      <c r="HS385">
        <v>6</v>
      </c>
      <c r="HU385">
        <v>5</v>
      </c>
      <c r="HV385">
        <v>3.2</v>
      </c>
      <c r="HW385">
        <v>3</v>
      </c>
      <c r="HX385">
        <v>60</v>
      </c>
      <c r="HY385">
        <v>1</v>
      </c>
      <c r="HZ385">
        <v>0</v>
      </c>
      <c r="IA385">
        <v>64</v>
      </c>
      <c r="IC385">
        <v>60</v>
      </c>
      <c r="ID385">
        <v>3.5</v>
      </c>
      <c r="IE385">
        <v>0</v>
      </c>
      <c r="IF385">
        <v>4</v>
      </c>
      <c r="IG385">
        <v>7</v>
      </c>
      <c r="IH385">
        <v>0</v>
      </c>
      <c r="II385">
        <v>11</v>
      </c>
      <c r="IK385">
        <v>10</v>
      </c>
      <c r="IL385">
        <v>3.3</v>
      </c>
      <c r="IM385">
        <v>0</v>
      </c>
      <c r="IN385">
        <v>49</v>
      </c>
      <c r="IO385">
        <v>64</v>
      </c>
      <c r="IP385">
        <v>0</v>
      </c>
      <c r="IQ385">
        <v>113</v>
      </c>
      <c r="IS385">
        <v>104</v>
      </c>
      <c r="JV385" s="15">
        <f>BF385+BX385+CP385+DH385+DZ385</f>
        <v>53</v>
      </c>
      <c r="JW385" s="15">
        <f>BO385+CG385+CY385+DQ385+EI385</f>
        <v>405</v>
      </c>
      <c r="JX385" s="15">
        <f>JV385+JW385</f>
        <v>458</v>
      </c>
      <c r="JY385" s="17">
        <f>V385</f>
        <v>13</v>
      </c>
      <c r="JZ385" s="17">
        <f>AE385</f>
        <v>111</v>
      </c>
      <c r="KA385" s="17">
        <f>AN385</f>
        <v>53</v>
      </c>
      <c r="KB385" s="17">
        <f>AW385</f>
        <v>405</v>
      </c>
      <c r="KC385" s="18" t="str">
        <f>IF((KA385-JV385)&lt;0,JV385-KA385,"match")</f>
        <v>match</v>
      </c>
      <c r="KD385" s="19" t="str">
        <f>IF(KC385="match","match",IF((JV385&gt;KA385),KC385/JV385,KC385/KA385))</f>
        <v>match</v>
      </c>
      <c r="KE385" s="18" t="str">
        <f>IF((KB385-JW385)&lt;0,JW385-KB385,"match")</f>
        <v>match</v>
      </c>
      <c r="KF385" s="19" t="str">
        <f>IF(KE385="match","match",IF((JW385&gt;KB385),KE385/JW385,KE385/KB385))</f>
        <v>match</v>
      </c>
      <c r="KG385" s="20">
        <f>ROUND(FC385,1)</f>
        <v>3.7</v>
      </c>
      <c r="KH385" s="20">
        <f>ROUND(FK385,1)</f>
        <v>3.7</v>
      </c>
      <c r="KI385" s="21">
        <f>KA385-JY385</f>
        <v>40</v>
      </c>
      <c r="KJ385">
        <f>GL385</f>
        <v>1</v>
      </c>
      <c r="KK385">
        <f>BF385</f>
        <v>21</v>
      </c>
      <c r="KL385" s="22">
        <f>IFERROR(KJ385/KK385,"N/A")</f>
        <v>4.7619047619047616E-2</v>
      </c>
      <c r="KM385" s="19" t="str">
        <f>IF((KJ385&lt;&gt;0)*AND(KK385=0),"bad data","ok")</f>
        <v>ok</v>
      </c>
      <c r="KN385">
        <f>GK385</f>
        <v>0</v>
      </c>
      <c r="KO385" s="23">
        <f>IFERROR(KN385/KK385,"N/A")</f>
        <v>0</v>
      </c>
      <c r="KP385">
        <f>HB385</f>
        <v>0</v>
      </c>
      <c r="KQ385">
        <f>BX385</f>
        <v>15</v>
      </c>
      <c r="KR385" s="22">
        <f>IFERROR(KP385/KQ385,"N/A")</f>
        <v>0</v>
      </c>
      <c r="KS385" s="19" t="str">
        <f>IF((KP385&lt;&gt;0)*AND(KQ385=0),"bad data","ok")</f>
        <v>ok</v>
      </c>
      <c r="KT385">
        <f>HA385</f>
        <v>0</v>
      </c>
      <c r="KU385" s="24">
        <f>IFERROR(KT385/KQ385,"N/A")</f>
        <v>0</v>
      </c>
      <c r="KV385">
        <f>HR385</f>
        <v>0</v>
      </c>
      <c r="KW385">
        <f>CP385</f>
        <v>6</v>
      </c>
      <c r="KX385" s="22">
        <f>IFERROR(KV385/KW385,"N/A")</f>
        <v>0</v>
      </c>
      <c r="KY385" s="19" t="str">
        <f>IF((KV385&lt;&gt;0)*AND(KW385=0),"bad data","ok")</f>
        <v>ok</v>
      </c>
      <c r="KZ385">
        <f>HQ385</f>
        <v>0</v>
      </c>
      <c r="LA385" s="24">
        <f>IFERROR(KZ385/KW385,"N/A")</f>
        <v>0</v>
      </c>
      <c r="LB385">
        <f>IH385</f>
        <v>0</v>
      </c>
      <c r="LC385">
        <f>DH385</f>
        <v>11</v>
      </c>
      <c r="LD385" s="22">
        <f>IFERROR(LB385/LC385,"N/A")</f>
        <v>0</v>
      </c>
      <c r="LE385" s="19" t="str">
        <f>IF((LB385&lt;&gt;0)*AND(LC385=0),"bad data","ok")</f>
        <v>ok</v>
      </c>
      <c r="LF385">
        <f>IG385</f>
        <v>7</v>
      </c>
      <c r="LG385" s="24">
        <f>IFERROR(LF385/LC385,"N/A")</f>
        <v>0.63636363636363635</v>
      </c>
      <c r="LH385">
        <f>IX385</f>
        <v>0</v>
      </c>
      <c r="LI385">
        <f>DZ385</f>
        <v>0</v>
      </c>
      <c r="LJ385" s="22" t="str">
        <f>IFERROR(LH385/LI385,"N/A")</f>
        <v>N/A</v>
      </c>
      <c r="LK385" s="19" t="str">
        <f>IF((LH385&lt;&gt;0)*AND(LI385=0),"bad data","ok")</f>
        <v>ok</v>
      </c>
      <c r="LL385">
        <f>IW385</f>
        <v>0</v>
      </c>
      <c r="LM385" s="24" t="str">
        <f>IFERROR(LL385/LI385,"N/A")</f>
        <v>N/A</v>
      </c>
      <c r="LN385">
        <f>GT385</f>
        <v>1</v>
      </c>
      <c r="LO385">
        <f>BO385</f>
        <v>146</v>
      </c>
      <c r="LP385" s="22">
        <f>IFERROR(LN385/LO385,"N/A")</f>
        <v>6.8493150684931503E-3</v>
      </c>
      <c r="LQ385" s="19" t="str">
        <f>IF((LN385&lt;&gt;0)*AND(LO385=0),"bad data","ok")</f>
        <v>ok</v>
      </c>
      <c r="LR385">
        <f>GS385</f>
        <v>0</v>
      </c>
      <c r="LS385" s="24">
        <f>IFERROR(LR385/LO385,"N/A")</f>
        <v>0</v>
      </c>
      <c r="LT385">
        <f>HJ385</f>
        <v>0</v>
      </c>
      <c r="LU385">
        <f>CG385</f>
        <v>82</v>
      </c>
      <c r="LV385" s="22">
        <f>IFERROR(LT385/LU385,"N/A")</f>
        <v>0</v>
      </c>
      <c r="LW385" s="19" t="str">
        <f>IF((LT385&lt;&gt;0)*AND(LU385=0),"bad data","ok")</f>
        <v>ok</v>
      </c>
      <c r="LX385">
        <f>HI385</f>
        <v>0</v>
      </c>
      <c r="LY385" s="24">
        <f>IFERROR(LX385/LU385,"N/A")</f>
        <v>0</v>
      </c>
      <c r="LZ385">
        <f>HZ385</f>
        <v>0</v>
      </c>
      <c r="MA385">
        <f>CY385</f>
        <v>64</v>
      </c>
      <c r="MB385" s="22">
        <f>IFERROR(LZ385/MA385,"N/A")</f>
        <v>0</v>
      </c>
      <c r="MC385" s="19" t="str">
        <f>IF((LZ385&lt;&gt;0)*AND(MA385=0),"bad data","ok")</f>
        <v>ok</v>
      </c>
      <c r="MD385">
        <f>HY385</f>
        <v>1</v>
      </c>
      <c r="ME385" s="24">
        <f>IFERROR(MD385/MA385,"N/A")</f>
        <v>1.5625E-2</v>
      </c>
      <c r="MF385">
        <f>IP385</f>
        <v>0</v>
      </c>
      <c r="MG385">
        <f>DQ385</f>
        <v>113</v>
      </c>
      <c r="MH385" s="22">
        <f>IFERROR(MF385/MG385,"N/A")</f>
        <v>0</v>
      </c>
      <c r="MI385" s="19" t="str">
        <f>IF((MF385&lt;&gt;0)*AND(MG385=0),"bad data","ok")</f>
        <v>ok</v>
      </c>
      <c r="MJ385">
        <f>IO385</f>
        <v>64</v>
      </c>
      <c r="MK385" s="24">
        <f>IFERROR(MJ385/MG385,"N/A")</f>
        <v>0.5663716814159292</v>
      </c>
      <c r="ML385">
        <f>JF385</f>
        <v>0</v>
      </c>
      <c r="MM385">
        <f>EI385</f>
        <v>0</v>
      </c>
      <c r="MN385" s="22" t="str">
        <f>IFERROR(ML385/MM385,"N/A")</f>
        <v>N/A</v>
      </c>
      <c r="MO385" s="19" t="str">
        <f>IF((ML385&lt;&gt;0)*AND(MM385=0),"bad data","ok")</f>
        <v>ok</v>
      </c>
      <c r="MP385">
        <f>JE385</f>
        <v>0</v>
      </c>
      <c r="MQ385" s="24" t="str">
        <f>IFERROR(MP385/MM385,"N/A")</f>
        <v>N/A</v>
      </c>
    </row>
    <row r="386" spans="1:355" x14ac:dyDescent="0.3">
      <c r="A386">
        <v>2020</v>
      </c>
      <c r="B386">
        <v>11.07</v>
      </c>
      <c r="C386" t="s">
        <v>387</v>
      </c>
      <c r="D386" s="15" t="s">
        <v>387</v>
      </c>
      <c r="E386" s="15">
        <v>116</v>
      </c>
      <c r="F386" t="s">
        <v>356</v>
      </c>
      <c r="G386" t="s">
        <v>357</v>
      </c>
      <c r="H386" s="15" t="s">
        <v>358</v>
      </c>
      <c r="I386">
        <v>487</v>
      </c>
      <c r="J386">
        <f>_xlfn.IFNA(VLOOKUP(I386,top15institutions,1,0),"no")</f>
        <v>487</v>
      </c>
      <c r="K386" t="s">
        <v>368</v>
      </c>
      <c r="L386" t="s">
        <v>371</v>
      </c>
      <c r="M386" t="s">
        <v>383</v>
      </c>
      <c r="N386">
        <v>0</v>
      </c>
      <c r="O386">
        <v>4</v>
      </c>
      <c r="P386">
        <v>1</v>
      </c>
      <c r="Q386">
        <v>0</v>
      </c>
      <c r="R386">
        <v>0</v>
      </c>
      <c r="S386">
        <v>4</v>
      </c>
      <c r="U386">
        <v>7</v>
      </c>
      <c r="V386" s="16">
        <v>16</v>
      </c>
      <c r="W386">
        <v>0</v>
      </c>
      <c r="X386">
        <v>4</v>
      </c>
      <c r="Y386">
        <v>5</v>
      </c>
      <c r="Z386">
        <v>5</v>
      </c>
      <c r="AA386">
        <v>0</v>
      </c>
      <c r="AB386">
        <v>23</v>
      </c>
      <c r="AD386">
        <v>93</v>
      </c>
      <c r="AE386" s="16">
        <v>130</v>
      </c>
      <c r="AF386">
        <v>0</v>
      </c>
      <c r="AG386">
        <v>7</v>
      </c>
      <c r="AH386">
        <v>5</v>
      </c>
      <c r="AI386">
        <v>1</v>
      </c>
      <c r="AJ386">
        <v>0</v>
      </c>
      <c r="AK386">
        <v>15</v>
      </c>
      <c r="AM386">
        <v>36</v>
      </c>
      <c r="AN386" s="16">
        <v>64</v>
      </c>
      <c r="AO386">
        <v>1</v>
      </c>
      <c r="AP386">
        <v>30</v>
      </c>
      <c r="AQ386">
        <v>14</v>
      </c>
      <c r="AR386">
        <v>13</v>
      </c>
      <c r="AS386">
        <v>0</v>
      </c>
      <c r="AT386">
        <v>81</v>
      </c>
      <c r="AV386">
        <v>344</v>
      </c>
      <c r="AW386" s="16">
        <v>483</v>
      </c>
      <c r="AX386">
        <v>0</v>
      </c>
      <c r="AY386">
        <v>4</v>
      </c>
      <c r="AZ386">
        <v>2</v>
      </c>
      <c r="BA386">
        <v>0</v>
      </c>
      <c r="BB386">
        <v>0</v>
      </c>
      <c r="BC386">
        <v>6</v>
      </c>
      <c r="BE386">
        <v>14</v>
      </c>
      <c r="BF386" s="16">
        <v>26</v>
      </c>
      <c r="BG386">
        <v>0</v>
      </c>
      <c r="BH386">
        <v>6</v>
      </c>
      <c r="BI386">
        <v>9</v>
      </c>
      <c r="BJ386">
        <v>6</v>
      </c>
      <c r="BK386">
        <v>0</v>
      </c>
      <c r="BL386">
        <v>48</v>
      </c>
      <c r="BN386">
        <v>117</v>
      </c>
      <c r="BO386" s="16">
        <v>186</v>
      </c>
      <c r="BP386">
        <v>0</v>
      </c>
      <c r="BQ386">
        <v>1</v>
      </c>
      <c r="BR386">
        <v>1</v>
      </c>
      <c r="BS386">
        <v>1</v>
      </c>
      <c r="BT386">
        <v>0</v>
      </c>
      <c r="BU386">
        <v>5</v>
      </c>
      <c r="BW386">
        <v>7</v>
      </c>
      <c r="BX386" s="16">
        <v>15</v>
      </c>
      <c r="BY386">
        <v>0</v>
      </c>
      <c r="BZ386">
        <v>10</v>
      </c>
      <c r="CA386">
        <v>3</v>
      </c>
      <c r="CB386">
        <v>3</v>
      </c>
      <c r="CC386">
        <v>0</v>
      </c>
      <c r="CD386">
        <v>16</v>
      </c>
      <c r="CF386">
        <v>79</v>
      </c>
      <c r="CG386" s="16">
        <v>111</v>
      </c>
      <c r="CH386">
        <v>0</v>
      </c>
      <c r="CI386">
        <v>1</v>
      </c>
      <c r="CJ386">
        <v>2</v>
      </c>
      <c r="CK386">
        <v>0</v>
      </c>
      <c r="CL386">
        <v>0</v>
      </c>
      <c r="CM386">
        <v>2</v>
      </c>
      <c r="CO386">
        <v>5</v>
      </c>
      <c r="CP386" s="16">
        <v>10</v>
      </c>
      <c r="CQ386">
        <v>1</v>
      </c>
      <c r="CR386">
        <v>9</v>
      </c>
      <c r="CS386">
        <v>1</v>
      </c>
      <c r="CT386">
        <v>1</v>
      </c>
      <c r="CU386">
        <v>0</v>
      </c>
      <c r="CV386">
        <v>9</v>
      </c>
      <c r="CX386">
        <v>64</v>
      </c>
      <c r="CY386" s="16">
        <v>85</v>
      </c>
      <c r="CZ386">
        <v>0</v>
      </c>
      <c r="DA386">
        <v>1</v>
      </c>
      <c r="DB386">
        <v>0</v>
      </c>
      <c r="DC386">
        <v>0</v>
      </c>
      <c r="DD386">
        <v>0</v>
      </c>
      <c r="DE386">
        <v>2</v>
      </c>
      <c r="DG386">
        <v>10</v>
      </c>
      <c r="DH386" s="16">
        <v>13</v>
      </c>
      <c r="DI386">
        <v>0</v>
      </c>
      <c r="DJ386">
        <v>5</v>
      </c>
      <c r="DK386">
        <v>1</v>
      </c>
      <c r="DL386">
        <v>3</v>
      </c>
      <c r="DM386">
        <v>0</v>
      </c>
      <c r="DN386">
        <v>8</v>
      </c>
      <c r="DP386">
        <v>84</v>
      </c>
      <c r="DQ386" s="16">
        <v>101</v>
      </c>
      <c r="DZ386" s="16">
        <v>0</v>
      </c>
      <c r="EI386" s="16">
        <v>0</v>
      </c>
      <c r="ER386" s="16">
        <v>0</v>
      </c>
      <c r="FA386" s="16">
        <v>0</v>
      </c>
      <c r="FB386">
        <v>18.600000000000001</v>
      </c>
      <c r="FC386">
        <v>3.8</v>
      </c>
      <c r="FD386">
        <v>26</v>
      </c>
      <c r="FE386">
        <v>560</v>
      </c>
      <c r="FF386">
        <v>16</v>
      </c>
      <c r="FG386">
        <v>0</v>
      </c>
      <c r="FI386">
        <v>14</v>
      </c>
      <c r="FJ386">
        <v>18.7</v>
      </c>
      <c r="FK386">
        <v>3.6</v>
      </c>
      <c r="FL386">
        <v>27</v>
      </c>
      <c r="FM386">
        <v>690</v>
      </c>
      <c r="FN386">
        <v>130</v>
      </c>
      <c r="FO386">
        <v>12</v>
      </c>
      <c r="FQ386">
        <v>110</v>
      </c>
      <c r="FR386">
        <v>3.25</v>
      </c>
      <c r="FS386">
        <v>11</v>
      </c>
      <c r="FT386">
        <v>47</v>
      </c>
      <c r="FU386">
        <v>6</v>
      </c>
      <c r="FV386">
        <v>0</v>
      </c>
      <c r="FW386">
        <v>63</v>
      </c>
      <c r="FY386">
        <v>53</v>
      </c>
      <c r="FZ386">
        <v>3.08</v>
      </c>
      <c r="GA386">
        <v>73</v>
      </c>
      <c r="GB386">
        <v>334</v>
      </c>
      <c r="GC386">
        <v>71</v>
      </c>
      <c r="GD386">
        <v>5</v>
      </c>
      <c r="GE386">
        <v>483</v>
      </c>
      <c r="GG386">
        <v>415</v>
      </c>
      <c r="GH386">
        <v>2.8</v>
      </c>
      <c r="GI386">
        <v>6</v>
      </c>
      <c r="GJ386">
        <v>20</v>
      </c>
      <c r="GK386">
        <v>0</v>
      </c>
      <c r="GL386">
        <v>0</v>
      </c>
      <c r="GM386">
        <v>25</v>
      </c>
      <c r="GO386">
        <v>22</v>
      </c>
      <c r="GP386">
        <v>2.7</v>
      </c>
      <c r="GQ386">
        <v>40</v>
      </c>
      <c r="GR386">
        <v>142</v>
      </c>
      <c r="GS386">
        <v>0</v>
      </c>
      <c r="GT386">
        <v>4</v>
      </c>
      <c r="GU386">
        <v>186</v>
      </c>
      <c r="GW386">
        <v>145</v>
      </c>
      <c r="GX386">
        <v>3.3</v>
      </c>
      <c r="GY386">
        <v>4</v>
      </c>
      <c r="GZ386">
        <v>11</v>
      </c>
      <c r="HA386">
        <v>0</v>
      </c>
      <c r="HB386">
        <v>0</v>
      </c>
      <c r="HC386">
        <v>15</v>
      </c>
      <c r="HE386">
        <v>13</v>
      </c>
      <c r="HF386">
        <v>3.1</v>
      </c>
      <c r="HG386">
        <v>31</v>
      </c>
      <c r="HH386">
        <v>80</v>
      </c>
      <c r="HI386">
        <v>0</v>
      </c>
      <c r="HJ386">
        <v>0</v>
      </c>
      <c r="HK386">
        <v>111</v>
      </c>
      <c r="HM386">
        <v>98</v>
      </c>
      <c r="HN386">
        <v>3.4</v>
      </c>
      <c r="HO386">
        <v>1</v>
      </c>
      <c r="HP386">
        <v>9</v>
      </c>
      <c r="HQ386">
        <v>0</v>
      </c>
      <c r="HR386">
        <v>0</v>
      </c>
      <c r="HS386">
        <v>10</v>
      </c>
      <c r="HU386">
        <v>7</v>
      </c>
      <c r="HV386">
        <v>3.3</v>
      </c>
      <c r="HW386">
        <v>0</v>
      </c>
      <c r="HX386">
        <v>82</v>
      </c>
      <c r="HY386">
        <v>2</v>
      </c>
      <c r="HZ386">
        <v>1</v>
      </c>
      <c r="IA386">
        <v>85</v>
      </c>
      <c r="IC386">
        <v>76</v>
      </c>
      <c r="ID386">
        <v>3.5</v>
      </c>
      <c r="IE386">
        <v>0</v>
      </c>
      <c r="IF386">
        <v>7</v>
      </c>
      <c r="IG386">
        <v>6</v>
      </c>
      <c r="IH386">
        <v>0</v>
      </c>
      <c r="II386">
        <v>13</v>
      </c>
      <c r="IK386">
        <v>11</v>
      </c>
      <c r="IL386">
        <v>3.2</v>
      </c>
      <c r="IM386">
        <v>2</v>
      </c>
      <c r="IN386">
        <v>30</v>
      </c>
      <c r="IO386">
        <v>69</v>
      </c>
      <c r="IP386">
        <v>0</v>
      </c>
      <c r="IQ386">
        <v>101</v>
      </c>
      <c r="IS386">
        <v>96</v>
      </c>
      <c r="JV386" s="15">
        <f>BF386+BX386+CP386+DH386+DZ386</f>
        <v>64</v>
      </c>
      <c r="JW386" s="15">
        <f>BO386+CG386+CY386+DQ386+EI386</f>
        <v>483</v>
      </c>
      <c r="JX386" s="15">
        <f>JV386+JW386</f>
        <v>547</v>
      </c>
      <c r="JY386" s="17">
        <f>V386</f>
        <v>16</v>
      </c>
      <c r="JZ386" s="17">
        <f>AE386</f>
        <v>130</v>
      </c>
      <c r="KA386" s="17">
        <f>AN386</f>
        <v>64</v>
      </c>
      <c r="KB386" s="17">
        <f>AW386</f>
        <v>483</v>
      </c>
      <c r="KC386" s="18" t="str">
        <f>IF((KA386-JV386)&lt;0,JV386-KA386,"match")</f>
        <v>match</v>
      </c>
      <c r="KD386" s="19" t="str">
        <f>IF(KC386="match","match",IF((JV386&gt;KA386),KC386/JV386,KC386/KA386))</f>
        <v>match</v>
      </c>
      <c r="KE386" s="18" t="str">
        <f>IF((KB386-JW386)&lt;0,JW386-KB386,"match")</f>
        <v>match</v>
      </c>
      <c r="KF386" s="19" t="str">
        <f>IF(KE386="match","match",IF((JW386&gt;KB386),KE386/JW386,KE386/KB386))</f>
        <v>match</v>
      </c>
      <c r="KG386" s="20">
        <f>ROUND(FC386,1)</f>
        <v>3.8</v>
      </c>
      <c r="KH386" s="20">
        <f>ROUND(FK386,1)</f>
        <v>3.6</v>
      </c>
      <c r="KI386" s="21">
        <f>KA386-JY386</f>
        <v>48</v>
      </c>
      <c r="KJ386">
        <f>GL386</f>
        <v>0</v>
      </c>
      <c r="KK386">
        <f>BF386</f>
        <v>26</v>
      </c>
      <c r="KL386" s="22">
        <f>IFERROR(KJ386/KK386,"N/A")</f>
        <v>0</v>
      </c>
      <c r="KM386" s="19" t="str">
        <f>IF((KJ386&lt;&gt;0)*AND(KK386=0),"bad data","ok")</f>
        <v>ok</v>
      </c>
      <c r="KN386">
        <f>GK386</f>
        <v>0</v>
      </c>
      <c r="KO386" s="23">
        <f>IFERROR(KN386/KK386,"N/A")</f>
        <v>0</v>
      </c>
      <c r="KP386">
        <f>HB386</f>
        <v>0</v>
      </c>
      <c r="KQ386">
        <f>BX386</f>
        <v>15</v>
      </c>
      <c r="KR386" s="22">
        <f>IFERROR(KP386/KQ386,"N/A")</f>
        <v>0</v>
      </c>
      <c r="KS386" s="19" t="str">
        <f>IF((KP386&lt;&gt;0)*AND(KQ386=0),"bad data","ok")</f>
        <v>ok</v>
      </c>
      <c r="KT386">
        <f>HA386</f>
        <v>0</v>
      </c>
      <c r="KU386" s="24">
        <f>IFERROR(KT386/KQ386,"N/A")</f>
        <v>0</v>
      </c>
      <c r="KV386">
        <f>HR386</f>
        <v>0</v>
      </c>
      <c r="KW386">
        <f>CP386</f>
        <v>10</v>
      </c>
      <c r="KX386" s="22">
        <f>IFERROR(KV386/KW386,"N/A")</f>
        <v>0</v>
      </c>
      <c r="KY386" s="19" t="str">
        <f>IF((KV386&lt;&gt;0)*AND(KW386=0),"bad data","ok")</f>
        <v>ok</v>
      </c>
      <c r="KZ386">
        <f>HQ386</f>
        <v>0</v>
      </c>
      <c r="LA386" s="24">
        <f>IFERROR(KZ386/KW386,"N/A")</f>
        <v>0</v>
      </c>
      <c r="LB386">
        <f>IH386</f>
        <v>0</v>
      </c>
      <c r="LC386">
        <f>DH386</f>
        <v>13</v>
      </c>
      <c r="LD386" s="22">
        <f>IFERROR(LB386/LC386,"N/A")</f>
        <v>0</v>
      </c>
      <c r="LE386" s="19" t="str">
        <f>IF((LB386&lt;&gt;0)*AND(LC386=0),"bad data","ok")</f>
        <v>ok</v>
      </c>
      <c r="LF386">
        <f>IG386</f>
        <v>6</v>
      </c>
      <c r="LG386" s="24">
        <f>IFERROR(LF386/LC386,"N/A")</f>
        <v>0.46153846153846156</v>
      </c>
      <c r="LH386">
        <f>IX386</f>
        <v>0</v>
      </c>
      <c r="LI386">
        <f>DZ386</f>
        <v>0</v>
      </c>
      <c r="LJ386" s="22" t="str">
        <f>IFERROR(LH386/LI386,"N/A")</f>
        <v>N/A</v>
      </c>
      <c r="LK386" s="19" t="str">
        <f>IF((LH386&lt;&gt;0)*AND(LI386=0),"bad data","ok")</f>
        <v>ok</v>
      </c>
      <c r="LL386">
        <f>IW386</f>
        <v>0</v>
      </c>
      <c r="LM386" s="24" t="str">
        <f>IFERROR(LL386/LI386,"N/A")</f>
        <v>N/A</v>
      </c>
      <c r="LN386">
        <f>GT386</f>
        <v>4</v>
      </c>
      <c r="LO386">
        <f>BO386</f>
        <v>186</v>
      </c>
      <c r="LP386" s="22">
        <f>IFERROR(LN386/LO386,"N/A")</f>
        <v>2.1505376344086023E-2</v>
      </c>
      <c r="LQ386" s="19" t="str">
        <f>IF((LN386&lt;&gt;0)*AND(LO386=0),"bad data","ok")</f>
        <v>ok</v>
      </c>
      <c r="LR386">
        <f>GS386</f>
        <v>0</v>
      </c>
      <c r="LS386" s="24">
        <f>IFERROR(LR386/LO386,"N/A")</f>
        <v>0</v>
      </c>
      <c r="LT386">
        <f>HJ386</f>
        <v>0</v>
      </c>
      <c r="LU386">
        <f>CG386</f>
        <v>111</v>
      </c>
      <c r="LV386" s="22">
        <f>IFERROR(LT386/LU386,"N/A")</f>
        <v>0</v>
      </c>
      <c r="LW386" s="19" t="str">
        <f>IF((LT386&lt;&gt;0)*AND(LU386=0),"bad data","ok")</f>
        <v>ok</v>
      </c>
      <c r="LX386">
        <f>HI386</f>
        <v>0</v>
      </c>
      <c r="LY386" s="24">
        <f>IFERROR(LX386/LU386,"N/A")</f>
        <v>0</v>
      </c>
      <c r="LZ386">
        <f>HZ386</f>
        <v>1</v>
      </c>
      <c r="MA386">
        <f>CY386</f>
        <v>85</v>
      </c>
      <c r="MB386" s="22">
        <f>IFERROR(LZ386/MA386,"N/A")</f>
        <v>1.1764705882352941E-2</v>
      </c>
      <c r="MC386" s="19" t="str">
        <f>IF((LZ386&lt;&gt;0)*AND(MA386=0),"bad data","ok")</f>
        <v>ok</v>
      </c>
      <c r="MD386">
        <f>HY386</f>
        <v>2</v>
      </c>
      <c r="ME386" s="24">
        <f>IFERROR(MD386/MA386,"N/A")</f>
        <v>2.3529411764705882E-2</v>
      </c>
      <c r="MF386">
        <f>IP386</f>
        <v>0</v>
      </c>
      <c r="MG386">
        <f>DQ386</f>
        <v>101</v>
      </c>
      <c r="MH386" s="22">
        <f>IFERROR(MF386/MG386,"N/A")</f>
        <v>0</v>
      </c>
      <c r="MI386" s="19" t="str">
        <f>IF((MF386&lt;&gt;0)*AND(MG386=0),"bad data","ok")</f>
        <v>ok</v>
      </c>
      <c r="MJ386">
        <f>IO386</f>
        <v>69</v>
      </c>
      <c r="MK386" s="24">
        <f>IFERROR(MJ386/MG386,"N/A")</f>
        <v>0.68316831683168322</v>
      </c>
      <c r="ML386">
        <f>JF386</f>
        <v>0</v>
      </c>
      <c r="MM386">
        <f>EI386</f>
        <v>0</v>
      </c>
      <c r="MN386" s="22" t="str">
        <f>IFERROR(ML386/MM386,"N/A")</f>
        <v>N/A</v>
      </c>
      <c r="MO386" s="19" t="str">
        <f>IF((ML386&lt;&gt;0)*AND(MM386=0),"bad data","ok")</f>
        <v>ok</v>
      </c>
      <c r="MP386">
        <f>JE386</f>
        <v>0</v>
      </c>
      <c r="MQ386" s="24" t="str">
        <f>IFERROR(MP386/MM386,"N/A")</f>
        <v>N/A</v>
      </c>
    </row>
    <row r="387" spans="1:355" x14ac:dyDescent="0.3">
      <c r="A387">
        <v>2021</v>
      </c>
      <c r="B387">
        <v>11.07</v>
      </c>
      <c r="C387" t="s">
        <v>387</v>
      </c>
      <c r="D387" s="15" t="s">
        <v>387</v>
      </c>
      <c r="E387" s="15">
        <v>116</v>
      </c>
      <c r="F387" t="s">
        <v>356</v>
      </c>
      <c r="G387" t="s">
        <v>357</v>
      </c>
      <c r="H387" s="15" t="s">
        <v>358</v>
      </c>
      <c r="I387">
        <v>487</v>
      </c>
      <c r="J387">
        <f>_xlfn.IFNA(VLOOKUP(I387,top15institutions,1,0),"no")</f>
        <v>487</v>
      </c>
      <c r="K387" t="s">
        <v>368</v>
      </c>
      <c r="L387" t="s">
        <v>372</v>
      </c>
      <c r="M387" t="s">
        <v>383</v>
      </c>
      <c r="N387">
        <v>0</v>
      </c>
      <c r="O387">
        <v>2</v>
      </c>
      <c r="P387">
        <v>2</v>
      </c>
      <c r="Q387">
        <v>0</v>
      </c>
      <c r="R387">
        <v>0</v>
      </c>
      <c r="S387">
        <v>5</v>
      </c>
      <c r="U387">
        <v>9</v>
      </c>
      <c r="V387" s="16">
        <v>18</v>
      </c>
      <c r="W387">
        <v>0</v>
      </c>
      <c r="X387">
        <v>11</v>
      </c>
      <c r="Y387">
        <v>7</v>
      </c>
      <c r="Z387">
        <v>10</v>
      </c>
      <c r="AA387">
        <v>0</v>
      </c>
      <c r="AB387">
        <v>29</v>
      </c>
      <c r="AD387">
        <v>90</v>
      </c>
      <c r="AE387" s="16">
        <v>147</v>
      </c>
      <c r="AF387">
        <v>0</v>
      </c>
      <c r="AG387">
        <v>10</v>
      </c>
      <c r="AH387">
        <v>6</v>
      </c>
      <c r="AI387">
        <v>1</v>
      </c>
      <c r="AJ387">
        <v>0</v>
      </c>
      <c r="AK387">
        <v>17</v>
      </c>
      <c r="AM387">
        <v>44</v>
      </c>
      <c r="AN387" s="16">
        <v>78</v>
      </c>
      <c r="AO387">
        <v>2</v>
      </c>
      <c r="AP387">
        <v>41</v>
      </c>
      <c r="AQ387">
        <v>20</v>
      </c>
      <c r="AR387">
        <v>22</v>
      </c>
      <c r="AS387">
        <v>0</v>
      </c>
      <c r="AT387">
        <v>102</v>
      </c>
      <c r="AV387">
        <v>373</v>
      </c>
      <c r="AW387" s="16">
        <v>560</v>
      </c>
      <c r="AX387">
        <v>0</v>
      </c>
      <c r="AY387">
        <v>4</v>
      </c>
      <c r="AZ387">
        <v>5</v>
      </c>
      <c r="BA387">
        <v>0</v>
      </c>
      <c r="BB387">
        <v>0</v>
      </c>
      <c r="BC387">
        <v>7</v>
      </c>
      <c r="BE387">
        <v>10</v>
      </c>
      <c r="BF387" s="16">
        <v>26</v>
      </c>
      <c r="BG387">
        <v>0</v>
      </c>
      <c r="BH387">
        <v>18</v>
      </c>
      <c r="BI387">
        <v>14</v>
      </c>
      <c r="BJ387">
        <v>12</v>
      </c>
      <c r="BK387">
        <v>0</v>
      </c>
      <c r="BL387">
        <v>51</v>
      </c>
      <c r="BN387">
        <v>107</v>
      </c>
      <c r="BO387" s="16">
        <v>202</v>
      </c>
      <c r="BP387">
        <v>0</v>
      </c>
      <c r="BQ387">
        <v>2</v>
      </c>
      <c r="BR387">
        <v>0</v>
      </c>
      <c r="BS387">
        <v>0</v>
      </c>
      <c r="BT387">
        <v>0</v>
      </c>
      <c r="BU387">
        <v>5</v>
      </c>
      <c r="BW387">
        <v>12</v>
      </c>
      <c r="BX387" s="16">
        <v>19</v>
      </c>
      <c r="BY387">
        <v>0</v>
      </c>
      <c r="BZ387">
        <v>10</v>
      </c>
      <c r="CA387">
        <v>4</v>
      </c>
      <c r="CB387">
        <v>3</v>
      </c>
      <c r="CC387">
        <v>0</v>
      </c>
      <c r="CD387">
        <v>24</v>
      </c>
      <c r="CF387">
        <v>103</v>
      </c>
      <c r="CG387" s="16">
        <v>144</v>
      </c>
      <c r="CH387">
        <v>0</v>
      </c>
      <c r="CI387">
        <v>2</v>
      </c>
      <c r="CJ387">
        <v>0</v>
      </c>
      <c r="CK387">
        <v>1</v>
      </c>
      <c r="CL387">
        <v>0</v>
      </c>
      <c r="CM387">
        <v>2</v>
      </c>
      <c r="CO387">
        <v>8</v>
      </c>
      <c r="CP387" s="16">
        <v>13</v>
      </c>
      <c r="CQ387">
        <v>1</v>
      </c>
      <c r="CR387">
        <v>3</v>
      </c>
      <c r="CS387">
        <v>1</v>
      </c>
      <c r="CT387">
        <v>4</v>
      </c>
      <c r="CU387">
        <v>0</v>
      </c>
      <c r="CV387">
        <v>16</v>
      </c>
      <c r="CX387">
        <v>84</v>
      </c>
      <c r="CY387" s="16">
        <v>109</v>
      </c>
      <c r="CZ387">
        <v>0</v>
      </c>
      <c r="DA387">
        <v>2</v>
      </c>
      <c r="DB387">
        <v>1</v>
      </c>
      <c r="DC387">
        <v>0</v>
      </c>
      <c r="DD387">
        <v>0</v>
      </c>
      <c r="DE387">
        <v>3</v>
      </c>
      <c r="DG387">
        <v>14</v>
      </c>
      <c r="DH387" s="16">
        <v>20</v>
      </c>
      <c r="DI387">
        <v>1</v>
      </c>
      <c r="DJ387">
        <v>10</v>
      </c>
      <c r="DK387">
        <v>1</v>
      </c>
      <c r="DL387">
        <v>3</v>
      </c>
      <c r="DM387">
        <v>0</v>
      </c>
      <c r="DN387">
        <v>11</v>
      </c>
      <c r="DP387">
        <v>79</v>
      </c>
      <c r="DQ387" s="16">
        <v>105</v>
      </c>
      <c r="DZ387" s="16">
        <v>0</v>
      </c>
      <c r="EI387" s="16">
        <v>0</v>
      </c>
      <c r="ER387" s="16">
        <v>0</v>
      </c>
      <c r="FA387" s="16">
        <v>0</v>
      </c>
      <c r="FB387">
        <v>18.2</v>
      </c>
      <c r="FC387">
        <v>3.8</v>
      </c>
      <c r="FD387">
        <v>29</v>
      </c>
      <c r="FE387">
        <v>653</v>
      </c>
      <c r="FF387">
        <v>18</v>
      </c>
      <c r="FG387">
        <v>1</v>
      </c>
      <c r="FI387">
        <v>13</v>
      </c>
      <c r="FJ387">
        <v>18.5</v>
      </c>
      <c r="FK387">
        <v>3.6</v>
      </c>
      <c r="FL387">
        <v>28</v>
      </c>
      <c r="FM387">
        <v>677</v>
      </c>
      <c r="FN387">
        <v>147</v>
      </c>
      <c r="FO387">
        <v>6</v>
      </c>
      <c r="FQ387">
        <v>124</v>
      </c>
      <c r="FR387">
        <v>3.23</v>
      </c>
      <c r="FS387">
        <v>13</v>
      </c>
      <c r="FT387">
        <v>57</v>
      </c>
      <c r="FU387">
        <v>8</v>
      </c>
      <c r="FV387">
        <v>0</v>
      </c>
      <c r="FW387">
        <v>78</v>
      </c>
      <c r="FY387">
        <v>64</v>
      </c>
      <c r="FZ387">
        <v>3.1</v>
      </c>
      <c r="GA387">
        <v>65</v>
      </c>
      <c r="GB387">
        <v>420</v>
      </c>
      <c r="GC387">
        <v>66</v>
      </c>
      <c r="GD387">
        <v>3</v>
      </c>
      <c r="GE387">
        <v>560</v>
      </c>
      <c r="GG387">
        <v>481</v>
      </c>
      <c r="GH387">
        <v>3</v>
      </c>
      <c r="GI387">
        <v>6</v>
      </c>
      <c r="GJ387">
        <v>20</v>
      </c>
      <c r="GK387">
        <v>0</v>
      </c>
      <c r="GL387">
        <v>0</v>
      </c>
      <c r="GM387">
        <v>26</v>
      </c>
      <c r="GO387">
        <v>19</v>
      </c>
      <c r="GP387">
        <v>2.7</v>
      </c>
      <c r="GQ387">
        <v>23</v>
      </c>
      <c r="GR387">
        <v>173</v>
      </c>
      <c r="GS387">
        <v>0</v>
      </c>
      <c r="GT387">
        <v>0</v>
      </c>
      <c r="GU387">
        <v>202</v>
      </c>
      <c r="GW387">
        <v>162</v>
      </c>
      <c r="GX387">
        <v>3.1</v>
      </c>
      <c r="GY387">
        <v>6</v>
      </c>
      <c r="GZ387">
        <v>13</v>
      </c>
      <c r="HA387">
        <v>0</v>
      </c>
      <c r="HB387">
        <v>0</v>
      </c>
      <c r="HC387">
        <v>19</v>
      </c>
      <c r="HE387">
        <v>15</v>
      </c>
      <c r="HF387">
        <v>3.1</v>
      </c>
      <c r="HG387">
        <v>39</v>
      </c>
      <c r="HH387">
        <v>104</v>
      </c>
      <c r="HI387">
        <v>0</v>
      </c>
      <c r="HJ387">
        <v>1</v>
      </c>
      <c r="HK387">
        <v>144</v>
      </c>
      <c r="HM387">
        <v>126</v>
      </c>
      <c r="HN387">
        <v>3.4</v>
      </c>
      <c r="HO387">
        <v>0</v>
      </c>
      <c r="HP387">
        <v>13</v>
      </c>
      <c r="HQ387">
        <v>0</v>
      </c>
      <c r="HR387">
        <v>0</v>
      </c>
      <c r="HS387">
        <v>13</v>
      </c>
      <c r="HU387">
        <v>13</v>
      </c>
      <c r="HV387">
        <v>3.3</v>
      </c>
      <c r="HW387">
        <v>2</v>
      </c>
      <c r="HX387">
        <v>105</v>
      </c>
      <c r="HY387">
        <v>0</v>
      </c>
      <c r="HZ387">
        <v>2</v>
      </c>
      <c r="IA387">
        <v>109</v>
      </c>
      <c r="IC387">
        <v>96</v>
      </c>
      <c r="ID387">
        <v>3.4</v>
      </c>
      <c r="IE387">
        <v>1</v>
      </c>
      <c r="IF387">
        <v>11</v>
      </c>
      <c r="IG387">
        <v>8</v>
      </c>
      <c r="IH387">
        <v>0</v>
      </c>
      <c r="II387">
        <v>20</v>
      </c>
      <c r="IK387">
        <v>17</v>
      </c>
      <c r="IL387">
        <v>3.3</v>
      </c>
      <c r="IM387">
        <v>1</v>
      </c>
      <c r="IN387">
        <v>38</v>
      </c>
      <c r="IO387">
        <v>66</v>
      </c>
      <c r="IP387">
        <v>0</v>
      </c>
      <c r="IQ387">
        <v>105</v>
      </c>
      <c r="IS387">
        <v>97</v>
      </c>
      <c r="JV387" s="15">
        <f>BF387+BX387+CP387+DH387+DZ387</f>
        <v>78</v>
      </c>
      <c r="JW387" s="15">
        <f>BO387+CG387+CY387+DQ387+EI387</f>
        <v>560</v>
      </c>
      <c r="JX387" s="15">
        <f>JV387+JW387</f>
        <v>638</v>
      </c>
      <c r="JY387" s="17">
        <f>V387</f>
        <v>18</v>
      </c>
      <c r="JZ387" s="17">
        <f>AE387</f>
        <v>147</v>
      </c>
      <c r="KA387" s="17">
        <f>AN387</f>
        <v>78</v>
      </c>
      <c r="KB387" s="17">
        <f>AW387</f>
        <v>560</v>
      </c>
      <c r="KC387" s="18" t="str">
        <f>IF((KA387-JV387)&lt;0,JV387-KA387,"match")</f>
        <v>match</v>
      </c>
      <c r="KD387" s="19" t="str">
        <f>IF(KC387="match","match",IF((JV387&gt;KA387),KC387/JV387,KC387/KA387))</f>
        <v>match</v>
      </c>
      <c r="KE387" s="18" t="str">
        <f>IF((KB387-JW387)&lt;0,JW387-KB387,"match")</f>
        <v>match</v>
      </c>
      <c r="KF387" s="19" t="str">
        <f>IF(KE387="match","match",IF((JW387&gt;KB387),KE387/JW387,KE387/KB387))</f>
        <v>match</v>
      </c>
      <c r="KG387" s="20">
        <f>ROUND(FC387,1)</f>
        <v>3.8</v>
      </c>
      <c r="KH387" s="20">
        <f>ROUND(FK387,1)</f>
        <v>3.6</v>
      </c>
      <c r="KI387" s="21">
        <f>KA387-JY387</f>
        <v>60</v>
      </c>
      <c r="KJ387">
        <f>GL387</f>
        <v>0</v>
      </c>
      <c r="KK387">
        <f>BF387</f>
        <v>26</v>
      </c>
      <c r="KL387" s="22">
        <f>IFERROR(KJ387/KK387,"N/A")</f>
        <v>0</v>
      </c>
      <c r="KM387" s="19" t="str">
        <f>IF((KJ387&lt;&gt;0)*AND(KK387=0),"bad data","ok")</f>
        <v>ok</v>
      </c>
      <c r="KN387">
        <f>GK387</f>
        <v>0</v>
      </c>
      <c r="KO387" s="23">
        <f>IFERROR(KN387/KK387,"N/A")</f>
        <v>0</v>
      </c>
      <c r="KP387">
        <f>HB387</f>
        <v>0</v>
      </c>
      <c r="KQ387">
        <f>BX387</f>
        <v>19</v>
      </c>
      <c r="KR387" s="22">
        <f>IFERROR(KP387/KQ387,"N/A")</f>
        <v>0</v>
      </c>
      <c r="KS387" s="19" t="str">
        <f>IF((KP387&lt;&gt;0)*AND(KQ387=0),"bad data","ok")</f>
        <v>ok</v>
      </c>
      <c r="KT387">
        <f>HA387</f>
        <v>0</v>
      </c>
      <c r="KU387" s="24">
        <f>IFERROR(KT387/KQ387,"N/A")</f>
        <v>0</v>
      </c>
      <c r="KV387">
        <f>HR387</f>
        <v>0</v>
      </c>
      <c r="KW387">
        <f>CP387</f>
        <v>13</v>
      </c>
      <c r="KX387" s="22">
        <f>IFERROR(KV387/KW387,"N/A")</f>
        <v>0</v>
      </c>
      <c r="KY387" s="19" t="str">
        <f>IF((KV387&lt;&gt;0)*AND(KW387=0),"bad data","ok")</f>
        <v>ok</v>
      </c>
      <c r="KZ387">
        <f>HQ387</f>
        <v>0</v>
      </c>
      <c r="LA387" s="24">
        <f>IFERROR(KZ387/KW387,"N/A")</f>
        <v>0</v>
      </c>
      <c r="LB387">
        <f>IH387</f>
        <v>0</v>
      </c>
      <c r="LC387">
        <f>DH387</f>
        <v>20</v>
      </c>
      <c r="LD387" s="22">
        <f>IFERROR(LB387/LC387,"N/A")</f>
        <v>0</v>
      </c>
      <c r="LE387" s="19" t="str">
        <f>IF((LB387&lt;&gt;0)*AND(LC387=0),"bad data","ok")</f>
        <v>ok</v>
      </c>
      <c r="LF387">
        <f>IG387</f>
        <v>8</v>
      </c>
      <c r="LG387" s="24">
        <f>IFERROR(LF387/LC387,"N/A")</f>
        <v>0.4</v>
      </c>
      <c r="LH387">
        <f>IX387</f>
        <v>0</v>
      </c>
      <c r="LI387">
        <f>DZ387</f>
        <v>0</v>
      </c>
      <c r="LJ387" s="22" t="str">
        <f>IFERROR(LH387/LI387,"N/A")</f>
        <v>N/A</v>
      </c>
      <c r="LK387" s="19" t="str">
        <f>IF((LH387&lt;&gt;0)*AND(LI387=0),"bad data","ok")</f>
        <v>ok</v>
      </c>
      <c r="LL387">
        <f>IW387</f>
        <v>0</v>
      </c>
      <c r="LM387" s="24" t="str">
        <f>IFERROR(LL387/LI387,"N/A")</f>
        <v>N/A</v>
      </c>
      <c r="LN387">
        <f>GT387</f>
        <v>0</v>
      </c>
      <c r="LO387">
        <f>BO387</f>
        <v>202</v>
      </c>
      <c r="LP387" s="22">
        <f>IFERROR(LN387/LO387,"N/A")</f>
        <v>0</v>
      </c>
      <c r="LQ387" s="19" t="str">
        <f>IF((LN387&lt;&gt;0)*AND(LO387=0),"bad data","ok")</f>
        <v>ok</v>
      </c>
      <c r="LR387">
        <f>GS387</f>
        <v>0</v>
      </c>
      <c r="LS387" s="24">
        <f>IFERROR(LR387/LO387,"N/A")</f>
        <v>0</v>
      </c>
      <c r="LT387">
        <f>HJ387</f>
        <v>1</v>
      </c>
      <c r="LU387">
        <f>CG387</f>
        <v>144</v>
      </c>
      <c r="LV387" s="22">
        <f>IFERROR(LT387/LU387,"N/A")</f>
        <v>6.9444444444444441E-3</v>
      </c>
      <c r="LW387" s="19" t="str">
        <f>IF((LT387&lt;&gt;0)*AND(LU387=0),"bad data","ok")</f>
        <v>ok</v>
      </c>
      <c r="LX387">
        <f>HI387</f>
        <v>0</v>
      </c>
      <c r="LY387" s="24">
        <f>IFERROR(LX387/LU387,"N/A")</f>
        <v>0</v>
      </c>
      <c r="LZ387">
        <f>HZ387</f>
        <v>2</v>
      </c>
      <c r="MA387">
        <f>CY387</f>
        <v>109</v>
      </c>
      <c r="MB387" s="22">
        <f>IFERROR(LZ387/MA387,"N/A")</f>
        <v>1.834862385321101E-2</v>
      </c>
      <c r="MC387" s="19" t="str">
        <f>IF((LZ387&lt;&gt;0)*AND(MA387=0),"bad data","ok")</f>
        <v>ok</v>
      </c>
      <c r="MD387">
        <f>HY387</f>
        <v>0</v>
      </c>
      <c r="ME387" s="24">
        <f>IFERROR(MD387/MA387,"N/A")</f>
        <v>0</v>
      </c>
      <c r="MF387">
        <f>IP387</f>
        <v>0</v>
      </c>
      <c r="MG387">
        <f>DQ387</f>
        <v>105</v>
      </c>
      <c r="MH387" s="22">
        <f>IFERROR(MF387/MG387,"N/A")</f>
        <v>0</v>
      </c>
      <c r="MI387" s="19" t="str">
        <f>IF((MF387&lt;&gt;0)*AND(MG387=0),"bad data","ok")</f>
        <v>ok</v>
      </c>
      <c r="MJ387">
        <f>IO387</f>
        <v>66</v>
      </c>
      <c r="MK387" s="24">
        <f>IFERROR(MJ387/MG387,"N/A")</f>
        <v>0.62857142857142856</v>
      </c>
      <c r="ML387">
        <f>JF387</f>
        <v>0</v>
      </c>
      <c r="MM387">
        <f>EI387</f>
        <v>0</v>
      </c>
      <c r="MN387" s="22" t="str">
        <f>IFERROR(ML387/MM387,"N/A")</f>
        <v>N/A</v>
      </c>
      <c r="MO387" s="19" t="str">
        <f>IF((ML387&lt;&gt;0)*AND(MM387=0),"bad data","ok")</f>
        <v>ok</v>
      </c>
      <c r="MP387">
        <f>JE387</f>
        <v>0</v>
      </c>
      <c r="MQ387" s="24" t="str">
        <f>IFERROR(MP387/MM387,"N/A")</f>
        <v>N/A</v>
      </c>
    </row>
    <row r="388" spans="1:355" x14ac:dyDescent="0.3">
      <c r="A388">
        <v>2022</v>
      </c>
      <c r="B388">
        <v>11.07</v>
      </c>
      <c r="C388" t="s">
        <v>387</v>
      </c>
      <c r="D388" s="15" t="s">
        <v>387</v>
      </c>
      <c r="E388" s="15">
        <v>116</v>
      </c>
      <c r="F388" t="s">
        <v>356</v>
      </c>
      <c r="G388" t="s">
        <v>357</v>
      </c>
      <c r="H388" s="15" t="s">
        <v>358</v>
      </c>
      <c r="I388">
        <v>487</v>
      </c>
      <c r="J388">
        <f>_xlfn.IFNA(VLOOKUP(I388,top15institutions,1,0),"no")</f>
        <v>487</v>
      </c>
      <c r="K388" t="s">
        <v>368</v>
      </c>
      <c r="L388" t="s">
        <v>373</v>
      </c>
      <c r="M388" t="s">
        <v>383</v>
      </c>
      <c r="N388">
        <v>0</v>
      </c>
      <c r="O388">
        <v>6</v>
      </c>
      <c r="P388">
        <v>6</v>
      </c>
      <c r="Q388">
        <v>1</v>
      </c>
      <c r="R388">
        <v>0</v>
      </c>
      <c r="S388">
        <v>6</v>
      </c>
      <c r="U388">
        <v>12</v>
      </c>
      <c r="V388" s="16">
        <v>31</v>
      </c>
      <c r="W388">
        <v>0</v>
      </c>
      <c r="X388">
        <v>17</v>
      </c>
      <c r="Y388">
        <v>8</v>
      </c>
      <c r="Z388">
        <v>8</v>
      </c>
      <c r="AA388">
        <v>0</v>
      </c>
      <c r="AB388">
        <v>30</v>
      </c>
      <c r="AD388">
        <v>94</v>
      </c>
      <c r="AE388" s="16">
        <v>157</v>
      </c>
      <c r="AF388">
        <v>1</v>
      </c>
      <c r="AG388">
        <v>14</v>
      </c>
      <c r="AH388">
        <v>11</v>
      </c>
      <c r="AI388">
        <v>1</v>
      </c>
      <c r="AJ388">
        <v>0</v>
      </c>
      <c r="AK388">
        <v>22</v>
      </c>
      <c r="AM388">
        <v>57</v>
      </c>
      <c r="AN388" s="16">
        <v>106</v>
      </c>
      <c r="AO388">
        <v>2</v>
      </c>
      <c r="AP388">
        <v>57</v>
      </c>
      <c r="AQ388">
        <v>23</v>
      </c>
      <c r="AR388">
        <v>32</v>
      </c>
      <c r="AS388">
        <v>0</v>
      </c>
      <c r="AT388">
        <v>147</v>
      </c>
      <c r="AV388">
        <v>420</v>
      </c>
      <c r="AW388" s="16">
        <v>681</v>
      </c>
      <c r="AX388">
        <v>0</v>
      </c>
      <c r="AY388">
        <v>7</v>
      </c>
      <c r="AZ388">
        <v>8</v>
      </c>
      <c r="BA388">
        <v>0</v>
      </c>
      <c r="BB388">
        <v>0</v>
      </c>
      <c r="BC388">
        <v>12</v>
      </c>
      <c r="BE388">
        <v>14</v>
      </c>
      <c r="BF388" s="16">
        <v>41</v>
      </c>
      <c r="BG388">
        <v>0</v>
      </c>
      <c r="BH388">
        <v>27</v>
      </c>
      <c r="BI388">
        <v>11</v>
      </c>
      <c r="BJ388">
        <v>12</v>
      </c>
      <c r="BK388">
        <v>0</v>
      </c>
      <c r="BL388">
        <v>73</v>
      </c>
      <c r="BN388">
        <v>118</v>
      </c>
      <c r="BO388" s="16">
        <v>241</v>
      </c>
      <c r="BP388">
        <v>1</v>
      </c>
      <c r="BQ388">
        <v>2</v>
      </c>
      <c r="BR388">
        <v>3</v>
      </c>
      <c r="BS388">
        <v>0</v>
      </c>
      <c r="BT388">
        <v>0</v>
      </c>
      <c r="BU388">
        <v>5</v>
      </c>
      <c r="BW388">
        <v>14</v>
      </c>
      <c r="BX388" s="16">
        <v>25</v>
      </c>
      <c r="BY388">
        <v>0</v>
      </c>
      <c r="BZ388">
        <v>13</v>
      </c>
      <c r="CA388">
        <v>8</v>
      </c>
      <c r="CB388">
        <v>6</v>
      </c>
      <c r="CC388">
        <v>0</v>
      </c>
      <c r="CD388">
        <v>31</v>
      </c>
      <c r="CF388">
        <v>113</v>
      </c>
      <c r="CG388" s="16">
        <v>171</v>
      </c>
      <c r="CH388">
        <v>0</v>
      </c>
      <c r="CI388">
        <v>3</v>
      </c>
      <c r="CJ388">
        <v>0</v>
      </c>
      <c r="CK388">
        <v>1</v>
      </c>
      <c r="CL388">
        <v>0</v>
      </c>
      <c r="CM388">
        <v>3</v>
      </c>
      <c r="CO388">
        <v>13</v>
      </c>
      <c r="CP388" s="16">
        <v>20</v>
      </c>
      <c r="CQ388">
        <v>1</v>
      </c>
      <c r="CR388">
        <v>10</v>
      </c>
      <c r="CS388">
        <v>1</v>
      </c>
      <c r="CT388">
        <v>6</v>
      </c>
      <c r="CU388">
        <v>0</v>
      </c>
      <c r="CV388">
        <v>28</v>
      </c>
      <c r="CX388">
        <v>93</v>
      </c>
      <c r="CY388" s="16">
        <v>139</v>
      </c>
      <c r="CZ388">
        <v>0</v>
      </c>
      <c r="DA388">
        <v>2</v>
      </c>
      <c r="DB388">
        <v>0</v>
      </c>
      <c r="DC388">
        <v>0</v>
      </c>
      <c r="DD388">
        <v>0</v>
      </c>
      <c r="DE388">
        <v>2</v>
      </c>
      <c r="DG388">
        <v>16</v>
      </c>
      <c r="DH388" s="16">
        <v>20</v>
      </c>
      <c r="DI388">
        <v>1</v>
      </c>
      <c r="DJ388">
        <v>7</v>
      </c>
      <c r="DK388">
        <v>3</v>
      </c>
      <c r="DL388">
        <v>8</v>
      </c>
      <c r="DM388">
        <v>0</v>
      </c>
      <c r="DN388">
        <v>15</v>
      </c>
      <c r="DP388">
        <v>96</v>
      </c>
      <c r="DQ388" s="16">
        <v>130</v>
      </c>
      <c r="DZ388" s="16">
        <v>0</v>
      </c>
      <c r="EI388" s="16">
        <v>0</v>
      </c>
      <c r="ER388" s="16">
        <v>0</v>
      </c>
      <c r="FA388" s="16">
        <v>0</v>
      </c>
      <c r="FB388">
        <v>18.5</v>
      </c>
      <c r="FC388">
        <v>3.8</v>
      </c>
      <c r="FD388">
        <v>26</v>
      </c>
      <c r="FE388">
        <v>706</v>
      </c>
      <c r="FF388">
        <v>31</v>
      </c>
      <c r="FG388">
        <v>0</v>
      </c>
      <c r="FI388">
        <v>25</v>
      </c>
      <c r="FJ388">
        <v>18.600000000000001</v>
      </c>
      <c r="FK388">
        <v>3.6</v>
      </c>
      <c r="FL388">
        <v>28</v>
      </c>
      <c r="FM388">
        <v>669</v>
      </c>
      <c r="FN388">
        <v>157</v>
      </c>
      <c r="FO388">
        <v>14</v>
      </c>
      <c r="FQ388">
        <v>131</v>
      </c>
      <c r="FR388">
        <v>3.33</v>
      </c>
      <c r="FS388">
        <v>18</v>
      </c>
      <c r="FT388">
        <v>77</v>
      </c>
      <c r="FU388">
        <v>11</v>
      </c>
      <c r="FV388">
        <v>0</v>
      </c>
      <c r="FW388">
        <v>106</v>
      </c>
      <c r="FY388">
        <v>85</v>
      </c>
      <c r="FZ388">
        <v>3.13</v>
      </c>
      <c r="GA388">
        <v>79</v>
      </c>
      <c r="GB388">
        <v>507</v>
      </c>
      <c r="GC388">
        <v>89</v>
      </c>
      <c r="GD388">
        <v>6</v>
      </c>
      <c r="GE388">
        <v>681</v>
      </c>
      <c r="GG388">
        <v>512</v>
      </c>
      <c r="GH388">
        <v>3.1</v>
      </c>
      <c r="GI388">
        <v>10</v>
      </c>
      <c r="GJ388">
        <v>31</v>
      </c>
      <c r="GK388">
        <v>0</v>
      </c>
      <c r="GL388">
        <v>0</v>
      </c>
      <c r="GM388">
        <v>41</v>
      </c>
      <c r="GO388">
        <v>31</v>
      </c>
      <c r="GP388">
        <v>2.7</v>
      </c>
      <c r="GQ388">
        <v>27</v>
      </c>
      <c r="GR388">
        <v>210</v>
      </c>
      <c r="GS388">
        <v>0</v>
      </c>
      <c r="GT388">
        <v>4</v>
      </c>
      <c r="GU388">
        <v>241</v>
      </c>
      <c r="GW388">
        <v>156</v>
      </c>
      <c r="GX388">
        <v>3.2</v>
      </c>
      <c r="GY388">
        <v>8</v>
      </c>
      <c r="GZ388">
        <v>17</v>
      </c>
      <c r="HA388">
        <v>0</v>
      </c>
      <c r="HB388">
        <v>0</v>
      </c>
      <c r="HC388">
        <v>25</v>
      </c>
      <c r="HE388">
        <v>19</v>
      </c>
      <c r="HF388">
        <v>3.1</v>
      </c>
      <c r="HG388">
        <v>45</v>
      </c>
      <c r="HH388">
        <v>125</v>
      </c>
      <c r="HI388">
        <v>0</v>
      </c>
      <c r="HJ388">
        <v>1</v>
      </c>
      <c r="HK388">
        <v>171</v>
      </c>
      <c r="HM388">
        <v>136</v>
      </c>
      <c r="HN388">
        <v>3.5</v>
      </c>
      <c r="HO388">
        <v>0</v>
      </c>
      <c r="HP388">
        <v>20</v>
      </c>
      <c r="HQ388">
        <v>0</v>
      </c>
      <c r="HR388">
        <v>0</v>
      </c>
      <c r="HS388">
        <v>20</v>
      </c>
      <c r="HU388">
        <v>16</v>
      </c>
      <c r="HV388">
        <v>3.3</v>
      </c>
      <c r="HW388">
        <v>6</v>
      </c>
      <c r="HX388">
        <v>131</v>
      </c>
      <c r="HY388">
        <v>1</v>
      </c>
      <c r="HZ388">
        <v>1</v>
      </c>
      <c r="IA388">
        <v>139</v>
      </c>
      <c r="IC388">
        <v>111</v>
      </c>
      <c r="ID388">
        <v>3.5</v>
      </c>
      <c r="IE388">
        <v>0</v>
      </c>
      <c r="IF388">
        <v>9</v>
      </c>
      <c r="IG388">
        <v>11</v>
      </c>
      <c r="IH388">
        <v>0</v>
      </c>
      <c r="II388">
        <v>20</v>
      </c>
      <c r="IK388">
        <v>19</v>
      </c>
      <c r="IL388">
        <v>3.4</v>
      </c>
      <c r="IM388">
        <v>1</v>
      </c>
      <c r="IN388">
        <v>41</v>
      </c>
      <c r="IO388">
        <v>88</v>
      </c>
      <c r="IP388">
        <v>0</v>
      </c>
      <c r="IQ388">
        <v>130</v>
      </c>
      <c r="IS388">
        <v>109</v>
      </c>
      <c r="JV388" s="15">
        <f>BF388+BX388+CP388+DH388+DZ388</f>
        <v>106</v>
      </c>
      <c r="JW388" s="15">
        <f>BO388+CG388+CY388+DQ388+EI388</f>
        <v>681</v>
      </c>
      <c r="JX388" s="15">
        <f>JV388+JW388</f>
        <v>787</v>
      </c>
      <c r="JY388" s="17">
        <f>V388</f>
        <v>31</v>
      </c>
      <c r="JZ388" s="17">
        <f>AE388</f>
        <v>157</v>
      </c>
      <c r="KA388" s="17">
        <f>AN388</f>
        <v>106</v>
      </c>
      <c r="KB388" s="17">
        <f>AW388</f>
        <v>681</v>
      </c>
      <c r="KC388" s="18" t="str">
        <f>IF((KA388-JV388)&lt;0,JV388-KA388,"match")</f>
        <v>match</v>
      </c>
      <c r="KD388" s="19" t="str">
        <f>IF(KC388="match","match",IF((JV388&gt;KA388),KC388/JV388,KC388/KA388))</f>
        <v>match</v>
      </c>
      <c r="KE388" s="18" t="str">
        <f>IF((KB388-JW388)&lt;0,JW388-KB388,"match")</f>
        <v>match</v>
      </c>
      <c r="KF388" s="19" t="str">
        <f>IF(KE388="match","match",IF((JW388&gt;KB388),KE388/JW388,KE388/KB388))</f>
        <v>match</v>
      </c>
      <c r="KG388" s="20">
        <f>ROUND(FC388,1)</f>
        <v>3.8</v>
      </c>
      <c r="KH388" s="20">
        <f>ROUND(FK388,1)</f>
        <v>3.6</v>
      </c>
      <c r="KI388" s="21">
        <f>KA388-JY388</f>
        <v>75</v>
      </c>
      <c r="KJ388">
        <f>GL388</f>
        <v>0</v>
      </c>
      <c r="KK388">
        <f>BF388</f>
        <v>41</v>
      </c>
      <c r="KL388" s="22">
        <f>IFERROR(KJ388/KK388,"N/A")</f>
        <v>0</v>
      </c>
      <c r="KM388" s="19" t="str">
        <f>IF((KJ388&lt;&gt;0)*AND(KK388=0),"bad data","ok")</f>
        <v>ok</v>
      </c>
      <c r="KN388">
        <f>GK388</f>
        <v>0</v>
      </c>
      <c r="KO388" s="23">
        <f>IFERROR(KN388/KK388,"N/A")</f>
        <v>0</v>
      </c>
      <c r="KP388">
        <f>HB388</f>
        <v>0</v>
      </c>
      <c r="KQ388">
        <f>BX388</f>
        <v>25</v>
      </c>
      <c r="KR388" s="22">
        <f>IFERROR(KP388/KQ388,"N/A")</f>
        <v>0</v>
      </c>
      <c r="KS388" s="19" t="str">
        <f>IF((KP388&lt;&gt;0)*AND(KQ388=0),"bad data","ok")</f>
        <v>ok</v>
      </c>
      <c r="KT388">
        <f>HA388</f>
        <v>0</v>
      </c>
      <c r="KU388" s="24">
        <f>IFERROR(KT388/KQ388,"N/A")</f>
        <v>0</v>
      </c>
      <c r="KV388">
        <f>HR388</f>
        <v>0</v>
      </c>
      <c r="KW388">
        <f>CP388</f>
        <v>20</v>
      </c>
      <c r="KX388" s="22">
        <f>IFERROR(KV388/KW388,"N/A")</f>
        <v>0</v>
      </c>
      <c r="KY388" s="19" t="str">
        <f>IF((KV388&lt;&gt;0)*AND(KW388=0),"bad data","ok")</f>
        <v>ok</v>
      </c>
      <c r="KZ388">
        <f>HQ388</f>
        <v>0</v>
      </c>
      <c r="LA388" s="24">
        <f>IFERROR(KZ388/KW388,"N/A")</f>
        <v>0</v>
      </c>
      <c r="LB388">
        <f>IH388</f>
        <v>0</v>
      </c>
      <c r="LC388">
        <f>DH388</f>
        <v>20</v>
      </c>
      <c r="LD388" s="22">
        <f>IFERROR(LB388/LC388,"N/A")</f>
        <v>0</v>
      </c>
      <c r="LE388" s="19" t="str">
        <f>IF((LB388&lt;&gt;0)*AND(LC388=0),"bad data","ok")</f>
        <v>ok</v>
      </c>
      <c r="LF388">
        <f>IG388</f>
        <v>11</v>
      </c>
      <c r="LG388" s="24">
        <f>IFERROR(LF388/LC388,"N/A")</f>
        <v>0.55000000000000004</v>
      </c>
      <c r="LH388">
        <f>IX388</f>
        <v>0</v>
      </c>
      <c r="LI388">
        <f>DZ388</f>
        <v>0</v>
      </c>
      <c r="LJ388" s="22" t="str">
        <f>IFERROR(LH388/LI388,"N/A")</f>
        <v>N/A</v>
      </c>
      <c r="LK388" s="19" t="str">
        <f>IF((LH388&lt;&gt;0)*AND(LI388=0),"bad data","ok")</f>
        <v>ok</v>
      </c>
      <c r="LL388">
        <f>IW388</f>
        <v>0</v>
      </c>
      <c r="LM388" s="24" t="str">
        <f>IFERROR(LL388/LI388,"N/A")</f>
        <v>N/A</v>
      </c>
      <c r="LN388">
        <f>GT388</f>
        <v>4</v>
      </c>
      <c r="LO388">
        <f>BO388</f>
        <v>241</v>
      </c>
      <c r="LP388" s="22">
        <f>IFERROR(LN388/LO388,"N/A")</f>
        <v>1.6597510373443983E-2</v>
      </c>
      <c r="LQ388" s="19" t="str">
        <f>IF((LN388&lt;&gt;0)*AND(LO388=0),"bad data","ok")</f>
        <v>ok</v>
      </c>
      <c r="LR388">
        <f>GS388</f>
        <v>0</v>
      </c>
      <c r="LS388" s="24">
        <f>IFERROR(LR388/LO388,"N/A")</f>
        <v>0</v>
      </c>
      <c r="LT388">
        <f>HJ388</f>
        <v>1</v>
      </c>
      <c r="LU388">
        <f>CG388</f>
        <v>171</v>
      </c>
      <c r="LV388" s="22">
        <f>IFERROR(LT388/LU388,"N/A")</f>
        <v>5.8479532163742687E-3</v>
      </c>
      <c r="LW388" s="19" t="str">
        <f>IF((LT388&lt;&gt;0)*AND(LU388=0),"bad data","ok")</f>
        <v>ok</v>
      </c>
      <c r="LX388">
        <f>HI388</f>
        <v>0</v>
      </c>
      <c r="LY388" s="24">
        <f>IFERROR(LX388/LU388,"N/A")</f>
        <v>0</v>
      </c>
      <c r="LZ388">
        <f>HZ388</f>
        <v>1</v>
      </c>
      <c r="MA388">
        <f>CY388</f>
        <v>139</v>
      </c>
      <c r="MB388" s="22">
        <f>IFERROR(LZ388/MA388,"N/A")</f>
        <v>7.1942446043165471E-3</v>
      </c>
      <c r="MC388" s="19" t="str">
        <f>IF((LZ388&lt;&gt;0)*AND(MA388=0),"bad data","ok")</f>
        <v>ok</v>
      </c>
      <c r="MD388">
        <f>HY388</f>
        <v>1</v>
      </c>
      <c r="ME388" s="24">
        <f>IFERROR(MD388/MA388,"N/A")</f>
        <v>7.1942446043165471E-3</v>
      </c>
      <c r="MF388">
        <f>IP388</f>
        <v>0</v>
      </c>
      <c r="MG388">
        <f>DQ388</f>
        <v>130</v>
      </c>
      <c r="MH388" s="22">
        <f>IFERROR(MF388/MG388,"N/A")</f>
        <v>0</v>
      </c>
      <c r="MI388" s="19" t="str">
        <f>IF((MF388&lt;&gt;0)*AND(MG388=0),"bad data","ok")</f>
        <v>ok</v>
      </c>
      <c r="MJ388">
        <f>IO388</f>
        <v>88</v>
      </c>
      <c r="MK388" s="24">
        <f>IFERROR(MJ388/MG388,"N/A")</f>
        <v>0.67692307692307696</v>
      </c>
      <c r="ML388">
        <f>JF388</f>
        <v>0</v>
      </c>
      <c r="MM388">
        <f>EI388</f>
        <v>0</v>
      </c>
      <c r="MN388" s="22" t="str">
        <f>IFERROR(ML388/MM388,"N/A")</f>
        <v>N/A</v>
      </c>
      <c r="MO388" s="19" t="str">
        <f>IF((ML388&lt;&gt;0)*AND(MM388=0),"bad data","ok")</f>
        <v>ok</v>
      </c>
      <c r="MP388">
        <f>JE388</f>
        <v>0</v>
      </c>
      <c r="MQ388" s="24" t="str">
        <f>IFERROR(MP388/MM388,"N/A")</f>
        <v>N/A</v>
      </c>
    </row>
    <row r="389" spans="1:355" x14ac:dyDescent="0.3">
      <c r="A389">
        <v>5131</v>
      </c>
      <c r="B389">
        <v>11.07</v>
      </c>
      <c r="C389" t="s">
        <v>387</v>
      </c>
      <c r="D389" s="15" t="s">
        <v>387</v>
      </c>
      <c r="E389" s="15">
        <v>116</v>
      </c>
      <c r="F389" t="s">
        <v>356</v>
      </c>
      <c r="G389" t="s">
        <v>357</v>
      </c>
      <c r="H389" s="15" t="s">
        <v>358</v>
      </c>
      <c r="I389">
        <v>487</v>
      </c>
      <c r="J389">
        <f>_xlfn.IFNA(VLOOKUP(I389,top15institutions,1,0),"no")</f>
        <v>487</v>
      </c>
      <c r="K389" t="s">
        <v>368</v>
      </c>
      <c r="L389" t="s">
        <v>378</v>
      </c>
      <c r="M389" t="s">
        <v>383</v>
      </c>
      <c r="V389" s="16">
        <v>0</v>
      </c>
      <c r="AE389" s="16">
        <v>0</v>
      </c>
      <c r="AF389">
        <v>1</v>
      </c>
      <c r="AG389">
        <v>22</v>
      </c>
      <c r="AH389">
        <v>11</v>
      </c>
      <c r="AI389">
        <v>4</v>
      </c>
      <c r="AJ389">
        <v>0</v>
      </c>
      <c r="AK389">
        <v>0</v>
      </c>
      <c r="AL389">
        <v>11</v>
      </c>
      <c r="AM389">
        <v>80</v>
      </c>
      <c r="AN389" s="16">
        <v>129</v>
      </c>
      <c r="AO389">
        <v>1</v>
      </c>
      <c r="AP389">
        <v>71</v>
      </c>
      <c r="AQ389">
        <v>31</v>
      </c>
      <c r="AR389">
        <v>39</v>
      </c>
      <c r="AS389">
        <v>0</v>
      </c>
      <c r="AT389">
        <v>0</v>
      </c>
      <c r="AU389">
        <v>29</v>
      </c>
      <c r="AV389">
        <v>484</v>
      </c>
      <c r="AW389" s="16">
        <v>655</v>
      </c>
      <c r="BF389" s="16">
        <v>0</v>
      </c>
      <c r="BO389" s="16">
        <v>0</v>
      </c>
      <c r="BX389" s="16">
        <v>0</v>
      </c>
      <c r="CG389" s="16">
        <v>0</v>
      </c>
      <c r="CP389" s="16">
        <v>0</v>
      </c>
      <c r="CY389" s="16">
        <v>0</v>
      </c>
      <c r="DH389" s="16">
        <v>0</v>
      </c>
      <c r="DQ389" s="16">
        <v>0</v>
      </c>
      <c r="DZ389" s="16">
        <v>0</v>
      </c>
      <c r="EI389" s="16">
        <v>0</v>
      </c>
      <c r="ER389" s="16">
        <v>0</v>
      </c>
      <c r="FA389" s="16">
        <v>0</v>
      </c>
      <c r="FW389">
        <v>153</v>
      </c>
      <c r="FX389">
        <v>24</v>
      </c>
      <c r="GE389">
        <v>803</v>
      </c>
      <c r="GF389">
        <v>148</v>
      </c>
      <c r="JV389" s="15">
        <f>BF389+BX389+CP389+DH389+DZ389</f>
        <v>0</v>
      </c>
      <c r="JW389" s="15">
        <f>BO389+CG389+CY389+DQ389+EI389</f>
        <v>0</v>
      </c>
      <c r="JX389" s="15">
        <f>JV389+JW389</f>
        <v>0</v>
      </c>
      <c r="JY389" s="17">
        <f>V389</f>
        <v>0</v>
      </c>
      <c r="JZ389" s="17">
        <f>AE389</f>
        <v>0</v>
      </c>
      <c r="KA389" s="17">
        <f>AN389</f>
        <v>129</v>
      </c>
      <c r="KB389" s="17">
        <f>AW389</f>
        <v>655</v>
      </c>
      <c r="KC389" s="18" t="str">
        <f>IF((KA389-JV389)&lt;0,JV389-KA389,"match")</f>
        <v>match</v>
      </c>
      <c r="KD389" s="19" t="str">
        <f>IF(KC389="match","match",IF((JV389&gt;KA389),KC389/JV389,KC389/KA389))</f>
        <v>match</v>
      </c>
      <c r="KE389" s="18" t="str">
        <f>IF((KB389-JW389)&lt;0,JW389-KB389,"match")</f>
        <v>match</v>
      </c>
      <c r="KF389" s="19" t="str">
        <f>IF(KE389="match","match",IF((JW389&gt;KB389),KE389/JW389,KE389/KB389))</f>
        <v>match</v>
      </c>
      <c r="KG389" s="20">
        <f>ROUND(FC389,1)</f>
        <v>0</v>
      </c>
      <c r="KH389" s="20">
        <f>ROUND(FK389,1)</f>
        <v>0</v>
      </c>
      <c r="KI389" s="21">
        <f>KA389-JY389</f>
        <v>129</v>
      </c>
      <c r="KJ389">
        <f>GL389</f>
        <v>0</v>
      </c>
      <c r="KK389">
        <f>BF389</f>
        <v>0</v>
      </c>
      <c r="KL389" s="22" t="str">
        <f>IFERROR(KJ389/KK389,"N/A")</f>
        <v>N/A</v>
      </c>
      <c r="KM389" s="19" t="str">
        <f>IF((KJ389&lt;&gt;0)*AND(KK389=0),"bad data","ok")</f>
        <v>ok</v>
      </c>
      <c r="KN389">
        <f>GK389</f>
        <v>0</v>
      </c>
      <c r="KO389" s="23" t="str">
        <f>IFERROR(KN389/KK389,"N/A")</f>
        <v>N/A</v>
      </c>
      <c r="KP389">
        <f>HB389</f>
        <v>0</v>
      </c>
      <c r="KQ389">
        <f>BX389</f>
        <v>0</v>
      </c>
      <c r="KR389" s="22" t="str">
        <f>IFERROR(KP389/KQ389,"N/A")</f>
        <v>N/A</v>
      </c>
      <c r="KS389" s="19" t="str">
        <f>IF((KP389&lt;&gt;0)*AND(KQ389=0),"bad data","ok")</f>
        <v>ok</v>
      </c>
      <c r="KT389">
        <f>HA389</f>
        <v>0</v>
      </c>
      <c r="KU389" s="24" t="str">
        <f>IFERROR(KT389/KQ389,"N/A")</f>
        <v>N/A</v>
      </c>
      <c r="KV389">
        <f>HR389</f>
        <v>0</v>
      </c>
      <c r="KW389">
        <f>CP389</f>
        <v>0</v>
      </c>
      <c r="KX389" s="22" t="str">
        <f>IFERROR(KV389/KW389,"N/A")</f>
        <v>N/A</v>
      </c>
      <c r="KY389" s="19" t="str">
        <f>IF((KV389&lt;&gt;0)*AND(KW389=0),"bad data","ok")</f>
        <v>ok</v>
      </c>
      <c r="KZ389">
        <f>HQ389</f>
        <v>0</v>
      </c>
      <c r="LA389" s="24" t="str">
        <f>IFERROR(KZ389/KW389,"N/A")</f>
        <v>N/A</v>
      </c>
      <c r="LB389">
        <f>IH389</f>
        <v>0</v>
      </c>
      <c r="LC389">
        <f>DH389</f>
        <v>0</v>
      </c>
      <c r="LD389" s="22" t="str">
        <f>IFERROR(LB389/LC389,"N/A")</f>
        <v>N/A</v>
      </c>
      <c r="LE389" s="19" t="str">
        <f>IF((LB389&lt;&gt;0)*AND(LC389=0),"bad data","ok")</f>
        <v>ok</v>
      </c>
      <c r="LF389">
        <f>IG389</f>
        <v>0</v>
      </c>
      <c r="LG389" s="24" t="str">
        <f>IFERROR(LF389/LC389,"N/A")</f>
        <v>N/A</v>
      </c>
      <c r="LH389">
        <f>IX389</f>
        <v>0</v>
      </c>
      <c r="LI389">
        <f>DZ389</f>
        <v>0</v>
      </c>
      <c r="LJ389" s="22" t="str">
        <f>IFERROR(LH389/LI389,"N/A")</f>
        <v>N/A</v>
      </c>
      <c r="LK389" s="19" t="str">
        <f>IF((LH389&lt;&gt;0)*AND(LI389=0),"bad data","ok")</f>
        <v>ok</v>
      </c>
      <c r="LL389">
        <f>IW389</f>
        <v>0</v>
      </c>
      <c r="LM389" s="24" t="str">
        <f>IFERROR(LL389/LI389,"N/A")</f>
        <v>N/A</v>
      </c>
      <c r="LN389">
        <f>GT389</f>
        <v>0</v>
      </c>
      <c r="LO389">
        <f>BO389</f>
        <v>0</v>
      </c>
      <c r="LP389" s="22" t="str">
        <f>IFERROR(LN389/LO389,"N/A")</f>
        <v>N/A</v>
      </c>
      <c r="LQ389" s="19" t="str">
        <f>IF((LN389&lt;&gt;0)*AND(LO389=0),"bad data","ok")</f>
        <v>ok</v>
      </c>
      <c r="LR389">
        <f>GS389</f>
        <v>0</v>
      </c>
      <c r="LS389" s="24" t="str">
        <f>IFERROR(LR389/LO389,"N/A")</f>
        <v>N/A</v>
      </c>
      <c r="LT389">
        <f>HJ389</f>
        <v>0</v>
      </c>
      <c r="LU389">
        <f>CG389</f>
        <v>0</v>
      </c>
      <c r="LV389" s="22" t="str">
        <f>IFERROR(LT389/LU389,"N/A")</f>
        <v>N/A</v>
      </c>
      <c r="LW389" s="19" t="str">
        <f>IF((LT389&lt;&gt;0)*AND(LU389=0),"bad data","ok")</f>
        <v>ok</v>
      </c>
      <c r="LX389">
        <f>HI389</f>
        <v>0</v>
      </c>
      <c r="LY389" s="24" t="str">
        <f>IFERROR(LX389/LU389,"N/A")</f>
        <v>N/A</v>
      </c>
      <c r="LZ389">
        <f>HZ389</f>
        <v>0</v>
      </c>
      <c r="MA389">
        <f>CY389</f>
        <v>0</v>
      </c>
      <c r="MB389" s="22" t="str">
        <f>IFERROR(LZ389/MA389,"N/A")</f>
        <v>N/A</v>
      </c>
      <c r="MC389" s="19" t="str">
        <f>IF((LZ389&lt;&gt;0)*AND(MA389=0),"bad data","ok")</f>
        <v>ok</v>
      </c>
      <c r="MD389">
        <f>HY389</f>
        <v>0</v>
      </c>
      <c r="ME389" s="24" t="str">
        <f>IFERROR(MD389/MA389,"N/A")</f>
        <v>N/A</v>
      </c>
      <c r="MF389">
        <f>IP389</f>
        <v>0</v>
      </c>
      <c r="MG389">
        <f>DQ389</f>
        <v>0</v>
      </c>
      <c r="MH389" s="22" t="str">
        <f>IFERROR(MF389/MG389,"N/A")</f>
        <v>N/A</v>
      </c>
      <c r="MI389" s="19" t="str">
        <f>IF((MF389&lt;&gt;0)*AND(MG389=0),"bad data","ok")</f>
        <v>ok</v>
      </c>
      <c r="MJ389">
        <f>IO389</f>
        <v>0</v>
      </c>
      <c r="MK389" s="24" t="str">
        <f>IFERROR(MJ389/MG389,"N/A")</f>
        <v>N/A</v>
      </c>
      <c r="ML389">
        <f>JF389</f>
        <v>0</v>
      </c>
      <c r="MM389">
        <f>EI389</f>
        <v>0</v>
      </c>
      <c r="MN389" s="22" t="str">
        <f>IFERROR(ML389/MM389,"N/A")</f>
        <v>N/A</v>
      </c>
      <c r="MO389" s="19" t="str">
        <f>IF((ML389&lt;&gt;0)*AND(MM389=0),"bad data","ok")</f>
        <v>ok</v>
      </c>
      <c r="MP389">
        <f>JE389</f>
        <v>0</v>
      </c>
      <c r="MQ389" s="24" t="str">
        <f>IFERROR(MP389/MM389,"N/A")</f>
        <v>N/A</v>
      </c>
    </row>
    <row r="390" spans="1:355" x14ac:dyDescent="0.3">
      <c r="A390">
        <v>1302</v>
      </c>
      <c r="B390">
        <v>14</v>
      </c>
      <c r="C390" t="s">
        <v>393</v>
      </c>
      <c r="D390" s="15" t="s">
        <v>393</v>
      </c>
      <c r="E390" s="15">
        <v>102</v>
      </c>
      <c r="F390" t="s">
        <v>356</v>
      </c>
      <c r="G390" t="s">
        <v>357</v>
      </c>
      <c r="H390" s="15" t="s">
        <v>358</v>
      </c>
      <c r="I390">
        <v>487</v>
      </c>
      <c r="J390">
        <f>_xlfn.IFNA(VLOOKUP(I390,top15institutions,1,0),"no")</f>
        <v>487</v>
      </c>
      <c r="K390" t="s">
        <v>368</v>
      </c>
      <c r="L390" t="s">
        <v>364</v>
      </c>
      <c r="M390" t="s">
        <v>383</v>
      </c>
      <c r="N390">
        <v>0</v>
      </c>
      <c r="O390">
        <v>0</v>
      </c>
      <c r="P390">
        <v>1</v>
      </c>
      <c r="Q390">
        <v>0</v>
      </c>
      <c r="R390">
        <v>0</v>
      </c>
      <c r="S390">
        <v>0</v>
      </c>
      <c r="U390">
        <v>4</v>
      </c>
      <c r="V390" s="16">
        <v>5</v>
      </c>
      <c r="W390">
        <v>0</v>
      </c>
      <c r="X390">
        <v>1</v>
      </c>
      <c r="Y390">
        <v>1</v>
      </c>
      <c r="Z390">
        <v>0</v>
      </c>
      <c r="AA390">
        <v>0</v>
      </c>
      <c r="AB390">
        <v>0</v>
      </c>
      <c r="AD390">
        <v>5</v>
      </c>
      <c r="AE390" s="16">
        <v>7</v>
      </c>
      <c r="AF390">
        <v>0</v>
      </c>
      <c r="AG390">
        <v>4</v>
      </c>
      <c r="AH390">
        <v>14</v>
      </c>
      <c r="AI390">
        <v>0</v>
      </c>
      <c r="AJ390">
        <v>0</v>
      </c>
      <c r="AK390">
        <v>2</v>
      </c>
      <c r="AM390">
        <v>33</v>
      </c>
      <c r="AN390" s="16">
        <v>53</v>
      </c>
      <c r="AO390">
        <v>0</v>
      </c>
      <c r="AP390">
        <v>14</v>
      </c>
      <c r="AQ390">
        <v>7</v>
      </c>
      <c r="AR390">
        <v>1</v>
      </c>
      <c r="AS390">
        <v>0</v>
      </c>
      <c r="AT390">
        <v>5</v>
      </c>
      <c r="AV390">
        <v>89</v>
      </c>
      <c r="AW390" s="16">
        <v>116</v>
      </c>
      <c r="AX390">
        <v>0</v>
      </c>
      <c r="AY390">
        <v>1</v>
      </c>
      <c r="AZ390">
        <v>3</v>
      </c>
      <c r="BA390">
        <v>0</v>
      </c>
      <c r="BB390">
        <v>0</v>
      </c>
      <c r="BC390">
        <v>0</v>
      </c>
      <c r="BE390">
        <v>7</v>
      </c>
      <c r="BF390" s="16">
        <v>11</v>
      </c>
      <c r="BG390">
        <v>0</v>
      </c>
      <c r="BH390">
        <v>3</v>
      </c>
      <c r="BI390">
        <v>0</v>
      </c>
      <c r="BJ390">
        <v>0</v>
      </c>
      <c r="BK390">
        <v>0</v>
      </c>
      <c r="BL390">
        <v>1</v>
      </c>
      <c r="BN390">
        <v>8</v>
      </c>
      <c r="BO390" s="16">
        <v>12</v>
      </c>
      <c r="BP390">
        <v>0</v>
      </c>
      <c r="BQ390">
        <v>0</v>
      </c>
      <c r="BR390">
        <v>4</v>
      </c>
      <c r="BS390">
        <v>0</v>
      </c>
      <c r="BT390">
        <v>0</v>
      </c>
      <c r="BU390">
        <v>0</v>
      </c>
      <c r="BW390">
        <v>4</v>
      </c>
      <c r="BX390" s="16">
        <v>8</v>
      </c>
      <c r="BY390">
        <v>0</v>
      </c>
      <c r="BZ390">
        <v>0</v>
      </c>
      <c r="CA390">
        <v>4</v>
      </c>
      <c r="CB390">
        <v>0</v>
      </c>
      <c r="CC390">
        <v>0</v>
      </c>
      <c r="CD390">
        <v>2</v>
      </c>
      <c r="CF390">
        <v>17</v>
      </c>
      <c r="CG390" s="16">
        <v>23</v>
      </c>
      <c r="CH390">
        <v>0</v>
      </c>
      <c r="CI390">
        <v>2</v>
      </c>
      <c r="CJ390">
        <v>2</v>
      </c>
      <c r="CK390">
        <v>0</v>
      </c>
      <c r="CL390">
        <v>0</v>
      </c>
      <c r="CM390">
        <v>2</v>
      </c>
      <c r="CO390">
        <v>7</v>
      </c>
      <c r="CP390" s="16">
        <v>13</v>
      </c>
      <c r="CQ390">
        <v>0</v>
      </c>
      <c r="CR390">
        <v>3</v>
      </c>
      <c r="CS390">
        <v>2</v>
      </c>
      <c r="CT390">
        <v>0</v>
      </c>
      <c r="CU390">
        <v>0</v>
      </c>
      <c r="CV390">
        <v>2</v>
      </c>
      <c r="CX390">
        <v>24</v>
      </c>
      <c r="CY390" s="16">
        <v>31</v>
      </c>
      <c r="CZ390">
        <v>0</v>
      </c>
      <c r="DA390">
        <v>1</v>
      </c>
      <c r="DB390">
        <v>5</v>
      </c>
      <c r="DC390">
        <v>0</v>
      </c>
      <c r="DD390">
        <v>0</v>
      </c>
      <c r="DE390">
        <v>0</v>
      </c>
      <c r="DG390">
        <v>15</v>
      </c>
      <c r="DH390" s="16">
        <v>21</v>
      </c>
      <c r="DI390">
        <v>0</v>
      </c>
      <c r="DJ390">
        <v>8</v>
      </c>
      <c r="DK390">
        <v>1</v>
      </c>
      <c r="DL390">
        <v>1</v>
      </c>
      <c r="DM390">
        <v>0</v>
      </c>
      <c r="DN390">
        <v>0</v>
      </c>
      <c r="DP390">
        <v>40</v>
      </c>
      <c r="DQ390" s="16">
        <v>50</v>
      </c>
      <c r="DZ390" s="16">
        <v>0</v>
      </c>
      <c r="EI390" s="16">
        <v>0</v>
      </c>
      <c r="ER390" s="16">
        <v>0</v>
      </c>
      <c r="FA390" s="16">
        <v>0</v>
      </c>
      <c r="FB390">
        <v>19</v>
      </c>
      <c r="FC390">
        <v>4</v>
      </c>
      <c r="FE390">
        <v>430</v>
      </c>
      <c r="FF390">
        <v>5</v>
      </c>
      <c r="FG390">
        <v>1</v>
      </c>
      <c r="FI390">
        <v>5</v>
      </c>
      <c r="FJ390">
        <v>18.600000000000001</v>
      </c>
      <c r="FK390">
        <v>3.7</v>
      </c>
      <c r="FM390">
        <v>670</v>
      </c>
      <c r="FN390">
        <v>7</v>
      </c>
      <c r="FO390">
        <v>0</v>
      </c>
      <c r="FQ390">
        <v>7</v>
      </c>
      <c r="FR390">
        <v>3.1</v>
      </c>
      <c r="FS390">
        <v>8</v>
      </c>
      <c r="FT390">
        <v>29</v>
      </c>
      <c r="FU390">
        <v>14</v>
      </c>
      <c r="FV390">
        <v>0</v>
      </c>
      <c r="FW390">
        <v>51</v>
      </c>
      <c r="FY390">
        <v>49</v>
      </c>
      <c r="FZ390">
        <v>3</v>
      </c>
      <c r="GA390">
        <v>16</v>
      </c>
      <c r="GB390">
        <v>66</v>
      </c>
      <c r="GC390">
        <v>35</v>
      </c>
      <c r="GD390">
        <v>0</v>
      </c>
      <c r="GE390">
        <v>117</v>
      </c>
      <c r="GG390">
        <v>110</v>
      </c>
      <c r="GH390">
        <v>3</v>
      </c>
      <c r="GI390">
        <v>4</v>
      </c>
      <c r="GJ390">
        <v>7</v>
      </c>
      <c r="GK390">
        <v>0</v>
      </c>
      <c r="GL390">
        <v>0</v>
      </c>
      <c r="GM390">
        <v>11</v>
      </c>
      <c r="GO390">
        <v>11</v>
      </c>
      <c r="GP390">
        <v>2.8</v>
      </c>
      <c r="GQ390">
        <v>3</v>
      </c>
      <c r="GR390">
        <v>9</v>
      </c>
      <c r="GS390">
        <v>0</v>
      </c>
      <c r="GT390">
        <v>0</v>
      </c>
      <c r="GU390">
        <v>12</v>
      </c>
      <c r="GW390">
        <v>10</v>
      </c>
      <c r="GX390">
        <v>2.9</v>
      </c>
      <c r="GY390">
        <v>3</v>
      </c>
      <c r="GZ390">
        <v>5</v>
      </c>
      <c r="HA390">
        <v>0</v>
      </c>
      <c r="HB390">
        <v>0</v>
      </c>
      <c r="HC390">
        <v>8</v>
      </c>
      <c r="HE390">
        <v>8</v>
      </c>
      <c r="HF390">
        <v>3</v>
      </c>
      <c r="HG390">
        <v>10</v>
      </c>
      <c r="HH390">
        <v>13</v>
      </c>
      <c r="HI390">
        <v>0</v>
      </c>
      <c r="HJ390">
        <v>0</v>
      </c>
      <c r="HK390">
        <v>23</v>
      </c>
      <c r="HM390">
        <v>21</v>
      </c>
      <c r="HN390">
        <v>3.4</v>
      </c>
      <c r="HO390">
        <v>0</v>
      </c>
      <c r="HP390">
        <v>11</v>
      </c>
      <c r="HQ390">
        <v>0</v>
      </c>
      <c r="HR390">
        <v>0</v>
      </c>
      <c r="HS390">
        <v>11</v>
      </c>
      <c r="HU390">
        <v>9</v>
      </c>
      <c r="HV390">
        <v>3.2</v>
      </c>
      <c r="HW390">
        <v>2</v>
      </c>
      <c r="HX390">
        <v>28</v>
      </c>
      <c r="HY390">
        <v>1</v>
      </c>
      <c r="HZ390">
        <v>0</v>
      </c>
      <c r="IA390">
        <v>31</v>
      </c>
      <c r="IC390">
        <v>29</v>
      </c>
      <c r="ID390">
        <v>3.2</v>
      </c>
      <c r="IE390">
        <v>1</v>
      </c>
      <c r="IF390">
        <v>6</v>
      </c>
      <c r="IG390">
        <v>14</v>
      </c>
      <c r="IH390">
        <v>0</v>
      </c>
      <c r="II390">
        <v>21</v>
      </c>
      <c r="IK390">
        <v>21</v>
      </c>
      <c r="IL390">
        <v>3.1</v>
      </c>
      <c r="IM390">
        <v>1</v>
      </c>
      <c r="IN390">
        <v>16</v>
      </c>
      <c r="IO390">
        <v>34</v>
      </c>
      <c r="IP390">
        <v>0</v>
      </c>
      <c r="IQ390">
        <v>51</v>
      </c>
      <c r="IS390">
        <v>50</v>
      </c>
      <c r="JV390" s="15">
        <f>BF390+BX390+CP390+DH390+DZ390</f>
        <v>53</v>
      </c>
      <c r="JW390" s="15">
        <f>BO390+CG390+CY390+DQ390+EI390</f>
        <v>116</v>
      </c>
      <c r="JX390" s="15">
        <f>JV390+JW390</f>
        <v>169</v>
      </c>
      <c r="JY390" s="17">
        <f>V390</f>
        <v>5</v>
      </c>
      <c r="JZ390" s="17">
        <f>AE390</f>
        <v>7</v>
      </c>
      <c r="KA390" s="17">
        <f>AN390</f>
        <v>53</v>
      </c>
      <c r="KB390" s="17">
        <f>AW390</f>
        <v>116</v>
      </c>
      <c r="KC390" s="18" t="str">
        <f>IF((KA390-JV390)&lt;0,JV390-KA390,"match")</f>
        <v>match</v>
      </c>
      <c r="KD390" s="19" t="str">
        <f>IF(KC390="match","match",IF((JV390&gt;KA390),KC390/JV390,KC390/KA390))</f>
        <v>match</v>
      </c>
      <c r="KE390" s="18" t="str">
        <f>IF((KB390-JW390)&lt;0,JW390-KB390,"match")</f>
        <v>match</v>
      </c>
      <c r="KF390" s="19" t="str">
        <f>IF(KE390="match","match",IF((JW390&gt;KB390),KE390/JW390,KE390/KB390))</f>
        <v>match</v>
      </c>
      <c r="KG390" s="20">
        <f>ROUND(FC390,1)</f>
        <v>4</v>
      </c>
      <c r="KH390" s="20">
        <f>ROUND(FK390,1)</f>
        <v>3.7</v>
      </c>
      <c r="KI390" s="21">
        <f>KA390-JY390</f>
        <v>48</v>
      </c>
      <c r="KJ390">
        <f>GL390</f>
        <v>0</v>
      </c>
      <c r="KK390">
        <f>BF390</f>
        <v>11</v>
      </c>
      <c r="KL390" s="22">
        <f>IFERROR(KJ390/KK390,"N/A")</f>
        <v>0</v>
      </c>
      <c r="KM390" s="19" t="str">
        <f>IF((KJ390&lt;&gt;0)*AND(KK390=0),"bad data","ok")</f>
        <v>ok</v>
      </c>
      <c r="KN390">
        <f>GK390</f>
        <v>0</v>
      </c>
      <c r="KO390" s="23">
        <f>IFERROR(KN390/KK390,"N/A")</f>
        <v>0</v>
      </c>
      <c r="KP390">
        <f>HB390</f>
        <v>0</v>
      </c>
      <c r="KQ390">
        <f>BX390</f>
        <v>8</v>
      </c>
      <c r="KR390" s="22">
        <f>IFERROR(KP390/KQ390,"N/A")</f>
        <v>0</v>
      </c>
      <c r="KS390" s="19" t="str">
        <f>IF((KP390&lt;&gt;0)*AND(KQ390=0),"bad data","ok")</f>
        <v>ok</v>
      </c>
      <c r="KT390">
        <f>HA390</f>
        <v>0</v>
      </c>
      <c r="KU390" s="24">
        <f>IFERROR(KT390/KQ390,"N/A")</f>
        <v>0</v>
      </c>
      <c r="KV390">
        <f>HR390</f>
        <v>0</v>
      </c>
      <c r="KW390">
        <f>CP390</f>
        <v>13</v>
      </c>
      <c r="KX390" s="22">
        <f>IFERROR(KV390/KW390,"N/A")</f>
        <v>0</v>
      </c>
      <c r="KY390" s="19" t="str">
        <f>IF((KV390&lt;&gt;0)*AND(KW390=0),"bad data","ok")</f>
        <v>ok</v>
      </c>
      <c r="KZ390">
        <f>HQ390</f>
        <v>0</v>
      </c>
      <c r="LA390" s="24">
        <f>IFERROR(KZ390/KW390,"N/A")</f>
        <v>0</v>
      </c>
      <c r="LB390">
        <f>IH390</f>
        <v>0</v>
      </c>
      <c r="LC390">
        <f>DH390</f>
        <v>21</v>
      </c>
      <c r="LD390" s="22">
        <f>IFERROR(LB390/LC390,"N/A")</f>
        <v>0</v>
      </c>
      <c r="LE390" s="19" t="str">
        <f>IF((LB390&lt;&gt;0)*AND(LC390=0),"bad data","ok")</f>
        <v>ok</v>
      </c>
      <c r="LF390">
        <f>IG390</f>
        <v>14</v>
      </c>
      <c r="LG390" s="24">
        <f>IFERROR(LF390/LC390,"N/A")</f>
        <v>0.66666666666666663</v>
      </c>
      <c r="LH390">
        <f>IX390</f>
        <v>0</v>
      </c>
      <c r="LI390">
        <f>DZ390</f>
        <v>0</v>
      </c>
      <c r="LJ390" s="22" t="str">
        <f>IFERROR(LH390/LI390,"N/A")</f>
        <v>N/A</v>
      </c>
      <c r="LK390" s="19" t="str">
        <f>IF((LH390&lt;&gt;0)*AND(LI390=0),"bad data","ok")</f>
        <v>ok</v>
      </c>
      <c r="LL390">
        <f>IW390</f>
        <v>0</v>
      </c>
      <c r="LM390" s="24" t="str">
        <f>IFERROR(LL390/LI390,"N/A")</f>
        <v>N/A</v>
      </c>
      <c r="LN390">
        <f>GT390</f>
        <v>0</v>
      </c>
      <c r="LO390">
        <f>BO390</f>
        <v>12</v>
      </c>
      <c r="LP390" s="22">
        <f>IFERROR(LN390/LO390,"N/A")</f>
        <v>0</v>
      </c>
      <c r="LQ390" s="19" t="str">
        <f>IF((LN390&lt;&gt;0)*AND(LO390=0),"bad data","ok")</f>
        <v>ok</v>
      </c>
      <c r="LR390">
        <f>GS390</f>
        <v>0</v>
      </c>
      <c r="LS390" s="24">
        <f>IFERROR(LR390/LO390,"N/A")</f>
        <v>0</v>
      </c>
      <c r="LT390">
        <f>HJ390</f>
        <v>0</v>
      </c>
      <c r="LU390">
        <f>CG390</f>
        <v>23</v>
      </c>
      <c r="LV390" s="22">
        <f>IFERROR(LT390/LU390,"N/A")</f>
        <v>0</v>
      </c>
      <c r="LW390" s="19" t="str">
        <f>IF((LT390&lt;&gt;0)*AND(LU390=0),"bad data","ok")</f>
        <v>ok</v>
      </c>
      <c r="LX390">
        <f>HI390</f>
        <v>0</v>
      </c>
      <c r="LY390" s="24">
        <f>IFERROR(LX390/LU390,"N/A")</f>
        <v>0</v>
      </c>
      <c r="LZ390">
        <f>HZ390</f>
        <v>0</v>
      </c>
      <c r="MA390">
        <f>CY390</f>
        <v>31</v>
      </c>
      <c r="MB390" s="22">
        <f>IFERROR(LZ390/MA390,"N/A")</f>
        <v>0</v>
      </c>
      <c r="MC390" s="19" t="str">
        <f>IF((LZ390&lt;&gt;0)*AND(MA390=0),"bad data","ok")</f>
        <v>ok</v>
      </c>
      <c r="MD390">
        <f>HY390</f>
        <v>1</v>
      </c>
      <c r="ME390" s="24">
        <f>IFERROR(MD390/MA390,"N/A")</f>
        <v>3.2258064516129031E-2</v>
      </c>
      <c r="MF390">
        <f>IP390</f>
        <v>0</v>
      </c>
      <c r="MG390">
        <f>DQ390</f>
        <v>50</v>
      </c>
      <c r="MH390" s="22">
        <f>IFERROR(MF390/MG390,"N/A")</f>
        <v>0</v>
      </c>
      <c r="MI390" s="19" t="str">
        <f>IF((MF390&lt;&gt;0)*AND(MG390=0),"bad data","ok")</f>
        <v>ok</v>
      </c>
      <c r="MJ390">
        <f>IO390</f>
        <v>34</v>
      </c>
      <c r="MK390" s="24">
        <f>IFERROR(MJ390/MG390,"N/A")</f>
        <v>0.68</v>
      </c>
      <c r="ML390">
        <f>JF390</f>
        <v>0</v>
      </c>
      <c r="MM390">
        <f>EI390</f>
        <v>0</v>
      </c>
      <c r="MN390" s="22" t="str">
        <f>IFERROR(ML390/MM390,"N/A")</f>
        <v>N/A</v>
      </c>
      <c r="MO390" s="19" t="str">
        <f>IF((ML390&lt;&gt;0)*AND(MM390=0),"bad data","ok")</f>
        <v>ok</v>
      </c>
      <c r="MP390">
        <f>JE390</f>
        <v>0</v>
      </c>
      <c r="MQ390" s="24" t="str">
        <f>IFERROR(MP390/MM390,"N/A")</f>
        <v>N/A</v>
      </c>
    </row>
    <row r="391" spans="1:355" x14ac:dyDescent="0.3">
      <c r="A391">
        <v>1303</v>
      </c>
      <c r="B391">
        <v>14</v>
      </c>
      <c r="C391" t="s">
        <v>393</v>
      </c>
      <c r="D391" s="15" t="s">
        <v>393</v>
      </c>
      <c r="E391" s="15">
        <v>102</v>
      </c>
      <c r="F391" t="s">
        <v>356</v>
      </c>
      <c r="G391" t="s">
        <v>357</v>
      </c>
      <c r="H391" s="15" t="s">
        <v>358</v>
      </c>
      <c r="I391">
        <v>487</v>
      </c>
      <c r="J391">
        <f>_xlfn.IFNA(VLOOKUP(I391,top15institutions,1,0),"no")</f>
        <v>487</v>
      </c>
      <c r="K391" t="s">
        <v>368</v>
      </c>
      <c r="L391" t="s">
        <v>365</v>
      </c>
      <c r="M391" t="s">
        <v>383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1</v>
      </c>
      <c r="U391">
        <v>0</v>
      </c>
      <c r="V391" s="16">
        <v>1</v>
      </c>
      <c r="W391">
        <v>0</v>
      </c>
      <c r="X391">
        <v>1</v>
      </c>
      <c r="Y391">
        <v>0</v>
      </c>
      <c r="Z391">
        <v>0</v>
      </c>
      <c r="AA391">
        <v>0</v>
      </c>
      <c r="AB391">
        <v>0</v>
      </c>
      <c r="AD391">
        <v>10</v>
      </c>
      <c r="AE391" s="16">
        <v>11</v>
      </c>
      <c r="AF391">
        <v>0</v>
      </c>
      <c r="AG391">
        <v>4</v>
      </c>
      <c r="AH391">
        <v>7</v>
      </c>
      <c r="AI391">
        <v>0</v>
      </c>
      <c r="AJ391">
        <v>0</v>
      </c>
      <c r="AK391">
        <v>4</v>
      </c>
      <c r="AM391">
        <v>29</v>
      </c>
      <c r="AN391" s="16">
        <v>44</v>
      </c>
      <c r="AO391">
        <v>0</v>
      </c>
      <c r="AP391">
        <v>12</v>
      </c>
      <c r="AQ391">
        <v>6</v>
      </c>
      <c r="AR391">
        <v>1</v>
      </c>
      <c r="AS391">
        <v>0</v>
      </c>
      <c r="AT391">
        <v>6</v>
      </c>
      <c r="AV391">
        <v>79</v>
      </c>
      <c r="AW391" s="16">
        <v>104</v>
      </c>
      <c r="AX391">
        <v>0</v>
      </c>
      <c r="AY391">
        <v>0</v>
      </c>
      <c r="AZ391">
        <v>1</v>
      </c>
      <c r="BA391">
        <v>0</v>
      </c>
      <c r="BB391">
        <v>0</v>
      </c>
      <c r="BC391">
        <v>1</v>
      </c>
      <c r="BE391">
        <v>3</v>
      </c>
      <c r="BF391" s="16">
        <v>5</v>
      </c>
      <c r="BG391">
        <v>0</v>
      </c>
      <c r="BH391">
        <v>1</v>
      </c>
      <c r="BI391">
        <v>0</v>
      </c>
      <c r="BJ391">
        <v>0</v>
      </c>
      <c r="BK391">
        <v>0</v>
      </c>
      <c r="BL391">
        <v>2</v>
      </c>
      <c r="BN391">
        <v>12</v>
      </c>
      <c r="BO391" s="16">
        <v>15</v>
      </c>
      <c r="BP391">
        <v>0</v>
      </c>
      <c r="BQ391">
        <v>1</v>
      </c>
      <c r="BR391">
        <v>4</v>
      </c>
      <c r="BS391">
        <v>0</v>
      </c>
      <c r="BT391">
        <v>0</v>
      </c>
      <c r="BU391">
        <v>1</v>
      </c>
      <c r="BW391">
        <v>8</v>
      </c>
      <c r="BX391" s="16">
        <v>14</v>
      </c>
      <c r="BY391">
        <v>0</v>
      </c>
      <c r="BZ391">
        <v>2</v>
      </c>
      <c r="CA391">
        <v>3</v>
      </c>
      <c r="CB391">
        <v>0</v>
      </c>
      <c r="CC391">
        <v>0</v>
      </c>
      <c r="CD391">
        <v>1</v>
      </c>
      <c r="CF391">
        <v>14</v>
      </c>
      <c r="CG391" s="16">
        <v>20</v>
      </c>
      <c r="CH391">
        <v>0</v>
      </c>
      <c r="CI391">
        <v>1</v>
      </c>
      <c r="CJ391">
        <v>1</v>
      </c>
      <c r="CK391">
        <v>0</v>
      </c>
      <c r="CL391">
        <v>0</v>
      </c>
      <c r="CM391">
        <v>0</v>
      </c>
      <c r="CO391">
        <v>3</v>
      </c>
      <c r="CP391" s="16">
        <v>5</v>
      </c>
      <c r="CQ391">
        <v>0</v>
      </c>
      <c r="CR391">
        <v>2</v>
      </c>
      <c r="CS391">
        <v>1</v>
      </c>
      <c r="CT391">
        <v>1</v>
      </c>
      <c r="CU391">
        <v>0</v>
      </c>
      <c r="CV391">
        <v>1</v>
      </c>
      <c r="CX391">
        <v>16</v>
      </c>
      <c r="CY391" s="16">
        <v>21</v>
      </c>
      <c r="CZ391">
        <v>0</v>
      </c>
      <c r="DA391">
        <v>2</v>
      </c>
      <c r="DB391">
        <v>1</v>
      </c>
      <c r="DC391">
        <v>0</v>
      </c>
      <c r="DD391">
        <v>0</v>
      </c>
      <c r="DE391">
        <v>2</v>
      </c>
      <c r="DG391">
        <v>15</v>
      </c>
      <c r="DH391" s="16">
        <v>20</v>
      </c>
      <c r="DI391">
        <v>0</v>
      </c>
      <c r="DJ391">
        <v>7</v>
      </c>
      <c r="DK391">
        <v>2</v>
      </c>
      <c r="DL391">
        <v>0</v>
      </c>
      <c r="DM391">
        <v>0</v>
      </c>
      <c r="DN391">
        <v>2</v>
      </c>
      <c r="DP391">
        <v>37</v>
      </c>
      <c r="DQ391" s="16">
        <v>48</v>
      </c>
      <c r="DZ391" s="16">
        <v>0</v>
      </c>
      <c r="EI391" s="16">
        <v>0</v>
      </c>
      <c r="ER391" s="16">
        <v>0</v>
      </c>
      <c r="FA391" s="16">
        <v>0</v>
      </c>
      <c r="FB391">
        <v>19</v>
      </c>
      <c r="FF391">
        <v>1</v>
      </c>
      <c r="FG391">
        <v>0</v>
      </c>
      <c r="FI391">
        <v>0</v>
      </c>
      <c r="FJ391">
        <v>18.399999999999999</v>
      </c>
      <c r="FK391">
        <v>3.8</v>
      </c>
      <c r="FL391">
        <v>29</v>
      </c>
      <c r="FN391">
        <v>11</v>
      </c>
      <c r="FO391">
        <v>0</v>
      </c>
      <c r="FQ391">
        <v>11</v>
      </c>
      <c r="FR391">
        <v>3.3</v>
      </c>
      <c r="FS391">
        <v>7</v>
      </c>
      <c r="FT391">
        <v>21</v>
      </c>
      <c r="FU391">
        <v>16</v>
      </c>
      <c r="FV391">
        <v>0</v>
      </c>
      <c r="FW391">
        <v>44</v>
      </c>
      <c r="FY391">
        <v>39</v>
      </c>
      <c r="FZ391">
        <v>3.1</v>
      </c>
      <c r="GA391">
        <v>17</v>
      </c>
      <c r="GB391">
        <v>54</v>
      </c>
      <c r="GC391">
        <v>33</v>
      </c>
      <c r="GD391">
        <v>0</v>
      </c>
      <c r="GE391">
        <v>104</v>
      </c>
      <c r="GG391">
        <v>98</v>
      </c>
      <c r="GH391">
        <v>3.5</v>
      </c>
      <c r="GI391">
        <v>2</v>
      </c>
      <c r="GJ391">
        <v>3</v>
      </c>
      <c r="GK391">
        <v>0</v>
      </c>
      <c r="GL391">
        <v>0</v>
      </c>
      <c r="GM391">
        <v>5</v>
      </c>
      <c r="GO391">
        <v>4</v>
      </c>
      <c r="GP391">
        <v>3</v>
      </c>
      <c r="GQ391">
        <v>7</v>
      </c>
      <c r="GR391">
        <v>8</v>
      </c>
      <c r="GS391">
        <v>0</v>
      </c>
      <c r="GT391">
        <v>0</v>
      </c>
      <c r="GU391">
        <v>15</v>
      </c>
      <c r="GW391">
        <v>15</v>
      </c>
      <c r="GX391">
        <v>3</v>
      </c>
      <c r="GY391">
        <v>5</v>
      </c>
      <c r="GZ391">
        <v>9</v>
      </c>
      <c r="HA391">
        <v>0</v>
      </c>
      <c r="HB391">
        <v>0</v>
      </c>
      <c r="HC391">
        <v>14</v>
      </c>
      <c r="HE391">
        <v>13</v>
      </c>
      <c r="HF391">
        <v>2.9</v>
      </c>
      <c r="HG391">
        <v>6</v>
      </c>
      <c r="HH391">
        <v>14</v>
      </c>
      <c r="HI391">
        <v>0</v>
      </c>
      <c r="HJ391">
        <v>0</v>
      </c>
      <c r="HK391">
        <v>20</v>
      </c>
      <c r="HM391">
        <v>18</v>
      </c>
      <c r="HN391">
        <v>3.4</v>
      </c>
      <c r="HO391">
        <v>0</v>
      </c>
      <c r="HP391">
        <v>5</v>
      </c>
      <c r="HQ391">
        <v>0</v>
      </c>
      <c r="HR391">
        <v>0</v>
      </c>
      <c r="HS391">
        <v>5</v>
      </c>
      <c r="HU391">
        <v>4</v>
      </c>
      <c r="HV391">
        <v>3.1</v>
      </c>
      <c r="HW391">
        <v>4</v>
      </c>
      <c r="HX391">
        <v>17</v>
      </c>
      <c r="HY391">
        <v>0</v>
      </c>
      <c r="HZ391">
        <v>0</v>
      </c>
      <c r="IA391">
        <v>21</v>
      </c>
      <c r="IC391">
        <v>19</v>
      </c>
      <c r="ID391">
        <v>3.3</v>
      </c>
      <c r="IE391">
        <v>0</v>
      </c>
      <c r="IF391">
        <v>4</v>
      </c>
      <c r="IG391">
        <v>16</v>
      </c>
      <c r="IH391">
        <v>0</v>
      </c>
      <c r="II391">
        <v>20</v>
      </c>
      <c r="IK391">
        <v>18</v>
      </c>
      <c r="IL391">
        <v>3.2</v>
      </c>
      <c r="IM391">
        <v>0</v>
      </c>
      <c r="IN391">
        <v>15</v>
      </c>
      <c r="IO391">
        <v>33</v>
      </c>
      <c r="IP391">
        <v>0</v>
      </c>
      <c r="IQ391">
        <v>48</v>
      </c>
      <c r="IS391">
        <v>46</v>
      </c>
      <c r="JV391" s="15">
        <f>BF391+BX391+CP391+DH391+DZ391</f>
        <v>44</v>
      </c>
      <c r="JW391" s="15">
        <f>BO391+CG391+CY391+DQ391+EI391</f>
        <v>104</v>
      </c>
      <c r="JX391" s="15">
        <f>JV391+JW391</f>
        <v>148</v>
      </c>
      <c r="JY391" s="17">
        <f>V391</f>
        <v>1</v>
      </c>
      <c r="JZ391" s="17">
        <f>AE391</f>
        <v>11</v>
      </c>
      <c r="KA391" s="17">
        <f>AN391</f>
        <v>44</v>
      </c>
      <c r="KB391" s="17">
        <f>AW391</f>
        <v>104</v>
      </c>
      <c r="KC391" s="18" t="str">
        <f>IF((KA391-JV391)&lt;0,JV391-KA391,"match")</f>
        <v>match</v>
      </c>
      <c r="KD391" s="19" t="str">
        <f>IF(KC391="match","match",IF((JV391&gt;KA391),KC391/JV391,KC391/KA391))</f>
        <v>match</v>
      </c>
      <c r="KE391" s="18" t="str">
        <f>IF((KB391-JW391)&lt;0,JW391-KB391,"match")</f>
        <v>match</v>
      </c>
      <c r="KF391" s="19" t="str">
        <f>IF(KE391="match","match",IF((JW391&gt;KB391),KE391/JW391,KE391/KB391))</f>
        <v>match</v>
      </c>
      <c r="KG391" s="20">
        <f>ROUND(FC391,1)</f>
        <v>0</v>
      </c>
      <c r="KH391" s="20">
        <f>ROUND(FK391,1)</f>
        <v>3.8</v>
      </c>
      <c r="KI391" s="21">
        <f>KA391-JY391</f>
        <v>43</v>
      </c>
      <c r="KJ391">
        <f>GL391</f>
        <v>0</v>
      </c>
      <c r="KK391">
        <f>BF391</f>
        <v>5</v>
      </c>
      <c r="KL391" s="22">
        <f>IFERROR(KJ391/KK391,"N/A")</f>
        <v>0</v>
      </c>
      <c r="KM391" s="19" t="str">
        <f>IF((KJ391&lt;&gt;0)*AND(KK391=0),"bad data","ok")</f>
        <v>ok</v>
      </c>
      <c r="KN391">
        <f>GK391</f>
        <v>0</v>
      </c>
      <c r="KO391" s="23">
        <f>IFERROR(KN391/KK391,"N/A")</f>
        <v>0</v>
      </c>
      <c r="KP391">
        <f>HB391</f>
        <v>0</v>
      </c>
      <c r="KQ391">
        <f>BX391</f>
        <v>14</v>
      </c>
      <c r="KR391" s="22">
        <f>IFERROR(KP391/KQ391,"N/A")</f>
        <v>0</v>
      </c>
      <c r="KS391" s="19" t="str">
        <f>IF((KP391&lt;&gt;0)*AND(KQ391=0),"bad data","ok")</f>
        <v>ok</v>
      </c>
      <c r="KT391">
        <f>HA391</f>
        <v>0</v>
      </c>
      <c r="KU391" s="24">
        <f>IFERROR(KT391/KQ391,"N/A")</f>
        <v>0</v>
      </c>
      <c r="KV391">
        <f>HR391</f>
        <v>0</v>
      </c>
      <c r="KW391">
        <f>CP391</f>
        <v>5</v>
      </c>
      <c r="KX391" s="22">
        <f>IFERROR(KV391/KW391,"N/A")</f>
        <v>0</v>
      </c>
      <c r="KY391" s="19" t="str">
        <f>IF((KV391&lt;&gt;0)*AND(KW391=0),"bad data","ok")</f>
        <v>ok</v>
      </c>
      <c r="KZ391">
        <f>HQ391</f>
        <v>0</v>
      </c>
      <c r="LA391" s="24">
        <f>IFERROR(KZ391/KW391,"N/A")</f>
        <v>0</v>
      </c>
      <c r="LB391">
        <f>IH391</f>
        <v>0</v>
      </c>
      <c r="LC391">
        <f>DH391</f>
        <v>20</v>
      </c>
      <c r="LD391" s="22">
        <f>IFERROR(LB391/LC391,"N/A")</f>
        <v>0</v>
      </c>
      <c r="LE391" s="19" t="str">
        <f>IF((LB391&lt;&gt;0)*AND(LC391=0),"bad data","ok")</f>
        <v>ok</v>
      </c>
      <c r="LF391">
        <f>IG391</f>
        <v>16</v>
      </c>
      <c r="LG391" s="24">
        <f>IFERROR(LF391/LC391,"N/A")</f>
        <v>0.8</v>
      </c>
      <c r="LH391">
        <f>IX391</f>
        <v>0</v>
      </c>
      <c r="LI391">
        <f>DZ391</f>
        <v>0</v>
      </c>
      <c r="LJ391" s="22" t="str">
        <f>IFERROR(LH391/LI391,"N/A")</f>
        <v>N/A</v>
      </c>
      <c r="LK391" s="19" t="str">
        <f>IF((LH391&lt;&gt;0)*AND(LI391=0),"bad data","ok")</f>
        <v>ok</v>
      </c>
      <c r="LL391">
        <f>IW391</f>
        <v>0</v>
      </c>
      <c r="LM391" s="24" t="str">
        <f>IFERROR(LL391/LI391,"N/A")</f>
        <v>N/A</v>
      </c>
      <c r="LN391">
        <f>GT391</f>
        <v>0</v>
      </c>
      <c r="LO391">
        <f>BO391</f>
        <v>15</v>
      </c>
      <c r="LP391" s="22">
        <f>IFERROR(LN391/LO391,"N/A")</f>
        <v>0</v>
      </c>
      <c r="LQ391" s="19" t="str">
        <f>IF((LN391&lt;&gt;0)*AND(LO391=0),"bad data","ok")</f>
        <v>ok</v>
      </c>
      <c r="LR391">
        <f>GS391</f>
        <v>0</v>
      </c>
      <c r="LS391" s="24">
        <f>IFERROR(LR391/LO391,"N/A")</f>
        <v>0</v>
      </c>
      <c r="LT391">
        <f>HJ391</f>
        <v>0</v>
      </c>
      <c r="LU391">
        <f>CG391</f>
        <v>20</v>
      </c>
      <c r="LV391" s="22">
        <f>IFERROR(LT391/LU391,"N/A")</f>
        <v>0</v>
      </c>
      <c r="LW391" s="19" t="str">
        <f>IF((LT391&lt;&gt;0)*AND(LU391=0),"bad data","ok")</f>
        <v>ok</v>
      </c>
      <c r="LX391">
        <f>HI391</f>
        <v>0</v>
      </c>
      <c r="LY391" s="24">
        <f>IFERROR(LX391/LU391,"N/A")</f>
        <v>0</v>
      </c>
      <c r="LZ391">
        <f>HZ391</f>
        <v>0</v>
      </c>
      <c r="MA391">
        <f>CY391</f>
        <v>21</v>
      </c>
      <c r="MB391" s="22">
        <f>IFERROR(LZ391/MA391,"N/A")</f>
        <v>0</v>
      </c>
      <c r="MC391" s="19" t="str">
        <f>IF((LZ391&lt;&gt;0)*AND(MA391=0),"bad data","ok")</f>
        <v>ok</v>
      </c>
      <c r="MD391">
        <f>HY391</f>
        <v>0</v>
      </c>
      <c r="ME391" s="24">
        <f>IFERROR(MD391/MA391,"N/A")</f>
        <v>0</v>
      </c>
      <c r="MF391">
        <f>IP391</f>
        <v>0</v>
      </c>
      <c r="MG391">
        <f>DQ391</f>
        <v>48</v>
      </c>
      <c r="MH391" s="22">
        <f>IFERROR(MF391/MG391,"N/A")</f>
        <v>0</v>
      </c>
      <c r="MI391" s="19" t="str">
        <f>IF((MF391&lt;&gt;0)*AND(MG391=0),"bad data","ok")</f>
        <v>ok</v>
      </c>
      <c r="MJ391">
        <f>IO391</f>
        <v>33</v>
      </c>
      <c r="MK391" s="24">
        <f>IFERROR(MJ391/MG391,"N/A")</f>
        <v>0.6875</v>
      </c>
      <c r="ML391">
        <f>JF391</f>
        <v>0</v>
      </c>
      <c r="MM391">
        <f>EI391</f>
        <v>0</v>
      </c>
      <c r="MN391" s="22" t="str">
        <f>IFERROR(ML391/MM391,"N/A")</f>
        <v>N/A</v>
      </c>
      <c r="MO391" s="19" t="str">
        <f>IF((ML391&lt;&gt;0)*AND(MM391=0),"bad data","ok")</f>
        <v>ok</v>
      </c>
      <c r="MP391">
        <f>JE391</f>
        <v>0</v>
      </c>
      <c r="MQ391" s="24" t="str">
        <f>IFERROR(MP391/MM391,"N/A")</f>
        <v>N/A</v>
      </c>
    </row>
    <row r="392" spans="1:355" x14ac:dyDescent="0.3">
      <c r="A392">
        <v>1304</v>
      </c>
      <c r="B392">
        <v>14</v>
      </c>
      <c r="C392" t="s">
        <v>393</v>
      </c>
      <c r="D392" s="15" t="s">
        <v>393</v>
      </c>
      <c r="E392" s="15">
        <v>102</v>
      </c>
      <c r="F392" t="s">
        <v>356</v>
      </c>
      <c r="G392" t="s">
        <v>357</v>
      </c>
      <c r="H392" s="15" t="s">
        <v>358</v>
      </c>
      <c r="I392">
        <v>487</v>
      </c>
      <c r="J392">
        <f>_xlfn.IFNA(VLOOKUP(I392,top15institutions,1,0),"no")</f>
        <v>487</v>
      </c>
      <c r="K392" t="s">
        <v>368</v>
      </c>
      <c r="L392" t="s">
        <v>366</v>
      </c>
      <c r="M392" t="s">
        <v>383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</v>
      </c>
      <c r="U392">
        <v>5</v>
      </c>
      <c r="V392" s="16">
        <v>6</v>
      </c>
      <c r="W392">
        <v>0</v>
      </c>
      <c r="X392">
        <v>0</v>
      </c>
      <c r="Y392">
        <v>1</v>
      </c>
      <c r="Z392">
        <v>0</v>
      </c>
      <c r="AA392">
        <v>0</v>
      </c>
      <c r="AB392">
        <v>2</v>
      </c>
      <c r="AD392">
        <v>14</v>
      </c>
      <c r="AE392" s="16">
        <v>17</v>
      </c>
      <c r="AF392">
        <v>1</v>
      </c>
      <c r="AG392">
        <v>5</v>
      </c>
      <c r="AH392">
        <v>3</v>
      </c>
      <c r="AI392">
        <v>0</v>
      </c>
      <c r="AJ392">
        <v>0</v>
      </c>
      <c r="AK392">
        <v>4</v>
      </c>
      <c r="AM392">
        <v>30</v>
      </c>
      <c r="AN392" s="16">
        <v>43</v>
      </c>
      <c r="AO392">
        <v>0</v>
      </c>
      <c r="AP392">
        <v>5</v>
      </c>
      <c r="AQ392">
        <v>12</v>
      </c>
      <c r="AR392">
        <v>1</v>
      </c>
      <c r="AS392">
        <v>0</v>
      </c>
      <c r="AT392">
        <v>8</v>
      </c>
      <c r="AV392">
        <v>95</v>
      </c>
      <c r="AW392" s="16">
        <v>121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2</v>
      </c>
      <c r="BE392">
        <v>6</v>
      </c>
      <c r="BF392" s="16">
        <v>8</v>
      </c>
      <c r="BG392">
        <v>0</v>
      </c>
      <c r="BH392">
        <v>0</v>
      </c>
      <c r="BI392">
        <v>1</v>
      </c>
      <c r="BJ392">
        <v>0</v>
      </c>
      <c r="BK392">
        <v>0</v>
      </c>
      <c r="BL392">
        <v>4</v>
      </c>
      <c r="BN392">
        <v>19</v>
      </c>
      <c r="BO392" s="16">
        <v>24</v>
      </c>
      <c r="BP392">
        <v>1</v>
      </c>
      <c r="BQ392">
        <v>1</v>
      </c>
      <c r="BR392">
        <v>0</v>
      </c>
      <c r="BS392">
        <v>0</v>
      </c>
      <c r="BT392">
        <v>0</v>
      </c>
      <c r="BU392">
        <v>0</v>
      </c>
      <c r="BW392">
        <v>5</v>
      </c>
      <c r="BX392" s="16">
        <v>7</v>
      </c>
      <c r="BY392">
        <v>0</v>
      </c>
      <c r="BZ392">
        <v>1</v>
      </c>
      <c r="CA392">
        <v>3</v>
      </c>
      <c r="CB392">
        <v>0</v>
      </c>
      <c r="CC392">
        <v>0</v>
      </c>
      <c r="CD392">
        <v>1</v>
      </c>
      <c r="CF392">
        <v>19</v>
      </c>
      <c r="CG392" s="16">
        <v>24</v>
      </c>
      <c r="CH392">
        <v>0</v>
      </c>
      <c r="CI392">
        <v>1</v>
      </c>
      <c r="CJ392">
        <v>1</v>
      </c>
      <c r="CK392">
        <v>0</v>
      </c>
      <c r="CL392">
        <v>0</v>
      </c>
      <c r="CM392">
        <v>2</v>
      </c>
      <c r="CO392">
        <v>10</v>
      </c>
      <c r="CP392" s="16">
        <v>14</v>
      </c>
      <c r="CQ392">
        <v>0</v>
      </c>
      <c r="CR392">
        <v>3</v>
      </c>
      <c r="CS392">
        <v>2</v>
      </c>
      <c r="CT392">
        <v>0</v>
      </c>
      <c r="CU392">
        <v>0</v>
      </c>
      <c r="CV392">
        <v>1</v>
      </c>
      <c r="CX392">
        <v>29</v>
      </c>
      <c r="CY392" s="16">
        <v>35</v>
      </c>
      <c r="CZ392">
        <v>0</v>
      </c>
      <c r="DA392">
        <v>3</v>
      </c>
      <c r="DB392">
        <v>2</v>
      </c>
      <c r="DC392">
        <v>0</v>
      </c>
      <c r="DD392">
        <v>0</v>
      </c>
      <c r="DE392">
        <v>0</v>
      </c>
      <c r="DG392">
        <v>9</v>
      </c>
      <c r="DH392" s="16">
        <v>14</v>
      </c>
      <c r="DI392">
        <v>0</v>
      </c>
      <c r="DJ392">
        <v>1</v>
      </c>
      <c r="DK392">
        <v>6</v>
      </c>
      <c r="DL392">
        <v>1</v>
      </c>
      <c r="DM392">
        <v>0</v>
      </c>
      <c r="DN392">
        <v>2</v>
      </c>
      <c r="DP392">
        <v>28</v>
      </c>
      <c r="DQ392" s="16">
        <v>38</v>
      </c>
      <c r="DZ392" s="16">
        <v>0</v>
      </c>
      <c r="EI392" s="16">
        <v>0</v>
      </c>
      <c r="ER392" s="16">
        <v>0</v>
      </c>
      <c r="FA392" s="16">
        <v>0</v>
      </c>
      <c r="FB392">
        <v>18.5</v>
      </c>
      <c r="FC392">
        <v>3.9</v>
      </c>
      <c r="FE392">
        <v>690</v>
      </c>
      <c r="FF392">
        <v>6</v>
      </c>
      <c r="FG392">
        <v>0</v>
      </c>
      <c r="FI392">
        <v>5</v>
      </c>
      <c r="FJ392">
        <v>18.3</v>
      </c>
      <c r="FK392">
        <v>3.7</v>
      </c>
      <c r="FM392">
        <v>575</v>
      </c>
      <c r="FN392">
        <v>17</v>
      </c>
      <c r="FO392">
        <v>0</v>
      </c>
      <c r="FQ392">
        <v>17</v>
      </c>
      <c r="FR392">
        <v>3.3</v>
      </c>
      <c r="FS392">
        <v>4</v>
      </c>
      <c r="FT392">
        <v>30</v>
      </c>
      <c r="FU392">
        <v>9</v>
      </c>
      <c r="FV392">
        <v>0</v>
      </c>
      <c r="FW392">
        <v>43</v>
      </c>
      <c r="FY392">
        <v>38</v>
      </c>
      <c r="FZ392">
        <v>3.1</v>
      </c>
      <c r="GA392">
        <v>17</v>
      </c>
      <c r="GB392">
        <v>83</v>
      </c>
      <c r="GC392">
        <v>22</v>
      </c>
      <c r="GD392">
        <v>1</v>
      </c>
      <c r="GE392">
        <v>123</v>
      </c>
      <c r="GG392">
        <v>115</v>
      </c>
      <c r="GH392">
        <v>2.9</v>
      </c>
      <c r="GI392">
        <v>2</v>
      </c>
      <c r="GJ392">
        <v>6</v>
      </c>
      <c r="GK392">
        <v>0</v>
      </c>
      <c r="GL392">
        <v>0</v>
      </c>
      <c r="GM392">
        <v>8</v>
      </c>
      <c r="GO392">
        <v>6</v>
      </c>
      <c r="GP392">
        <v>3</v>
      </c>
      <c r="GQ392">
        <v>9</v>
      </c>
      <c r="GR392">
        <v>15</v>
      </c>
      <c r="GS392">
        <v>0</v>
      </c>
      <c r="GT392">
        <v>0</v>
      </c>
      <c r="GU392">
        <v>24</v>
      </c>
      <c r="GW392">
        <v>22</v>
      </c>
      <c r="GX392">
        <v>3.6</v>
      </c>
      <c r="GY392">
        <v>2</v>
      </c>
      <c r="GZ392">
        <v>5</v>
      </c>
      <c r="HA392">
        <v>0</v>
      </c>
      <c r="HB392">
        <v>0</v>
      </c>
      <c r="HC392">
        <v>7</v>
      </c>
      <c r="HE392">
        <v>6</v>
      </c>
      <c r="HF392">
        <v>3.1</v>
      </c>
      <c r="HG392">
        <v>4</v>
      </c>
      <c r="HH392">
        <v>19</v>
      </c>
      <c r="HI392">
        <v>0</v>
      </c>
      <c r="HJ392">
        <v>1</v>
      </c>
      <c r="HK392">
        <v>24</v>
      </c>
      <c r="HM392">
        <v>22</v>
      </c>
      <c r="HN392">
        <v>3.3</v>
      </c>
      <c r="HO392">
        <v>0</v>
      </c>
      <c r="HP392">
        <v>14</v>
      </c>
      <c r="HQ392">
        <v>0</v>
      </c>
      <c r="HR392">
        <v>0</v>
      </c>
      <c r="HS392">
        <v>14</v>
      </c>
      <c r="HU392">
        <v>13</v>
      </c>
      <c r="HV392">
        <v>3.2</v>
      </c>
      <c r="HW392">
        <v>1</v>
      </c>
      <c r="HX392">
        <v>34</v>
      </c>
      <c r="HY392">
        <v>0</v>
      </c>
      <c r="HZ392">
        <v>0</v>
      </c>
      <c r="IA392">
        <v>35</v>
      </c>
      <c r="IC392">
        <v>35</v>
      </c>
      <c r="ID392">
        <v>3.3</v>
      </c>
      <c r="IE392">
        <v>0</v>
      </c>
      <c r="IF392">
        <v>5</v>
      </c>
      <c r="IG392">
        <v>9</v>
      </c>
      <c r="IH392">
        <v>0</v>
      </c>
      <c r="II392">
        <v>14</v>
      </c>
      <c r="IK392">
        <v>13</v>
      </c>
      <c r="IL392">
        <v>3</v>
      </c>
      <c r="IM392">
        <v>3</v>
      </c>
      <c r="IN392">
        <v>15</v>
      </c>
      <c r="IO392">
        <v>22</v>
      </c>
      <c r="IP392">
        <v>0</v>
      </c>
      <c r="IQ392">
        <v>40</v>
      </c>
      <c r="IS392">
        <v>36</v>
      </c>
      <c r="JV392" s="15">
        <f>BF392+BX392+CP392+DH392+DZ392</f>
        <v>43</v>
      </c>
      <c r="JW392" s="15">
        <f>BO392+CG392+CY392+DQ392+EI392</f>
        <v>121</v>
      </c>
      <c r="JX392" s="15">
        <f>JV392+JW392</f>
        <v>164</v>
      </c>
      <c r="JY392" s="17">
        <f>V392</f>
        <v>6</v>
      </c>
      <c r="JZ392" s="17">
        <f>AE392</f>
        <v>17</v>
      </c>
      <c r="KA392" s="17">
        <f>AN392</f>
        <v>43</v>
      </c>
      <c r="KB392" s="17">
        <f>AW392</f>
        <v>121</v>
      </c>
      <c r="KC392" s="18" t="str">
        <f>IF((KA392-JV392)&lt;0,JV392-KA392,"match")</f>
        <v>match</v>
      </c>
      <c r="KD392" s="19" t="str">
        <f>IF(KC392="match","match",IF((JV392&gt;KA392),KC392/JV392,KC392/KA392))</f>
        <v>match</v>
      </c>
      <c r="KE392" s="18" t="str">
        <f>IF((KB392-JW392)&lt;0,JW392-KB392,"match")</f>
        <v>match</v>
      </c>
      <c r="KF392" s="19" t="str">
        <f>IF(KE392="match","match",IF((JW392&gt;KB392),KE392/JW392,KE392/KB392))</f>
        <v>match</v>
      </c>
      <c r="KG392" s="20">
        <f>ROUND(FC392,1)</f>
        <v>3.9</v>
      </c>
      <c r="KH392" s="20">
        <f>ROUND(FK392,1)</f>
        <v>3.7</v>
      </c>
      <c r="KI392" s="21">
        <f>KA392-JY392</f>
        <v>37</v>
      </c>
      <c r="KJ392">
        <f>GL392</f>
        <v>0</v>
      </c>
      <c r="KK392">
        <f>BF392</f>
        <v>8</v>
      </c>
      <c r="KL392" s="22">
        <f>IFERROR(KJ392/KK392,"N/A")</f>
        <v>0</v>
      </c>
      <c r="KM392" s="19" t="str">
        <f>IF((KJ392&lt;&gt;0)*AND(KK392=0),"bad data","ok")</f>
        <v>ok</v>
      </c>
      <c r="KN392">
        <f>GK392</f>
        <v>0</v>
      </c>
      <c r="KO392" s="23">
        <f>IFERROR(KN392/KK392,"N/A")</f>
        <v>0</v>
      </c>
      <c r="KP392">
        <f>HB392</f>
        <v>0</v>
      </c>
      <c r="KQ392">
        <f>BX392</f>
        <v>7</v>
      </c>
      <c r="KR392" s="22">
        <f>IFERROR(KP392/KQ392,"N/A")</f>
        <v>0</v>
      </c>
      <c r="KS392" s="19" t="str">
        <f>IF((KP392&lt;&gt;0)*AND(KQ392=0),"bad data","ok")</f>
        <v>ok</v>
      </c>
      <c r="KT392">
        <f>HA392</f>
        <v>0</v>
      </c>
      <c r="KU392" s="24">
        <f>IFERROR(KT392/KQ392,"N/A")</f>
        <v>0</v>
      </c>
      <c r="KV392">
        <f>HR392</f>
        <v>0</v>
      </c>
      <c r="KW392">
        <f>CP392</f>
        <v>14</v>
      </c>
      <c r="KX392" s="22">
        <f>IFERROR(KV392/KW392,"N/A")</f>
        <v>0</v>
      </c>
      <c r="KY392" s="19" t="str">
        <f>IF((KV392&lt;&gt;0)*AND(KW392=0),"bad data","ok")</f>
        <v>ok</v>
      </c>
      <c r="KZ392">
        <f>HQ392</f>
        <v>0</v>
      </c>
      <c r="LA392" s="24">
        <f>IFERROR(KZ392/KW392,"N/A")</f>
        <v>0</v>
      </c>
      <c r="LB392">
        <f>IH392</f>
        <v>0</v>
      </c>
      <c r="LC392">
        <f>DH392</f>
        <v>14</v>
      </c>
      <c r="LD392" s="22">
        <f>IFERROR(LB392/LC392,"N/A")</f>
        <v>0</v>
      </c>
      <c r="LE392" s="19" t="str">
        <f>IF((LB392&lt;&gt;0)*AND(LC392=0),"bad data","ok")</f>
        <v>ok</v>
      </c>
      <c r="LF392">
        <f>IG392</f>
        <v>9</v>
      </c>
      <c r="LG392" s="24">
        <f>IFERROR(LF392/LC392,"N/A")</f>
        <v>0.6428571428571429</v>
      </c>
      <c r="LH392">
        <f>IX392</f>
        <v>0</v>
      </c>
      <c r="LI392">
        <f>DZ392</f>
        <v>0</v>
      </c>
      <c r="LJ392" s="22" t="str">
        <f>IFERROR(LH392/LI392,"N/A")</f>
        <v>N/A</v>
      </c>
      <c r="LK392" s="19" t="str">
        <f>IF((LH392&lt;&gt;0)*AND(LI392=0),"bad data","ok")</f>
        <v>ok</v>
      </c>
      <c r="LL392">
        <f>IW392</f>
        <v>0</v>
      </c>
      <c r="LM392" s="24" t="str">
        <f>IFERROR(LL392/LI392,"N/A")</f>
        <v>N/A</v>
      </c>
      <c r="LN392">
        <f>GT392</f>
        <v>0</v>
      </c>
      <c r="LO392">
        <f>BO392</f>
        <v>24</v>
      </c>
      <c r="LP392" s="22">
        <f>IFERROR(LN392/LO392,"N/A")</f>
        <v>0</v>
      </c>
      <c r="LQ392" s="19" t="str">
        <f>IF((LN392&lt;&gt;0)*AND(LO392=0),"bad data","ok")</f>
        <v>ok</v>
      </c>
      <c r="LR392">
        <f>GS392</f>
        <v>0</v>
      </c>
      <c r="LS392" s="24">
        <f>IFERROR(LR392/LO392,"N/A")</f>
        <v>0</v>
      </c>
      <c r="LT392">
        <f>HJ392</f>
        <v>1</v>
      </c>
      <c r="LU392">
        <f>CG392</f>
        <v>24</v>
      </c>
      <c r="LV392" s="22">
        <f>IFERROR(LT392/LU392,"N/A")</f>
        <v>4.1666666666666664E-2</v>
      </c>
      <c r="LW392" s="19" t="str">
        <f>IF((LT392&lt;&gt;0)*AND(LU392=0),"bad data","ok")</f>
        <v>ok</v>
      </c>
      <c r="LX392">
        <f>HI392</f>
        <v>0</v>
      </c>
      <c r="LY392" s="24">
        <f>IFERROR(LX392/LU392,"N/A")</f>
        <v>0</v>
      </c>
      <c r="LZ392">
        <f>HZ392</f>
        <v>0</v>
      </c>
      <c r="MA392">
        <f>CY392</f>
        <v>35</v>
      </c>
      <c r="MB392" s="22">
        <f>IFERROR(LZ392/MA392,"N/A")</f>
        <v>0</v>
      </c>
      <c r="MC392" s="19" t="str">
        <f>IF((LZ392&lt;&gt;0)*AND(MA392=0),"bad data","ok")</f>
        <v>ok</v>
      </c>
      <c r="MD392">
        <f>HY392</f>
        <v>0</v>
      </c>
      <c r="ME392" s="24">
        <f>IFERROR(MD392/MA392,"N/A")</f>
        <v>0</v>
      </c>
      <c r="MF392">
        <f>IP392</f>
        <v>0</v>
      </c>
      <c r="MG392">
        <f>DQ392</f>
        <v>38</v>
      </c>
      <c r="MH392" s="22">
        <f>IFERROR(MF392/MG392,"N/A")</f>
        <v>0</v>
      </c>
      <c r="MI392" s="19" t="str">
        <f>IF((MF392&lt;&gt;0)*AND(MG392=0),"bad data","ok")</f>
        <v>ok</v>
      </c>
      <c r="MJ392">
        <f>IO392</f>
        <v>22</v>
      </c>
      <c r="MK392" s="24">
        <f>IFERROR(MJ392/MG392,"N/A")</f>
        <v>0.57894736842105265</v>
      </c>
      <c r="ML392">
        <f>JF392</f>
        <v>0</v>
      </c>
      <c r="MM392">
        <f>EI392</f>
        <v>0</v>
      </c>
      <c r="MN392" s="22" t="str">
        <f>IFERROR(ML392/MM392,"N/A")</f>
        <v>N/A</v>
      </c>
      <c r="MO392" s="19" t="str">
        <f>IF((ML392&lt;&gt;0)*AND(MM392=0),"bad data","ok")</f>
        <v>ok</v>
      </c>
      <c r="MP392">
        <f>JE392</f>
        <v>0</v>
      </c>
      <c r="MQ392" s="24" t="str">
        <f>IFERROR(MP392/MM392,"N/A")</f>
        <v>N/A</v>
      </c>
    </row>
    <row r="393" spans="1:355" x14ac:dyDescent="0.3">
      <c r="A393">
        <v>1305</v>
      </c>
      <c r="B393">
        <v>14</v>
      </c>
      <c r="C393" t="s">
        <v>393</v>
      </c>
      <c r="D393" s="15" t="s">
        <v>393</v>
      </c>
      <c r="E393" s="15">
        <v>102</v>
      </c>
      <c r="F393" t="s">
        <v>356</v>
      </c>
      <c r="G393" t="s">
        <v>357</v>
      </c>
      <c r="H393" s="15" t="s">
        <v>358</v>
      </c>
      <c r="I393">
        <v>487</v>
      </c>
      <c r="J393">
        <f>_xlfn.IFNA(VLOOKUP(I393,top15institutions,1,0),"no")</f>
        <v>487</v>
      </c>
      <c r="K393" t="s">
        <v>368</v>
      </c>
      <c r="L393" t="s">
        <v>367</v>
      </c>
      <c r="M393" t="s">
        <v>383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U393">
        <v>3</v>
      </c>
      <c r="V393" s="16">
        <v>3</v>
      </c>
      <c r="W393">
        <v>0</v>
      </c>
      <c r="X393">
        <v>3</v>
      </c>
      <c r="Y393">
        <v>0</v>
      </c>
      <c r="Z393">
        <v>0</v>
      </c>
      <c r="AA393">
        <v>0</v>
      </c>
      <c r="AB393">
        <v>4</v>
      </c>
      <c r="AD393">
        <v>11</v>
      </c>
      <c r="AE393" s="16">
        <v>18</v>
      </c>
      <c r="AF393">
        <v>1</v>
      </c>
      <c r="AG393">
        <v>3</v>
      </c>
      <c r="AH393">
        <v>3</v>
      </c>
      <c r="AI393">
        <v>0</v>
      </c>
      <c r="AJ393">
        <v>0</v>
      </c>
      <c r="AK393">
        <v>4</v>
      </c>
      <c r="AM393">
        <v>27</v>
      </c>
      <c r="AN393" s="16">
        <v>38</v>
      </c>
      <c r="AO393">
        <v>0</v>
      </c>
      <c r="AP393">
        <v>10</v>
      </c>
      <c r="AQ393">
        <v>9</v>
      </c>
      <c r="AR393">
        <v>3</v>
      </c>
      <c r="AS393">
        <v>0</v>
      </c>
      <c r="AT393">
        <v>10</v>
      </c>
      <c r="AV393">
        <v>97</v>
      </c>
      <c r="AW393" s="16">
        <v>129</v>
      </c>
      <c r="AX393">
        <v>0</v>
      </c>
      <c r="AY393">
        <v>0</v>
      </c>
      <c r="AZ393">
        <v>1</v>
      </c>
      <c r="BA393">
        <v>0</v>
      </c>
      <c r="BB393">
        <v>0</v>
      </c>
      <c r="BC393">
        <v>1</v>
      </c>
      <c r="BE393">
        <v>4</v>
      </c>
      <c r="BF393" s="16">
        <v>6</v>
      </c>
      <c r="BG393">
        <v>0</v>
      </c>
      <c r="BH393">
        <v>2</v>
      </c>
      <c r="BI393">
        <v>1</v>
      </c>
      <c r="BJ393">
        <v>0</v>
      </c>
      <c r="BK393">
        <v>0</v>
      </c>
      <c r="BL393">
        <v>3</v>
      </c>
      <c r="BN393">
        <v>10</v>
      </c>
      <c r="BO393" s="16">
        <v>16</v>
      </c>
      <c r="BP393">
        <v>0</v>
      </c>
      <c r="BQ393">
        <v>1</v>
      </c>
      <c r="BR393">
        <v>0</v>
      </c>
      <c r="BS393">
        <v>0</v>
      </c>
      <c r="BT393">
        <v>0</v>
      </c>
      <c r="BU393">
        <v>1</v>
      </c>
      <c r="BW393">
        <v>7</v>
      </c>
      <c r="BX393" s="16">
        <v>9</v>
      </c>
      <c r="BY393">
        <v>0</v>
      </c>
      <c r="BZ393">
        <v>2</v>
      </c>
      <c r="CA393">
        <v>2</v>
      </c>
      <c r="CB393">
        <v>1</v>
      </c>
      <c r="CC393">
        <v>0</v>
      </c>
      <c r="CD393">
        <v>5</v>
      </c>
      <c r="CF393">
        <v>22</v>
      </c>
      <c r="CG393" s="16">
        <v>32</v>
      </c>
      <c r="CH393">
        <v>1</v>
      </c>
      <c r="CI393">
        <v>0</v>
      </c>
      <c r="CJ393">
        <v>0</v>
      </c>
      <c r="CK393">
        <v>0</v>
      </c>
      <c r="CL393">
        <v>0</v>
      </c>
      <c r="CM393">
        <v>0</v>
      </c>
      <c r="CO393">
        <v>5</v>
      </c>
      <c r="CP393" s="16">
        <v>6</v>
      </c>
      <c r="CQ393">
        <v>0</v>
      </c>
      <c r="CR393">
        <v>2</v>
      </c>
      <c r="CS393">
        <v>1</v>
      </c>
      <c r="CT393">
        <v>1</v>
      </c>
      <c r="CU393">
        <v>0</v>
      </c>
      <c r="CV393">
        <v>2</v>
      </c>
      <c r="CX393">
        <v>28</v>
      </c>
      <c r="CY393" s="16">
        <v>34</v>
      </c>
      <c r="CZ393">
        <v>0</v>
      </c>
      <c r="DA393">
        <v>2</v>
      </c>
      <c r="DB393">
        <v>2</v>
      </c>
      <c r="DC393">
        <v>0</v>
      </c>
      <c r="DD393">
        <v>0</v>
      </c>
      <c r="DE393">
        <v>2</v>
      </c>
      <c r="DG393">
        <v>11</v>
      </c>
      <c r="DH393" s="16">
        <v>17</v>
      </c>
      <c r="DI393">
        <v>0</v>
      </c>
      <c r="DJ393">
        <v>4</v>
      </c>
      <c r="DK393">
        <v>5</v>
      </c>
      <c r="DL393">
        <v>1</v>
      </c>
      <c r="DM393">
        <v>0</v>
      </c>
      <c r="DN393">
        <v>0</v>
      </c>
      <c r="DP393">
        <v>37</v>
      </c>
      <c r="DQ393" s="16">
        <v>47</v>
      </c>
      <c r="DZ393" s="16">
        <v>0</v>
      </c>
      <c r="EI393" s="16">
        <v>0</v>
      </c>
      <c r="ER393" s="16">
        <v>0</v>
      </c>
      <c r="FA393" s="16">
        <v>0</v>
      </c>
      <c r="FB393">
        <v>18.3</v>
      </c>
      <c r="FC393">
        <v>3.9</v>
      </c>
      <c r="FD393">
        <v>27</v>
      </c>
      <c r="FF393">
        <v>3</v>
      </c>
      <c r="FG393">
        <v>0</v>
      </c>
      <c r="FI393">
        <v>3</v>
      </c>
      <c r="FJ393">
        <v>18.8</v>
      </c>
      <c r="FK393">
        <v>3.6</v>
      </c>
      <c r="FL393">
        <v>27</v>
      </c>
      <c r="FN393">
        <v>18</v>
      </c>
      <c r="FO393">
        <v>3</v>
      </c>
      <c r="FQ393">
        <v>14</v>
      </c>
      <c r="FR393">
        <v>3.3</v>
      </c>
      <c r="FS393">
        <v>3</v>
      </c>
      <c r="FT393">
        <v>22</v>
      </c>
      <c r="FU393">
        <v>13</v>
      </c>
      <c r="FV393">
        <v>0</v>
      </c>
      <c r="FW393">
        <v>38</v>
      </c>
      <c r="FY393">
        <v>34</v>
      </c>
      <c r="FZ393">
        <v>3.1</v>
      </c>
      <c r="GA393">
        <v>16</v>
      </c>
      <c r="GB393">
        <v>78</v>
      </c>
      <c r="GC393">
        <v>36</v>
      </c>
      <c r="GD393">
        <v>0</v>
      </c>
      <c r="GE393">
        <v>130</v>
      </c>
      <c r="GG393">
        <v>122</v>
      </c>
      <c r="GH393">
        <v>3.3</v>
      </c>
      <c r="GI393">
        <v>2</v>
      </c>
      <c r="GJ393">
        <v>4</v>
      </c>
      <c r="GK393">
        <v>0</v>
      </c>
      <c r="GL393">
        <v>0</v>
      </c>
      <c r="GM393">
        <v>6</v>
      </c>
      <c r="GO393">
        <v>5</v>
      </c>
      <c r="GP393">
        <v>3</v>
      </c>
      <c r="GQ393">
        <v>6</v>
      </c>
      <c r="GR393">
        <v>10</v>
      </c>
      <c r="GS393">
        <v>0</v>
      </c>
      <c r="GT393">
        <v>0</v>
      </c>
      <c r="GU393">
        <v>16</v>
      </c>
      <c r="GW393">
        <v>13</v>
      </c>
      <c r="GX393">
        <v>3.2</v>
      </c>
      <c r="GY393">
        <v>1</v>
      </c>
      <c r="GZ393">
        <v>8</v>
      </c>
      <c r="HA393">
        <v>0</v>
      </c>
      <c r="HB393">
        <v>0</v>
      </c>
      <c r="HC393">
        <v>9</v>
      </c>
      <c r="HE393">
        <v>7</v>
      </c>
      <c r="HF393">
        <v>3</v>
      </c>
      <c r="HG393">
        <v>8</v>
      </c>
      <c r="HH393">
        <v>24</v>
      </c>
      <c r="HI393">
        <v>0</v>
      </c>
      <c r="HJ393">
        <v>0</v>
      </c>
      <c r="HK393">
        <v>32</v>
      </c>
      <c r="HM393">
        <v>29</v>
      </c>
      <c r="HN393">
        <v>3.5</v>
      </c>
      <c r="HO393">
        <v>0</v>
      </c>
      <c r="HP393">
        <v>6</v>
      </c>
      <c r="HQ393">
        <v>0</v>
      </c>
      <c r="HR393">
        <v>0</v>
      </c>
      <c r="HS393">
        <v>6</v>
      </c>
      <c r="HU393">
        <v>6</v>
      </c>
      <c r="HV393">
        <v>3.3</v>
      </c>
      <c r="HW393">
        <v>1</v>
      </c>
      <c r="HX393">
        <v>32</v>
      </c>
      <c r="HY393">
        <v>1</v>
      </c>
      <c r="HZ393">
        <v>0</v>
      </c>
      <c r="IA393">
        <v>34</v>
      </c>
      <c r="IC393">
        <v>33</v>
      </c>
      <c r="ID393">
        <v>3.3</v>
      </c>
      <c r="IE393">
        <v>0</v>
      </c>
      <c r="IF393">
        <v>4</v>
      </c>
      <c r="IG393">
        <v>13</v>
      </c>
      <c r="IH393">
        <v>0</v>
      </c>
      <c r="II393">
        <v>17</v>
      </c>
      <c r="IK393">
        <v>16</v>
      </c>
      <c r="IL393">
        <v>3.1</v>
      </c>
      <c r="IM393">
        <v>1</v>
      </c>
      <c r="IN393">
        <v>12</v>
      </c>
      <c r="IO393">
        <v>35</v>
      </c>
      <c r="IP393">
        <v>0</v>
      </c>
      <c r="IQ393">
        <v>48</v>
      </c>
      <c r="IS393">
        <v>47</v>
      </c>
      <c r="JV393" s="15">
        <f>BF393+BX393+CP393+DH393+DZ393</f>
        <v>38</v>
      </c>
      <c r="JW393" s="15">
        <f>BO393+CG393+CY393+DQ393+EI393</f>
        <v>129</v>
      </c>
      <c r="JX393" s="15">
        <f>JV393+JW393</f>
        <v>167</v>
      </c>
      <c r="JY393" s="17">
        <f>V393</f>
        <v>3</v>
      </c>
      <c r="JZ393" s="17">
        <f>AE393</f>
        <v>18</v>
      </c>
      <c r="KA393" s="17">
        <f>AN393</f>
        <v>38</v>
      </c>
      <c r="KB393" s="17">
        <f>AW393</f>
        <v>129</v>
      </c>
      <c r="KC393" s="18" t="str">
        <f>IF((KA393-JV393)&lt;0,JV393-KA393,"match")</f>
        <v>match</v>
      </c>
      <c r="KD393" s="19" t="str">
        <f>IF(KC393="match","match",IF((JV393&gt;KA393),KC393/JV393,KC393/KA393))</f>
        <v>match</v>
      </c>
      <c r="KE393" s="18" t="str">
        <f>IF((KB393-JW393)&lt;0,JW393-KB393,"match")</f>
        <v>match</v>
      </c>
      <c r="KF393" s="19" t="str">
        <f>IF(KE393="match","match",IF((JW393&gt;KB393),KE393/JW393,KE393/KB393))</f>
        <v>match</v>
      </c>
      <c r="KG393" s="20">
        <f>ROUND(FC393,1)</f>
        <v>3.9</v>
      </c>
      <c r="KH393" s="20">
        <f>ROUND(FK393,1)</f>
        <v>3.6</v>
      </c>
      <c r="KI393" s="21">
        <f>KA393-JY393</f>
        <v>35</v>
      </c>
      <c r="KJ393">
        <f>GL393</f>
        <v>0</v>
      </c>
      <c r="KK393">
        <f>BF393</f>
        <v>6</v>
      </c>
      <c r="KL393" s="22">
        <f>IFERROR(KJ393/KK393,"N/A")</f>
        <v>0</v>
      </c>
      <c r="KM393" s="19" t="str">
        <f>IF((KJ393&lt;&gt;0)*AND(KK393=0),"bad data","ok")</f>
        <v>ok</v>
      </c>
      <c r="KN393">
        <f>GK393</f>
        <v>0</v>
      </c>
      <c r="KO393" s="23">
        <f>IFERROR(KN393/KK393,"N/A")</f>
        <v>0</v>
      </c>
      <c r="KP393">
        <f>HB393</f>
        <v>0</v>
      </c>
      <c r="KQ393">
        <f>BX393</f>
        <v>9</v>
      </c>
      <c r="KR393" s="22">
        <f>IFERROR(KP393/KQ393,"N/A")</f>
        <v>0</v>
      </c>
      <c r="KS393" s="19" t="str">
        <f>IF((KP393&lt;&gt;0)*AND(KQ393=0),"bad data","ok")</f>
        <v>ok</v>
      </c>
      <c r="KT393">
        <f>HA393</f>
        <v>0</v>
      </c>
      <c r="KU393" s="24">
        <f>IFERROR(KT393/KQ393,"N/A")</f>
        <v>0</v>
      </c>
      <c r="KV393">
        <f>HR393</f>
        <v>0</v>
      </c>
      <c r="KW393">
        <f>CP393</f>
        <v>6</v>
      </c>
      <c r="KX393" s="22">
        <f>IFERROR(KV393/KW393,"N/A")</f>
        <v>0</v>
      </c>
      <c r="KY393" s="19" t="str">
        <f>IF((KV393&lt;&gt;0)*AND(KW393=0),"bad data","ok")</f>
        <v>ok</v>
      </c>
      <c r="KZ393">
        <f>HQ393</f>
        <v>0</v>
      </c>
      <c r="LA393" s="24">
        <f>IFERROR(KZ393/KW393,"N/A")</f>
        <v>0</v>
      </c>
      <c r="LB393">
        <f>IH393</f>
        <v>0</v>
      </c>
      <c r="LC393">
        <f>DH393</f>
        <v>17</v>
      </c>
      <c r="LD393" s="22">
        <f>IFERROR(LB393/LC393,"N/A")</f>
        <v>0</v>
      </c>
      <c r="LE393" s="19" t="str">
        <f>IF((LB393&lt;&gt;0)*AND(LC393=0),"bad data","ok")</f>
        <v>ok</v>
      </c>
      <c r="LF393">
        <f>IG393</f>
        <v>13</v>
      </c>
      <c r="LG393" s="24">
        <f>IFERROR(LF393/LC393,"N/A")</f>
        <v>0.76470588235294112</v>
      </c>
      <c r="LH393">
        <f>IX393</f>
        <v>0</v>
      </c>
      <c r="LI393">
        <f>DZ393</f>
        <v>0</v>
      </c>
      <c r="LJ393" s="22" t="str">
        <f>IFERROR(LH393/LI393,"N/A")</f>
        <v>N/A</v>
      </c>
      <c r="LK393" s="19" t="str">
        <f>IF((LH393&lt;&gt;0)*AND(LI393=0),"bad data","ok")</f>
        <v>ok</v>
      </c>
      <c r="LL393">
        <f>IW393</f>
        <v>0</v>
      </c>
      <c r="LM393" s="24" t="str">
        <f>IFERROR(LL393/LI393,"N/A")</f>
        <v>N/A</v>
      </c>
      <c r="LN393">
        <f>GT393</f>
        <v>0</v>
      </c>
      <c r="LO393">
        <f>BO393</f>
        <v>16</v>
      </c>
      <c r="LP393" s="22">
        <f>IFERROR(LN393/LO393,"N/A")</f>
        <v>0</v>
      </c>
      <c r="LQ393" s="19" t="str">
        <f>IF((LN393&lt;&gt;0)*AND(LO393=0),"bad data","ok")</f>
        <v>ok</v>
      </c>
      <c r="LR393">
        <f>GS393</f>
        <v>0</v>
      </c>
      <c r="LS393" s="24">
        <f>IFERROR(LR393/LO393,"N/A")</f>
        <v>0</v>
      </c>
      <c r="LT393">
        <f>HJ393</f>
        <v>0</v>
      </c>
      <c r="LU393">
        <f>CG393</f>
        <v>32</v>
      </c>
      <c r="LV393" s="22">
        <f>IFERROR(LT393/LU393,"N/A")</f>
        <v>0</v>
      </c>
      <c r="LW393" s="19" t="str">
        <f>IF((LT393&lt;&gt;0)*AND(LU393=0),"bad data","ok")</f>
        <v>ok</v>
      </c>
      <c r="LX393">
        <f>HI393</f>
        <v>0</v>
      </c>
      <c r="LY393" s="24">
        <f>IFERROR(LX393/LU393,"N/A")</f>
        <v>0</v>
      </c>
      <c r="LZ393">
        <f>HZ393</f>
        <v>0</v>
      </c>
      <c r="MA393">
        <f>CY393</f>
        <v>34</v>
      </c>
      <c r="MB393" s="22">
        <f>IFERROR(LZ393/MA393,"N/A")</f>
        <v>0</v>
      </c>
      <c r="MC393" s="19" t="str">
        <f>IF((LZ393&lt;&gt;0)*AND(MA393=0),"bad data","ok")</f>
        <v>ok</v>
      </c>
      <c r="MD393">
        <f>HY393</f>
        <v>1</v>
      </c>
      <c r="ME393" s="24">
        <f>IFERROR(MD393/MA393,"N/A")</f>
        <v>2.9411764705882353E-2</v>
      </c>
      <c r="MF393">
        <f>IP393</f>
        <v>0</v>
      </c>
      <c r="MG393">
        <f>DQ393</f>
        <v>47</v>
      </c>
      <c r="MH393" s="22">
        <f>IFERROR(MF393/MG393,"N/A")</f>
        <v>0</v>
      </c>
      <c r="MI393" s="19" t="str">
        <f>IF((MF393&lt;&gt;0)*AND(MG393=0),"bad data","ok")</f>
        <v>ok</v>
      </c>
      <c r="MJ393">
        <f>IO393</f>
        <v>35</v>
      </c>
      <c r="MK393" s="24">
        <f>IFERROR(MJ393/MG393,"N/A")</f>
        <v>0.74468085106382975</v>
      </c>
      <c r="ML393">
        <f>JF393</f>
        <v>0</v>
      </c>
      <c r="MM393">
        <f>EI393</f>
        <v>0</v>
      </c>
      <c r="MN393" s="22" t="str">
        <f>IFERROR(ML393/MM393,"N/A")</f>
        <v>N/A</v>
      </c>
      <c r="MO393" s="19" t="str">
        <f>IF((ML393&lt;&gt;0)*AND(MM393=0),"bad data","ok")</f>
        <v>ok</v>
      </c>
      <c r="MP393">
        <f>JE393</f>
        <v>0</v>
      </c>
      <c r="MQ393" s="24" t="str">
        <f>IFERROR(MP393/MM393,"N/A")</f>
        <v>N/A</v>
      </c>
    </row>
    <row r="394" spans="1:355" x14ac:dyDescent="0.3">
      <c r="A394">
        <v>1310</v>
      </c>
      <c r="B394">
        <v>14.07</v>
      </c>
      <c r="C394" t="s">
        <v>395</v>
      </c>
      <c r="D394" s="15" t="s">
        <v>395</v>
      </c>
      <c r="E394" s="15">
        <v>107</v>
      </c>
      <c r="F394" t="s">
        <v>356</v>
      </c>
      <c r="G394" t="s">
        <v>357</v>
      </c>
      <c r="H394" s="15" t="s">
        <v>358</v>
      </c>
      <c r="I394">
        <v>487</v>
      </c>
      <c r="J394">
        <f>_xlfn.IFNA(VLOOKUP(I394,top15institutions,1,0),"no")</f>
        <v>487</v>
      </c>
      <c r="K394" t="s">
        <v>368</v>
      </c>
      <c r="L394" t="s">
        <v>364</v>
      </c>
      <c r="M394" t="s">
        <v>383</v>
      </c>
      <c r="N394">
        <v>1</v>
      </c>
      <c r="O394">
        <v>0</v>
      </c>
      <c r="P394">
        <v>0</v>
      </c>
      <c r="Q394">
        <v>2</v>
      </c>
      <c r="R394">
        <v>0</v>
      </c>
      <c r="S394">
        <v>3</v>
      </c>
      <c r="U394">
        <v>16</v>
      </c>
      <c r="V394" s="16">
        <v>22</v>
      </c>
      <c r="W394">
        <v>0</v>
      </c>
      <c r="X394">
        <v>8</v>
      </c>
      <c r="Y394">
        <v>0</v>
      </c>
      <c r="Z394">
        <v>0</v>
      </c>
      <c r="AA394">
        <v>0</v>
      </c>
      <c r="AB394">
        <v>9</v>
      </c>
      <c r="AD394">
        <v>45</v>
      </c>
      <c r="AE394" s="16">
        <v>62</v>
      </c>
      <c r="AF394">
        <v>1</v>
      </c>
      <c r="AG394">
        <v>3</v>
      </c>
      <c r="AH394">
        <v>1</v>
      </c>
      <c r="AI394">
        <v>5</v>
      </c>
      <c r="AJ394">
        <v>0</v>
      </c>
      <c r="AK394">
        <v>6</v>
      </c>
      <c r="AM394">
        <v>74</v>
      </c>
      <c r="AN394" s="16">
        <v>90</v>
      </c>
      <c r="AO394">
        <v>0</v>
      </c>
      <c r="AP394">
        <v>21</v>
      </c>
      <c r="AQ394">
        <v>2</v>
      </c>
      <c r="AR394">
        <v>12</v>
      </c>
      <c r="AS394">
        <v>0</v>
      </c>
      <c r="AT394">
        <v>33</v>
      </c>
      <c r="AV394">
        <v>198</v>
      </c>
      <c r="AW394" s="16">
        <v>266</v>
      </c>
      <c r="AX394">
        <v>1</v>
      </c>
      <c r="AY394">
        <v>0</v>
      </c>
      <c r="AZ394">
        <v>0</v>
      </c>
      <c r="BA394">
        <v>2</v>
      </c>
      <c r="BB394">
        <v>0</v>
      </c>
      <c r="BC394">
        <v>3</v>
      </c>
      <c r="BE394">
        <v>10</v>
      </c>
      <c r="BF394" s="16">
        <v>16</v>
      </c>
      <c r="BG394">
        <v>0</v>
      </c>
      <c r="BH394">
        <v>6</v>
      </c>
      <c r="BI394">
        <v>1</v>
      </c>
      <c r="BJ394">
        <v>3</v>
      </c>
      <c r="BK394">
        <v>0</v>
      </c>
      <c r="BL394">
        <v>14</v>
      </c>
      <c r="BN394">
        <v>46</v>
      </c>
      <c r="BO394" s="16">
        <v>70</v>
      </c>
      <c r="BP394">
        <v>0</v>
      </c>
      <c r="BQ394">
        <v>1</v>
      </c>
      <c r="BR394">
        <v>1</v>
      </c>
      <c r="BS394">
        <v>1</v>
      </c>
      <c r="BT394">
        <v>0</v>
      </c>
      <c r="BU394">
        <v>1</v>
      </c>
      <c r="BW394">
        <v>22</v>
      </c>
      <c r="BX394" s="16">
        <v>26</v>
      </c>
      <c r="BY394">
        <v>0</v>
      </c>
      <c r="BZ394">
        <v>5</v>
      </c>
      <c r="CA394">
        <v>0</v>
      </c>
      <c r="CB394">
        <v>4</v>
      </c>
      <c r="CC394">
        <v>0</v>
      </c>
      <c r="CD394">
        <v>6</v>
      </c>
      <c r="CF394">
        <v>42</v>
      </c>
      <c r="CG394" s="16">
        <v>57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O394">
        <v>22</v>
      </c>
      <c r="CP394" s="16">
        <v>22</v>
      </c>
      <c r="CQ394">
        <v>0</v>
      </c>
      <c r="CR394">
        <v>4</v>
      </c>
      <c r="CS394">
        <v>0</v>
      </c>
      <c r="CT394">
        <v>1</v>
      </c>
      <c r="CU394">
        <v>0</v>
      </c>
      <c r="CV394">
        <v>10</v>
      </c>
      <c r="CX394">
        <v>57</v>
      </c>
      <c r="CY394" s="16">
        <v>72</v>
      </c>
      <c r="CZ394">
        <v>0</v>
      </c>
      <c r="DA394">
        <v>2</v>
      </c>
      <c r="DB394">
        <v>0</v>
      </c>
      <c r="DC394">
        <v>2</v>
      </c>
      <c r="DD394">
        <v>0</v>
      </c>
      <c r="DE394">
        <v>2</v>
      </c>
      <c r="DG394">
        <v>20</v>
      </c>
      <c r="DH394" s="16">
        <v>26</v>
      </c>
      <c r="DI394">
        <v>0</v>
      </c>
      <c r="DJ394">
        <v>6</v>
      </c>
      <c r="DK394">
        <v>1</v>
      </c>
      <c r="DL394">
        <v>4</v>
      </c>
      <c r="DM394">
        <v>0</v>
      </c>
      <c r="DN394">
        <v>3</v>
      </c>
      <c r="DP394">
        <v>53</v>
      </c>
      <c r="DQ394" s="16">
        <v>67</v>
      </c>
      <c r="DZ394" s="16">
        <v>0</v>
      </c>
      <c r="EI394" s="16">
        <v>0</v>
      </c>
      <c r="ER394" s="16">
        <v>0</v>
      </c>
      <c r="FA394" s="16">
        <v>0</v>
      </c>
      <c r="FB394">
        <v>18.5</v>
      </c>
      <c r="FC394">
        <v>3.7</v>
      </c>
      <c r="FE394">
        <v>552</v>
      </c>
      <c r="FF394">
        <v>22</v>
      </c>
      <c r="FG394">
        <v>2</v>
      </c>
      <c r="FI394">
        <v>20</v>
      </c>
      <c r="FJ394">
        <v>18.8</v>
      </c>
      <c r="FK394">
        <v>3.7</v>
      </c>
      <c r="FM394">
        <v>628</v>
      </c>
      <c r="FN394">
        <v>62</v>
      </c>
      <c r="FO394">
        <v>8</v>
      </c>
      <c r="FQ394">
        <v>55</v>
      </c>
      <c r="FR394">
        <v>3.2</v>
      </c>
      <c r="FS394">
        <v>16</v>
      </c>
      <c r="FT394">
        <v>57</v>
      </c>
      <c r="FU394">
        <v>13</v>
      </c>
      <c r="FV394">
        <v>0</v>
      </c>
      <c r="FW394">
        <v>86</v>
      </c>
      <c r="FY394">
        <v>82</v>
      </c>
      <c r="FZ394">
        <v>3.2</v>
      </c>
      <c r="GA394">
        <v>46</v>
      </c>
      <c r="GB394">
        <v>170</v>
      </c>
      <c r="GC394">
        <v>29</v>
      </c>
      <c r="GD394">
        <v>0</v>
      </c>
      <c r="GE394">
        <v>245</v>
      </c>
      <c r="GG394">
        <v>218</v>
      </c>
      <c r="GH394">
        <v>3</v>
      </c>
      <c r="GI394">
        <v>6</v>
      </c>
      <c r="GJ394">
        <v>10</v>
      </c>
      <c r="GK394">
        <v>0</v>
      </c>
      <c r="GL394">
        <v>0</v>
      </c>
      <c r="GM394">
        <v>16</v>
      </c>
      <c r="GO394">
        <v>14</v>
      </c>
      <c r="GP394">
        <v>2.9</v>
      </c>
      <c r="GQ394">
        <v>25</v>
      </c>
      <c r="GR394">
        <v>45</v>
      </c>
      <c r="GS394">
        <v>0</v>
      </c>
      <c r="GT394">
        <v>0</v>
      </c>
      <c r="GU394">
        <v>70</v>
      </c>
      <c r="GW394">
        <v>56</v>
      </c>
      <c r="GX394">
        <v>3.2</v>
      </c>
      <c r="GY394">
        <v>9</v>
      </c>
      <c r="GZ394">
        <v>17</v>
      </c>
      <c r="HA394">
        <v>0</v>
      </c>
      <c r="HB394">
        <v>0</v>
      </c>
      <c r="HC394">
        <v>26</v>
      </c>
      <c r="HE394">
        <v>26</v>
      </c>
      <c r="HF394">
        <v>3.1</v>
      </c>
      <c r="HG394">
        <v>18</v>
      </c>
      <c r="HH394">
        <v>39</v>
      </c>
      <c r="HI394">
        <v>0</v>
      </c>
      <c r="HJ394">
        <v>0</v>
      </c>
      <c r="HK394">
        <v>57</v>
      </c>
      <c r="HM394">
        <v>52</v>
      </c>
      <c r="HN394">
        <v>3.3</v>
      </c>
      <c r="HO394">
        <v>1</v>
      </c>
      <c r="HP394">
        <v>21</v>
      </c>
      <c r="HQ394">
        <v>0</v>
      </c>
      <c r="HR394">
        <v>0</v>
      </c>
      <c r="HS394">
        <v>22</v>
      </c>
      <c r="HU394">
        <v>22</v>
      </c>
      <c r="HV394">
        <v>3.3</v>
      </c>
      <c r="HW394">
        <v>2</v>
      </c>
      <c r="HX394">
        <v>61</v>
      </c>
      <c r="HY394">
        <v>0</v>
      </c>
      <c r="HZ394">
        <v>0</v>
      </c>
      <c r="IA394">
        <v>63</v>
      </c>
      <c r="IC394">
        <v>57</v>
      </c>
      <c r="ID394">
        <v>3.4</v>
      </c>
      <c r="IE394">
        <v>0</v>
      </c>
      <c r="IF394">
        <v>9</v>
      </c>
      <c r="IG394">
        <v>13</v>
      </c>
      <c r="IH394">
        <v>0</v>
      </c>
      <c r="II394">
        <v>22</v>
      </c>
      <c r="IK394">
        <v>20</v>
      </c>
      <c r="IL394">
        <v>3.3</v>
      </c>
      <c r="IM394">
        <v>1</v>
      </c>
      <c r="IN394">
        <v>25</v>
      </c>
      <c r="IO394">
        <v>29</v>
      </c>
      <c r="IP394">
        <v>0</v>
      </c>
      <c r="IQ394">
        <v>55</v>
      </c>
      <c r="IS394">
        <v>53</v>
      </c>
      <c r="JV394" s="15">
        <f>BF394+BX394+CP394+DH394+DZ394</f>
        <v>90</v>
      </c>
      <c r="JW394" s="15">
        <f>BO394+CG394+CY394+DQ394+EI394</f>
        <v>266</v>
      </c>
      <c r="JX394" s="15">
        <f>JV394+JW394</f>
        <v>356</v>
      </c>
      <c r="JY394" s="17">
        <f>V394</f>
        <v>22</v>
      </c>
      <c r="JZ394" s="17">
        <f>AE394</f>
        <v>62</v>
      </c>
      <c r="KA394" s="17">
        <f>AN394</f>
        <v>90</v>
      </c>
      <c r="KB394" s="17">
        <f>AW394</f>
        <v>266</v>
      </c>
      <c r="KC394" s="18" t="str">
        <f>IF((KA394-JV394)&lt;0,JV394-KA394,"match")</f>
        <v>match</v>
      </c>
      <c r="KD394" s="19" t="str">
        <f>IF(KC394="match","match",IF((JV394&gt;KA394),KC394/JV394,KC394/KA394))</f>
        <v>match</v>
      </c>
      <c r="KE394" s="18" t="str">
        <f>IF((KB394-JW394)&lt;0,JW394-KB394,"match")</f>
        <v>match</v>
      </c>
      <c r="KF394" s="19" t="str">
        <f>IF(KE394="match","match",IF((JW394&gt;KB394),KE394/JW394,KE394/KB394))</f>
        <v>match</v>
      </c>
      <c r="KG394" s="20">
        <f>ROUND(FC394,1)</f>
        <v>3.7</v>
      </c>
      <c r="KH394" s="20">
        <f>ROUND(FK394,1)</f>
        <v>3.7</v>
      </c>
      <c r="KI394" s="21">
        <f>KA394-JY394</f>
        <v>68</v>
      </c>
      <c r="KJ394">
        <f>GL394</f>
        <v>0</v>
      </c>
      <c r="KK394">
        <f>BF394</f>
        <v>16</v>
      </c>
      <c r="KL394" s="22">
        <f>IFERROR(KJ394/KK394,"N/A")</f>
        <v>0</v>
      </c>
      <c r="KM394" s="19" t="str">
        <f>IF((KJ394&lt;&gt;0)*AND(KK394=0),"bad data","ok")</f>
        <v>ok</v>
      </c>
      <c r="KN394">
        <f>GK394</f>
        <v>0</v>
      </c>
      <c r="KO394" s="23">
        <f>IFERROR(KN394/KK394,"N/A")</f>
        <v>0</v>
      </c>
      <c r="KP394">
        <f>HB394</f>
        <v>0</v>
      </c>
      <c r="KQ394">
        <f>BX394</f>
        <v>26</v>
      </c>
      <c r="KR394" s="22">
        <f>IFERROR(KP394/KQ394,"N/A")</f>
        <v>0</v>
      </c>
      <c r="KS394" s="19" t="str">
        <f>IF((KP394&lt;&gt;0)*AND(KQ394=0),"bad data","ok")</f>
        <v>ok</v>
      </c>
      <c r="KT394">
        <f>HA394</f>
        <v>0</v>
      </c>
      <c r="KU394" s="24">
        <f>IFERROR(KT394/KQ394,"N/A")</f>
        <v>0</v>
      </c>
      <c r="KV394">
        <f>HR394</f>
        <v>0</v>
      </c>
      <c r="KW394">
        <f>CP394</f>
        <v>22</v>
      </c>
      <c r="KX394" s="22">
        <f>IFERROR(KV394/KW394,"N/A")</f>
        <v>0</v>
      </c>
      <c r="KY394" s="19" t="str">
        <f>IF((KV394&lt;&gt;0)*AND(KW394=0),"bad data","ok")</f>
        <v>ok</v>
      </c>
      <c r="KZ394">
        <f>HQ394</f>
        <v>0</v>
      </c>
      <c r="LA394" s="24">
        <f>IFERROR(KZ394/KW394,"N/A")</f>
        <v>0</v>
      </c>
      <c r="LB394">
        <f>IH394</f>
        <v>0</v>
      </c>
      <c r="LC394">
        <f>DH394</f>
        <v>26</v>
      </c>
      <c r="LD394" s="22">
        <f>IFERROR(LB394/LC394,"N/A")</f>
        <v>0</v>
      </c>
      <c r="LE394" s="19" t="str">
        <f>IF((LB394&lt;&gt;0)*AND(LC394=0),"bad data","ok")</f>
        <v>ok</v>
      </c>
      <c r="LF394">
        <f>IG394</f>
        <v>13</v>
      </c>
      <c r="LG394" s="24">
        <f>IFERROR(LF394/LC394,"N/A")</f>
        <v>0.5</v>
      </c>
      <c r="LH394">
        <f>IX394</f>
        <v>0</v>
      </c>
      <c r="LI394">
        <f>DZ394</f>
        <v>0</v>
      </c>
      <c r="LJ394" s="22" t="str">
        <f>IFERROR(LH394/LI394,"N/A")</f>
        <v>N/A</v>
      </c>
      <c r="LK394" s="19" t="str">
        <f>IF((LH394&lt;&gt;0)*AND(LI394=0),"bad data","ok")</f>
        <v>ok</v>
      </c>
      <c r="LL394">
        <f>IW394</f>
        <v>0</v>
      </c>
      <c r="LM394" s="24" t="str">
        <f>IFERROR(LL394/LI394,"N/A")</f>
        <v>N/A</v>
      </c>
      <c r="LN394">
        <f>GT394</f>
        <v>0</v>
      </c>
      <c r="LO394">
        <f>BO394</f>
        <v>70</v>
      </c>
      <c r="LP394" s="22">
        <f>IFERROR(LN394/LO394,"N/A")</f>
        <v>0</v>
      </c>
      <c r="LQ394" s="19" t="str">
        <f>IF((LN394&lt;&gt;0)*AND(LO394=0),"bad data","ok")</f>
        <v>ok</v>
      </c>
      <c r="LR394">
        <f>GS394</f>
        <v>0</v>
      </c>
      <c r="LS394" s="24">
        <f>IFERROR(LR394/LO394,"N/A")</f>
        <v>0</v>
      </c>
      <c r="LT394">
        <f>HJ394</f>
        <v>0</v>
      </c>
      <c r="LU394">
        <f>CG394</f>
        <v>57</v>
      </c>
      <c r="LV394" s="22">
        <f>IFERROR(LT394/LU394,"N/A")</f>
        <v>0</v>
      </c>
      <c r="LW394" s="19" t="str">
        <f>IF((LT394&lt;&gt;0)*AND(LU394=0),"bad data","ok")</f>
        <v>ok</v>
      </c>
      <c r="LX394">
        <f>HI394</f>
        <v>0</v>
      </c>
      <c r="LY394" s="24">
        <f>IFERROR(LX394/LU394,"N/A")</f>
        <v>0</v>
      </c>
      <c r="LZ394">
        <f>HZ394</f>
        <v>0</v>
      </c>
      <c r="MA394">
        <f>CY394</f>
        <v>72</v>
      </c>
      <c r="MB394" s="22">
        <f>IFERROR(LZ394/MA394,"N/A")</f>
        <v>0</v>
      </c>
      <c r="MC394" s="19" t="str">
        <f>IF((LZ394&lt;&gt;0)*AND(MA394=0),"bad data","ok")</f>
        <v>ok</v>
      </c>
      <c r="MD394">
        <f>HY394</f>
        <v>0</v>
      </c>
      <c r="ME394" s="24">
        <f>IFERROR(MD394/MA394,"N/A")</f>
        <v>0</v>
      </c>
      <c r="MF394">
        <f>IP394</f>
        <v>0</v>
      </c>
      <c r="MG394">
        <f>DQ394</f>
        <v>67</v>
      </c>
      <c r="MH394" s="22">
        <f>IFERROR(MF394/MG394,"N/A")</f>
        <v>0</v>
      </c>
      <c r="MI394" s="19" t="str">
        <f>IF((MF394&lt;&gt;0)*AND(MG394=0),"bad data","ok")</f>
        <v>ok</v>
      </c>
      <c r="MJ394">
        <f>IO394</f>
        <v>29</v>
      </c>
      <c r="MK394" s="24">
        <f>IFERROR(MJ394/MG394,"N/A")</f>
        <v>0.43283582089552236</v>
      </c>
      <c r="ML394">
        <f>JF394</f>
        <v>0</v>
      </c>
      <c r="MM394">
        <f>EI394</f>
        <v>0</v>
      </c>
      <c r="MN394" s="22" t="str">
        <f>IFERROR(ML394/MM394,"N/A")</f>
        <v>N/A</v>
      </c>
      <c r="MO394" s="19" t="str">
        <f>IF((ML394&lt;&gt;0)*AND(MM394=0),"bad data","ok")</f>
        <v>ok</v>
      </c>
      <c r="MP394">
        <f>JE394</f>
        <v>0</v>
      </c>
      <c r="MQ394" s="24" t="str">
        <f>IFERROR(MP394/MM394,"N/A")</f>
        <v>N/A</v>
      </c>
    </row>
    <row r="395" spans="1:355" x14ac:dyDescent="0.3">
      <c r="A395">
        <v>1311</v>
      </c>
      <c r="B395">
        <v>14.07</v>
      </c>
      <c r="C395" t="s">
        <v>395</v>
      </c>
      <c r="D395" s="15" t="s">
        <v>395</v>
      </c>
      <c r="E395" s="15">
        <v>107</v>
      </c>
      <c r="F395" t="s">
        <v>356</v>
      </c>
      <c r="G395" t="s">
        <v>357</v>
      </c>
      <c r="H395" s="15" t="s">
        <v>358</v>
      </c>
      <c r="I395">
        <v>487</v>
      </c>
      <c r="J395">
        <f>_xlfn.IFNA(VLOOKUP(I395,top15institutions,1,0),"no")</f>
        <v>487</v>
      </c>
      <c r="K395" t="s">
        <v>368</v>
      </c>
      <c r="L395" t="s">
        <v>365</v>
      </c>
      <c r="M395" t="s">
        <v>383</v>
      </c>
      <c r="N395">
        <v>0</v>
      </c>
      <c r="O395">
        <v>0</v>
      </c>
      <c r="P395">
        <v>2</v>
      </c>
      <c r="Q395">
        <v>0</v>
      </c>
      <c r="R395">
        <v>0</v>
      </c>
      <c r="S395">
        <v>2</v>
      </c>
      <c r="U395">
        <v>17</v>
      </c>
      <c r="V395" s="16">
        <v>21</v>
      </c>
      <c r="W395">
        <v>2</v>
      </c>
      <c r="X395">
        <v>4</v>
      </c>
      <c r="Y395">
        <v>1</v>
      </c>
      <c r="Z395">
        <v>1</v>
      </c>
      <c r="AA395">
        <v>0</v>
      </c>
      <c r="AB395">
        <v>8</v>
      </c>
      <c r="AD395">
        <v>53</v>
      </c>
      <c r="AE395" s="16">
        <v>69</v>
      </c>
      <c r="AF395">
        <v>1</v>
      </c>
      <c r="AG395">
        <v>5</v>
      </c>
      <c r="AH395">
        <v>2</v>
      </c>
      <c r="AI395">
        <v>4</v>
      </c>
      <c r="AJ395">
        <v>0</v>
      </c>
      <c r="AK395">
        <v>7</v>
      </c>
      <c r="AM395">
        <v>63</v>
      </c>
      <c r="AN395" s="16">
        <v>82</v>
      </c>
      <c r="AO395">
        <v>0</v>
      </c>
      <c r="AP395">
        <v>19</v>
      </c>
      <c r="AQ395">
        <v>4</v>
      </c>
      <c r="AR395">
        <v>11</v>
      </c>
      <c r="AS395">
        <v>0</v>
      </c>
      <c r="AT395">
        <v>36</v>
      </c>
      <c r="AV395">
        <v>196</v>
      </c>
      <c r="AW395" s="16">
        <v>266</v>
      </c>
      <c r="AX395">
        <v>1</v>
      </c>
      <c r="AY395">
        <v>1</v>
      </c>
      <c r="AZ395">
        <v>2</v>
      </c>
      <c r="BA395">
        <v>0</v>
      </c>
      <c r="BB395">
        <v>0</v>
      </c>
      <c r="BC395">
        <v>3</v>
      </c>
      <c r="BE395">
        <v>12</v>
      </c>
      <c r="BF395" s="16">
        <v>19</v>
      </c>
      <c r="BG395">
        <v>0</v>
      </c>
      <c r="BH395">
        <v>5</v>
      </c>
      <c r="BI395">
        <v>1</v>
      </c>
      <c r="BJ395">
        <v>1</v>
      </c>
      <c r="BK395">
        <v>0</v>
      </c>
      <c r="BL395">
        <v>12</v>
      </c>
      <c r="BN395">
        <v>50</v>
      </c>
      <c r="BO395" s="16">
        <v>69</v>
      </c>
      <c r="BP395">
        <v>0</v>
      </c>
      <c r="BQ395">
        <v>1</v>
      </c>
      <c r="BR395">
        <v>0</v>
      </c>
      <c r="BS395">
        <v>1</v>
      </c>
      <c r="BT395">
        <v>0</v>
      </c>
      <c r="BU395">
        <v>3</v>
      </c>
      <c r="BW395">
        <v>8</v>
      </c>
      <c r="BX395" s="16">
        <v>13</v>
      </c>
      <c r="BY395">
        <v>0</v>
      </c>
      <c r="BZ395">
        <v>4</v>
      </c>
      <c r="CA395">
        <v>1</v>
      </c>
      <c r="CB395">
        <v>5</v>
      </c>
      <c r="CC395">
        <v>0</v>
      </c>
      <c r="CD395">
        <v>7</v>
      </c>
      <c r="CF395">
        <v>35</v>
      </c>
      <c r="CG395" s="16">
        <v>52</v>
      </c>
      <c r="CH395">
        <v>0</v>
      </c>
      <c r="CI395">
        <v>1</v>
      </c>
      <c r="CJ395">
        <v>0</v>
      </c>
      <c r="CK395">
        <v>1</v>
      </c>
      <c r="CL395">
        <v>0</v>
      </c>
      <c r="CM395">
        <v>1</v>
      </c>
      <c r="CO395">
        <v>20</v>
      </c>
      <c r="CP395" s="16">
        <v>23</v>
      </c>
      <c r="CQ395">
        <v>0</v>
      </c>
      <c r="CR395">
        <v>5</v>
      </c>
      <c r="CS395">
        <v>0</v>
      </c>
      <c r="CT395">
        <v>2</v>
      </c>
      <c r="CU395">
        <v>0</v>
      </c>
      <c r="CV395">
        <v>10</v>
      </c>
      <c r="CX395">
        <v>46</v>
      </c>
      <c r="CY395" s="16">
        <v>63</v>
      </c>
      <c r="CZ395">
        <v>0</v>
      </c>
      <c r="DA395">
        <v>2</v>
      </c>
      <c r="DB395">
        <v>0</v>
      </c>
      <c r="DC395">
        <v>2</v>
      </c>
      <c r="DD395">
        <v>0</v>
      </c>
      <c r="DE395">
        <v>0</v>
      </c>
      <c r="DG395">
        <v>23</v>
      </c>
      <c r="DH395" s="16">
        <v>27</v>
      </c>
      <c r="DI395">
        <v>0</v>
      </c>
      <c r="DJ395">
        <v>5</v>
      </c>
      <c r="DK395">
        <v>2</v>
      </c>
      <c r="DL395">
        <v>3</v>
      </c>
      <c r="DM395">
        <v>0</v>
      </c>
      <c r="DN395">
        <v>7</v>
      </c>
      <c r="DP395">
        <v>65</v>
      </c>
      <c r="DQ395" s="16">
        <v>82</v>
      </c>
      <c r="DZ395" s="16">
        <v>0</v>
      </c>
      <c r="EI395" s="16">
        <v>0</v>
      </c>
      <c r="ER395" s="16">
        <v>0</v>
      </c>
      <c r="FA395" s="16">
        <v>0</v>
      </c>
      <c r="FB395">
        <v>18.7</v>
      </c>
      <c r="FC395">
        <v>3.9</v>
      </c>
      <c r="FE395">
        <v>625</v>
      </c>
      <c r="FF395">
        <v>21</v>
      </c>
      <c r="FG395">
        <v>3</v>
      </c>
      <c r="FI395">
        <v>20</v>
      </c>
      <c r="FJ395">
        <v>19</v>
      </c>
      <c r="FK395">
        <v>3.8</v>
      </c>
      <c r="FM395">
        <v>632</v>
      </c>
      <c r="FN395">
        <v>69</v>
      </c>
      <c r="FO395">
        <v>12</v>
      </c>
      <c r="FQ395">
        <v>62</v>
      </c>
      <c r="FR395">
        <v>3.3</v>
      </c>
      <c r="FS395">
        <v>10</v>
      </c>
      <c r="FT395">
        <v>57</v>
      </c>
      <c r="FU395">
        <v>15</v>
      </c>
      <c r="FV395">
        <v>0</v>
      </c>
      <c r="FW395">
        <v>82</v>
      </c>
      <c r="FY395">
        <v>78</v>
      </c>
      <c r="FZ395">
        <v>3.2</v>
      </c>
      <c r="GA395">
        <v>34</v>
      </c>
      <c r="GB395">
        <v>181</v>
      </c>
      <c r="GC395">
        <v>48</v>
      </c>
      <c r="GD395">
        <v>3</v>
      </c>
      <c r="GE395">
        <v>266</v>
      </c>
      <c r="GG395">
        <v>236</v>
      </c>
      <c r="GH395">
        <v>3.2</v>
      </c>
      <c r="GI395">
        <v>6</v>
      </c>
      <c r="GJ395">
        <v>13</v>
      </c>
      <c r="GK395">
        <v>0</v>
      </c>
      <c r="GL395">
        <v>0</v>
      </c>
      <c r="GM395">
        <v>19</v>
      </c>
      <c r="GO395">
        <v>17</v>
      </c>
      <c r="GP395">
        <v>3</v>
      </c>
      <c r="GQ395">
        <v>15</v>
      </c>
      <c r="GR395">
        <v>54</v>
      </c>
      <c r="GS395">
        <v>0</v>
      </c>
      <c r="GT395">
        <v>0</v>
      </c>
      <c r="GU395">
        <v>69</v>
      </c>
      <c r="GW395">
        <v>58</v>
      </c>
      <c r="GX395">
        <v>3.4</v>
      </c>
      <c r="GY395">
        <v>2</v>
      </c>
      <c r="GZ395">
        <v>11</v>
      </c>
      <c r="HA395">
        <v>0</v>
      </c>
      <c r="HB395">
        <v>0</v>
      </c>
      <c r="HC395">
        <v>13</v>
      </c>
      <c r="HE395">
        <v>11</v>
      </c>
      <c r="HF395">
        <v>3.1</v>
      </c>
      <c r="HG395">
        <v>17</v>
      </c>
      <c r="HH395">
        <v>34</v>
      </c>
      <c r="HI395">
        <v>0</v>
      </c>
      <c r="HJ395">
        <v>1</v>
      </c>
      <c r="HK395">
        <v>52</v>
      </c>
      <c r="HM395">
        <v>45</v>
      </c>
      <c r="HN395">
        <v>3.4</v>
      </c>
      <c r="HO395">
        <v>1</v>
      </c>
      <c r="HP395">
        <v>22</v>
      </c>
      <c r="HQ395">
        <v>0</v>
      </c>
      <c r="HR395">
        <v>0</v>
      </c>
      <c r="HS395">
        <v>23</v>
      </c>
      <c r="HU395">
        <v>23</v>
      </c>
      <c r="HV395">
        <v>3.3</v>
      </c>
      <c r="HW395">
        <v>2</v>
      </c>
      <c r="HX395">
        <v>61</v>
      </c>
      <c r="HY395">
        <v>0</v>
      </c>
      <c r="HZ395">
        <v>0</v>
      </c>
      <c r="IA395">
        <v>63</v>
      </c>
      <c r="IC395">
        <v>56</v>
      </c>
      <c r="ID395">
        <v>3.3</v>
      </c>
      <c r="IE395">
        <v>1</v>
      </c>
      <c r="IF395">
        <v>11</v>
      </c>
      <c r="IG395">
        <v>15</v>
      </c>
      <c r="IH395">
        <v>0</v>
      </c>
      <c r="II395">
        <v>27</v>
      </c>
      <c r="IK395">
        <v>27</v>
      </c>
      <c r="IL395">
        <v>3.3</v>
      </c>
      <c r="IM395">
        <v>0</v>
      </c>
      <c r="IN395">
        <v>32</v>
      </c>
      <c r="IO395">
        <v>48</v>
      </c>
      <c r="IP395">
        <v>2</v>
      </c>
      <c r="IQ395">
        <v>82</v>
      </c>
      <c r="IS395">
        <v>77</v>
      </c>
      <c r="JV395" s="15">
        <f>BF395+BX395+CP395+DH395+DZ395</f>
        <v>82</v>
      </c>
      <c r="JW395" s="15">
        <f>BO395+CG395+CY395+DQ395+EI395</f>
        <v>266</v>
      </c>
      <c r="JX395" s="15">
        <f>JV395+JW395</f>
        <v>348</v>
      </c>
      <c r="JY395" s="17">
        <f>V395</f>
        <v>21</v>
      </c>
      <c r="JZ395" s="17">
        <f>AE395</f>
        <v>69</v>
      </c>
      <c r="KA395" s="17">
        <f>AN395</f>
        <v>82</v>
      </c>
      <c r="KB395" s="17">
        <f>AW395</f>
        <v>266</v>
      </c>
      <c r="KC395" s="18" t="str">
        <f>IF((KA395-JV395)&lt;0,JV395-KA395,"match")</f>
        <v>match</v>
      </c>
      <c r="KD395" s="19" t="str">
        <f>IF(KC395="match","match",IF((JV395&gt;KA395),KC395/JV395,KC395/KA395))</f>
        <v>match</v>
      </c>
      <c r="KE395" s="18" t="str">
        <f>IF((KB395-JW395)&lt;0,JW395-KB395,"match")</f>
        <v>match</v>
      </c>
      <c r="KF395" s="19" t="str">
        <f>IF(KE395="match","match",IF((JW395&gt;KB395),KE395/JW395,KE395/KB395))</f>
        <v>match</v>
      </c>
      <c r="KG395" s="20">
        <f>ROUND(FC395,1)</f>
        <v>3.9</v>
      </c>
      <c r="KH395" s="20">
        <f>ROUND(FK395,1)</f>
        <v>3.8</v>
      </c>
      <c r="KI395" s="21">
        <f>KA395-JY395</f>
        <v>61</v>
      </c>
      <c r="KJ395">
        <f>GL395</f>
        <v>0</v>
      </c>
      <c r="KK395">
        <f>BF395</f>
        <v>19</v>
      </c>
      <c r="KL395" s="22">
        <f>IFERROR(KJ395/KK395,"N/A")</f>
        <v>0</v>
      </c>
      <c r="KM395" s="19" t="str">
        <f>IF((KJ395&lt;&gt;0)*AND(KK395=0),"bad data","ok")</f>
        <v>ok</v>
      </c>
      <c r="KN395">
        <f>GK395</f>
        <v>0</v>
      </c>
      <c r="KO395" s="23">
        <f>IFERROR(KN395/KK395,"N/A")</f>
        <v>0</v>
      </c>
      <c r="KP395">
        <f>HB395</f>
        <v>0</v>
      </c>
      <c r="KQ395">
        <f>BX395</f>
        <v>13</v>
      </c>
      <c r="KR395" s="22">
        <f>IFERROR(KP395/KQ395,"N/A")</f>
        <v>0</v>
      </c>
      <c r="KS395" s="19" t="str">
        <f>IF((KP395&lt;&gt;0)*AND(KQ395=0),"bad data","ok")</f>
        <v>ok</v>
      </c>
      <c r="KT395">
        <f>HA395</f>
        <v>0</v>
      </c>
      <c r="KU395" s="24">
        <f>IFERROR(KT395/KQ395,"N/A")</f>
        <v>0</v>
      </c>
      <c r="KV395">
        <f>HR395</f>
        <v>0</v>
      </c>
      <c r="KW395">
        <f>CP395</f>
        <v>23</v>
      </c>
      <c r="KX395" s="22">
        <f>IFERROR(KV395/KW395,"N/A")</f>
        <v>0</v>
      </c>
      <c r="KY395" s="19" t="str">
        <f>IF((KV395&lt;&gt;0)*AND(KW395=0),"bad data","ok")</f>
        <v>ok</v>
      </c>
      <c r="KZ395">
        <f>HQ395</f>
        <v>0</v>
      </c>
      <c r="LA395" s="24">
        <f>IFERROR(KZ395/KW395,"N/A")</f>
        <v>0</v>
      </c>
      <c r="LB395">
        <f>IH395</f>
        <v>0</v>
      </c>
      <c r="LC395">
        <f>DH395</f>
        <v>27</v>
      </c>
      <c r="LD395" s="22">
        <f>IFERROR(LB395/LC395,"N/A")</f>
        <v>0</v>
      </c>
      <c r="LE395" s="19" t="str">
        <f>IF((LB395&lt;&gt;0)*AND(LC395=0),"bad data","ok")</f>
        <v>ok</v>
      </c>
      <c r="LF395">
        <f>IG395</f>
        <v>15</v>
      </c>
      <c r="LG395" s="24">
        <f>IFERROR(LF395/LC395,"N/A")</f>
        <v>0.55555555555555558</v>
      </c>
      <c r="LH395">
        <f>IX395</f>
        <v>0</v>
      </c>
      <c r="LI395">
        <f>DZ395</f>
        <v>0</v>
      </c>
      <c r="LJ395" s="22" t="str">
        <f>IFERROR(LH395/LI395,"N/A")</f>
        <v>N/A</v>
      </c>
      <c r="LK395" s="19" t="str">
        <f>IF((LH395&lt;&gt;0)*AND(LI395=0),"bad data","ok")</f>
        <v>ok</v>
      </c>
      <c r="LL395">
        <f>IW395</f>
        <v>0</v>
      </c>
      <c r="LM395" s="24" t="str">
        <f>IFERROR(LL395/LI395,"N/A")</f>
        <v>N/A</v>
      </c>
      <c r="LN395">
        <f>GT395</f>
        <v>0</v>
      </c>
      <c r="LO395">
        <f>BO395</f>
        <v>69</v>
      </c>
      <c r="LP395" s="22">
        <f>IFERROR(LN395/LO395,"N/A")</f>
        <v>0</v>
      </c>
      <c r="LQ395" s="19" t="str">
        <f>IF((LN395&lt;&gt;0)*AND(LO395=0),"bad data","ok")</f>
        <v>ok</v>
      </c>
      <c r="LR395">
        <f>GS395</f>
        <v>0</v>
      </c>
      <c r="LS395" s="24">
        <f>IFERROR(LR395/LO395,"N/A")</f>
        <v>0</v>
      </c>
      <c r="LT395">
        <f>HJ395</f>
        <v>1</v>
      </c>
      <c r="LU395">
        <f>CG395</f>
        <v>52</v>
      </c>
      <c r="LV395" s="22">
        <f>IFERROR(LT395/LU395,"N/A")</f>
        <v>1.9230769230769232E-2</v>
      </c>
      <c r="LW395" s="19" t="str">
        <f>IF((LT395&lt;&gt;0)*AND(LU395=0),"bad data","ok")</f>
        <v>ok</v>
      </c>
      <c r="LX395">
        <f>HI395</f>
        <v>0</v>
      </c>
      <c r="LY395" s="24">
        <f>IFERROR(LX395/LU395,"N/A")</f>
        <v>0</v>
      </c>
      <c r="LZ395">
        <f>HZ395</f>
        <v>0</v>
      </c>
      <c r="MA395">
        <f>CY395</f>
        <v>63</v>
      </c>
      <c r="MB395" s="22">
        <f>IFERROR(LZ395/MA395,"N/A")</f>
        <v>0</v>
      </c>
      <c r="MC395" s="19" t="str">
        <f>IF((LZ395&lt;&gt;0)*AND(MA395=0),"bad data","ok")</f>
        <v>ok</v>
      </c>
      <c r="MD395">
        <f>HY395</f>
        <v>0</v>
      </c>
      <c r="ME395" s="24">
        <f>IFERROR(MD395/MA395,"N/A")</f>
        <v>0</v>
      </c>
      <c r="MF395">
        <f>IP395</f>
        <v>2</v>
      </c>
      <c r="MG395">
        <f>DQ395</f>
        <v>82</v>
      </c>
      <c r="MH395" s="22">
        <f>IFERROR(MF395/MG395,"N/A")</f>
        <v>2.4390243902439025E-2</v>
      </c>
      <c r="MI395" s="19" t="str">
        <f>IF((MF395&lt;&gt;0)*AND(MG395=0),"bad data","ok")</f>
        <v>ok</v>
      </c>
      <c r="MJ395">
        <f>IO395</f>
        <v>48</v>
      </c>
      <c r="MK395" s="24">
        <f>IFERROR(MJ395/MG395,"N/A")</f>
        <v>0.58536585365853655</v>
      </c>
      <c r="ML395">
        <f>JF395</f>
        <v>0</v>
      </c>
      <c r="MM395">
        <f>EI395</f>
        <v>0</v>
      </c>
      <c r="MN395" s="22" t="str">
        <f>IFERROR(ML395/MM395,"N/A")</f>
        <v>N/A</v>
      </c>
      <c r="MO395" s="19" t="str">
        <f>IF((ML395&lt;&gt;0)*AND(MM395=0),"bad data","ok")</f>
        <v>ok</v>
      </c>
      <c r="MP395">
        <f>JE395</f>
        <v>0</v>
      </c>
      <c r="MQ395" s="24" t="str">
        <f>IFERROR(MP395/MM395,"N/A")</f>
        <v>N/A</v>
      </c>
    </row>
    <row r="396" spans="1:355" x14ac:dyDescent="0.3">
      <c r="A396">
        <v>1312</v>
      </c>
      <c r="B396">
        <v>14.07</v>
      </c>
      <c r="C396" t="s">
        <v>395</v>
      </c>
      <c r="D396" s="15" t="s">
        <v>395</v>
      </c>
      <c r="E396" s="15">
        <v>107</v>
      </c>
      <c r="F396" t="s">
        <v>356</v>
      </c>
      <c r="G396" t="s">
        <v>357</v>
      </c>
      <c r="H396" s="15" t="s">
        <v>358</v>
      </c>
      <c r="I396">
        <v>487</v>
      </c>
      <c r="J396">
        <f>_xlfn.IFNA(VLOOKUP(I396,top15institutions,1,0),"no")</f>
        <v>487</v>
      </c>
      <c r="K396" t="s">
        <v>368</v>
      </c>
      <c r="L396" t="s">
        <v>366</v>
      </c>
      <c r="M396" t="s">
        <v>383</v>
      </c>
      <c r="N396">
        <v>0</v>
      </c>
      <c r="O396">
        <v>3</v>
      </c>
      <c r="P396">
        <v>3</v>
      </c>
      <c r="Q396">
        <v>2</v>
      </c>
      <c r="R396">
        <v>0</v>
      </c>
      <c r="S396">
        <v>1</v>
      </c>
      <c r="U396">
        <v>12</v>
      </c>
      <c r="V396" s="16">
        <v>21</v>
      </c>
      <c r="W396">
        <v>0</v>
      </c>
      <c r="X396">
        <v>7</v>
      </c>
      <c r="Y396">
        <v>3</v>
      </c>
      <c r="Z396">
        <v>4</v>
      </c>
      <c r="AA396">
        <v>1</v>
      </c>
      <c r="AB396">
        <v>8</v>
      </c>
      <c r="AD396">
        <v>68</v>
      </c>
      <c r="AE396" s="16">
        <v>91</v>
      </c>
      <c r="AF396">
        <v>1</v>
      </c>
      <c r="AG396">
        <v>6</v>
      </c>
      <c r="AH396">
        <v>7</v>
      </c>
      <c r="AI396">
        <v>4</v>
      </c>
      <c r="AJ396">
        <v>0</v>
      </c>
      <c r="AK396">
        <v>6</v>
      </c>
      <c r="AM396">
        <v>59</v>
      </c>
      <c r="AN396" s="16">
        <v>83</v>
      </c>
      <c r="AO396">
        <v>0</v>
      </c>
      <c r="AP396">
        <v>23</v>
      </c>
      <c r="AQ396">
        <v>6</v>
      </c>
      <c r="AR396">
        <v>16</v>
      </c>
      <c r="AS396">
        <v>1</v>
      </c>
      <c r="AT396">
        <v>33</v>
      </c>
      <c r="AV396">
        <v>214</v>
      </c>
      <c r="AW396" s="16">
        <v>293</v>
      </c>
      <c r="AX396">
        <v>0</v>
      </c>
      <c r="AY396">
        <v>2</v>
      </c>
      <c r="AZ396">
        <v>7</v>
      </c>
      <c r="BA396">
        <v>1</v>
      </c>
      <c r="BB396">
        <v>0</v>
      </c>
      <c r="BC396">
        <v>2</v>
      </c>
      <c r="BE396">
        <v>13</v>
      </c>
      <c r="BF396" s="16">
        <v>25</v>
      </c>
      <c r="BG396">
        <v>0</v>
      </c>
      <c r="BH396">
        <v>9</v>
      </c>
      <c r="BI396">
        <v>5</v>
      </c>
      <c r="BJ396">
        <v>6</v>
      </c>
      <c r="BK396">
        <v>1</v>
      </c>
      <c r="BL396">
        <v>14</v>
      </c>
      <c r="BN396">
        <v>64</v>
      </c>
      <c r="BO396" s="16">
        <v>99</v>
      </c>
      <c r="BP396">
        <v>1</v>
      </c>
      <c r="BQ396">
        <v>1</v>
      </c>
      <c r="BR396">
        <v>0</v>
      </c>
      <c r="BS396">
        <v>1</v>
      </c>
      <c r="BT396">
        <v>0</v>
      </c>
      <c r="BU396">
        <v>1</v>
      </c>
      <c r="BW396">
        <v>6</v>
      </c>
      <c r="BX396" s="16">
        <v>10</v>
      </c>
      <c r="BY396">
        <v>0</v>
      </c>
      <c r="BZ396">
        <v>3</v>
      </c>
      <c r="CA396">
        <v>0</v>
      </c>
      <c r="CB396">
        <v>1</v>
      </c>
      <c r="CC396">
        <v>0</v>
      </c>
      <c r="CD396">
        <v>6</v>
      </c>
      <c r="CF396">
        <v>48</v>
      </c>
      <c r="CG396" s="16">
        <v>58</v>
      </c>
      <c r="CH396">
        <v>0</v>
      </c>
      <c r="CI396">
        <v>2</v>
      </c>
      <c r="CJ396">
        <v>0</v>
      </c>
      <c r="CK396">
        <v>1</v>
      </c>
      <c r="CL396">
        <v>0</v>
      </c>
      <c r="CM396">
        <v>2</v>
      </c>
      <c r="CO396">
        <v>11</v>
      </c>
      <c r="CP396" s="16">
        <v>16</v>
      </c>
      <c r="CQ396">
        <v>0</v>
      </c>
      <c r="CR396">
        <v>5</v>
      </c>
      <c r="CS396">
        <v>0</v>
      </c>
      <c r="CT396">
        <v>5</v>
      </c>
      <c r="CU396">
        <v>0</v>
      </c>
      <c r="CV396">
        <v>5</v>
      </c>
      <c r="CX396">
        <v>36</v>
      </c>
      <c r="CY396" s="16">
        <v>51</v>
      </c>
      <c r="CZ396">
        <v>0</v>
      </c>
      <c r="DA396">
        <v>1</v>
      </c>
      <c r="DB396">
        <v>0</v>
      </c>
      <c r="DC396">
        <v>1</v>
      </c>
      <c r="DD396">
        <v>0</v>
      </c>
      <c r="DE396">
        <v>1</v>
      </c>
      <c r="DG396">
        <v>29</v>
      </c>
      <c r="DH396" s="16">
        <v>32</v>
      </c>
      <c r="DI396">
        <v>0</v>
      </c>
      <c r="DJ396">
        <v>6</v>
      </c>
      <c r="DK396">
        <v>1</v>
      </c>
      <c r="DL396">
        <v>4</v>
      </c>
      <c r="DM396">
        <v>0</v>
      </c>
      <c r="DN396">
        <v>8</v>
      </c>
      <c r="DP396">
        <v>66</v>
      </c>
      <c r="DQ396" s="16">
        <v>85</v>
      </c>
      <c r="DZ396" s="16">
        <v>0</v>
      </c>
      <c r="EI396" s="16">
        <v>0</v>
      </c>
      <c r="ER396" s="16">
        <v>0</v>
      </c>
      <c r="FA396" s="16">
        <v>0</v>
      </c>
      <c r="FB396">
        <v>19</v>
      </c>
      <c r="FC396">
        <v>3.6</v>
      </c>
      <c r="FE396">
        <v>588</v>
      </c>
      <c r="FF396">
        <v>21</v>
      </c>
      <c r="FG396">
        <v>4</v>
      </c>
      <c r="FI396">
        <v>18</v>
      </c>
      <c r="FJ396">
        <v>18.600000000000001</v>
      </c>
      <c r="FK396">
        <v>3.7</v>
      </c>
      <c r="FM396">
        <v>644</v>
      </c>
      <c r="FN396">
        <v>91</v>
      </c>
      <c r="FO396">
        <v>5</v>
      </c>
      <c r="FQ396">
        <v>80</v>
      </c>
      <c r="FR396">
        <v>3.2</v>
      </c>
      <c r="FS396">
        <v>6</v>
      </c>
      <c r="FT396">
        <v>57</v>
      </c>
      <c r="FU396">
        <v>20</v>
      </c>
      <c r="FV396">
        <v>0</v>
      </c>
      <c r="FW396">
        <v>83</v>
      </c>
      <c r="FY396">
        <v>78</v>
      </c>
      <c r="FZ396">
        <v>3.2</v>
      </c>
      <c r="GA396">
        <v>39</v>
      </c>
      <c r="GB396">
        <v>202</v>
      </c>
      <c r="GC396">
        <v>49</v>
      </c>
      <c r="GD396">
        <v>3</v>
      </c>
      <c r="GE396">
        <v>293</v>
      </c>
      <c r="GG396">
        <v>261</v>
      </c>
      <c r="GH396">
        <v>2.7</v>
      </c>
      <c r="GI396">
        <v>4</v>
      </c>
      <c r="GJ396">
        <v>21</v>
      </c>
      <c r="GK396">
        <v>0</v>
      </c>
      <c r="GL396">
        <v>0</v>
      </c>
      <c r="GM396">
        <v>25</v>
      </c>
      <c r="GO396">
        <v>21</v>
      </c>
      <c r="GP396">
        <v>3</v>
      </c>
      <c r="GQ396">
        <v>24</v>
      </c>
      <c r="GR396">
        <v>74</v>
      </c>
      <c r="GS396">
        <v>0</v>
      </c>
      <c r="GT396">
        <v>1</v>
      </c>
      <c r="GU396">
        <v>99</v>
      </c>
      <c r="GW396">
        <v>81</v>
      </c>
      <c r="GX396">
        <v>3.3</v>
      </c>
      <c r="GY396">
        <v>2</v>
      </c>
      <c r="GZ396">
        <v>8</v>
      </c>
      <c r="HA396">
        <v>0</v>
      </c>
      <c r="HB396">
        <v>0</v>
      </c>
      <c r="HC396">
        <v>10</v>
      </c>
      <c r="HE396">
        <v>10</v>
      </c>
      <c r="HF396">
        <v>3.1</v>
      </c>
      <c r="HG396">
        <v>9</v>
      </c>
      <c r="HH396">
        <v>49</v>
      </c>
      <c r="HI396">
        <v>0</v>
      </c>
      <c r="HJ396">
        <v>0</v>
      </c>
      <c r="HK396">
        <v>58</v>
      </c>
      <c r="HM396">
        <v>51</v>
      </c>
      <c r="HN396">
        <v>3.5</v>
      </c>
      <c r="HO396">
        <v>0</v>
      </c>
      <c r="HP396">
        <v>16</v>
      </c>
      <c r="HQ396">
        <v>0</v>
      </c>
      <c r="HR396">
        <v>0</v>
      </c>
      <c r="HS396">
        <v>16</v>
      </c>
      <c r="HU396">
        <v>15</v>
      </c>
      <c r="HV396">
        <v>3.3</v>
      </c>
      <c r="HW396">
        <v>2</v>
      </c>
      <c r="HX396">
        <v>48</v>
      </c>
      <c r="HY396">
        <v>0</v>
      </c>
      <c r="HZ396">
        <v>1</v>
      </c>
      <c r="IA396">
        <v>51</v>
      </c>
      <c r="IC396">
        <v>50</v>
      </c>
      <c r="ID396">
        <v>3.4</v>
      </c>
      <c r="IE396">
        <v>0</v>
      </c>
      <c r="IF396">
        <v>12</v>
      </c>
      <c r="IG396">
        <v>20</v>
      </c>
      <c r="IH396">
        <v>0</v>
      </c>
      <c r="II396">
        <v>32</v>
      </c>
      <c r="IK396">
        <v>32</v>
      </c>
      <c r="IL396">
        <v>3.3</v>
      </c>
      <c r="IM396">
        <v>4</v>
      </c>
      <c r="IN396">
        <v>31</v>
      </c>
      <c r="IO396">
        <v>49</v>
      </c>
      <c r="IP396">
        <v>1</v>
      </c>
      <c r="IQ396">
        <v>85</v>
      </c>
      <c r="IS396">
        <v>79</v>
      </c>
      <c r="JV396" s="15">
        <f>BF396+BX396+CP396+DH396+DZ396</f>
        <v>83</v>
      </c>
      <c r="JW396" s="15">
        <f>BO396+CG396+CY396+DQ396+EI396</f>
        <v>293</v>
      </c>
      <c r="JX396" s="15">
        <f>JV396+JW396</f>
        <v>376</v>
      </c>
      <c r="JY396" s="17">
        <f>V396</f>
        <v>21</v>
      </c>
      <c r="JZ396" s="17">
        <f>AE396</f>
        <v>91</v>
      </c>
      <c r="KA396" s="17">
        <f>AN396</f>
        <v>83</v>
      </c>
      <c r="KB396" s="17">
        <f>AW396</f>
        <v>293</v>
      </c>
      <c r="KC396" s="18" t="str">
        <f>IF((KA396-JV396)&lt;0,JV396-KA396,"match")</f>
        <v>match</v>
      </c>
      <c r="KD396" s="19" t="str">
        <f>IF(KC396="match","match",IF((JV396&gt;KA396),KC396/JV396,KC396/KA396))</f>
        <v>match</v>
      </c>
      <c r="KE396" s="18" t="str">
        <f>IF((KB396-JW396)&lt;0,JW396-KB396,"match")</f>
        <v>match</v>
      </c>
      <c r="KF396" s="19" t="str">
        <f>IF(KE396="match","match",IF((JW396&gt;KB396),KE396/JW396,KE396/KB396))</f>
        <v>match</v>
      </c>
      <c r="KG396" s="20">
        <f>ROUND(FC396,1)</f>
        <v>3.6</v>
      </c>
      <c r="KH396" s="20">
        <f>ROUND(FK396,1)</f>
        <v>3.7</v>
      </c>
      <c r="KI396" s="21">
        <f>KA396-JY396</f>
        <v>62</v>
      </c>
      <c r="KJ396">
        <f>GL396</f>
        <v>0</v>
      </c>
      <c r="KK396">
        <f>BF396</f>
        <v>25</v>
      </c>
      <c r="KL396" s="22">
        <f>IFERROR(KJ396/KK396,"N/A")</f>
        <v>0</v>
      </c>
      <c r="KM396" s="19" t="str">
        <f>IF((KJ396&lt;&gt;0)*AND(KK396=0),"bad data","ok")</f>
        <v>ok</v>
      </c>
      <c r="KN396">
        <f>GK396</f>
        <v>0</v>
      </c>
      <c r="KO396" s="23">
        <f>IFERROR(KN396/KK396,"N/A")</f>
        <v>0</v>
      </c>
      <c r="KP396">
        <f>HB396</f>
        <v>0</v>
      </c>
      <c r="KQ396">
        <f>BX396</f>
        <v>10</v>
      </c>
      <c r="KR396" s="22">
        <f>IFERROR(KP396/KQ396,"N/A")</f>
        <v>0</v>
      </c>
      <c r="KS396" s="19" t="str">
        <f>IF((KP396&lt;&gt;0)*AND(KQ396=0),"bad data","ok")</f>
        <v>ok</v>
      </c>
      <c r="KT396">
        <f>HA396</f>
        <v>0</v>
      </c>
      <c r="KU396" s="24">
        <f>IFERROR(KT396/KQ396,"N/A")</f>
        <v>0</v>
      </c>
      <c r="KV396">
        <f>HR396</f>
        <v>0</v>
      </c>
      <c r="KW396">
        <f>CP396</f>
        <v>16</v>
      </c>
      <c r="KX396" s="22">
        <f>IFERROR(KV396/KW396,"N/A")</f>
        <v>0</v>
      </c>
      <c r="KY396" s="19" t="str">
        <f>IF((KV396&lt;&gt;0)*AND(KW396=0),"bad data","ok")</f>
        <v>ok</v>
      </c>
      <c r="KZ396">
        <f>HQ396</f>
        <v>0</v>
      </c>
      <c r="LA396" s="24">
        <f>IFERROR(KZ396/KW396,"N/A")</f>
        <v>0</v>
      </c>
      <c r="LB396">
        <f>IH396</f>
        <v>0</v>
      </c>
      <c r="LC396">
        <f>DH396</f>
        <v>32</v>
      </c>
      <c r="LD396" s="22">
        <f>IFERROR(LB396/LC396,"N/A")</f>
        <v>0</v>
      </c>
      <c r="LE396" s="19" t="str">
        <f>IF((LB396&lt;&gt;0)*AND(LC396=0),"bad data","ok")</f>
        <v>ok</v>
      </c>
      <c r="LF396">
        <f>IG396</f>
        <v>20</v>
      </c>
      <c r="LG396" s="24">
        <f>IFERROR(LF396/LC396,"N/A")</f>
        <v>0.625</v>
      </c>
      <c r="LH396">
        <f>IX396</f>
        <v>0</v>
      </c>
      <c r="LI396">
        <f>DZ396</f>
        <v>0</v>
      </c>
      <c r="LJ396" s="22" t="str">
        <f>IFERROR(LH396/LI396,"N/A")</f>
        <v>N/A</v>
      </c>
      <c r="LK396" s="19" t="str">
        <f>IF((LH396&lt;&gt;0)*AND(LI396=0),"bad data","ok")</f>
        <v>ok</v>
      </c>
      <c r="LL396">
        <f>IW396</f>
        <v>0</v>
      </c>
      <c r="LM396" s="24" t="str">
        <f>IFERROR(LL396/LI396,"N/A")</f>
        <v>N/A</v>
      </c>
      <c r="LN396">
        <f>GT396</f>
        <v>1</v>
      </c>
      <c r="LO396">
        <f>BO396</f>
        <v>99</v>
      </c>
      <c r="LP396" s="22">
        <f>IFERROR(LN396/LO396,"N/A")</f>
        <v>1.0101010101010102E-2</v>
      </c>
      <c r="LQ396" s="19" t="str">
        <f>IF((LN396&lt;&gt;0)*AND(LO396=0),"bad data","ok")</f>
        <v>ok</v>
      </c>
      <c r="LR396">
        <f>GS396</f>
        <v>0</v>
      </c>
      <c r="LS396" s="24">
        <f>IFERROR(LR396/LO396,"N/A")</f>
        <v>0</v>
      </c>
      <c r="LT396">
        <f>HJ396</f>
        <v>0</v>
      </c>
      <c r="LU396">
        <f>CG396</f>
        <v>58</v>
      </c>
      <c r="LV396" s="22">
        <f>IFERROR(LT396/LU396,"N/A")</f>
        <v>0</v>
      </c>
      <c r="LW396" s="19" t="str">
        <f>IF((LT396&lt;&gt;0)*AND(LU396=0),"bad data","ok")</f>
        <v>ok</v>
      </c>
      <c r="LX396">
        <f>HI396</f>
        <v>0</v>
      </c>
      <c r="LY396" s="24">
        <f>IFERROR(LX396/LU396,"N/A")</f>
        <v>0</v>
      </c>
      <c r="LZ396">
        <f>HZ396</f>
        <v>1</v>
      </c>
      <c r="MA396">
        <f>CY396</f>
        <v>51</v>
      </c>
      <c r="MB396" s="22">
        <f>IFERROR(LZ396/MA396,"N/A")</f>
        <v>1.9607843137254902E-2</v>
      </c>
      <c r="MC396" s="19" t="str">
        <f>IF((LZ396&lt;&gt;0)*AND(MA396=0),"bad data","ok")</f>
        <v>ok</v>
      </c>
      <c r="MD396">
        <f>HY396</f>
        <v>0</v>
      </c>
      <c r="ME396" s="24">
        <f>IFERROR(MD396/MA396,"N/A")</f>
        <v>0</v>
      </c>
      <c r="MF396">
        <f>IP396</f>
        <v>1</v>
      </c>
      <c r="MG396">
        <f>DQ396</f>
        <v>85</v>
      </c>
      <c r="MH396" s="22">
        <f>IFERROR(MF396/MG396,"N/A")</f>
        <v>1.1764705882352941E-2</v>
      </c>
      <c r="MI396" s="19" t="str">
        <f>IF((MF396&lt;&gt;0)*AND(MG396=0),"bad data","ok")</f>
        <v>ok</v>
      </c>
      <c r="MJ396">
        <f>IO396</f>
        <v>49</v>
      </c>
      <c r="MK396" s="24">
        <f>IFERROR(MJ396/MG396,"N/A")</f>
        <v>0.57647058823529407</v>
      </c>
      <c r="ML396">
        <f>JF396</f>
        <v>0</v>
      </c>
      <c r="MM396">
        <f>EI396</f>
        <v>0</v>
      </c>
      <c r="MN396" s="22" t="str">
        <f>IFERROR(ML396/MM396,"N/A")</f>
        <v>N/A</v>
      </c>
      <c r="MO396" s="19" t="str">
        <f>IF((ML396&lt;&gt;0)*AND(MM396=0),"bad data","ok")</f>
        <v>ok</v>
      </c>
      <c r="MP396">
        <f>JE396</f>
        <v>0</v>
      </c>
      <c r="MQ396" s="24" t="str">
        <f>IFERROR(MP396/MM396,"N/A")</f>
        <v>N/A</v>
      </c>
    </row>
    <row r="397" spans="1:355" x14ac:dyDescent="0.3">
      <c r="A397">
        <v>1313</v>
      </c>
      <c r="B397">
        <v>14.07</v>
      </c>
      <c r="C397" t="s">
        <v>395</v>
      </c>
      <c r="D397" s="15" t="s">
        <v>395</v>
      </c>
      <c r="E397" s="15">
        <v>107</v>
      </c>
      <c r="F397" t="s">
        <v>356</v>
      </c>
      <c r="G397" t="s">
        <v>357</v>
      </c>
      <c r="H397" s="15" t="s">
        <v>358</v>
      </c>
      <c r="I397">
        <v>487</v>
      </c>
      <c r="J397">
        <f>_xlfn.IFNA(VLOOKUP(I397,top15institutions,1,0),"no")</f>
        <v>487</v>
      </c>
      <c r="K397" t="s">
        <v>368</v>
      </c>
      <c r="L397" t="s">
        <v>367</v>
      </c>
      <c r="M397" t="s">
        <v>383</v>
      </c>
      <c r="N397">
        <v>0</v>
      </c>
      <c r="O397">
        <v>1</v>
      </c>
      <c r="P397">
        <v>0</v>
      </c>
      <c r="Q397">
        <v>1</v>
      </c>
      <c r="R397">
        <v>0</v>
      </c>
      <c r="S397">
        <v>8</v>
      </c>
      <c r="U397">
        <v>17</v>
      </c>
      <c r="V397" s="16">
        <v>27</v>
      </c>
      <c r="W397">
        <v>0</v>
      </c>
      <c r="X397">
        <v>3</v>
      </c>
      <c r="Y397">
        <v>7</v>
      </c>
      <c r="Z397">
        <v>3</v>
      </c>
      <c r="AA397">
        <v>0</v>
      </c>
      <c r="AB397">
        <v>16</v>
      </c>
      <c r="AD397">
        <v>70</v>
      </c>
      <c r="AE397" s="16">
        <v>99</v>
      </c>
      <c r="AF397">
        <v>1</v>
      </c>
      <c r="AG397">
        <v>9</v>
      </c>
      <c r="AH397">
        <v>7</v>
      </c>
      <c r="AI397">
        <v>3</v>
      </c>
      <c r="AJ397">
        <v>0</v>
      </c>
      <c r="AK397">
        <v>13</v>
      </c>
      <c r="AM397">
        <v>61</v>
      </c>
      <c r="AN397" s="16">
        <v>94</v>
      </c>
      <c r="AO397">
        <v>0</v>
      </c>
      <c r="AP397">
        <v>25</v>
      </c>
      <c r="AQ397">
        <v>13</v>
      </c>
      <c r="AR397">
        <v>10</v>
      </c>
      <c r="AS397">
        <v>1</v>
      </c>
      <c r="AT397">
        <v>43</v>
      </c>
      <c r="AV397">
        <v>235</v>
      </c>
      <c r="AW397" s="16">
        <v>327</v>
      </c>
      <c r="AX397">
        <v>0</v>
      </c>
      <c r="AY397">
        <v>2</v>
      </c>
      <c r="AZ397">
        <v>4</v>
      </c>
      <c r="BA397">
        <v>1</v>
      </c>
      <c r="BB397">
        <v>0</v>
      </c>
      <c r="BC397">
        <v>8</v>
      </c>
      <c r="BE397">
        <v>17</v>
      </c>
      <c r="BF397" s="16">
        <v>32</v>
      </c>
      <c r="BG397">
        <v>0</v>
      </c>
      <c r="BH397">
        <v>5</v>
      </c>
      <c r="BI397">
        <v>8</v>
      </c>
      <c r="BJ397">
        <v>2</v>
      </c>
      <c r="BK397">
        <v>1</v>
      </c>
      <c r="BL397">
        <v>23</v>
      </c>
      <c r="BN397">
        <v>68</v>
      </c>
      <c r="BO397" s="16">
        <v>107</v>
      </c>
      <c r="BP397">
        <v>0</v>
      </c>
      <c r="BQ397">
        <v>1</v>
      </c>
      <c r="BR397">
        <v>3</v>
      </c>
      <c r="BS397">
        <v>0</v>
      </c>
      <c r="BT397">
        <v>0</v>
      </c>
      <c r="BU397">
        <v>2</v>
      </c>
      <c r="BW397">
        <v>12</v>
      </c>
      <c r="BX397" s="16">
        <v>18</v>
      </c>
      <c r="BY397">
        <v>0</v>
      </c>
      <c r="BZ397">
        <v>8</v>
      </c>
      <c r="CA397">
        <v>5</v>
      </c>
      <c r="CB397">
        <v>3</v>
      </c>
      <c r="CC397">
        <v>0</v>
      </c>
      <c r="CD397">
        <v>7</v>
      </c>
      <c r="CF397">
        <v>56</v>
      </c>
      <c r="CG397" s="16">
        <v>79</v>
      </c>
      <c r="CH397">
        <v>1</v>
      </c>
      <c r="CI397">
        <v>4</v>
      </c>
      <c r="CJ397">
        <v>0</v>
      </c>
      <c r="CK397">
        <v>1</v>
      </c>
      <c r="CL397">
        <v>0</v>
      </c>
      <c r="CM397">
        <v>2</v>
      </c>
      <c r="CO397">
        <v>10</v>
      </c>
      <c r="CP397" s="16">
        <v>18</v>
      </c>
      <c r="CQ397">
        <v>0</v>
      </c>
      <c r="CR397">
        <v>7</v>
      </c>
      <c r="CS397">
        <v>0</v>
      </c>
      <c r="CT397">
        <v>2</v>
      </c>
      <c r="CU397">
        <v>0</v>
      </c>
      <c r="CV397">
        <v>6</v>
      </c>
      <c r="CX397">
        <v>52</v>
      </c>
      <c r="CY397" s="16">
        <v>67</v>
      </c>
      <c r="CZ397">
        <v>0</v>
      </c>
      <c r="DA397">
        <v>2</v>
      </c>
      <c r="DB397">
        <v>0</v>
      </c>
      <c r="DC397">
        <v>1</v>
      </c>
      <c r="DD397">
        <v>0</v>
      </c>
      <c r="DE397">
        <v>1</v>
      </c>
      <c r="DG397">
        <v>22</v>
      </c>
      <c r="DH397" s="16">
        <v>26</v>
      </c>
      <c r="DI397">
        <v>0</v>
      </c>
      <c r="DJ397">
        <v>5</v>
      </c>
      <c r="DK397">
        <v>0</v>
      </c>
      <c r="DL397">
        <v>3</v>
      </c>
      <c r="DM397">
        <v>0</v>
      </c>
      <c r="DN397">
        <v>7</v>
      </c>
      <c r="DP397">
        <v>59</v>
      </c>
      <c r="DQ397" s="16">
        <v>74</v>
      </c>
      <c r="DZ397" s="16">
        <v>0</v>
      </c>
      <c r="EI397" s="16">
        <v>0</v>
      </c>
      <c r="ER397" s="16">
        <v>0</v>
      </c>
      <c r="FA397" s="16">
        <v>0</v>
      </c>
      <c r="FB397">
        <v>19</v>
      </c>
      <c r="FC397">
        <v>3.5</v>
      </c>
      <c r="FE397">
        <v>645</v>
      </c>
      <c r="FF397">
        <v>27</v>
      </c>
      <c r="FG397">
        <v>2</v>
      </c>
      <c r="FI397">
        <v>20</v>
      </c>
      <c r="FJ397">
        <v>18.7</v>
      </c>
      <c r="FK397">
        <v>3.6</v>
      </c>
      <c r="FM397">
        <v>580</v>
      </c>
      <c r="FN397">
        <v>99</v>
      </c>
      <c r="FO397">
        <v>9</v>
      </c>
      <c r="FQ397">
        <v>86</v>
      </c>
      <c r="FR397">
        <v>3.3</v>
      </c>
      <c r="FS397">
        <v>14</v>
      </c>
      <c r="FT397">
        <v>64</v>
      </c>
      <c r="FU397">
        <v>15</v>
      </c>
      <c r="FV397">
        <v>1</v>
      </c>
      <c r="FW397">
        <v>94</v>
      </c>
      <c r="FY397">
        <v>81</v>
      </c>
      <c r="FZ397">
        <v>3.1</v>
      </c>
      <c r="GA397">
        <v>57</v>
      </c>
      <c r="GB397">
        <v>228</v>
      </c>
      <c r="GC397">
        <v>41</v>
      </c>
      <c r="GD397">
        <v>2</v>
      </c>
      <c r="GE397">
        <v>328</v>
      </c>
      <c r="GG397">
        <v>289</v>
      </c>
      <c r="GH397">
        <v>3.2</v>
      </c>
      <c r="GI397">
        <v>11</v>
      </c>
      <c r="GJ397">
        <v>21</v>
      </c>
      <c r="GK397">
        <v>0</v>
      </c>
      <c r="GL397">
        <v>0</v>
      </c>
      <c r="GM397">
        <v>32</v>
      </c>
      <c r="GO397">
        <v>26</v>
      </c>
      <c r="GP397">
        <v>2.7</v>
      </c>
      <c r="GQ397">
        <v>24</v>
      </c>
      <c r="GR397">
        <v>83</v>
      </c>
      <c r="GS397">
        <v>0</v>
      </c>
      <c r="GT397">
        <v>0</v>
      </c>
      <c r="GU397">
        <v>107</v>
      </c>
      <c r="GW397">
        <v>86</v>
      </c>
      <c r="GX397">
        <v>3.2</v>
      </c>
      <c r="GY397">
        <v>1</v>
      </c>
      <c r="GZ397">
        <v>16</v>
      </c>
      <c r="HA397">
        <v>0</v>
      </c>
      <c r="HB397">
        <v>1</v>
      </c>
      <c r="HC397">
        <v>18</v>
      </c>
      <c r="HE397">
        <v>14</v>
      </c>
      <c r="HF397">
        <v>3.1</v>
      </c>
      <c r="HG397">
        <v>28</v>
      </c>
      <c r="HH397">
        <v>51</v>
      </c>
      <c r="HI397">
        <v>0</v>
      </c>
      <c r="HJ397">
        <v>0</v>
      </c>
      <c r="HK397">
        <v>79</v>
      </c>
      <c r="HM397">
        <v>70</v>
      </c>
      <c r="HN397">
        <v>3.4</v>
      </c>
      <c r="HO397">
        <v>1</v>
      </c>
      <c r="HP397">
        <v>17</v>
      </c>
      <c r="HQ397">
        <v>0</v>
      </c>
      <c r="HR397">
        <v>0</v>
      </c>
      <c r="HS397">
        <v>18</v>
      </c>
      <c r="HU397">
        <v>17</v>
      </c>
      <c r="HV397">
        <v>3.2</v>
      </c>
      <c r="HW397">
        <v>3</v>
      </c>
      <c r="HX397">
        <v>64</v>
      </c>
      <c r="HY397">
        <v>0</v>
      </c>
      <c r="HZ397">
        <v>0</v>
      </c>
      <c r="IA397">
        <v>67</v>
      </c>
      <c r="IC397">
        <v>61</v>
      </c>
      <c r="ID397">
        <v>3.5</v>
      </c>
      <c r="IE397">
        <v>1</v>
      </c>
      <c r="IF397">
        <v>10</v>
      </c>
      <c r="IG397">
        <v>15</v>
      </c>
      <c r="IH397">
        <v>0</v>
      </c>
      <c r="II397">
        <v>26</v>
      </c>
      <c r="IK397">
        <v>24</v>
      </c>
      <c r="IL397">
        <v>3.3</v>
      </c>
      <c r="IM397">
        <v>2</v>
      </c>
      <c r="IN397">
        <v>30</v>
      </c>
      <c r="IO397">
        <v>41</v>
      </c>
      <c r="IP397">
        <v>2</v>
      </c>
      <c r="IQ397">
        <v>75</v>
      </c>
      <c r="IS397">
        <v>72</v>
      </c>
      <c r="JV397" s="15">
        <f>BF397+BX397+CP397+DH397+DZ397</f>
        <v>94</v>
      </c>
      <c r="JW397" s="15">
        <f>BO397+CG397+CY397+DQ397+EI397</f>
        <v>327</v>
      </c>
      <c r="JX397" s="15">
        <f>JV397+JW397</f>
        <v>421</v>
      </c>
      <c r="JY397" s="17">
        <f>V397</f>
        <v>27</v>
      </c>
      <c r="JZ397" s="17">
        <f>AE397</f>
        <v>99</v>
      </c>
      <c r="KA397" s="17">
        <f>AN397</f>
        <v>94</v>
      </c>
      <c r="KB397" s="17">
        <f>AW397</f>
        <v>327</v>
      </c>
      <c r="KC397" s="18" t="str">
        <f>IF((KA397-JV397)&lt;0,JV397-KA397,"match")</f>
        <v>match</v>
      </c>
      <c r="KD397" s="19" t="str">
        <f>IF(KC397="match","match",IF((JV397&gt;KA397),KC397/JV397,KC397/KA397))</f>
        <v>match</v>
      </c>
      <c r="KE397" s="18" t="str">
        <f>IF((KB397-JW397)&lt;0,JW397-KB397,"match")</f>
        <v>match</v>
      </c>
      <c r="KF397" s="19" t="str">
        <f>IF(KE397="match","match",IF((JW397&gt;KB397),KE397/JW397,KE397/KB397))</f>
        <v>match</v>
      </c>
      <c r="KG397" s="20">
        <f>ROUND(FC397,1)</f>
        <v>3.5</v>
      </c>
      <c r="KH397" s="20">
        <f>ROUND(FK397,1)</f>
        <v>3.6</v>
      </c>
      <c r="KI397" s="21">
        <f>KA397-JY397</f>
        <v>67</v>
      </c>
      <c r="KJ397">
        <f>GL397</f>
        <v>0</v>
      </c>
      <c r="KK397">
        <f>BF397</f>
        <v>32</v>
      </c>
      <c r="KL397" s="22">
        <f>IFERROR(KJ397/KK397,"N/A")</f>
        <v>0</v>
      </c>
      <c r="KM397" s="19" t="str">
        <f>IF((KJ397&lt;&gt;0)*AND(KK397=0),"bad data","ok")</f>
        <v>ok</v>
      </c>
      <c r="KN397">
        <f>GK397</f>
        <v>0</v>
      </c>
      <c r="KO397" s="23">
        <f>IFERROR(KN397/KK397,"N/A")</f>
        <v>0</v>
      </c>
      <c r="KP397">
        <f>HB397</f>
        <v>1</v>
      </c>
      <c r="KQ397">
        <f>BX397</f>
        <v>18</v>
      </c>
      <c r="KR397" s="22">
        <f>IFERROR(KP397/KQ397,"N/A")</f>
        <v>5.5555555555555552E-2</v>
      </c>
      <c r="KS397" s="19" t="str">
        <f>IF((KP397&lt;&gt;0)*AND(KQ397=0),"bad data","ok")</f>
        <v>ok</v>
      </c>
      <c r="KT397">
        <f>HA397</f>
        <v>0</v>
      </c>
      <c r="KU397" s="24">
        <f>IFERROR(KT397/KQ397,"N/A")</f>
        <v>0</v>
      </c>
      <c r="KV397">
        <f>HR397</f>
        <v>0</v>
      </c>
      <c r="KW397">
        <f>CP397</f>
        <v>18</v>
      </c>
      <c r="KX397" s="22">
        <f>IFERROR(KV397/KW397,"N/A")</f>
        <v>0</v>
      </c>
      <c r="KY397" s="19" t="str">
        <f>IF((KV397&lt;&gt;0)*AND(KW397=0),"bad data","ok")</f>
        <v>ok</v>
      </c>
      <c r="KZ397">
        <f>HQ397</f>
        <v>0</v>
      </c>
      <c r="LA397" s="24">
        <f>IFERROR(KZ397/KW397,"N/A")</f>
        <v>0</v>
      </c>
      <c r="LB397">
        <f>IH397</f>
        <v>0</v>
      </c>
      <c r="LC397">
        <f>DH397</f>
        <v>26</v>
      </c>
      <c r="LD397" s="22">
        <f>IFERROR(LB397/LC397,"N/A")</f>
        <v>0</v>
      </c>
      <c r="LE397" s="19" t="str">
        <f>IF((LB397&lt;&gt;0)*AND(LC397=0),"bad data","ok")</f>
        <v>ok</v>
      </c>
      <c r="LF397">
        <f>IG397</f>
        <v>15</v>
      </c>
      <c r="LG397" s="24">
        <f>IFERROR(LF397/LC397,"N/A")</f>
        <v>0.57692307692307687</v>
      </c>
      <c r="LH397">
        <f>IX397</f>
        <v>0</v>
      </c>
      <c r="LI397">
        <f>DZ397</f>
        <v>0</v>
      </c>
      <c r="LJ397" s="22" t="str">
        <f>IFERROR(LH397/LI397,"N/A")</f>
        <v>N/A</v>
      </c>
      <c r="LK397" s="19" t="str">
        <f>IF((LH397&lt;&gt;0)*AND(LI397=0),"bad data","ok")</f>
        <v>ok</v>
      </c>
      <c r="LL397">
        <f>IW397</f>
        <v>0</v>
      </c>
      <c r="LM397" s="24" t="str">
        <f>IFERROR(LL397/LI397,"N/A")</f>
        <v>N/A</v>
      </c>
      <c r="LN397">
        <f>GT397</f>
        <v>0</v>
      </c>
      <c r="LO397">
        <f>BO397</f>
        <v>107</v>
      </c>
      <c r="LP397" s="22">
        <f>IFERROR(LN397/LO397,"N/A")</f>
        <v>0</v>
      </c>
      <c r="LQ397" s="19" t="str">
        <f>IF((LN397&lt;&gt;0)*AND(LO397=0),"bad data","ok")</f>
        <v>ok</v>
      </c>
      <c r="LR397">
        <f>GS397</f>
        <v>0</v>
      </c>
      <c r="LS397" s="24">
        <f>IFERROR(LR397/LO397,"N/A")</f>
        <v>0</v>
      </c>
      <c r="LT397">
        <f>HJ397</f>
        <v>0</v>
      </c>
      <c r="LU397">
        <f>CG397</f>
        <v>79</v>
      </c>
      <c r="LV397" s="22">
        <f>IFERROR(LT397/LU397,"N/A")</f>
        <v>0</v>
      </c>
      <c r="LW397" s="19" t="str">
        <f>IF((LT397&lt;&gt;0)*AND(LU397=0),"bad data","ok")</f>
        <v>ok</v>
      </c>
      <c r="LX397">
        <f>HI397</f>
        <v>0</v>
      </c>
      <c r="LY397" s="24">
        <f>IFERROR(LX397/LU397,"N/A")</f>
        <v>0</v>
      </c>
      <c r="LZ397">
        <f>HZ397</f>
        <v>0</v>
      </c>
      <c r="MA397">
        <f>CY397</f>
        <v>67</v>
      </c>
      <c r="MB397" s="22">
        <f>IFERROR(LZ397/MA397,"N/A")</f>
        <v>0</v>
      </c>
      <c r="MC397" s="19" t="str">
        <f>IF((LZ397&lt;&gt;0)*AND(MA397=0),"bad data","ok")</f>
        <v>ok</v>
      </c>
      <c r="MD397">
        <f>HY397</f>
        <v>0</v>
      </c>
      <c r="ME397" s="24">
        <f>IFERROR(MD397/MA397,"N/A")</f>
        <v>0</v>
      </c>
      <c r="MF397">
        <f>IP397</f>
        <v>2</v>
      </c>
      <c r="MG397">
        <f>DQ397</f>
        <v>74</v>
      </c>
      <c r="MH397" s="22">
        <f>IFERROR(MF397/MG397,"N/A")</f>
        <v>2.7027027027027029E-2</v>
      </c>
      <c r="MI397" s="19" t="str">
        <f>IF((MF397&lt;&gt;0)*AND(MG397=0),"bad data","ok")</f>
        <v>ok</v>
      </c>
      <c r="MJ397">
        <f>IO397</f>
        <v>41</v>
      </c>
      <c r="MK397" s="24">
        <f>IFERROR(MJ397/MG397,"N/A")</f>
        <v>0.55405405405405406</v>
      </c>
      <c r="ML397">
        <f>JF397</f>
        <v>0</v>
      </c>
      <c r="MM397">
        <f>EI397</f>
        <v>0</v>
      </c>
      <c r="MN397" s="22" t="str">
        <f>IFERROR(ML397/MM397,"N/A")</f>
        <v>N/A</v>
      </c>
      <c r="MO397" s="19" t="str">
        <f>IF((ML397&lt;&gt;0)*AND(MM397=0),"bad data","ok")</f>
        <v>ok</v>
      </c>
      <c r="MP397">
        <f>JE397</f>
        <v>0</v>
      </c>
      <c r="MQ397" s="24" t="str">
        <f>IFERROR(MP397/MM397,"N/A")</f>
        <v>N/A</v>
      </c>
    </row>
    <row r="398" spans="1:355" x14ac:dyDescent="0.3">
      <c r="A398">
        <v>2014</v>
      </c>
      <c r="B398">
        <v>14.07</v>
      </c>
      <c r="C398" t="s">
        <v>395</v>
      </c>
      <c r="D398" s="15" t="s">
        <v>395</v>
      </c>
      <c r="E398" s="15">
        <v>107</v>
      </c>
      <c r="F398" t="s">
        <v>356</v>
      </c>
      <c r="G398" t="s">
        <v>357</v>
      </c>
      <c r="H398" s="15" t="s">
        <v>358</v>
      </c>
      <c r="I398">
        <v>487</v>
      </c>
      <c r="J398">
        <f>_xlfn.IFNA(VLOOKUP(I398,top15institutions,1,0),"no")</f>
        <v>487</v>
      </c>
      <c r="K398" t="s">
        <v>368</v>
      </c>
      <c r="L398" t="s">
        <v>371</v>
      </c>
      <c r="M398" t="s">
        <v>383</v>
      </c>
      <c r="N398">
        <v>0</v>
      </c>
      <c r="O398">
        <v>2</v>
      </c>
      <c r="P398">
        <v>1</v>
      </c>
      <c r="Q398">
        <v>2</v>
      </c>
      <c r="R398">
        <v>0</v>
      </c>
      <c r="S398">
        <v>5</v>
      </c>
      <c r="U398">
        <v>22</v>
      </c>
      <c r="V398" s="16">
        <v>32</v>
      </c>
      <c r="W398">
        <v>0</v>
      </c>
      <c r="X398">
        <v>8</v>
      </c>
      <c r="Y398">
        <v>0</v>
      </c>
      <c r="Z398">
        <v>2</v>
      </c>
      <c r="AA398">
        <v>0</v>
      </c>
      <c r="AB398">
        <v>12</v>
      </c>
      <c r="AD398">
        <v>71</v>
      </c>
      <c r="AE398" s="16">
        <v>93</v>
      </c>
      <c r="AF398">
        <v>1</v>
      </c>
      <c r="AG398">
        <v>8</v>
      </c>
      <c r="AH398">
        <v>8</v>
      </c>
      <c r="AI398">
        <v>3</v>
      </c>
      <c r="AJ398">
        <v>0</v>
      </c>
      <c r="AK398">
        <v>16</v>
      </c>
      <c r="AM398">
        <v>74</v>
      </c>
      <c r="AN398" s="16">
        <v>110</v>
      </c>
      <c r="AO398">
        <v>0</v>
      </c>
      <c r="AP398">
        <v>30</v>
      </c>
      <c r="AQ398">
        <v>7</v>
      </c>
      <c r="AR398">
        <v>10</v>
      </c>
      <c r="AS398">
        <v>1</v>
      </c>
      <c r="AT398">
        <v>50</v>
      </c>
      <c r="AV398">
        <v>258</v>
      </c>
      <c r="AW398" s="16">
        <v>356</v>
      </c>
      <c r="AX398">
        <v>0</v>
      </c>
      <c r="AY398">
        <v>2</v>
      </c>
      <c r="AZ398">
        <v>3</v>
      </c>
      <c r="BA398">
        <v>2</v>
      </c>
      <c r="BB398">
        <v>0</v>
      </c>
      <c r="BC398">
        <v>8</v>
      </c>
      <c r="BE398">
        <v>22</v>
      </c>
      <c r="BF398" s="16">
        <v>37</v>
      </c>
      <c r="BG398">
        <v>0</v>
      </c>
      <c r="BH398">
        <v>7</v>
      </c>
      <c r="BI398">
        <v>2</v>
      </c>
      <c r="BJ398">
        <v>4</v>
      </c>
      <c r="BK398">
        <v>0</v>
      </c>
      <c r="BL398">
        <v>19</v>
      </c>
      <c r="BN398">
        <v>77</v>
      </c>
      <c r="BO398" s="16">
        <v>109</v>
      </c>
      <c r="BP398">
        <v>0</v>
      </c>
      <c r="BQ398">
        <v>1</v>
      </c>
      <c r="BR398">
        <v>3</v>
      </c>
      <c r="BS398">
        <v>0</v>
      </c>
      <c r="BT398">
        <v>0</v>
      </c>
      <c r="BU398">
        <v>5</v>
      </c>
      <c r="BW398">
        <v>20</v>
      </c>
      <c r="BX398" s="16">
        <v>29</v>
      </c>
      <c r="BY398">
        <v>0</v>
      </c>
      <c r="BZ398">
        <v>6</v>
      </c>
      <c r="CA398">
        <v>3</v>
      </c>
      <c r="CB398">
        <v>1</v>
      </c>
      <c r="CC398">
        <v>1</v>
      </c>
      <c r="CD398">
        <v>15</v>
      </c>
      <c r="CF398">
        <v>62</v>
      </c>
      <c r="CG398" s="16">
        <v>88</v>
      </c>
      <c r="CH398">
        <v>0</v>
      </c>
      <c r="CI398">
        <v>2</v>
      </c>
      <c r="CJ398">
        <v>2</v>
      </c>
      <c r="CK398">
        <v>0</v>
      </c>
      <c r="CL398">
        <v>0</v>
      </c>
      <c r="CM398">
        <v>1</v>
      </c>
      <c r="CO398">
        <v>14</v>
      </c>
      <c r="CP398" s="16">
        <v>19</v>
      </c>
      <c r="CQ398">
        <v>0</v>
      </c>
      <c r="CR398">
        <v>8</v>
      </c>
      <c r="CS398">
        <v>2</v>
      </c>
      <c r="CT398">
        <v>1</v>
      </c>
      <c r="CU398">
        <v>0</v>
      </c>
      <c r="CV398">
        <v>6</v>
      </c>
      <c r="CX398">
        <v>54</v>
      </c>
      <c r="CY398" s="16">
        <v>71</v>
      </c>
      <c r="CZ398">
        <v>1</v>
      </c>
      <c r="DA398">
        <v>3</v>
      </c>
      <c r="DB398">
        <v>0</v>
      </c>
      <c r="DC398">
        <v>1</v>
      </c>
      <c r="DD398">
        <v>0</v>
      </c>
      <c r="DE398">
        <v>2</v>
      </c>
      <c r="DG398">
        <v>18</v>
      </c>
      <c r="DH398" s="16">
        <v>25</v>
      </c>
      <c r="DI398">
        <v>0</v>
      </c>
      <c r="DJ398">
        <v>9</v>
      </c>
      <c r="DK398">
        <v>0</v>
      </c>
      <c r="DL398">
        <v>4</v>
      </c>
      <c r="DM398">
        <v>0</v>
      </c>
      <c r="DN398">
        <v>10</v>
      </c>
      <c r="DP398">
        <v>65</v>
      </c>
      <c r="DQ398" s="16">
        <v>88</v>
      </c>
      <c r="DZ398" s="16">
        <v>0</v>
      </c>
      <c r="EI398" s="16">
        <v>0</v>
      </c>
      <c r="ER398" s="16">
        <v>0</v>
      </c>
      <c r="FA398" s="16">
        <v>0</v>
      </c>
      <c r="FB398">
        <v>18.3</v>
      </c>
      <c r="FC398">
        <v>4</v>
      </c>
      <c r="FD398">
        <v>29</v>
      </c>
      <c r="FE398">
        <v>601</v>
      </c>
      <c r="FF398">
        <v>32</v>
      </c>
      <c r="FG398">
        <v>2</v>
      </c>
      <c r="FI398">
        <v>29</v>
      </c>
      <c r="FJ398">
        <v>18.7</v>
      </c>
      <c r="FK398">
        <v>3.8</v>
      </c>
      <c r="FL398">
        <v>29</v>
      </c>
      <c r="FM398">
        <v>655</v>
      </c>
      <c r="FN398">
        <v>93</v>
      </c>
      <c r="FO398">
        <v>5</v>
      </c>
      <c r="FQ398">
        <v>85</v>
      </c>
      <c r="FR398">
        <v>3.22</v>
      </c>
      <c r="FS398">
        <v>19</v>
      </c>
      <c r="FT398">
        <v>77</v>
      </c>
      <c r="FU398">
        <v>12</v>
      </c>
      <c r="FV398">
        <v>2</v>
      </c>
      <c r="FW398">
        <v>110</v>
      </c>
      <c r="FY398">
        <v>95</v>
      </c>
      <c r="FZ398">
        <v>3.15</v>
      </c>
      <c r="GA398">
        <v>52</v>
      </c>
      <c r="GB398">
        <v>261</v>
      </c>
      <c r="GC398">
        <v>42</v>
      </c>
      <c r="GD398">
        <v>1</v>
      </c>
      <c r="GE398">
        <v>356</v>
      </c>
      <c r="GG398">
        <v>317</v>
      </c>
      <c r="GH398">
        <v>3.3</v>
      </c>
      <c r="GI398">
        <v>6</v>
      </c>
      <c r="GJ398">
        <v>31</v>
      </c>
      <c r="GK398">
        <v>0</v>
      </c>
      <c r="GL398">
        <v>0</v>
      </c>
      <c r="GM398">
        <v>37</v>
      </c>
      <c r="GO398">
        <v>32</v>
      </c>
      <c r="GP398">
        <v>3</v>
      </c>
      <c r="GQ398">
        <v>27</v>
      </c>
      <c r="GR398">
        <v>82</v>
      </c>
      <c r="GS398">
        <v>0</v>
      </c>
      <c r="GT398">
        <v>0</v>
      </c>
      <c r="GU398">
        <v>109</v>
      </c>
      <c r="GW398">
        <v>94</v>
      </c>
      <c r="GX398">
        <v>3.2</v>
      </c>
      <c r="GY398">
        <v>9</v>
      </c>
      <c r="GZ398">
        <v>20</v>
      </c>
      <c r="HA398">
        <v>0</v>
      </c>
      <c r="HB398">
        <v>0</v>
      </c>
      <c r="HC398">
        <v>29</v>
      </c>
      <c r="HE398">
        <v>24</v>
      </c>
      <c r="HF398">
        <v>3.2</v>
      </c>
      <c r="HG398">
        <v>17</v>
      </c>
      <c r="HH398">
        <v>71</v>
      </c>
      <c r="HI398">
        <v>0</v>
      </c>
      <c r="HJ398">
        <v>0</v>
      </c>
      <c r="HK398">
        <v>88</v>
      </c>
      <c r="HM398">
        <v>78</v>
      </c>
      <c r="HN398">
        <v>3.1</v>
      </c>
      <c r="HO398">
        <v>3</v>
      </c>
      <c r="HP398">
        <v>15</v>
      </c>
      <c r="HQ398">
        <v>0</v>
      </c>
      <c r="HR398">
        <v>1</v>
      </c>
      <c r="HS398">
        <v>19</v>
      </c>
      <c r="HU398">
        <v>16</v>
      </c>
      <c r="HV398">
        <v>3.2</v>
      </c>
      <c r="HW398">
        <v>6</v>
      </c>
      <c r="HX398">
        <v>64</v>
      </c>
      <c r="HY398">
        <v>0</v>
      </c>
      <c r="HZ398">
        <v>1</v>
      </c>
      <c r="IA398">
        <v>71</v>
      </c>
      <c r="IC398">
        <v>64</v>
      </c>
      <c r="ID398">
        <v>3.3</v>
      </c>
      <c r="IE398">
        <v>1</v>
      </c>
      <c r="IF398">
        <v>11</v>
      </c>
      <c r="IG398">
        <v>12</v>
      </c>
      <c r="IH398">
        <v>1</v>
      </c>
      <c r="II398">
        <v>25</v>
      </c>
      <c r="IK398">
        <v>23</v>
      </c>
      <c r="IL398">
        <v>3.2</v>
      </c>
      <c r="IM398">
        <v>2</v>
      </c>
      <c r="IN398">
        <v>44</v>
      </c>
      <c r="IO398">
        <v>42</v>
      </c>
      <c r="IP398">
        <v>0</v>
      </c>
      <c r="IQ398">
        <v>88</v>
      </c>
      <c r="IS398">
        <v>81</v>
      </c>
      <c r="JV398" s="15">
        <f>BF398+BX398+CP398+DH398+DZ398</f>
        <v>110</v>
      </c>
      <c r="JW398" s="15">
        <f>BO398+CG398+CY398+DQ398+EI398</f>
        <v>356</v>
      </c>
      <c r="JX398" s="15">
        <f>JV398+JW398</f>
        <v>466</v>
      </c>
      <c r="JY398" s="17">
        <f>V398</f>
        <v>32</v>
      </c>
      <c r="JZ398" s="17">
        <f>AE398</f>
        <v>93</v>
      </c>
      <c r="KA398" s="17">
        <f>AN398</f>
        <v>110</v>
      </c>
      <c r="KB398" s="17">
        <f>AW398</f>
        <v>356</v>
      </c>
      <c r="KC398" s="18" t="str">
        <f>IF((KA398-JV398)&lt;0,JV398-KA398,"match")</f>
        <v>match</v>
      </c>
      <c r="KD398" s="19" t="str">
        <f>IF(KC398="match","match",IF((JV398&gt;KA398),KC398/JV398,KC398/KA398))</f>
        <v>match</v>
      </c>
      <c r="KE398" s="18" t="str">
        <f>IF((KB398-JW398)&lt;0,JW398-KB398,"match")</f>
        <v>match</v>
      </c>
      <c r="KF398" s="19" t="str">
        <f>IF(KE398="match","match",IF((JW398&gt;KB398),KE398/JW398,KE398/KB398))</f>
        <v>match</v>
      </c>
      <c r="KG398" s="20">
        <f>ROUND(FC398,1)</f>
        <v>4</v>
      </c>
      <c r="KH398" s="20">
        <f>ROUND(FK398,1)</f>
        <v>3.8</v>
      </c>
      <c r="KI398" s="21">
        <f>KA398-JY398</f>
        <v>78</v>
      </c>
      <c r="KJ398">
        <f>GL398</f>
        <v>0</v>
      </c>
      <c r="KK398">
        <f>BF398</f>
        <v>37</v>
      </c>
      <c r="KL398" s="22">
        <f>IFERROR(KJ398/KK398,"N/A")</f>
        <v>0</v>
      </c>
      <c r="KM398" s="19" t="str">
        <f>IF((KJ398&lt;&gt;0)*AND(KK398=0),"bad data","ok")</f>
        <v>ok</v>
      </c>
      <c r="KN398">
        <f>GK398</f>
        <v>0</v>
      </c>
      <c r="KO398" s="23">
        <f>IFERROR(KN398/KK398,"N/A")</f>
        <v>0</v>
      </c>
      <c r="KP398">
        <f>HB398</f>
        <v>0</v>
      </c>
      <c r="KQ398">
        <f>BX398</f>
        <v>29</v>
      </c>
      <c r="KR398" s="22">
        <f>IFERROR(KP398/KQ398,"N/A")</f>
        <v>0</v>
      </c>
      <c r="KS398" s="19" t="str">
        <f>IF((KP398&lt;&gt;0)*AND(KQ398=0),"bad data","ok")</f>
        <v>ok</v>
      </c>
      <c r="KT398">
        <f>HA398</f>
        <v>0</v>
      </c>
      <c r="KU398" s="24">
        <f>IFERROR(KT398/KQ398,"N/A")</f>
        <v>0</v>
      </c>
      <c r="KV398">
        <f>HR398</f>
        <v>1</v>
      </c>
      <c r="KW398">
        <f>CP398</f>
        <v>19</v>
      </c>
      <c r="KX398" s="22">
        <f>IFERROR(KV398/KW398,"N/A")</f>
        <v>5.2631578947368418E-2</v>
      </c>
      <c r="KY398" s="19" t="str">
        <f>IF((KV398&lt;&gt;0)*AND(KW398=0),"bad data","ok")</f>
        <v>ok</v>
      </c>
      <c r="KZ398">
        <f>HQ398</f>
        <v>0</v>
      </c>
      <c r="LA398" s="24">
        <f>IFERROR(KZ398/KW398,"N/A")</f>
        <v>0</v>
      </c>
      <c r="LB398">
        <f>IH398</f>
        <v>1</v>
      </c>
      <c r="LC398">
        <f>DH398</f>
        <v>25</v>
      </c>
      <c r="LD398" s="22">
        <f>IFERROR(LB398/LC398,"N/A")</f>
        <v>0.04</v>
      </c>
      <c r="LE398" s="19" t="str">
        <f>IF((LB398&lt;&gt;0)*AND(LC398=0),"bad data","ok")</f>
        <v>ok</v>
      </c>
      <c r="LF398">
        <f>IG398</f>
        <v>12</v>
      </c>
      <c r="LG398" s="24">
        <f>IFERROR(LF398/LC398,"N/A")</f>
        <v>0.48</v>
      </c>
      <c r="LH398">
        <f>IX398</f>
        <v>0</v>
      </c>
      <c r="LI398">
        <f>DZ398</f>
        <v>0</v>
      </c>
      <c r="LJ398" s="22" t="str">
        <f>IFERROR(LH398/LI398,"N/A")</f>
        <v>N/A</v>
      </c>
      <c r="LK398" s="19" t="str">
        <f>IF((LH398&lt;&gt;0)*AND(LI398=0),"bad data","ok")</f>
        <v>ok</v>
      </c>
      <c r="LL398">
        <f>IW398</f>
        <v>0</v>
      </c>
      <c r="LM398" s="24" t="str">
        <f>IFERROR(LL398/LI398,"N/A")</f>
        <v>N/A</v>
      </c>
      <c r="LN398">
        <f>GT398</f>
        <v>0</v>
      </c>
      <c r="LO398">
        <f>BO398</f>
        <v>109</v>
      </c>
      <c r="LP398" s="22">
        <f>IFERROR(LN398/LO398,"N/A")</f>
        <v>0</v>
      </c>
      <c r="LQ398" s="19" t="str">
        <f>IF((LN398&lt;&gt;0)*AND(LO398=0),"bad data","ok")</f>
        <v>ok</v>
      </c>
      <c r="LR398">
        <f>GS398</f>
        <v>0</v>
      </c>
      <c r="LS398" s="24">
        <f>IFERROR(LR398/LO398,"N/A")</f>
        <v>0</v>
      </c>
      <c r="LT398">
        <f>HJ398</f>
        <v>0</v>
      </c>
      <c r="LU398">
        <f>CG398</f>
        <v>88</v>
      </c>
      <c r="LV398" s="22">
        <f>IFERROR(LT398/LU398,"N/A")</f>
        <v>0</v>
      </c>
      <c r="LW398" s="19" t="str">
        <f>IF((LT398&lt;&gt;0)*AND(LU398=0),"bad data","ok")</f>
        <v>ok</v>
      </c>
      <c r="LX398">
        <f>HI398</f>
        <v>0</v>
      </c>
      <c r="LY398" s="24">
        <f>IFERROR(LX398/LU398,"N/A")</f>
        <v>0</v>
      </c>
      <c r="LZ398">
        <f>HZ398</f>
        <v>1</v>
      </c>
      <c r="MA398">
        <f>CY398</f>
        <v>71</v>
      </c>
      <c r="MB398" s="22">
        <f>IFERROR(LZ398/MA398,"N/A")</f>
        <v>1.4084507042253521E-2</v>
      </c>
      <c r="MC398" s="19" t="str">
        <f>IF((LZ398&lt;&gt;0)*AND(MA398=0),"bad data","ok")</f>
        <v>ok</v>
      </c>
      <c r="MD398">
        <f>HY398</f>
        <v>0</v>
      </c>
      <c r="ME398" s="24">
        <f>IFERROR(MD398/MA398,"N/A")</f>
        <v>0</v>
      </c>
      <c r="MF398">
        <f>IP398</f>
        <v>0</v>
      </c>
      <c r="MG398">
        <f>DQ398</f>
        <v>88</v>
      </c>
      <c r="MH398" s="22">
        <f>IFERROR(MF398/MG398,"N/A")</f>
        <v>0</v>
      </c>
      <c r="MI398" s="19" t="str">
        <f>IF((MF398&lt;&gt;0)*AND(MG398=0),"bad data","ok")</f>
        <v>ok</v>
      </c>
      <c r="MJ398">
        <f>IO398</f>
        <v>42</v>
      </c>
      <c r="MK398" s="24">
        <f>IFERROR(MJ398/MG398,"N/A")</f>
        <v>0.47727272727272729</v>
      </c>
      <c r="ML398">
        <f>JF398</f>
        <v>0</v>
      </c>
      <c r="MM398">
        <f>EI398</f>
        <v>0</v>
      </c>
      <c r="MN398" s="22" t="str">
        <f>IFERROR(ML398/MM398,"N/A")</f>
        <v>N/A</v>
      </c>
      <c r="MO398" s="19" t="str">
        <f>IF((ML398&lt;&gt;0)*AND(MM398=0),"bad data","ok")</f>
        <v>ok</v>
      </c>
      <c r="MP398">
        <f>JE398</f>
        <v>0</v>
      </c>
      <c r="MQ398" s="24" t="str">
        <f>IFERROR(MP398/MM398,"N/A")</f>
        <v>N/A</v>
      </c>
    </row>
    <row r="399" spans="1:355" x14ac:dyDescent="0.3">
      <c r="A399">
        <v>2015</v>
      </c>
      <c r="B399">
        <v>14.07</v>
      </c>
      <c r="C399" t="s">
        <v>395</v>
      </c>
      <c r="D399" s="15" t="s">
        <v>395</v>
      </c>
      <c r="E399" s="15">
        <v>107</v>
      </c>
      <c r="F399" t="s">
        <v>356</v>
      </c>
      <c r="G399" t="s">
        <v>357</v>
      </c>
      <c r="H399" s="15" t="s">
        <v>358</v>
      </c>
      <c r="I399">
        <v>487</v>
      </c>
      <c r="J399">
        <f>_xlfn.IFNA(VLOOKUP(I399,top15institutions,1,0),"no")</f>
        <v>487</v>
      </c>
      <c r="K399" t="s">
        <v>368</v>
      </c>
      <c r="L399" t="s">
        <v>372</v>
      </c>
      <c r="M399" t="s">
        <v>383</v>
      </c>
      <c r="N399">
        <v>0</v>
      </c>
      <c r="O399">
        <v>0</v>
      </c>
      <c r="P399">
        <v>1</v>
      </c>
      <c r="Q399">
        <v>3</v>
      </c>
      <c r="R399">
        <v>0</v>
      </c>
      <c r="S399">
        <v>10</v>
      </c>
      <c r="U399">
        <v>38</v>
      </c>
      <c r="V399" s="16">
        <v>52</v>
      </c>
      <c r="W399">
        <v>0</v>
      </c>
      <c r="X399">
        <v>3</v>
      </c>
      <c r="Y399">
        <v>6</v>
      </c>
      <c r="Z399">
        <v>5</v>
      </c>
      <c r="AA399">
        <v>0</v>
      </c>
      <c r="AB399">
        <v>26</v>
      </c>
      <c r="AD399">
        <v>79</v>
      </c>
      <c r="AE399" s="16">
        <v>119</v>
      </c>
      <c r="AF399">
        <v>1</v>
      </c>
      <c r="AG399">
        <v>3</v>
      </c>
      <c r="AH399">
        <v>8</v>
      </c>
      <c r="AI399">
        <v>5</v>
      </c>
      <c r="AJ399">
        <v>0</v>
      </c>
      <c r="AK399">
        <v>25</v>
      </c>
      <c r="AM399">
        <v>99</v>
      </c>
      <c r="AN399" s="16">
        <v>141</v>
      </c>
      <c r="AO399">
        <v>0</v>
      </c>
      <c r="AP399">
        <v>29</v>
      </c>
      <c r="AQ399">
        <v>12</v>
      </c>
      <c r="AR399">
        <v>11</v>
      </c>
      <c r="AS399">
        <v>0</v>
      </c>
      <c r="AT399">
        <v>64</v>
      </c>
      <c r="AV399">
        <v>304</v>
      </c>
      <c r="AW399" s="16">
        <v>420</v>
      </c>
      <c r="AX399">
        <v>0</v>
      </c>
      <c r="AY399">
        <v>0</v>
      </c>
      <c r="AZ399">
        <v>2</v>
      </c>
      <c r="BA399">
        <v>3</v>
      </c>
      <c r="BB399">
        <v>0</v>
      </c>
      <c r="BC399">
        <v>9</v>
      </c>
      <c r="BE399">
        <v>29</v>
      </c>
      <c r="BF399" s="16">
        <v>43</v>
      </c>
      <c r="BG399">
        <v>0</v>
      </c>
      <c r="BH399">
        <v>4</v>
      </c>
      <c r="BI399">
        <v>6</v>
      </c>
      <c r="BJ399">
        <v>6</v>
      </c>
      <c r="BK399">
        <v>0</v>
      </c>
      <c r="BL399">
        <v>29</v>
      </c>
      <c r="BN399">
        <v>74</v>
      </c>
      <c r="BO399" s="16">
        <v>119</v>
      </c>
      <c r="BP399">
        <v>0</v>
      </c>
      <c r="BQ399">
        <v>1</v>
      </c>
      <c r="BR399">
        <v>4</v>
      </c>
      <c r="BS399">
        <v>1</v>
      </c>
      <c r="BT399">
        <v>0</v>
      </c>
      <c r="BU399">
        <v>8</v>
      </c>
      <c r="BW399">
        <v>29</v>
      </c>
      <c r="BX399" s="16">
        <v>43</v>
      </c>
      <c r="BY399">
        <v>0</v>
      </c>
      <c r="BZ399">
        <v>6</v>
      </c>
      <c r="CA399">
        <v>1</v>
      </c>
      <c r="CB399">
        <v>1</v>
      </c>
      <c r="CC399">
        <v>0</v>
      </c>
      <c r="CD399">
        <v>14</v>
      </c>
      <c r="CF399">
        <v>78</v>
      </c>
      <c r="CG399" s="16">
        <v>100</v>
      </c>
      <c r="CH399">
        <v>0</v>
      </c>
      <c r="CI399">
        <v>0</v>
      </c>
      <c r="CJ399">
        <v>1</v>
      </c>
      <c r="CK399">
        <v>0</v>
      </c>
      <c r="CL399">
        <v>0</v>
      </c>
      <c r="CM399">
        <v>6</v>
      </c>
      <c r="CO399">
        <v>25</v>
      </c>
      <c r="CP399" s="16">
        <v>32</v>
      </c>
      <c r="CQ399">
        <v>0</v>
      </c>
      <c r="CR399">
        <v>10</v>
      </c>
      <c r="CS399">
        <v>3</v>
      </c>
      <c r="CT399">
        <v>1</v>
      </c>
      <c r="CU399">
        <v>0</v>
      </c>
      <c r="CV399">
        <v>12</v>
      </c>
      <c r="CX399">
        <v>70</v>
      </c>
      <c r="CY399" s="16">
        <v>96</v>
      </c>
      <c r="CZ399">
        <v>1</v>
      </c>
      <c r="DA399">
        <v>2</v>
      </c>
      <c r="DB399">
        <v>1</v>
      </c>
      <c r="DC399">
        <v>1</v>
      </c>
      <c r="DD399">
        <v>0</v>
      </c>
      <c r="DE399">
        <v>2</v>
      </c>
      <c r="DG399">
        <v>16</v>
      </c>
      <c r="DH399" s="16">
        <v>23</v>
      </c>
      <c r="DI399">
        <v>0</v>
      </c>
      <c r="DJ399">
        <v>9</v>
      </c>
      <c r="DK399">
        <v>2</v>
      </c>
      <c r="DL399">
        <v>3</v>
      </c>
      <c r="DM399">
        <v>0</v>
      </c>
      <c r="DN399">
        <v>9</v>
      </c>
      <c r="DP399">
        <v>82</v>
      </c>
      <c r="DQ399" s="16">
        <v>105</v>
      </c>
      <c r="DZ399" s="16">
        <v>0</v>
      </c>
      <c r="EI399" s="16">
        <v>0</v>
      </c>
      <c r="ER399" s="16">
        <v>0</v>
      </c>
      <c r="FA399" s="16">
        <v>0</v>
      </c>
      <c r="FB399">
        <v>18.5</v>
      </c>
      <c r="FC399">
        <v>4</v>
      </c>
      <c r="FD399">
        <v>28</v>
      </c>
      <c r="FE399">
        <v>659</v>
      </c>
      <c r="FF399">
        <v>52</v>
      </c>
      <c r="FG399">
        <v>2</v>
      </c>
      <c r="FI399">
        <v>42</v>
      </c>
      <c r="FJ399">
        <v>18.600000000000001</v>
      </c>
      <c r="FK399">
        <v>3.7</v>
      </c>
      <c r="FL399">
        <v>28</v>
      </c>
      <c r="FM399">
        <v>645</v>
      </c>
      <c r="FN399">
        <v>119</v>
      </c>
      <c r="FO399">
        <v>11</v>
      </c>
      <c r="FQ399">
        <v>98</v>
      </c>
      <c r="FR399">
        <v>3.28</v>
      </c>
      <c r="FS399">
        <v>19</v>
      </c>
      <c r="FT399">
        <v>106</v>
      </c>
      <c r="FU399">
        <v>16</v>
      </c>
      <c r="FV399">
        <v>0</v>
      </c>
      <c r="FW399">
        <v>141</v>
      </c>
      <c r="FY399">
        <v>117</v>
      </c>
      <c r="FZ399">
        <v>3.15</v>
      </c>
      <c r="GA399">
        <v>45</v>
      </c>
      <c r="GB399">
        <v>313</v>
      </c>
      <c r="GC399">
        <v>62</v>
      </c>
      <c r="GD399">
        <v>1</v>
      </c>
      <c r="GE399">
        <v>420</v>
      </c>
      <c r="GG399">
        <v>369</v>
      </c>
      <c r="GH399">
        <v>3.2</v>
      </c>
      <c r="GI399">
        <v>7</v>
      </c>
      <c r="GJ399">
        <v>36</v>
      </c>
      <c r="GK399">
        <v>0</v>
      </c>
      <c r="GL399">
        <v>0</v>
      </c>
      <c r="GM399">
        <v>43</v>
      </c>
      <c r="GO399">
        <v>34</v>
      </c>
      <c r="GP399">
        <v>2.9</v>
      </c>
      <c r="GQ399">
        <v>14</v>
      </c>
      <c r="GR399">
        <v>105</v>
      </c>
      <c r="GS399">
        <v>0</v>
      </c>
      <c r="GT399">
        <v>0</v>
      </c>
      <c r="GU399">
        <v>119</v>
      </c>
      <c r="GW399">
        <v>95</v>
      </c>
      <c r="GX399">
        <v>3.3</v>
      </c>
      <c r="GY399">
        <v>9</v>
      </c>
      <c r="GZ399">
        <v>34</v>
      </c>
      <c r="HA399">
        <v>0</v>
      </c>
      <c r="HB399">
        <v>0</v>
      </c>
      <c r="HC399">
        <v>43</v>
      </c>
      <c r="HE399">
        <v>38</v>
      </c>
      <c r="HF399">
        <v>3.2</v>
      </c>
      <c r="HG399">
        <v>22</v>
      </c>
      <c r="HH399">
        <v>77</v>
      </c>
      <c r="HI399">
        <v>0</v>
      </c>
      <c r="HJ399">
        <v>1</v>
      </c>
      <c r="HK399">
        <v>100</v>
      </c>
      <c r="HM399">
        <v>91</v>
      </c>
      <c r="HN399">
        <v>3.3</v>
      </c>
      <c r="HO399">
        <v>3</v>
      </c>
      <c r="HP399">
        <v>29</v>
      </c>
      <c r="HQ399">
        <v>0</v>
      </c>
      <c r="HR399">
        <v>0</v>
      </c>
      <c r="HS399">
        <v>32</v>
      </c>
      <c r="HU399">
        <v>26</v>
      </c>
      <c r="HV399">
        <v>3.3</v>
      </c>
      <c r="HW399">
        <v>8</v>
      </c>
      <c r="HX399">
        <v>88</v>
      </c>
      <c r="HY399">
        <v>0</v>
      </c>
      <c r="HZ399">
        <v>0</v>
      </c>
      <c r="IA399">
        <v>96</v>
      </c>
      <c r="IC399">
        <v>88</v>
      </c>
      <c r="ID399">
        <v>3.3</v>
      </c>
      <c r="IE399">
        <v>0</v>
      </c>
      <c r="IF399">
        <v>7</v>
      </c>
      <c r="IG399">
        <v>16</v>
      </c>
      <c r="IH399">
        <v>0</v>
      </c>
      <c r="II399">
        <v>23</v>
      </c>
      <c r="IK399">
        <v>19</v>
      </c>
      <c r="IL399">
        <v>3.2</v>
      </c>
      <c r="IM399">
        <v>1</v>
      </c>
      <c r="IN399">
        <v>43</v>
      </c>
      <c r="IO399">
        <v>62</v>
      </c>
      <c r="IP399">
        <v>0</v>
      </c>
      <c r="IQ399">
        <v>105</v>
      </c>
      <c r="IS399">
        <v>95</v>
      </c>
      <c r="JV399" s="15">
        <f>BF399+BX399+CP399+DH399+DZ399</f>
        <v>141</v>
      </c>
      <c r="JW399" s="15">
        <f>BO399+CG399+CY399+DQ399+EI399</f>
        <v>420</v>
      </c>
      <c r="JX399" s="15">
        <f>JV399+JW399</f>
        <v>561</v>
      </c>
      <c r="JY399" s="17">
        <f>V399</f>
        <v>52</v>
      </c>
      <c r="JZ399" s="17">
        <f>AE399</f>
        <v>119</v>
      </c>
      <c r="KA399" s="17">
        <f>AN399</f>
        <v>141</v>
      </c>
      <c r="KB399" s="17">
        <f>AW399</f>
        <v>420</v>
      </c>
      <c r="KC399" s="18" t="str">
        <f>IF((KA399-JV399)&lt;0,JV399-KA399,"match")</f>
        <v>match</v>
      </c>
      <c r="KD399" s="19" t="str">
        <f>IF(KC399="match","match",IF((JV399&gt;KA399),KC399/JV399,KC399/KA399))</f>
        <v>match</v>
      </c>
      <c r="KE399" s="18" t="str">
        <f>IF((KB399-JW399)&lt;0,JW399-KB399,"match")</f>
        <v>match</v>
      </c>
      <c r="KF399" s="19" t="str">
        <f>IF(KE399="match","match",IF((JW399&gt;KB399),KE399/JW399,KE399/KB399))</f>
        <v>match</v>
      </c>
      <c r="KG399" s="20">
        <f>ROUND(FC399,1)</f>
        <v>4</v>
      </c>
      <c r="KH399" s="20">
        <f>ROUND(FK399,1)</f>
        <v>3.7</v>
      </c>
      <c r="KI399" s="21">
        <f>KA399-JY399</f>
        <v>89</v>
      </c>
      <c r="KJ399">
        <f>GL399</f>
        <v>0</v>
      </c>
      <c r="KK399">
        <f>BF399</f>
        <v>43</v>
      </c>
      <c r="KL399" s="22">
        <f>IFERROR(KJ399/KK399,"N/A")</f>
        <v>0</v>
      </c>
      <c r="KM399" s="19" t="str">
        <f>IF((KJ399&lt;&gt;0)*AND(KK399=0),"bad data","ok")</f>
        <v>ok</v>
      </c>
      <c r="KN399">
        <f>GK399</f>
        <v>0</v>
      </c>
      <c r="KO399" s="23">
        <f>IFERROR(KN399/KK399,"N/A")</f>
        <v>0</v>
      </c>
      <c r="KP399">
        <f>HB399</f>
        <v>0</v>
      </c>
      <c r="KQ399">
        <f>BX399</f>
        <v>43</v>
      </c>
      <c r="KR399" s="22">
        <f>IFERROR(KP399/KQ399,"N/A")</f>
        <v>0</v>
      </c>
      <c r="KS399" s="19" t="str">
        <f>IF((KP399&lt;&gt;0)*AND(KQ399=0),"bad data","ok")</f>
        <v>ok</v>
      </c>
      <c r="KT399">
        <f>HA399</f>
        <v>0</v>
      </c>
      <c r="KU399" s="24">
        <f>IFERROR(KT399/KQ399,"N/A")</f>
        <v>0</v>
      </c>
      <c r="KV399">
        <f>HR399</f>
        <v>0</v>
      </c>
      <c r="KW399">
        <f>CP399</f>
        <v>32</v>
      </c>
      <c r="KX399" s="22">
        <f>IFERROR(KV399/KW399,"N/A")</f>
        <v>0</v>
      </c>
      <c r="KY399" s="19" t="str">
        <f>IF((KV399&lt;&gt;0)*AND(KW399=0),"bad data","ok")</f>
        <v>ok</v>
      </c>
      <c r="KZ399">
        <f>HQ399</f>
        <v>0</v>
      </c>
      <c r="LA399" s="24">
        <f>IFERROR(KZ399/KW399,"N/A")</f>
        <v>0</v>
      </c>
      <c r="LB399">
        <f>IH399</f>
        <v>0</v>
      </c>
      <c r="LC399">
        <f>DH399</f>
        <v>23</v>
      </c>
      <c r="LD399" s="22">
        <f>IFERROR(LB399/LC399,"N/A")</f>
        <v>0</v>
      </c>
      <c r="LE399" s="19" t="str">
        <f>IF((LB399&lt;&gt;0)*AND(LC399=0),"bad data","ok")</f>
        <v>ok</v>
      </c>
      <c r="LF399">
        <f>IG399</f>
        <v>16</v>
      </c>
      <c r="LG399" s="24">
        <f>IFERROR(LF399/LC399,"N/A")</f>
        <v>0.69565217391304346</v>
      </c>
      <c r="LH399">
        <f>IX399</f>
        <v>0</v>
      </c>
      <c r="LI399">
        <f>DZ399</f>
        <v>0</v>
      </c>
      <c r="LJ399" s="22" t="str">
        <f>IFERROR(LH399/LI399,"N/A")</f>
        <v>N/A</v>
      </c>
      <c r="LK399" s="19" t="str">
        <f>IF((LH399&lt;&gt;0)*AND(LI399=0),"bad data","ok")</f>
        <v>ok</v>
      </c>
      <c r="LL399">
        <f>IW399</f>
        <v>0</v>
      </c>
      <c r="LM399" s="24" t="str">
        <f>IFERROR(LL399/LI399,"N/A")</f>
        <v>N/A</v>
      </c>
      <c r="LN399">
        <f>GT399</f>
        <v>0</v>
      </c>
      <c r="LO399">
        <f>BO399</f>
        <v>119</v>
      </c>
      <c r="LP399" s="22">
        <f>IFERROR(LN399/LO399,"N/A")</f>
        <v>0</v>
      </c>
      <c r="LQ399" s="19" t="str">
        <f>IF((LN399&lt;&gt;0)*AND(LO399=0),"bad data","ok")</f>
        <v>ok</v>
      </c>
      <c r="LR399">
        <f>GS399</f>
        <v>0</v>
      </c>
      <c r="LS399" s="24">
        <f>IFERROR(LR399/LO399,"N/A")</f>
        <v>0</v>
      </c>
      <c r="LT399">
        <f>HJ399</f>
        <v>1</v>
      </c>
      <c r="LU399">
        <f>CG399</f>
        <v>100</v>
      </c>
      <c r="LV399" s="22">
        <f>IFERROR(LT399/LU399,"N/A")</f>
        <v>0.01</v>
      </c>
      <c r="LW399" s="19" t="str">
        <f>IF((LT399&lt;&gt;0)*AND(LU399=0),"bad data","ok")</f>
        <v>ok</v>
      </c>
      <c r="LX399">
        <f>HI399</f>
        <v>0</v>
      </c>
      <c r="LY399" s="24">
        <f>IFERROR(LX399/LU399,"N/A")</f>
        <v>0</v>
      </c>
      <c r="LZ399">
        <f>HZ399</f>
        <v>0</v>
      </c>
      <c r="MA399">
        <f>CY399</f>
        <v>96</v>
      </c>
      <c r="MB399" s="22">
        <f>IFERROR(LZ399/MA399,"N/A")</f>
        <v>0</v>
      </c>
      <c r="MC399" s="19" t="str">
        <f>IF((LZ399&lt;&gt;0)*AND(MA399=0),"bad data","ok")</f>
        <v>ok</v>
      </c>
      <c r="MD399">
        <f>HY399</f>
        <v>0</v>
      </c>
      <c r="ME399" s="24">
        <f>IFERROR(MD399/MA399,"N/A")</f>
        <v>0</v>
      </c>
      <c r="MF399">
        <f>IP399</f>
        <v>0</v>
      </c>
      <c r="MG399">
        <f>DQ399</f>
        <v>105</v>
      </c>
      <c r="MH399" s="22">
        <f>IFERROR(MF399/MG399,"N/A")</f>
        <v>0</v>
      </c>
      <c r="MI399" s="19" t="str">
        <f>IF((MF399&lt;&gt;0)*AND(MG399=0),"bad data","ok")</f>
        <v>ok</v>
      </c>
      <c r="MJ399">
        <f>IO399</f>
        <v>62</v>
      </c>
      <c r="MK399" s="24">
        <f>IFERROR(MJ399/MG399,"N/A")</f>
        <v>0.59047619047619049</v>
      </c>
      <c r="ML399">
        <f>JF399</f>
        <v>0</v>
      </c>
      <c r="MM399">
        <f>EI399</f>
        <v>0</v>
      </c>
      <c r="MN399" s="22" t="str">
        <f>IFERROR(ML399/MM399,"N/A")</f>
        <v>N/A</v>
      </c>
      <c r="MO399" s="19" t="str">
        <f>IF((ML399&lt;&gt;0)*AND(MM399=0),"bad data","ok")</f>
        <v>ok</v>
      </c>
      <c r="MP399">
        <f>JE399</f>
        <v>0</v>
      </c>
      <c r="MQ399" s="24" t="str">
        <f>IFERROR(MP399/MM399,"N/A")</f>
        <v>N/A</v>
      </c>
    </row>
    <row r="400" spans="1:355" x14ac:dyDescent="0.3">
      <c r="A400">
        <v>2016</v>
      </c>
      <c r="B400">
        <v>14.07</v>
      </c>
      <c r="C400" t="s">
        <v>395</v>
      </c>
      <c r="D400" s="15" t="s">
        <v>395</v>
      </c>
      <c r="E400" s="15">
        <v>107</v>
      </c>
      <c r="F400" t="s">
        <v>356</v>
      </c>
      <c r="G400" t="s">
        <v>357</v>
      </c>
      <c r="H400" s="15" t="s">
        <v>358</v>
      </c>
      <c r="I400">
        <v>487</v>
      </c>
      <c r="J400">
        <f>_xlfn.IFNA(VLOOKUP(I400,top15institutions,1,0),"no")</f>
        <v>487</v>
      </c>
      <c r="K400" t="s">
        <v>368</v>
      </c>
      <c r="L400" t="s">
        <v>373</v>
      </c>
      <c r="M400" t="s">
        <v>383</v>
      </c>
      <c r="N400">
        <v>0</v>
      </c>
      <c r="O400">
        <v>3</v>
      </c>
      <c r="P400">
        <v>1</v>
      </c>
      <c r="Q400">
        <v>1</v>
      </c>
      <c r="R400">
        <v>0</v>
      </c>
      <c r="S400">
        <v>5</v>
      </c>
      <c r="U400">
        <v>22</v>
      </c>
      <c r="V400" s="16">
        <v>32</v>
      </c>
      <c r="W400">
        <v>0</v>
      </c>
      <c r="X400">
        <v>4</v>
      </c>
      <c r="Y400">
        <v>4</v>
      </c>
      <c r="Z400">
        <v>5</v>
      </c>
      <c r="AA400">
        <v>0</v>
      </c>
      <c r="AB400">
        <v>29</v>
      </c>
      <c r="AD400">
        <v>94</v>
      </c>
      <c r="AE400" s="16">
        <v>136</v>
      </c>
      <c r="AF400">
        <v>0</v>
      </c>
      <c r="AG400">
        <v>4</v>
      </c>
      <c r="AH400">
        <v>6</v>
      </c>
      <c r="AI400">
        <v>3</v>
      </c>
      <c r="AJ400">
        <v>0</v>
      </c>
      <c r="AK400">
        <v>27</v>
      </c>
      <c r="AM400">
        <v>110</v>
      </c>
      <c r="AN400" s="16">
        <v>150</v>
      </c>
      <c r="AO400">
        <v>0</v>
      </c>
      <c r="AP400">
        <v>23</v>
      </c>
      <c r="AQ400">
        <v>16</v>
      </c>
      <c r="AR400">
        <v>16</v>
      </c>
      <c r="AS400">
        <v>0</v>
      </c>
      <c r="AT400">
        <v>82</v>
      </c>
      <c r="AV400">
        <v>332</v>
      </c>
      <c r="AW400" s="16">
        <v>469</v>
      </c>
      <c r="AX400">
        <v>0</v>
      </c>
      <c r="AY400">
        <v>3</v>
      </c>
      <c r="AZ400">
        <v>2</v>
      </c>
      <c r="BA400">
        <v>1</v>
      </c>
      <c r="BB400">
        <v>0</v>
      </c>
      <c r="BC400">
        <v>10</v>
      </c>
      <c r="BE400">
        <v>22</v>
      </c>
      <c r="BF400" s="16">
        <v>38</v>
      </c>
      <c r="BG400">
        <v>0</v>
      </c>
      <c r="BH400">
        <v>3</v>
      </c>
      <c r="BI400">
        <v>9</v>
      </c>
      <c r="BJ400">
        <v>8</v>
      </c>
      <c r="BK400">
        <v>0</v>
      </c>
      <c r="BL400">
        <v>33</v>
      </c>
      <c r="BN400">
        <v>94</v>
      </c>
      <c r="BO400" s="16">
        <v>147</v>
      </c>
      <c r="BP400">
        <v>0</v>
      </c>
      <c r="BQ400">
        <v>0</v>
      </c>
      <c r="BR400">
        <v>1</v>
      </c>
      <c r="BS400">
        <v>1</v>
      </c>
      <c r="BT400">
        <v>0</v>
      </c>
      <c r="BU400">
        <v>7</v>
      </c>
      <c r="BW400">
        <v>32</v>
      </c>
      <c r="BX400" s="16">
        <v>41</v>
      </c>
      <c r="BY400">
        <v>0</v>
      </c>
      <c r="BZ400">
        <v>3</v>
      </c>
      <c r="CA400">
        <v>2</v>
      </c>
      <c r="CB400">
        <v>4</v>
      </c>
      <c r="CC400">
        <v>0</v>
      </c>
      <c r="CD400">
        <v>26</v>
      </c>
      <c r="CF400">
        <v>79</v>
      </c>
      <c r="CG400" s="16">
        <v>114</v>
      </c>
      <c r="CH400">
        <v>0</v>
      </c>
      <c r="CI400">
        <v>1</v>
      </c>
      <c r="CJ400">
        <v>2</v>
      </c>
      <c r="CK400">
        <v>1</v>
      </c>
      <c r="CL400">
        <v>0</v>
      </c>
      <c r="CM400">
        <v>6</v>
      </c>
      <c r="CO400">
        <v>32</v>
      </c>
      <c r="CP400" s="16">
        <v>42</v>
      </c>
      <c r="CQ400">
        <v>0</v>
      </c>
      <c r="CR400">
        <v>9</v>
      </c>
      <c r="CS400">
        <v>1</v>
      </c>
      <c r="CT400">
        <v>2</v>
      </c>
      <c r="CU400">
        <v>0</v>
      </c>
      <c r="CV400">
        <v>12</v>
      </c>
      <c r="CX400">
        <v>81</v>
      </c>
      <c r="CY400" s="16">
        <v>105</v>
      </c>
      <c r="CZ400">
        <v>0</v>
      </c>
      <c r="DA400">
        <v>0</v>
      </c>
      <c r="DB400">
        <v>1</v>
      </c>
      <c r="DC400">
        <v>0</v>
      </c>
      <c r="DD400">
        <v>0</v>
      </c>
      <c r="DE400">
        <v>4</v>
      </c>
      <c r="DG400">
        <v>24</v>
      </c>
      <c r="DH400" s="16">
        <v>29</v>
      </c>
      <c r="DI400">
        <v>0</v>
      </c>
      <c r="DJ400">
        <v>8</v>
      </c>
      <c r="DK400">
        <v>4</v>
      </c>
      <c r="DL400">
        <v>2</v>
      </c>
      <c r="DM400">
        <v>0</v>
      </c>
      <c r="DN400">
        <v>11</v>
      </c>
      <c r="DP400">
        <v>78</v>
      </c>
      <c r="DQ400" s="16">
        <v>103</v>
      </c>
      <c r="DZ400" s="16">
        <v>0</v>
      </c>
      <c r="EI400" s="16">
        <v>0</v>
      </c>
      <c r="ER400" s="16">
        <v>0</v>
      </c>
      <c r="FA400" s="16">
        <v>0</v>
      </c>
      <c r="FB400">
        <v>18.600000000000001</v>
      </c>
      <c r="FC400">
        <v>3.9</v>
      </c>
      <c r="FD400">
        <v>27</v>
      </c>
      <c r="FE400">
        <v>640</v>
      </c>
      <c r="FF400">
        <v>32</v>
      </c>
      <c r="FG400">
        <v>2</v>
      </c>
      <c r="FI400">
        <v>27</v>
      </c>
      <c r="FJ400">
        <v>18.8</v>
      </c>
      <c r="FK400">
        <v>3.8</v>
      </c>
      <c r="FL400">
        <v>28</v>
      </c>
      <c r="FM400">
        <v>636</v>
      </c>
      <c r="FN400">
        <v>136</v>
      </c>
      <c r="FO400">
        <v>11</v>
      </c>
      <c r="FQ400">
        <v>111</v>
      </c>
      <c r="FR400">
        <v>3.33</v>
      </c>
      <c r="FW400">
        <v>150</v>
      </c>
      <c r="FY400">
        <v>126</v>
      </c>
      <c r="FZ400">
        <v>3.08</v>
      </c>
      <c r="GE400">
        <v>469</v>
      </c>
      <c r="GG400">
        <v>402</v>
      </c>
      <c r="GH400">
        <v>3.2</v>
      </c>
      <c r="GM400">
        <v>38</v>
      </c>
      <c r="GO400">
        <v>29</v>
      </c>
      <c r="GP400">
        <v>2.5</v>
      </c>
      <c r="GU400">
        <v>147</v>
      </c>
      <c r="GW400">
        <v>117</v>
      </c>
      <c r="GX400">
        <v>3.4</v>
      </c>
      <c r="HC400">
        <v>41</v>
      </c>
      <c r="HE400">
        <v>34</v>
      </c>
      <c r="HF400">
        <v>3.2</v>
      </c>
      <c r="HK400">
        <v>114</v>
      </c>
      <c r="HM400">
        <v>94</v>
      </c>
      <c r="HN400">
        <v>3.4</v>
      </c>
      <c r="HS400">
        <v>42</v>
      </c>
      <c r="HU400">
        <v>37</v>
      </c>
      <c r="HV400">
        <v>3.4</v>
      </c>
      <c r="IA400">
        <v>105</v>
      </c>
      <c r="IC400">
        <v>98</v>
      </c>
      <c r="ID400">
        <v>3.3</v>
      </c>
      <c r="II400">
        <v>29</v>
      </c>
      <c r="IK400">
        <v>26</v>
      </c>
      <c r="IL400">
        <v>3.2</v>
      </c>
      <c r="IQ400">
        <v>103</v>
      </c>
      <c r="IS400">
        <v>93</v>
      </c>
      <c r="JV400" s="15">
        <f>BF400+BX400+CP400+DH400+DZ400</f>
        <v>150</v>
      </c>
      <c r="JW400" s="15">
        <f>BO400+CG400+CY400+DQ400+EI400</f>
        <v>469</v>
      </c>
      <c r="JX400" s="15">
        <f>JV400+JW400</f>
        <v>619</v>
      </c>
      <c r="JY400" s="17">
        <f>V400</f>
        <v>32</v>
      </c>
      <c r="JZ400" s="17">
        <f>AE400</f>
        <v>136</v>
      </c>
      <c r="KA400" s="17">
        <f>AN400</f>
        <v>150</v>
      </c>
      <c r="KB400" s="17">
        <f>AW400</f>
        <v>469</v>
      </c>
      <c r="KC400" s="18" t="str">
        <f>IF((KA400-JV400)&lt;0,JV400-KA400,"match")</f>
        <v>match</v>
      </c>
      <c r="KD400" s="19" t="str">
        <f>IF(KC400="match","match",IF((JV400&gt;KA400),KC400/JV400,KC400/KA400))</f>
        <v>match</v>
      </c>
      <c r="KE400" s="18" t="str">
        <f>IF((KB400-JW400)&lt;0,JW400-KB400,"match")</f>
        <v>match</v>
      </c>
      <c r="KF400" s="19" t="str">
        <f>IF(KE400="match","match",IF((JW400&gt;KB400),KE400/JW400,KE400/KB400))</f>
        <v>match</v>
      </c>
      <c r="KG400" s="20">
        <f>ROUND(FC400,1)</f>
        <v>3.9</v>
      </c>
      <c r="KH400" s="20">
        <f>ROUND(FK400,1)</f>
        <v>3.8</v>
      </c>
      <c r="KI400" s="21">
        <f>KA400-JY400</f>
        <v>118</v>
      </c>
      <c r="KJ400">
        <f>GL400</f>
        <v>0</v>
      </c>
      <c r="KK400">
        <f>BF400</f>
        <v>38</v>
      </c>
      <c r="KL400" s="22">
        <f>IFERROR(KJ400/KK400,"N/A")</f>
        <v>0</v>
      </c>
      <c r="KM400" s="19" t="str">
        <f>IF((KJ400&lt;&gt;0)*AND(KK400=0),"bad data","ok")</f>
        <v>ok</v>
      </c>
      <c r="KN400">
        <f>GK400</f>
        <v>0</v>
      </c>
      <c r="KO400" s="23">
        <f>IFERROR(KN400/KK400,"N/A")</f>
        <v>0</v>
      </c>
      <c r="KP400">
        <f>HB400</f>
        <v>0</v>
      </c>
      <c r="KQ400">
        <f>BX400</f>
        <v>41</v>
      </c>
      <c r="KR400" s="22">
        <f>IFERROR(KP400/KQ400,"N/A")</f>
        <v>0</v>
      </c>
      <c r="KS400" s="19" t="str">
        <f>IF((KP400&lt;&gt;0)*AND(KQ400=0),"bad data","ok")</f>
        <v>ok</v>
      </c>
      <c r="KT400">
        <f>HA400</f>
        <v>0</v>
      </c>
      <c r="KU400" s="24">
        <f>IFERROR(KT400/KQ400,"N/A")</f>
        <v>0</v>
      </c>
      <c r="KV400">
        <f>HR400</f>
        <v>0</v>
      </c>
      <c r="KW400">
        <f>CP400</f>
        <v>42</v>
      </c>
      <c r="KX400" s="22">
        <f>IFERROR(KV400/KW400,"N/A")</f>
        <v>0</v>
      </c>
      <c r="KY400" s="19" t="str">
        <f>IF((KV400&lt;&gt;0)*AND(KW400=0),"bad data","ok")</f>
        <v>ok</v>
      </c>
      <c r="KZ400">
        <f>HQ400</f>
        <v>0</v>
      </c>
      <c r="LA400" s="24">
        <f>IFERROR(KZ400/KW400,"N/A")</f>
        <v>0</v>
      </c>
      <c r="LB400">
        <f>IH400</f>
        <v>0</v>
      </c>
      <c r="LC400">
        <f>DH400</f>
        <v>29</v>
      </c>
      <c r="LD400" s="22">
        <f>IFERROR(LB400/LC400,"N/A")</f>
        <v>0</v>
      </c>
      <c r="LE400" s="19" t="str">
        <f>IF((LB400&lt;&gt;0)*AND(LC400=0),"bad data","ok")</f>
        <v>ok</v>
      </c>
      <c r="LF400">
        <f>IG400</f>
        <v>0</v>
      </c>
      <c r="LG400" s="24">
        <f>IFERROR(LF400/LC400,"N/A")</f>
        <v>0</v>
      </c>
      <c r="LH400">
        <f>IX400</f>
        <v>0</v>
      </c>
      <c r="LI400">
        <f>DZ400</f>
        <v>0</v>
      </c>
      <c r="LJ400" s="22" t="str">
        <f>IFERROR(LH400/LI400,"N/A")</f>
        <v>N/A</v>
      </c>
      <c r="LK400" s="19" t="str">
        <f>IF((LH400&lt;&gt;0)*AND(LI400=0),"bad data","ok")</f>
        <v>ok</v>
      </c>
      <c r="LL400">
        <f>IW400</f>
        <v>0</v>
      </c>
      <c r="LM400" s="24" t="str">
        <f>IFERROR(LL400/LI400,"N/A")</f>
        <v>N/A</v>
      </c>
      <c r="LN400">
        <f>GT400</f>
        <v>0</v>
      </c>
      <c r="LO400">
        <f>BO400</f>
        <v>147</v>
      </c>
      <c r="LP400" s="22">
        <f>IFERROR(LN400/LO400,"N/A")</f>
        <v>0</v>
      </c>
      <c r="LQ400" s="19" t="str">
        <f>IF((LN400&lt;&gt;0)*AND(LO400=0),"bad data","ok")</f>
        <v>ok</v>
      </c>
      <c r="LR400">
        <f>GS400</f>
        <v>0</v>
      </c>
      <c r="LS400" s="24">
        <f>IFERROR(LR400/LO400,"N/A")</f>
        <v>0</v>
      </c>
      <c r="LT400">
        <f>HJ400</f>
        <v>0</v>
      </c>
      <c r="LU400">
        <f>CG400</f>
        <v>114</v>
      </c>
      <c r="LV400" s="22">
        <f>IFERROR(LT400/LU400,"N/A")</f>
        <v>0</v>
      </c>
      <c r="LW400" s="19" t="str">
        <f>IF((LT400&lt;&gt;0)*AND(LU400=0),"bad data","ok")</f>
        <v>ok</v>
      </c>
      <c r="LX400">
        <f>HI400</f>
        <v>0</v>
      </c>
      <c r="LY400" s="24">
        <f>IFERROR(LX400/LU400,"N/A")</f>
        <v>0</v>
      </c>
      <c r="LZ400">
        <f>HZ400</f>
        <v>0</v>
      </c>
      <c r="MA400">
        <f>CY400</f>
        <v>105</v>
      </c>
      <c r="MB400" s="22">
        <f>IFERROR(LZ400/MA400,"N/A")</f>
        <v>0</v>
      </c>
      <c r="MC400" s="19" t="str">
        <f>IF((LZ400&lt;&gt;0)*AND(MA400=0),"bad data","ok")</f>
        <v>ok</v>
      </c>
      <c r="MD400">
        <f>HY400</f>
        <v>0</v>
      </c>
      <c r="ME400" s="24">
        <f>IFERROR(MD400/MA400,"N/A")</f>
        <v>0</v>
      </c>
      <c r="MF400">
        <f>IP400</f>
        <v>0</v>
      </c>
      <c r="MG400">
        <f>DQ400</f>
        <v>103</v>
      </c>
      <c r="MH400" s="22">
        <f>IFERROR(MF400/MG400,"N/A")</f>
        <v>0</v>
      </c>
      <c r="MI400" s="19" t="str">
        <f>IF((MF400&lt;&gt;0)*AND(MG400=0),"bad data","ok")</f>
        <v>ok</v>
      </c>
      <c r="MJ400">
        <f>IO400</f>
        <v>0</v>
      </c>
      <c r="MK400" s="24">
        <f>IFERROR(MJ400/MG400,"N/A")</f>
        <v>0</v>
      </c>
      <c r="ML400">
        <f>JF400</f>
        <v>0</v>
      </c>
      <c r="MM400">
        <f>EI400</f>
        <v>0</v>
      </c>
      <c r="MN400" s="22" t="str">
        <f>IFERROR(ML400/MM400,"N/A")</f>
        <v>N/A</v>
      </c>
      <c r="MO400" s="19" t="str">
        <f>IF((ML400&lt;&gt;0)*AND(MM400=0),"bad data","ok")</f>
        <v>ok</v>
      </c>
      <c r="MP400">
        <f>JE400</f>
        <v>0</v>
      </c>
      <c r="MQ400" s="24" t="str">
        <f>IFERROR(MP400/MM400,"N/A")</f>
        <v>N/A</v>
      </c>
    </row>
    <row r="401" spans="1:355" x14ac:dyDescent="0.3">
      <c r="A401">
        <v>1314</v>
      </c>
      <c r="B401">
        <v>14.08</v>
      </c>
      <c r="C401" t="s">
        <v>396</v>
      </c>
      <c r="D401" s="15" t="s">
        <v>396</v>
      </c>
      <c r="E401" s="15">
        <v>108</v>
      </c>
      <c r="F401" t="s">
        <v>356</v>
      </c>
      <c r="G401" t="s">
        <v>357</v>
      </c>
      <c r="H401" s="15" t="s">
        <v>358</v>
      </c>
      <c r="I401">
        <v>487</v>
      </c>
      <c r="J401">
        <f>_xlfn.IFNA(VLOOKUP(I401,top15institutions,1,0),"no")</f>
        <v>487</v>
      </c>
      <c r="K401" t="s">
        <v>368</v>
      </c>
      <c r="L401" t="s">
        <v>364</v>
      </c>
      <c r="M401" t="s">
        <v>383</v>
      </c>
      <c r="N401">
        <v>0</v>
      </c>
      <c r="O401">
        <v>0</v>
      </c>
      <c r="P401">
        <v>1</v>
      </c>
      <c r="Q401">
        <v>0</v>
      </c>
      <c r="R401">
        <v>0</v>
      </c>
      <c r="S401">
        <v>0</v>
      </c>
      <c r="U401">
        <v>8</v>
      </c>
      <c r="V401" s="16">
        <v>9</v>
      </c>
      <c r="W401">
        <v>0</v>
      </c>
      <c r="X401">
        <v>3</v>
      </c>
      <c r="Y401">
        <v>6</v>
      </c>
      <c r="Z401">
        <v>0</v>
      </c>
      <c r="AA401">
        <v>0</v>
      </c>
      <c r="AB401">
        <v>6</v>
      </c>
      <c r="AD401">
        <v>55</v>
      </c>
      <c r="AE401" s="16">
        <v>70</v>
      </c>
      <c r="AF401">
        <v>0</v>
      </c>
      <c r="AG401">
        <v>3</v>
      </c>
      <c r="AH401">
        <v>6</v>
      </c>
      <c r="AI401">
        <v>2</v>
      </c>
      <c r="AJ401">
        <v>0</v>
      </c>
      <c r="AK401">
        <v>4</v>
      </c>
      <c r="AM401">
        <v>44</v>
      </c>
      <c r="AN401" s="16">
        <v>59</v>
      </c>
      <c r="AO401">
        <v>1</v>
      </c>
      <c r="AP401">
        <v>12</v>
      </c>
      <c r="AQ401">
        <v>17</v>
      </c>
      <c r="AR401">
        <v>3</v>
      </c>
      <c r="AS401">
        <v>0</v>
      </c>
      <c r="AT401">
        <v>19</v>
      </c>
      <c r="AV401">
        <v>252</v>
      </c>
      <c r="AW401" s="16">
        <v>304</v>
      </c>
      <c r="AX401">
        <v>0</v>
      </c>
      <c r="AY401">
        <v>1</v>
      </c>
      <c r="AZ401">
        <v>2</v>
      </c>
      <c r="BA401">
        <v>0</v>
      </c>
      <c r="BB401">
        <v>0</v>
      </c>
      <c r="BC401">
        <v>2</v>
      </c>
      <c r="BE401">
        <v>7</v>
      </c>
      <c r="BF401" s="16">
        <v>12</v>
      </c>
      <c r="BG401">
        <v>0</v>
      </c>
      <c r="BH401">
        <v>2</v>
      </c>
      <c r="BI401">
        <v>8</v>
      </c>
      <c r="BJ401">
        <v>0</v>
      </c>
      <c r="BK401">
        <v>0</v>
      </c>
      <c r="BL401">
        <v>11</v>
      </c>
      <c r="BN401">
        <v>57</v>
      </c>
      <c r="BO401" s="16">
        <v>78</v>
      </c>
      <c r="BP401">
        <v>0</v>
      </c>
      <c r="BQ401">
        <v>0</v>
      </c>
      <c r="BR401">
        <v>3</v>
      </c>
      <c r="BS401">
        <v>1</v>
      </c>
      <c r="BT401">
        <v>0</v>
      </c>
      <c r="BU401">
        <v>0</v>
      </c>
      <c r="BW401">
        <v>9</v>
      </c>
      <c r="BX401" s="16">
        <v>13</v>
      </c>
      <c r="BY401">
        <v>0</v>
      </c>
      <c r="BZ401">
        <v>4</v>
      </c>
      <c r="CA401">
        <v>4</v>
      </c>
      <c r="CB401">
        <v>1</v>
      </c>
      <c r="CC401">
        <v>0</v>
      </c>
      <c r="CD401">
        <v>6</v>
      </c>
      <c r="CF401">
        <v>48</v>
      </c>
      <c r="CG401" s="16">
        <v>63</v>
      </c>
      <c r="CH401">
        <v>0</v>
      </c>
      <c r="CI401">
        <v>1</v>
      </c>
      <c r="CJ401">
        <v>0</v>
      </c>
      <c r="CK401">
        <v>0</v>
      </c>
      <c r="CL401">
        <v>0</v>
      </c>
      <c r="CM401">
        <v>2</v>
      </c>
      <c r="CO401">
        <v>10</v>
      </c>
      <c r="CP401" s="16">
        <v>13</v>
      </c>
      <c r="CQ401">
        <v>0</v>
      </c>
      <c r="CR401">
        <v>3</v>
      </c>
      <c r="CS401">
        <v>0</v>
      </c>
      <c r="CT401">
        <v>0</v>
      </c>
      <c r="CU401">
        <v>0</v>
      </c>
      <c r="CV401">
        <v>1</v>
      </c>
      <c r="CX401">
        <v>60</v>
      </c>
      <c r="CY401" s="16">
        <v>64</v>
      </c>
      <c r="CZ401">
        <v>0</v>
      </c>
      <c r="DA401">
        <v>1</v>
      </c>
      <c r="DB401">
        <v>1</v>
      </c>
      <c r="DC401">
        <v>1</v>
      </c>
      <c r="DD401">
        <v>0</v>
      </c>
      <c r="DE401">
        <v>0</v>
      </c>
      <c r="DG401">
        <v>18</v>
      </c>
      <c r="DH401" s="16">
        <v>21</v>
      </c>
      <c r="DI401">
        <v>1</v>
      </c>
      <c r="DJ401">
        <v>3</v>
      </c>
      <c r="DK401">
        <v>5</v>
      </c>
      <c r="DL401">
        <v>2</v>
      </c>
      <c r="DM401">
        <v>0</v>
      </c>
      <c r="DN401">
        <v>1</v>
      </c>
      <c r="DP401">
        <v>87</v>
      </c>
      <c r="DQ401" s="16">
        <v>99</v>
      </c>
      <c r="DZ401" s="16">
        <v>0</v>
      </c>
      <c r="EI401" s="16">
        <v>0</v>
      </c>
      <c r="ER401" s="16">
        <v>0</v>
      </c>
      <c r="FA401" s="16">
        <v>0</v>
      </c>
      <c r="FB401">
        <v>18.7</v>
      </c>
      <c r="FC401">
        <v>3.7</v>
      </c>
      <c r="FD401">
        <v>27</v>
      </c>
      <c r="FF401">
        <v>9</v>
      </c>
      <c r="FG401">
        <v>0</v>
      </c>
      <c r="FI401">
        <v>9</v>
      </c>
      <c r="FJ401">
        <v>18.8</v>
      </c>
      <c r="FK401">
        <v>3.7</v>
      </c>
      <c r="FL401">
        <v>26</v>
      </c>
      <c r="FN401">
        <v>70</v>
      </c>
      <c r="FO401">
        <v>11</v>
      </c>
      <c r="FQ401">
        <v>67</v>
      </c>
      <c r="FR401">
        <v>3.2</v>
      </c>
      <c r="FS401">
        <v>5</v>
      </c>
      <c r="FT401">
        <v>38</v>
      </c>
      <c r="FU401">
        <v>16</v>
      </c>
      <c r="FV401">
        <v>0</v>
      </c>
      <c r="FW401">
        <v>59</v>
      </c>
      <c r="FY401">
        <v>53</v>
      </c>
      <c r="FZ401">
        <v>3.1</v>
      </c>
      <c r="GA401">
        <v>44</v>
      </c>
      <c r="GB401">
        <v>200</v>
      </c>
      <c r="GC401">
        <v>60</v>
      </c>
      <c r="GD401">
        <v>0</v>
      </c>
      <c r="GE401">
        <v>304</v>
      </c>
      <c r="GG401">
        <v>289</v>
      </c>
      <c r="GH401">
        <v>2.9</v>
      </c>
      <c r="GI401">
        <v>1</v>
      </c>
      <c r="GJ401">
        <v>11</v>
      </c>
      <c r="GK401">
        <v>0</v>
      </c>
      <c r="GL401">
        <v>0</v>
      </c>
      <c r="GM401">
        <v>12</v>
      </c>
      <c r="GO401">
        <v>8</v>
      </c>
      <c r="GP401">
        <v>3</v>
      </c>
      <c r="GQ401">
        <v>25</v>
      </c>
      <c r="GR401">
        <v>53</v>
      </c>
      <c r="GS401">
        <v>0</v>
      </c>
      <c r="GT401">
        <v>0</v>
      </c>
      <c r="GU401">
        <v>78</v>
      </c>
      <c r="GW401">
        <v>68</v>
      </c>
      <c r="GX401">
        <v>3.1</v>
      </c>
      <c r="GY401">
        <v>4</v>
      </c>
      <c r="GZ401">
        <v>9</v>
      </c>
      <c r="HA401">
        <v>0</v>
      </c>
      <c r="HB401">
        <v>0</v>
      </c>
      <c r="HC401">
        <v>13</v>
      </c>
      <c r="HE401">
        <v>13</v>
      </c>
      <c r="HF401">
        <v>3.1</v>
      </c>
      <c r="HG401">
        <v>16</v>
      </c>
      <c r="HH401">
        <v>47</v>
      </c>
      <c r="HI401">
        <v>0</v>
      </c>
      <c r="HJ401">
        <v>0</v>
      </c>
      <c r="HK401">
        <v>63</v>
      </c>
      <c r="HM401">
        <v>60</v>
      </c>
      <c r="HN401">
        <v>3.4</v>
      </c>
      <c r="HO401">
        <v>0</v>
      </c>
      <c r="HP401">
        <v>13</v>
      </c>
      <c r="HQ401">
        <v>0</v>
      </c>
      <c r="HR401">
        <v>0</v>
      </c>
      <c r="HS401">
        <v>13</v>
      </c>
      <c r="HU401">
        <v>11</v>
      </c>
      <c r="HV401">
        <v>3.1</v>
      </c>
      <c r="HW401">
        <v>3</v>
      </c>
      <c r="HX401">
        <v>61</v>
      </c>
      <c r="HY401">
        <v>0</v>
      </c>
      <c r="HZ401">
        <v>0</v>
      </c>
      <c r="IA401">
        <v>64</v>
      </c>
      <c r="IC401">
        <v>63</v>
      </c>
      <c r="ID401">
        <v>3.3</v>
      </c>
      <c r="IE401">
        <v>0</v>
      </c>
      <c r="IF401">
        <v>5</v>
      </c>
      <c r="IG401">
        <v>16</v>
      </c>
      <c r="IH401">
        <v>0</v>
      </c>
      <c r="II401">
        <v>21</v>
      </c>
      <c r="IK401">
        <v>21</v>
      </c>
      <c r="IL401">
        <v>3.2</v>
      </c>
      <c r="IM401">
        <v>0</v>
      </c>
      <c r="IN401">
        <v>39</v>
      </c>
      <c r="IO401">
        <v>60</v>
      </c>
      <c r="IP401">
        <v>0</v>
      </c>
      <c r="IQ401">
        <v>99</v>
      </c>
      <c r="IS401">
        <v>98</v>
      </c>
      <c r="JV401" s="15">
        <f>BF401+BX401+CP401+DH401+DZ401</f>
        <v>59</v>
      </c>
      <c r="JW401" s="15">
        <f>BO401+CG401+CY401+DQ401+EI401</f>
        <v>304</v>
      </c>
      <c r="JX401" s="15">
        <f>JV401+JW401</f>
        <v>363</v>
      </c>
      <c r="JY401" s="17">
        <f>V401</f>
        <v>9</v>
      </c>
      <c r="JZ401" s="17">
        <f>AE401</f>
        <v>70</v>
      </c>
      <c r="KA401" s="17">
        <f>AN401</f>
        <v>59</v>
      </c>
      <c r="KB401" s="17">
        <f>AW401</f>
        <v>304</v>
      </c>
      <c r="KC401" s="18" t="str">
        <f>IF((KA401-JV401)&lt;0,JV401-KA401,"match")</f>
        <v>match</v>
      </c>
      <c r="KD401" s="19" t="str">
        <f>IF(KC401="match","match",IF((JV401&gt;KA401),KC401/JV401,KC401/KA401))</f>
        <v>match</v>
      </c>
      <c r="KE401" s="18" t="str">
        <f>IF((KB401-JW401)&lt;0,JW401-KB401,"match")</f>
        <v>match</v>
      </c>
      <c r="KF401" s="19" t="str">
        <f>IF(KE401="match","match",IF((JW401&gt;KB401),KE401/JW401,KE401/KB401))</f>
        <v>match</v>
      </c>
      <c r="KG401" s="20">
        <f>ROUND(FC401,1)</f>
        <v>3.7</v>
      </c>
      <c r="KH401" s="20">
        <f>ROUND(FK401,1)</f>
        <v>3.7</v>
      </c>
      <c r="KI401" s="21">
        <f>KA401-JY401</f>
        <v>50</v>
      </c>
      <c r="KJ401">
        <f>GL401</f>
        <v>0</v>
      </c>
      <c r="KK401">
        <f>BF401</f>
        <v>12</v>
      </c>
      <c r="KL401" s="22">
        <f>IFERROR(KJ401/KK401,"N/A")</f>
        <v>0</v>
      </c>
      <c r="KM401" s="19" t="str">
        <f>IF((KJ401&lt;&gt;0)*AND(KK401=0),"bad data","ok")</f>
        <v>ok</v>
      </c>
      <c r="KN401">
        <f>GK401</f>
        <v>0</v>
      </c>
      <c r="KO401" s="23">
        <f>IFERROR(KN401/KK401,"N/A")</f>
        <v>0</v>
      </c>
      <c r="KP401">
        <f>HB401</f>
        <v>0</v>
      </c>
      <c r="KQ401">
        <f>BX401</f>
        <v>13</v>
      </c>
      <c r="KR401" s="22">
        <f>IFERROR(KP401/KQ401,"N/A")</f>
        <v>0</v>
      </c>
      <c r="KS401" s="19" t="str">
        <f>IF((KP401&lt;&gt;0)*AND(KQ401=0),"bad data","ok")</f>
        <v>ok</v>
      </c>
      <c r="KT401">
        <f>HA401</f>
        <v>0</v>
      </c>
      <c r="KU401" s="24">
        <f>IFERROR(KT401/KQ401,"N/A")</f>
        <v>0</v>
      </c>
      <c r="KV401">
        <f>HR401</f>
        <v>0</v>
      </c>
      <c r="KW401">
        <f>CP401</f>
        <v>13</v>
      </c>
      <c r="KX401" s="22">
        <f>IFERROR(KV401/KW401,"N/A")</f>
        <v>0</v>
      </c>
      <c r="KY401" s="19" t="str">
        <f>IF((KV401&lt;&gt;0)*AND(KW401=0),"bad data","ok")</f>
        <v>ok</v>
      </c>
      <c r="KZ401">
        <f>HQ401</f>
        <v>0</v>
      </c>
      <c r="LA401" s="24">
        <f>IFERROR(KZ401/KW401,"N/A")</f>
        <v>0</v>
      </c>
      <c r="LB401">
        <f>IH401</f>
        <v>0</v>
      </c>
      <c r="LC401">
        <f>DH401</f>
        <v>21</v>
      </c>
      <c r="LD401" s="22">
        <f>IFERROR(LB401/LC401,"N/A")</f>
        <v>0</v>
      </c>
      <c r="LE401" s="19" t="str">
        <f>IF((LB401&lt;&gt;0)*AND(LC401=0),"bad data","ok")</f>
        <v>ok</v>
      </c>
      <c r="LF401">
        <f>IG401</f>
        <v>16</v>
      </c>
      <c r="LG401" s="24">
        <f>IFERROR(LF401/LC401,"N/A")</f>
        <v>0.76190476190476186</v>
      </c>
      <c r="LH401">
        <f>IX401</f>
        <v>0</v>
      </c>
      <c r="LI401">
        <f>DZ401</f>
        <v>0</v>
      </c>
      <c r="LJ401" s="22" t="str">
        <f>IFERROR(LH401/LI401,"N/A")</f>
        <v>N/A</v>
      </c>
      <c r="LK401" s="19" t="str">
        <f>IF((LH401&lt;&gt;0)*AND(LI401=0),"bad data","ok")</f>
        <v>ok</v>
      </c>
      <c r="LL401">
        <f>IW401</f>
        <v>0</v>
      </c>
      <c r="LM401" s="24" t="str">
        <f>IFERROR(LL401/LI401,"N/A")</f>
        <v>N/A</v>
      </c>
      <c r="LN401">
        <f>GT401</f>
        <v>0</v>
      </c>
      <c r="LO401">
        <f>BO401</f>
        <v>78</v>
      </c>
      <c r="LP401" s="22">
        <f>IFERROR(LN401/LO401,"N/A")</f>
        <v>0</v>
      </c>
      <c r="LQ401" s="19" t="str">
        <f>IF((LN401&lt;&gt;0)*AND(LO401=0),"bad data","ok")</f>
        <v>ok</v>
      </c>
      <c r="LR401">
        <f>GS401</f>
        <v>0</v>
      </c>
      <c r="LS401" s="24">
        <f>IFERROR(LR401/LO401,"N/A")</f>
        <v>0</v>
      </c>
      <c r="LT401">
        <f>HJ401</f>
        <v>0</v>
      </c>
      <c r="LU401">
        <f>CG401</f>
        <v>63</v>
      </c>
      <c r="LV401" s="22">
        <f>IFERROR(LT401/LU401,"N/A")</f>
        <v>0</v>
      </c>
      <c r="LW401" s="19" t="str">
        <f>IF((LT401&lt;&gt;0)*AND(LU401=0),"bad data","ok")</f>
        <v>ok</v>
      </c>
      <c r="LX401">
        <f>HI401</f>
        <v>0</v>
      </c>
      <c r="LY401" s="24">
        <f>IFERROR(LX401/LU401,"N/A")</f>
        <v>0</v>
      </c>
      <c r="LZ401">
        <f>HZ401</f>
        <v>0</v>
      </c>
      <c r="MA401">
        <f>CY401</f>
        <v>64</v>
      </c>
      <c r="MB401" s="22">
        <f>IFERROR(LZ401/MA401,"N/A")</f>
        <v>0</v>
      </c>
      <c r="MC401" s="19" t="str">
        <f>IF((LZ401&lt;&gt;0)*AND(MA401=0),"bad data","ok")</f>
        <v>ok</v>
      </c>
      <c r="MD401">
        <f>HY401</f>
        <v>0</v>
      </c>
      <c r="ME401" s="24">
        <f>IFERROR(MD401/MA401,"N/A")</f>
        <v>0</v>
      </c>
      <c r="MF401">
        <f>IP401</f>
        <v>0</v>
      </c>
      <c r="MG401">
        <f>DQ401</f>
        <v>99</v>
      </c>
      <c r="MH401" s="22">
        <f>IFERROR(MF401/MG401,"N/A")</f>
        <v>0</v>
      </c>
      <c r="MI401" s="19" t="str">
        <f>IF((MF401&lt;&gt;0)*AND(MG401=0),"bad data","ok")</f>
        <v>ok</v>
      </c>
      <c r="MJ401">
        <f>IO401</f>
        <v>60</v>
      </c>
      <c r="MK401" s="24">
        <f>IFERROR(MJ401/MG401,"N/A")</f>
        <v>0.60606060606060608</v>
      </c>
      <c r="ML401">
        <f>JF401</f>
        <v>0</v>
      </c>
      <c r="MM401">
        <f>EI401</f>
        <v>0</v>
      </c>
      <c r="MN401" s="22" t="str">
        <f>IFERROR(ML401/MM401,"N/A")</f>
        <v>N/A</v>
      </c>
      <c r="MO401" s="19" t="str">
        <f>IF((ML401&lt;&gt;0)*AND(MM401=0),"bad data","ok")</f>
        <v>ok</v>
      </c>
      <c r="MP401">
        <f>JE401</f>
        <v>0</v>
      </c>
      <c r="MQ401" s="24" t="str">
        <f>IFERROR(MP401/MM401,"N/A")</f>
        <v>N/A</v>
      </c>
    </row>
    <row r="402" spans="1:355" x14ac:dyDescent="0.3">
      <c r="A402">
        <v>1315</v>
      </c>
      <c r="B402">
        <v>14.08</v>
      </c>
      <c r="C402" t="s">
        <v>396</v>
      </c>
      <c r="D402" s="15" t="s">
        <v>396</v>
      </c>
      <c r="E402" s="15">
        <v>108</v>
      </c>
      <c r="F402" t="s">
        <v>356</v>
      </c>
      <c r="G402" t="s">
        <v>357</v>
      </c>
      <c r="H402" s="15" t="s">
        <v>358</v>
      </c>
      <c r="I402">
        <v>487</v>
      </c>
      <c r="J402">
        <f>_xlfn.IFNA(VLOOKUP(I402,top15institutions,1,0),"no")</f>
        <v>487</v>
      </c>
      <c r="K402" t="s">
        <v>368</v>
      </c>
      <c r="L402" t="s">
        <v>365</v>
      </c>
      <c r="M402" t="s">
        <v>383</v>
      </c>
      <c r="N402">
        <v>0</v>
      </c>
      <c r="O402">
        <v>1</v>
      </c>
      <c r="P402">
        <v>2</v>
      </c>
      <c r="Q402">
        <v>0</v>
      </c>
      <c r="R402">
        <v>0</v>
      </c>
      <c r="S402">
        <v>6</v>
      </c>
      <c r="U402">
        <v>10</v>
      </c>
      <c r="V402" s="16">
        <v>19</v>
      </c>
      <c r="W402">
        <v>1</v>
      </c>
      <c r="X402">
        <v>3</v>
      </c>
      <c r="Y402">
        <v>4</v>
      </c>
      <c r="Z402">
        <v>2</v>
      </c>
      <c r="AA402">
        <v>0</v>
      </c>
      <c r="AB402">
        <v>7</v>
      </c>
      <c r="AD402">
        <v>46</v>
      </c>
      <c r="AE402" s="16">
        <v>63</v>
      </c>
      <c r="AF402">
        <v>0</v>
      </c>
      <c r="AG402">
        <v>6</v>
      </c>
      <c r="AH402">
        <v>3</v>
      </c>
      <c r="AI402">
        <v>1</v>
      </c>
      <c r="AJ402">
        <v>0</v>
      </c>
      <c r="AK402">
        <v>10</v>
      </c>
      <c r="AM402">
        <v>51</v>
      </c>
      <c r="AN402" s="16">
        <v>71</v>
      </c>
      <c r="AO402">
        <v>2</v>
      </c>
      <c r="AP402">
        <v>13</v>
      </c>
      <c r="AQ402">
        <v>17</v>
      </c>
      <c r="AR402">
        <v>5</v>
      </c>
      <c r="AS402">
        <v>0</v>
      </c>
      <c r="AT402">
        <v>24</v>
      </c>
      <c r="AV402">
        <v>246</v>
      </c>
      <c r="AW402" s="16">
        <v>307</v>
      </c>
      <c r="AX402">
        <v>0</v>
      </c>
      <c r="AY402">
        <v>3</v>
      </c>
      <c r="AZ402">
        <v>2</v>
      </c>
      <c r="BA402">
        <v>0</v>
      </c>
      <c r="BB402">
        <v>0</v>
      </c>
      <c r="BC402">
        <v>7</v>
      </c>
      <c r="BE402">
        <v>9</v>
      </c>
      <c r="BF402" s="16">
        <v>21</v>
      </c>
      <c r="BG402">
        <v>2</v>
      </c>
      <c r="BH402">
        <v>3</v>
      </c>
      <c r="BI402">
        <v>5</v>
      </c>
      <c r="BJ402">
        <v>3</v>
      </c>
      <c r="BK402">
        <v>0</v>
      </c>
      <c r="BL402">
        <v>15</v>
      </c>
      <c r="BN402">
        <v>45</v>
      </c>
      <c r="BO402" s="16">
        <v>73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1</v>
      </c>
      <c r="BW402">
        <v>17</v>
      </c>
      <c r="BX402" s="16">
        <v>18</v>
      </c>
      <c r="BY402">
        <v>0</v>
      </c>
      <c r="BZ402">
        <v>4</v>
      </c>
      <c r="CA402">
        <v>8</v>
      </c>
      <c r="CB402">
        <v>0</v>
      </c>
      <c r="CC402">
        <v>0</v>
      </c>
      <c r="CD402">
        <v>3</v>
      </c>
      <c r="CF402">
        <v>53</v>
      </c>
      <c r="CG402" s="16">
        <v>68</v>
      </c>
      <c r="CH402">
        <v>0</v>
      </c>
      <c r="CI402">
        <v>1</v>
      </c>
      <c r="CJ402">
        <v>1</v>
      </c>
      <c r="CK402">
        <v>0</v>
      </c>
      <c r="CL402">
        <v>0</v>
      </c>
      <c r="CM402">
        <v>0</v>
      </c>
      <c r="CO402">
        <v>13</v>
      </c>
      <c r="CP402" s="16">
        <v>15</v>
      </c>
      <c r="CQ402">
        <v>0</v>
      </c>
      <c r="CR402">
        <v>2</v>
      </c>
      <c r="CS402">
        <v>2</v>
      </c>
      <c r="CT402">
        <v>0</v>
      </c>
      <c r="CU402">
        <v>0</v>
      </c>
      <c r="CV402">
        <v>4</v>
      </c>
      <c r="CX402">
        <v>73</v>
      </c>
      <c r="CY402" s="16">
        <v>81</v>
      </c>
      <c r="CZ402">
        <v>0</v>
      </c>
      <c r="DA402">
        <v>2</v>
      </c>
      <c r="DB402">
        <v>0</v>
      </c>
      <c r="DC402">
        <v>1</v>
      </c>
      <c r="DD402">
        <v>0</v>
      </c>
      <c r="DE402">
        <v>2</v>
      </c>
      <c r="DG402">
        <v>12</v>
      </c>
      <c r="DH402" s="16">
        <v>17</v>
      </c>
      <c r="DI402">
        <v>0</v>
      </c>
      <c r="DJ402">
        <v>4</v>
      </c>
      <c r="DK402">
        <v>2</v>
      </c>
      <c r="DL402">
        <v>2</v>
      </c>
      <c r="DM402">
        <v>0</v>
      </c>
      <c r="DN402">
        <v>2</v>
      </c>
      <c r="DP402">
        <v>75</v>
      </c>
      <c r="DQ402" s="16">
        <v>85</v>
      </c>
      <c r="DZ402" s="16">
        <v>0</v>
      </c>
      <c r="EI402" s="16">
        <v>0</v>
      </c>
      <c r="ER402" s="16">
        <v>0</v>
      </c>
      <c r="FA402" s="16">
        <v>0</v>
      </c>
      <c r="FB402">
        <v>18.600000000000001</v>
      </c>
      <c r="FC402">
        <v>3.7</v>
      </c>
      <c r="FE402">
        <v>655</v>
      </c>
      <c r="FF402">
        <v>19</v>
      </c>
      <c r="FG402">
        <v>2</v>
      </c>
      <c r="FI402">
        <v>13</v>
      </c>
      <c r="FJ402">
        <v>18.899999999999999</v>
      </c>
      <c r="FK402">
        <v>3.5</v>
      </c>
      <c r="FM402">
        <v>584</v>
      </c>
      <c r="FN402">
        <v>63</v>
      </c>
      <c r="FO402">
        <v>12</v>
      </c>
      <c r="FQ402">
        <v>57</v>
      </c>
      <c r="FR402">
        <v>3.2</v>
      </c>
      <c r="FS402">
        <v>13</v>
      </c>
      <c r="FT402">
        <v>47</v>
      </c>
      <c r="FU402">
        <v>11</v>
      </c>
      <c r="FV402">
        <v>0</v>
      </c>
      <c r="FW402">
        <v>71</v>
      </c>
      <c r="FY402">
        <v>57</v>
      </c>
      <c r="FZ402">
        <v>3</v>
      </c>
      <c r="GA402">
        <v>46</v>
      </c>
      <c r="GB402">
        <v>195</v>
      </c>
      <c r="GC402">
        <v>65</v>
      </c>
      <c r="GD402">
        <v>1</v>
      </c>
      <c r="GE402">
        <v>307</v>
      </c>
      <c r="GG402">
        <v>287</v>
      </c>
      <c r="GH402">
        <v>3.2</v>
      </c>
      <c r="GI402">
        <v>6</v>
      </c>
      <c r="GJ402">
        <v>15</v>
      </c>
      <c r="GK402">
        <v>0</v>
      </c>
      <c r="GL402">
        <v>0</v>
      </c>
      <c r="GM402">
        <v>21</v>
      </c>
      <c r="GO402">
        <v>12</v>
      </c>
      <c r="GP402">
        <v>2.8</v>
      </c>
      <c r="GQ402">
        <v>19</v>
      </c>
      <c r="GR402">
        <v>54</v>
      </c>
      <c r="GS402">
        <v>0</v>
      </c>
      <c r="GT402">
        <v>0</v>
      </c>
      <c r="GU402">
        <v>73</v>
      </c>
      <c r="GW402">
        <v>59</v>
      </c>
      <c r="GX402">
        <v>3.1</v>
      </c>
      <c r="GY402">
        <v>6</v>
      </c>
      <c r="GZ402">
        <v>12</v>
      </c>
      <c r="HA402">
        <v>0</v>
      </c>
      <c r="HB402">
        <v>0</v>
      </c>
      <c r="HC402">
        <v>18</v>
      </c>
      <c r="HE402">
        <v>16</v>
      </c>
      <c r="HF402">
        <v>2.9</v>
      </c>
      <c r="HG402">
        <v>27</v>
      </c>
      <c r="HH402">
        <v>40</v>
      </c>
      <c r="HI402">
        <v>0</v>
      </c>
      <c r="HJ402">
        <v>1</v>
      </c>
      <c r="HK402">
        <v>68</v>
      </c>
      <c r="HM402">
        <v>66</v>
      </c>
      <c r="HN402">
        <v>3.4</v>
      </c>
      <c r="HO402">
        <v>1</v>
      </c>
      <c r="HP402">
        <v>14</v>
      </c>
      <c r="HQ402">
        <v>0</v>
      </c>
      <c r="HR402">
        <v>0</v>
      </c>
      <c r="HS402">
        <v>15</v>
      </c>
      <c r="HU402">
        <v>14</v>
      </c>
      <c r="HV402">
        <v>3.1</v>
      </c>
      <c r="HW402">
        <v>0</v>
      </c>
      <c r="HX402">
        <v>80</v>
      </c>
      <c r="HY402">
        <v>1</v>
      </c>
      <c r="HZ402">
        <v>0</v>
      </c>
      <c r="IA402">
        <v>81</v>
      </c>
      <c r="IC402">
        <v>79</v>
      </c>
      <c r="ID402">
        <v>3.2</v>
      </c>
      <c r="IE402">
        <v>0</v>
      </c>
      <c r="IF402">
        <v>6</v>
      </c>
      <c r="IG402">
        <v>11</v>
      </c>
      <c r="IH402">
        <v>0</v>
      </c>
      <c r="II402">
        <v>17</v>
      </c>
      <c r="IK402">
        <v>15</v>
      </c>
      <c r="IL402">
        <v>3.1</v>
      </c>
      <c r="IM402">
        <v>0</v>
      </c>
      <c r="IN402">
        <v>21</v>
      </c>
      <c r="IO402">
        <v>64</v>
      </c>
      <c r="IP402">
        <v>0</v>
      </c>
      <c r="IQ402">
        <v>85</v>
      </c>
      <c r="IS402">
        <v>83</v>
      </c>
      <c r="JV402" s="15">
        <f>BF402+BX402+CP402+DH402+DZ402</f>
        <v>71</v>
      </c>
      <c r="JW402" s="15">
        <f>BO402+CG402+CY402+DQ402+EI402</f>
        <v>307</v>
      </c>
      <c r="JX402" s="15">
        <f>JV402+JW402</f>
        <v>378</v>
      </c>
      <c r="JY402" s="17">
        <f>V402</f>
        <v>19</v>
      </c>
      <c r="JZ402" s="17">
        <f>AE402</f>
        <v>63</v>
      </c>
      <c r="KA402" s="17">
        <f>AN402</f>
        <v>71</v>
      </c>
      <c r="KB402" s="17">
        <f>AW402</f>
        <v>307</v>
      </c>
      <c r="KC402" s="18" t="str">
        <f>IF((KA402-JV402)&lt;0,JV402-KA402,"match")</f>
        <v>match</v>
      </c>
      <c r="KD402" s="19" t="str">
        <f>IF(KC402="match","match",IF((JV402&gt;KA402),KC402/JV402,KC402/KA402))</f>
        <v>match</v>
      </c>
      <c r="KE402" s="18" t="str">
        <f>IF((KB402-JW402)&lt;0,JW402-KB402,"match")</f>
        <v>match</v>
      </c>
      <c r="KF402" s="19" t="str">
        <f>IF(KE402="match","match",IF((JW402&gt;KB402),KE402/JW402,KE402/KB402))</f>
        <v>match</v>
      </c>
      <c r="KG402" s="20">
        <f>ROUND(FC402,1)</f>
        <v>3.7</v>
      </c>
      <c r="KH402" s="20">
        <f>ROUND(FK402,1)</f>
        <v>3.5</v>
      </c>
      <c r="KI402" s="21">
        <f>KA402-JY402</f>
        <v>52</v>
      </c>
      <c r="KJ402">
        <f>GL402</f>
        <v>0</v>
      </c>
      <c r="KK402">
        <f>BF402</f>
        <v>21</v>
      </c>
      <c r="KL402" s="22">
        <f>IFERROR(KJ402/KK402,"N/A")</f>
        <v>0</v>
      </c>
      <c r="KM402" s="19" t="str">
        <f>IF((KJ402&lt;&gt;0)*AND(KK402=0),"bad data","ok")</f>
        <v>ok</v>
      </c>
      <c r="KN402">
        <f>GK402</f>
        <v>0</v>
      </c>
      <c r="KO402" s="23">
        <f>IFERROR(KN402/KK402,"N/A")</f>
        <v>0</v>
      </c>
      <c r="KP402">
        <f>HB402</f>
        <v>0</v>
      </c>
      <c r="KQ402">
        <f>BX402</f>
        <v>18</v>
      </c>
      <c r="KR402" s="22">
        <f>IFERROR(KP402/KQ402,"N/A")</f>
        <v>0</v>
      </c>
      <c r="KS402" s="19" t="str">
        <f>IF((KP402&lt;&gt;0)*AND(KQ402=0),"bad data","ok")</f>
        <v>ok</v>
      </c>
      <c r="KT402">
        <f>HA402</f>
        <v>0</v>
      </c>
      <c r="KU402" s="24">
        <f>IFERROR(KT402/KQ402,"N/A")</f>
        <v>0</v>
      </c>
      <c r="KV402">
        <f>HR402</f>
        <v>0</v>
      </c>
      <c r="KW402">
        <f>CP402</f>
        <v>15</v>
      </c>
      <c r="KX402" s="22">
        <f>IFERROR(KV402/KW402,"N/A")</f>
        <v>0</v>
      </c>
      <c r="KY402" s="19" t="str">
        <f>IF((KV402&lt;&gt;0)*AND(KW402=0),"bad data","ok")</f>
        <v>ok</v>
      </c>
      <c r="KZ402">
        <f>HQ402</f>
        <v>0</v>
      </c>
      <c r="LA402" s="24">
        <f>IFERROR(KZ402/KW402,"N/A")</f>
        <v>0</v>
      </c>
      <c r="LB402">
        <f>IH402</f>
        <v>0</v>
      </c>
      <c r="LC402">
        <f>DH402</f>
        <v>17</v>
      </c>
      <c r="LD402" s="22">
        <f>IFERROR(LB402/LC402,"N/A")</f>
        <v>0</v>
      </c>
      <c r="LE402" s="19" t="str">
        <f>IF((LB402&lt;&gt;0)*AND(LC402=0),"bad data","ok")</f>
        <v>ok</v>
      </c>
      <c r="LF402">
        <f>IG402</f>
        <v>11</v>
      </c>
      <c r="LG402" s="24">
        <f>IFERROR(LF402/LC402,"N/A")</f>
        <v>0.6470588235294118</v>
      </c>
      <c r="LH402">
        <f>IX402</f>
        <v>0</v>
      </c>
      <c r="LI402">
        <f>DZ402</f>
        <v>0</v>
      </c>
      <c r="LJ402" s="22" t="str">
        <f>IFERROR(LH402/LI402,"N/A")</f>
        <v>N/A</v>
      </c>
      <c r="LK402" s="19" t="str">
        <f>IF((LH402&lt;&gt;0)*AND(LI402=0),"bad data","ok")</f>
        <v>ok</v>
      </c>
      <c r="LL402">
        <f>IW402</f>
        <v>0</v>
      </c>
      <c r="LM402" s="24" t="str">
        <f>IFERROR(LL402/LI402,"N/A")</f>
        <v>N/A</v>
      </c>
      <c r="LN402">
        <f>GT402</f>
        <v>0</v>
      </c>
      <c r="LO402">
        <f>BO402</f>
        <v>73</v>
      </c>
      <c r="LP402" s="22">
        <f>IFERROR(LN402/LO402,"N/A")</f>
        <v>0</v>
      </c>
      <c r="LQ402" s="19" t="str">
        <f>IF((LN402&lt;&gt;0)*AND(LO402=0),"bad data","ok")</f>
        <v>ok</v>
      </c>
      <c r="LR402">
        <f>GS402</f>
        <v>0</v>
      </c>
      <c r="LS402" s="24">
        <f>IFERROR(LR402/LO402,"N/A")</f>
        <v>0</v>
      </c>
      <c r="LT402">
        <f>HJ402</f>
        <v>1</v>
      </c>
      <c r="LU402">
        <f>CG402</f>
        <v>68</v>
      </c>
      <c r="LV402" s="22">
        <f>IFERROR(LT402/LU402,"N/A")</f>
        <v>1.4705882352941176E-2</v>
      </c>
      <c r="LW402" s="19" t="str">
        <f>IF((LT402&lt;&gt;0)*AND(LU402=0),"bad data","ok")</f>
        <v>ok</v>
      </c>
      <c r="LX402">
        <f>HI402</f>
        <v>0</v>
      </c>
      <c r="LY402" s="24">
        <f>IFERROR(LX402/LU402,"N/A")</f>
        <v>0</v>
      </c>
      <c r="LZ402">
        <f>HZ402</f>
        <v>0</v>
      </c>
      <c r="MA402">
        <f>CY402</f>
        <v>81</v>
      </c>
      <c r="MB402" s="22">
        <f>IFERROR(LZ402/MA402,"N/A")</f>
        <v>0</v>
      </c>
      <c r="MC402" s="19" t="str">
        <f>IF((LZ402&lt;&gt;0)*AND(MA402=0),"bad data","ok")</f>
        <v>ok</v>
      </c>
      <c r="MD402">
        <f>HY402</f>
        <v>1</v>
      </c>
      <c r="ME402" s="24">
        <f>IFERROR(MD402/MA402,"N/A")</f>
        <v>1.2345679012345678E-2</v>
      </c>
      <c r="MF402">
        <f>IP402</f>
        <v>0</v>
      </c>
      <c r="MG402">
        <f>DQ402</f>
        <v>85</v>
      </c>
      <c r="MH402" s="22">
        <f>IFERROR(MF402/MG402,"N/A")</f>
        <v>0</v>
      </c>
      <c r="MI402" s="19" t="str">
        <f>IF((MF402&lt;&gt;0)*AND(MG402=0),"bad data","ok")</f>
        <v>ok</v>
      </c>
      <c r="MJ402">
        <f>IO402</f>
        <v>64</v>
      </c>
      <c r="MK402" s="24">
        <f>IFERROR(MJ402/MG402,"N/A")</f>
        <v>0.75294117647058822</v>
      </c>
      <c r="ML402">
        <f>JF402</f>
        <v>0</v>
      </c>
      <c r="MM402">
        <f>EI402</f>
        <v>0</v>
      </c>
      <c r="MN402" s="22" t="str">
        <f>IFERROR(ML402/MM402,"N/A")</f>
        <v>N/A</v>
      </c>
      <c r="MO402" s="19" t="str">
        <f>IF((ML402&lt;&gt;0)*AND(MM402=0),"bad data","ok")</f>
        <v>ok</v>
      </c>
      <c r="MP402">
        <f>JE402</f>
        <v>0</v>
      </c>
      <c r="MQ402" s="24" t="str">
        <f>IFERROR(MP402/MM402,"N/A")</f>
        <v>N/A</v>
      </c>
    </row>
    <row r="403" spans="1:355" x14ac:dyDescent="0.3">
      <c r="A403">
        <v>1316</v>
      </c>
      <c r="B403">
        <v>14.08</v>
      </c>
      <c r="C403" t="s">
        <v>396</v>
      </c>
      <c r="D403" s="15" t="s">
        <v>396</v>
      </c>
      <c r="E403" s="15">
        <v>108</v>
      </c>
      <c r="F403" t="s">
        <v>356</v>
      </c>
      <c r="G403" t="s">
        <v>357</v>
      </c>
      <c r="H403" s="15" t="s">
        <v>358</v>
      </c>
      <c r="I403">
        <v>487</v>
      </c>
      <c r="J403">
        <f>_xlfn.IFNA(VLOOKUP(I403,top15institutions,1,0),"no")</f>
        <v>487</v>
      </c>
      <c r="K403" t="s">
        <v>368</v>
      </c>
      <c r="L403" t="s">
        <v>366</v>
      </c>
      <c r="M403" t="s">
        <v>383</v>
      </c>
      <c r="N403">
        <v>0</v>
      </c>
      <c r="O403">
        <v>0</v>
      </c>
      <c r="P403">
        <v>3</v>
      </c>
      <c r="Q403">
        <v>0</v>
      </c>
      <c r="R403">
        <v>0</v>
      </c>
      <c r="S403">
        <v>1</v>
      </c>
      <c r="U403">
        <v>11</v>
      </c>
      <c r="V403" s="16">
        <v>15</v>
      </c>
      <c r="W403">
        <v>0</v>
      </c>
      <c r="X403">
        <v>4</v>
      </c>
      <c r="Y403">
        <v>4</v>
      </c>
      <c r="Z403">
        <v>3</v>
      </c>
      <c r="AA403">
        <v>0</v>
      </c>
      <c r="AB403">
        <v>11</v>
      </c>
      <c r="AD403">
        <v>38</v>
      </c>
      <c r="AE403" s="16">
        <v>60</v>
      </c>
      <c r="AF403">
        <v>0</v>
      </c>
      <c r="AG403">
        <v>6</v>
      </c>
      <c r="AH403">
        <v>5</v>
      </c>
      <c r="AI403">
        <v>0</v>
      </c>
      <c r="AJ403">
        <v>0</v>
      </c>
      <c r="AK403">
        <v>8</v>
      </c>
      <c r="AM403">
        <v>52</v>
      </c>
      <c r="AN403" s="16">
        <v>71</v>
      </c>
      <c r="AO403">
        <v>2</v>
      </c>
      <c r="AP403">
        <v>12</v>
      </c>
      <c r="AQ403">
        <v>15</v>
      </c>
      <c r="AR403">
        <v>7</v>
      </c>
      <c r="AS403">
        <v>0</v>
      </c>
      <c r="AT403">
        <v>35</v>
      </c>
      <c r="AV403">
        <v>218</v>
      </c>
      <c r="AW403" s="16">
        <v>289</v>
      </c>
      <c r="AX403">
        <v>0</v>
      </c>
      <c r="AY403">
        <v>1</v>
      </c>
      <c r="AZ403">
        <v>3</v>
      </c>
      <c r="BA403">
        <v>0</v>
      </c>
      <c r="BB403">
        <v>0</v>
      </c>
      <c r="BC403">
        <v>4</v>
      </c>
      <c r="BE403">
        <v>13</v>
      </c>
      <c r="BF403" s="16">
        <v>21</v>
      </c>
      <c r="BG403">
        <v>1</v>
      </c>
      <c r="BH403">
        <v>3</v>
      </c>
      <c r="BI403">
        <v>10</v>
      </c>
      <c r="BJ403">
        <v>5</v>
      </c>
      <c r="BK403">
        <v>0</v>
      </c>
      <c r="BL403">
        <v>19</v>
      </c>
      <c r="BN403">
        <v>31</v>
      </c>
      <c r="BO403" s="16">
        <v>69</v>
      </c>
      <c r="BP403">
        <v>0</v>
      </c>
      <c r="BQ403">
        <v>4</v>
      </c>
      <c r="BR403">
        <v>1</v>
      </c>
      <c r="BS403">
        <v>0</v>
      </c>
      <c r="BT403">
        <v>0</v>
      </c>
      <c r="BU403">
        <v>1</v>
      </c>
      <c r="BW403">
        <v>6</v>
      </c>
      <c r="BX403" s="16">
        <v>12</v>
      </c>
      <c r="BY403">
        <v>1</v>
      </c>
      <c r="BZ403">
        <v>2</v>
      </c>
      <c r="CA403">
        <v>0</v>
      </c>
      <c r="CB403">
        <v>0</v>
      </c>
      <c r="CC403">
        <v>0</v>
      </c>
      <c r="CD403">
        <v>7</v>
      </c>
      <c r="CF403">
        <v>52</v>
      </c>
      <c r="CG403" s="16">
        <v>62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2</v>
      </c>
      <c r="CO403">
        <v>18</v>
      </c>
      <c r="CP403" s="16">
        <v>20</v>
      </c>
      <c r="CQ403">
        <v>0</v>
      </c>
      <c r="CR403">
        <v>3</v>
      </c>
      <c r="CS403">
        <v>2</v>
      </c>
      <c r="CT403">
        <v>1</v>
      </c>
      <c r="CU403">
        <v>0</v>
      </c>
      <c r="CV403">
        <v>6</v>
      </c>
      <c r="CX403">
        <v>51</v>
      </c>
      <c r="CY403" s="16">
        <v>63</v>
      </c>
      <c r="CZ403">
        <v>0</v>
      </c>
      <c r="DA403">
        <v>1</v>
      </c>
      <c r="DB403">
        <v>1</v>
      </c>
      <c r="DC403">
        <v>0</v>
      </c>
      <c r="DD403">
        <v>0</v>
      </c>
      <c r="DE403">
        <v>1</v>
      </c>
      <c r="DG403">
        <v>15</v>
      </c>
      <c r="DH403" s="16">
        <v>18</v>
      </c>
      <c r="DI403">
        <v>0</v>
      </c>
      <c r="DJ403">
        <v>4</v>
      </c>
      <c r="DK403">
        <v>3</v>
      </c>
      <c r="DL403">
        <v>1</v>
      </c>
      <c r="DM403">
        <v>0</v>
      </c>
      <c r="DN403">
        <v>3</v>
      </c>
      <c r="DP403">
        <v>84</v>
      </c>
      <c r="DQ403" s="16">
        <v>95</v>
      </c>
      <c r="DZ403" s="16">
        <v>0</v>
      </c>
      <c r="EI403" s="16">
        <v>0</v>
      </c>
      <c r="ER403" s="16">
        <v>0</v>
      </c>
      <c r="FA403" s="16">
        <v>0</v>
      </c>
      <c r="FB403">
        <v>18.7</v>
      </c>
      <c r="FC403">
        <v>3.7</v>
      </c>
      <c r="FD403">
        <v>24</v>
      </c>
      <c r="FF403">
        <v>15</v>
      </c>
      <c r="FG403">
        <v>3</v>
      </c>
      <c r="FI403">
        <v>15</v>
      </c>
      <c r="FJ403">
        <v>19</v>
      </c>
      <c r="FK403">
        <v>3.6</v>
      </c>
      <c r="FL403">
        <v>26</v>
      </c>
      <c r="FN403">
        <v>60</v>
      </c>
      <c r="FO403">
        <v>13</v>
      </c>
      <c r="FQ403">
        <v>46</v>
      </c>
      <c r="FR403">
        <v>3.2</v>
      </c>
      <c r="FS403">
        <v>13</v>
      </c>
      <c r="FT403">
        <v>46</v>
      </c>
      <c r="FU403">
        <v>11</v>
      </c>
      <c r="FV403">
        <v>1</v>
      </c>
      <c r="FW403">
        <v>71</v>
      </c>
      <c r="FY403">
        <v>60</v>
      </c>
      <c r="FZ403">
        <v>3.1</v>
      </c>
      <c r="GA403">
        <v>38</v>
      </c>
      <c r="GB403">
        <v>197</v>
      </c>
      <c r="GC403">
        <v>55</v>
      </c>
      <c r="GD403">
        <v>0</v>
      </c>
      <c r="GE403">
        <v>290</v>
      </c>
      <c r="GG403">
        <v>256</v>
      </c>
      <c r="GH403">
        <v>2.8</v>
      </c>
      <c r="GI403">
        <v>7</v>
      </c>
      <c r="GJ403">
        <v>13</v>
      </c>
      <c r="GK403">
        <v>0</v>
      </c>
      <c r="GL403">
        <v>1</v>
      </c>
      <c r="GM403">
        <v>21</v>
      </c>
      <c r="GO403">
        <v>18</v>
      </c>
      <c r="GP403">
        <v>2.9</v>
      </c>
      <c r="GQ403">
        <v>14</v>
      </c>
      <c r="GR403">
        <v>55</v>
      </c>
      <c r="GS403">
        <v>0</v>
      </c>
      <c r="GT403">
        <v>0</v>
      </c>
      <c r="GU403">
        <v>69</v>
      </c>
      <c r="GW403">
        <v>48</v>
      </c>
      <c r="GX403">
        <v>3.1</v>
      </c>
      <c r="GY403">
        <v>6</v>
      </c>
      <c r="GZ403">
        <v>6</v>
      </c>
      <c r="HA403">
        <v>0</v>
      </c>
      <c r="HB403">
        <v>0</v>
      </c>
      <c r="HC403">
        <v>12</v>
      </c>
      <c r="HE403">
        <v>9</v>
      </c>
      <c r="HF403">
        <v>3</v>
      </c>
      <c r="HG403">
        <v>21</v>
      </c>
      <c r="HH403">
        <v>41</v>
      </c>
      <c r="HI403">
        <v>0</v>
      </c>
      <c r="HJ403">
        <v>0</v>
      </c>
      <c r="HK403">
        <v>62</v>
      </c>
      <c r="HM403">
        <v>57</v>
      </c>
      <c r="HN403">
        <v>3.4</v>
      </c>
      <c r="HO403">
        <v>0</v>
      </c>
      <c r="HP403">
        <v>20</v>
      </c>
      <c r="HQ403">
        <v>0</v>
      </c>
      <c r="HR403">
        <v>0</v>
      </c>
      <c r="HS403">
        <v>20</v>
      </c>
      <c r="HU403">
        <v>17</v>
      </c>
      <c r="HV403">
        <v>3.2</v>
      </c>
      <c r="HW403">
        <v>1</v>
      </c>
      <c r="HX403">
        <v>62</v>
      </c>
      <c r="HY403">
        <v>0</v>
      </c>
      <c r="HZ403">
        <v>0</v>
      </c>
      <c r="IA403">
        <v>63</v>
      </c>
      <c r="IC403">
        <v>57</v>
      </c>
      <c r="ID403">
        <v>3.3</v>
      </c>
      <c r="IE403">
        <v>0</v>
      </c>
      <c r="IF403">
        <v>7</v>
      </c>
      <c r="IG403">
        <v>11</v>
      </c>
      <c r="IH403">
        <v>0</v>
      </c>
      <c r="II403">
        <v>18</v>
      </c>
      <c r="IK403">
        <v>16</v>
      </c>
      <c r="IL403">
        <v>3.2</v>
      </c>
      <c r="IM403">
        <v>2</v>
      </c>
      <c r="IN403">
        <v>39</v>
      </c>
      <c r="IO403">
        <v>55</v>
      </c>
      <c r="IP403">
        <v>0</v>
      </c>
      <c r="IQ403">
        <v>96</v>
      </c>
      <c r="IS403">
        <v>94</v>
      </c>
      <c r="JV403" s="15">
        <f>BF403+BX403+CP403+DH403+DZ403</f>
        <v>71</v>
      </c>
      <c r="JW403" s="15">
        <f>BO403+CG403+CY403+DQ403+EI403</f>
        <v>289</v>
      </c>
      <c r="JX403" s="15">
        <f>JV403+JW403</f>
        <v>360</v>
      </c>
      <c r="JY403" s="17">
        <f>V403</f>
        <v>15</v>
      </c>
      <c r="JZ403" s="17">
        <f>AE403</f>
        <v>60</v>
      </c>
      <c r="KA403" s="17">
        <f>AN403</f>
        <v>71</v>
      </c>
      <c r="KB403" s="17">
        <f>AW403</f>
        <v>289</v>
      </c>
      <c r="KC403" s="18" t="str">
        <f>IF((KA403-JV403)&lt;0,JV403-KA403,"match")</f>
        <v>match</v>
      </c>
      <c r="KD403" s="19" t="str">
        <f>IF(KC403="match","match",IF((JV403&gt;KA403),KC403/JV403,KC403/KA403))</f>
        <v>match</v>
      </c>
      <c r="KE403" s="18" t="str">
        <f>IF((KB403-JW403)&lt;0,JW403-KB403,"match")</f>
        <v>match</v>
      </c>
      <c r="KF403" s="19" t="str">
        <f>IF(KE403="match","match",IF((JW403&gt;KB403),KE403/JW403,KE403/KB403))</f>
        <v>match</v>
      </c>
      <c r="KG403" s="20">
        <f>ROUND(FC403,1)</f>
        <v>3.7</v>
      </c>
      <c r="KH403" s="20">
        <f>ROUND(FK403,1)</f>
        <v>3.6</v>
      </c>
      <c r="KI403" s="21">
        <f>KA403-JY403</f>
        <v>56</v>
      </c>
      <c r="KJ403">
        <f>GL403</f>
        <v>1</v>
      </c>
      <c r="KK403">
        <f>BF403</f>
        <v>21</v>
      </c>
      <c r="KL403" s="22">
        <f>IFERROR(KJ403/KK403,"N/A")</f>
        <v>4.7619047619047616E-2</v>
      </c>
      <c r="KM403" s="19" t="str">
        <f>IF((KJ403&lt;&gt;0)*AND(KK403=0),"bad data","ok")</f>
        <v>ok</v>
      </c>
      <c r="KN403">
        <f>GK403</f>
        <v>0</v>
      </c>
      <c r="KO403" s="23">
        <f>IFERROR(KN403/KK403,"N/A")</f>
        <v>0</v>
      </c>
      <c r="KP403">
        <f>HB403</f>
        <v>0</v>
      </c>
      <c r="KQ403">
        <f>BX403</f>
        <v>12</v>
      </c>
      <c r="KR403" s="22">
        <f>IFERROR(KP403/KQ403,"N/A")</f>
        <v>0</v>
      </c>
      <c r="KS403" s="19" t="str">
        <f>IF((KP403&lt;&gt;0)*AND(KQ403=0),"bad data","ok")</f>
        <v>ok</v>
      </c>
      <c r="KT403">
        <f>HA403</f>
        <v>0</v>
      </c>
      <c r="KU403" s="24">
        <f>IFERROR(KT403/KQ403,"N/A")</f>
        <v>0</v>
      </c>
      <c r="KV403">
        <f>HR403</f>
        <v>0</v>
      </c>
      <c r="KW403">
        <f>CP403</f>
        <v>20</v>
      </c>
      <c r="KX403" s="22">
        <f>IFERROR(KV403/KW403,"N/A")</f>
        <v>0</v>
      </c>
      <c r="KY403" s="19" t="str">
        <f>IF((KV403&lt;&gt;0)*AND(KW403=0),"bad data","ok")</f>
        <v>ok</v>
      </c>
      <c r="KZ403">
        <f>HQ403</f>
        <v>0</v>
      </c>
      <c r="LA403" s="24">
        <f>IFERROR(KZ403/KW403,"N/A")</f>
        <v>0</v>
      </c>
      <c r="LB403">
        <f>IH403</f>
        <v>0</v>
      </c>
      <c r="LC403">
        <f>DH403</f>
        <v>18</v>
      </c>
      <c r="LD403" s="22">
        <f>IFERROR(LB403/LC403,"N/A")</f>
        <v>0</v>
      </c>
      <c r="LE403" s="19" t="str">
        <f>IF((LB403&lt;&gt;0)*AND(LC403=0),"bad data","ok")</f>
        <v>ok</v>
      </c>
      <c r="LF403">
        <f>IG403</f>
        <v>11</v>
      </c>
      <c r="LG403" s="24">
        <f>IFERROR(LF403/LC403,"N/A")</f>
        <v>0.61111111111111116</v>
      </c>
      <c r="LH403">
        <f>IX403</f>
        <v>0</v>
      </c>
      <c r="LI403">
        <f>DZ403</f>
        <v>0</v>
      </c>
      <c r="LJ403" s="22" t="str">
        <f>IFERROR(LH403/LI403,"N/A")</f>
        <v>N/A</v>
      </c>
      <c r="LK403" s="19" t="str">
        <f>IF((LH403&lt;&gt;0)*AND(LI403=0),"bad data","ok")</f>
        <v>ok</v>
      </c>
      <c r="LL403">
        <f>IW403</f>
        <v>0</v>
      </c>
      <c r="LM403" s="24" t="str">
        <f>IFERROR(LL403/LI403,"N/A")</f>
        <v>N/A</v>
      </c>
      <c r="LN403">
        <f>GT403</f>
        <v>0</v>
      </c>
      <c r="LO403">
        <f>BO403</f>
        <v>69</v>
      </c>
      <c r="LP403" s="22">
        <f>IFERROR(LN403/LO403,"N/A")</f>
        <v>0</v>
      </c>
      <c r="LQ403" s="19" t="str">
        <f>IF((LN403&lt;&gt;0)*AND(LO403=0),"bad data","ok")</f>
        <v>ok</v>
      </c>
      <c r="LR403">
        <f>GS403</f>
        <v>0</v>
      </c>
      <c r="LS403" s="24">
        <f>IFERROR(LR403/LO403,"N/A")</f>
        <v>0</v>
      </c>
      <c r="LT403">
        <f>HJ403</f>
        <v>0</v>
      </c>
      <c r="LU403">
        <f>CG403</f>
        <v>62</v>
      </c>
      <c r="LV403" s="22">
        <f>IFERROR(LT403/LU403,"N/A")</f>
        <v>0</v>
      </c>
      <c r="LW403" s="19" t="str">
        <f>IF((LT403&lt;&gt;0)*AND(LU403=0),"bad data","ok")</f>
        <v>ok</v>
      </c>
      <c r="LX403">
        <f>HI403</f>
        <v>0</v>
      </c>
      <c r="LY403" s="24">
        <f>IFERROR(LX403/LU403,"N/A")</f>
        <v>0</v>
      </c>
      <c r="LZ403">
        <f>HZ403</f>
        <v>0</v>
      </c>
      <c r="MA403">
        <f>CY403</f>
        <v>63</v>
      </c>
      <c r="MB403" s="22">
        <f>IFERROR(LZ403/MA403,"N/A")</f>
        <v>0</v>
      </c>
      <c r="MC403" s="19" t="str">
        <f>IF((LZ403&lt;&gt;0)*AND(MA403=0),"bad data","ok")</f>
        <v>ok</v>
      </c>
      <c r="MD403">
        <f>HY403</f>
        <v>0</v>
      </c>
      <c r="ME403" s="24">
        <f>IFERROR(MD403/MA403,"N/A")</f>
        <v>0</v>
      </c>
      <c r="MF403">
        <f>IP403</f>
        <v>0</v>
      </c>
      <c r="MG403">
        <f>DQ403</f>
        <v>95</v>
      </c>
      <c r="MH403" s="22">
        <f>IFERROR(MF403/MG403,"N/A")</f>
        <v>0</v>
      </c>
      <c r="MI403" s="19" t="str">
        <f>IF((MF403&lt;&gt;0)*AND(MG403=0),"bad data","ok")</f>
        <v>ok</v>
      </c>
      <c r="MJ403">
        <f>IO403</f>
        <v>55</v>
      </c>
      <c r="MK403" s="24">
        <f>IFERROR(MJ403/MG403,"N/A")</f>
        <v>0.57894736842105265</v>
      </c>
      <c r="ML403">
        <f>JF403</f>
        <v>0</v>
      </c>
      <c r="MM403">
        <f>EI403</f>
        <v>0</v>
      </c>
      <c r="MN403" s="22" t="str">
        <f>IFERROR(ML403/MM403,"N/A")</f>
        <v>N/A</v>
      </c>
      <c r="MO403" s="19" t="str">
        <f>IF((ML403&lt;&gt;0)*AND(MM403=0),"bad data","ok")</f>
        <v>ok</v>
      </c>
      <c r="MP403">
        <f>JE403</f>
        <v>0</v>
      </c>
      <c r="MQ403" s="24" t="str">
        <f>IFERROR(MP403/MM403,"N/A")</f>
        <v>N/A</v>
      </c>
    </row>
    <row r="404" spans="1:355" x14ac:dyDescent="0.3">
      <c r="A404">
        <v>1317</v>
      </c>
      <c r="B404">
        <v>14.08</v>
      </c>
      <c r="C404" t="s">
        <v>396</v>
      </c>
      <c r="D404" s="15" t="s">
        <v>396</v>
      </c>
      <c r="E404" s="15">
        <v>108</v>
      </c>
      <c r="F404" t="s">
        <v>356</v>
      </c>
      <c r="G404" t="s">
        <v>357</v>
      </c>
      <c r="H404" s="15" t="s">
        <v>358</v>
      </c>
      <c r="I404">
        <v>487</v>
      </c>
      <c r="J404">
        <f>_xlfn.IFNA(VLOOKUP(I404,top15institutions,1,0),"no")</f>
        <v>487</v>
      </c>
      <c r="K404" t="s">
        <v>368</v>
      </c>
      <c r="L404" t="s">
        <v>367</v>
      </c>
      <c r="M404" t="s">
        <v>383</v>
      </c>
      <c r="N404">
        <v>0</v>
      </c>
      <c r="O404">
        <v>0</v>
      </c>
      <c r="P404">
        <v>2</v>
      </c>
      <c r="Q404">
        <v>1</v>
      </c>
      <c r="R404">
        <v>0</v>
      </c>
      <c r="S404">
        <v>3</v>
      </c>
      <c r="U404">
        <v>10</v>
      </c>
      <c r="V404" s="16">
        <v>16</v>
      </c>
      <c r="W404">
        <v>0</v>
      </c>
      <c r="X404">
        <v>1</v>
      </c>
      <c r="Y404">
        <v>7</v>
      </c>
      <c r="Z404">
        <v>3</v>
      </c>
      <c r="AA404">
        <v>0</v>
      </c>
      <c r="AB404">
        <v>24</v>
      </c>
      <c r="AD404">
        <v>51</v>
      </c>
      <c r="AE404" s="16">
        <v>86</v>
      </c>
      <c r="AF404">
        <v>0</v>
      </c>
      <c r="AG404">
        <v>2</v>
      </c>
      <c r="AH404">
        <v>6</v>
      </c>
      <c r="AI404">
        <v>1</v>
      </c>
      <c r="AJ404">
        <v>0</v>
      </c>
      <c r="AK404">
        <v>8</v>
      </c>
      <c r="AM404">
        <v>42</v>
      </c>
      <c r="AN404" s="16">
        <v>59</v>
      </c>
      <c r="AO404">
        <v>3</v>
      </c>
      <c r="AP404">
        <v>8</v>
      </c>
      <c r="AQ404">
        <v>15</v>
      </c>
      <c r="AR404">
        <v>10</v>
      </c>
      <c r="AS404">
        <v>0</v>
      </c>
      <c r="AT404">
        <v>51</v>
      </c>
      <c r="AV404">
        <v>228</v>
      </c>
      <c r="AW404" s="16">
        <v>315</v>
      </c>
      <c r="AX404">
        <v>0</v>
      </c>
      <c r="AY404">
        <v>0</v>
      </c>
      <c r="AZ404">
        <v>3</v>
      </c>
      <c r="BA404">
        <v>1</v>
      </c>
      <c r="BB404">
        <v>0</v>
      </c>
      <c r="BC404">
        <v>2</v>
      </c>
      <c r="BF404" s="16">
        <v>6</v>
      </c>
      <c r="BG404">
        <v>0</v>
      </c>
      <c r="BH404">
        <v>2</v>
      </c>
      <c r="BI404">
        <v>9</v>
      </c>
      <c r="BJ404">
        <v>4</v>
      </c>
      <c r="BK404">
        <v>0</v>
      </c>
      <c r="BL404">
        <v>32</v>
      </c>
      <c r="BN404">
        <v>46</v>
      </c>
      <c r="BO404" s="16">
        <v>93</v>
      </c>
      <c r="BP404">
        <v>0</v>
      </c>
      <c r="BQ404">
        <v>1</v>
      </c>
      <c r="BR404">
        <v>0</v>
      </c>
      <c r="BS404">
        <v>0</v>
      </c>
      <c r="BT404">
        <v>0</v>
      </c>
      <c r="BU404">
        <v>2</v>
      </c>
      <c r="BW404">
        <v>9</v>
      </c>
      <c r="BX404" s="16">
        <v>12</v>
      </c>
      <c r="BY404">
        <v>1</v>
      </c>
      <c r="BZ404">
        <v>0</v>
      </c>
      <c r="CA404">
        <v>2</v>
      </c>
      <c r="CB404">
        <v>4</v>
      </c>
      <c r="CC404">
        <v>0</v>
      </c>
      <c r="CD404">
        <v>10</v>
      </c>
      <c r="CF404">
        <v>50</v>
      </c>
      <c r="CG404" s="16">
        <v>67</v>
      </c>
      <c r="CH404">
        <v>0</v>
      </c>
      <c r="CI404">
        <v>0</v>
      </c>
      <c r="CJ404">
        <v>1</v>
      </c>
      <c r="CK404">
        <v>0</v>
      </c>
      <c r="CL404">
        <v>0</v>
      </c>
      <c r="CM404">
        <v>2</v>
      </c>
      <c r="CO404">
        <v>11</v>
      </c>
      <c r="CP404" s="16">
        <v>14</v>
      </c>
      <c r="CQ404">
        <v>2</v>
      </c>
      <c r="CR404">
        <v>0</v>
      </c>
      <c r="CS404">
        <v>2</v>
      </c>
      <c r="CT404">
        <v>1</v>
      </c>
      <c r="CU404">
        <v>0</v>
      </c>
      <c r="CV404">
        <v>3</v>
      </c>
      <c r="CX404">
        <v>53</v>
      </c>
      <c r="CY404" s="16">
        <v>61</v>
      </c>
      <c r="CZ404">
        <v>0</v>
      </c>
      <c r="DA404">
        <v>1</v>
      </c>
      <c r="DB404">
        <v>2</v>
      </c>
      <c r="DC404">
        <v>0</v>
      </c>
      <c r="DD404">
        <v>0</v>
      </c>
      <c r="DE404">
        <v>2</v>
      </c>
      <c r="DG404">
        <v>22</v>
      </c>
      <c r="DH404" s="16">
        <v>27</v>
      </c>
      <c r="DI404">
        <v>0</v>
      </c>
      <c r="DJ404">
        <v>6</v>
      </c>
      <c r="DK404">
        <v>2</v>
      </c>
      <c r="DL404">
        <v>1</v>
      </c>
      <c r="DM404">
        <v>0</v>
      </c>
      <c r="DN404">
        <v>6</v>
      </c>
      <c r="DP404">
        <v>79</v>
      </c>
      <c r="DQ404" s="16">
        <v>94</v>
      </c>
      <c r="DZ404" s="16">
        <v>0</v>
      </c>
      <c r="EI404" s="16">
        <v>0</v>
      </c>
      <c r="ER404" s="16">
        <v>0</v>
      </c>
      <c r="FA404" s="16">
        <v>0</v>
      </c>
      <c r="FB404">
        <v>19.3</v>
      </c>
      <c r="FC404">
        <v>3.5</v>
      </c>
      <c r="FE404">
        <v>645</v>
      </c>
      <c r="FF404">
        <v>16</v>
      </c>
      <c r="FG404">
        <v>6</v>
      </c>
      <c r="FI404">
        <v>13</v>
      </c>
      <c r="FJ404">
        <v>19</v>
      </c>
      <c r="FK404">
        <v>3.6</v>
      </c>
      <c r="FM404">
        <v>580</v>
      </c>
      <c r="FN404">
        <v>86</v>
      </c>
      <c r="FO404">
        <v>11</v>
      </c>
      <c r="FQ404">
        <v>65</v>
      </c>
      <c r="FR404">
        <v>3.1</v>
      </c>
      <c r="FS404">
        <v>14</v>
      </c>
      <c r="FT404">
        <v>40</v>
      </c>
      <c r="FU404">
        <v>13</v>
      </c>
      <c r="FV404">
        <v>0</v>
      </c>
      <c r="FW404">
        <v>67</v>
      </c>
      <c r="FY404">
        <v>57</v>
      </c>
      <c r="FZ404">
        <v>3.1</v>
      </c>
      <c r="GA404">
        <v>54</v>
      </c>
      <c r="GB404">
        <v>198</v>
      </c>
      <c r="GC404">
        <v>60</v>
      </c>
      <c r="GD404">
        <v>3</v>
      </c>
      <c r="GE404">
        <v>315</v>
      </c>
      <c r="GG404">
        <v>269</v>
      </c>
      <c r="GH404">
        <v>2.7</v>
      </c>
      <c r="GI404">
        <v>5</v>
      </c>
      <c r="GJ404">
        <v>9</v>
      </c>
      <c r="GK404">
        <v>0</v>
      </c>
      <c r="GL404">
        <v>0</v>
      </c>
      <c r="GM404">
        <v>14</v>
      </c>
      <c r="GO404">
        <v>12</v>
      </c>
      <c r="GP404">
        <v>2.7</v>
      </c>
      <c r="GQ404">
        <v>28</v>
      </c>
      <c r="GR404">
        <v>64</v>
      </c>
      <c r="GS404">
        <v>0</v>
      </c>
      <c r="GT404">
        <v>1</v>
      </c>
      <c r="GU404">
        <v>93</v>
      </c>
      <c r="GW404">
        <v>65</v>
      </c>
      <c r="GX404">
        <v>3</v>
      </c>
      <c r="GY404">
        <v>7</v>
      </c>
      <c r="GZ404">
        <v>5</v>
      </c>
      <c r="HA404">
        <v>0</v>
      </c>
      <c r="HB404">
        <v>0</v>
      </c>
      <c r="HC404">
        <v>12</v>
      </c>
      <c r="HE404">
        <v>10</v>
      </c>
      <c r="HF404">
        <v>3.1</v>
      </c>
      <c r="HG404">
        <v>22</v>
      </c>
      <c r="HH404">
        <v>43</v>
      </c>
      <c r="HI404">
        <v>0</v>
      </c>
      <c r="HJ404">
        <v>2</v>
      </c>
      <c r="HK404">
        <v>67</v>
      </c>
      <c r="HM404">
        <v>57</v>
      </c>
      <c r="HN404">
        <v>3.2</v>
      </c>
      <c r="HO404">
        <v>1</v>
      </c>
      <c r="HP404">
        <v>13</v>
      </c>
      <c r="HQ404">
        <v>0</v>
      </c>
      <c r="HR404">
        <v>0</v>
      </c>
      <c r="HS404">
        <v>14</v>
      </c>
      <c r="HU404">
        <v>12</v>
      </c>
      <c r="HV404">
        <v>3.2</v>
      </c>
      <c r="HW404">
        <v>2</v>
      </c>
      <c r="HX404">
        <v>59</v>
      </c>
      <c r="HY404">
        <v>0</v>
      </c>
      <c r="HZ404">
        <v>0</v>
      </c>
      <c r="IA404">
        <v>61</v>
      </c>
      <c r="IC404">
        <v>59</v>
      </c>
      <c r="ID404">
        <v>3.3</v>
      </c>
      <c r="IE404">
        <v>1</v>
      </c>
      <c r="IF404">
        <v>13</v>
      </c>
      <c r="IG404">
        <v>13</v>
      </c>
      <c r="IH404">
        <v>0</v>
      </c>
      <c r="II404">
        <v>27</v>
      </c>
      <c r="IK404">
        <v>23</v>
      </c>
      <c r="IL404">
        <v>3.2</v>
      </c>
      <c r="IM404">
        <v>2</v>
      </c>
      <c r="IN404">
        <v>32</v>
      </c>
      <c r="IO404">
        <v>60</v>
      </c>
      <c r="IP404">
        <v>0</v>
      </c>
      <c r="IQ404">
        <v>94</v>
      </c>
      <c r="IS404">
        <v>88</v>
      </c>
      <c r="JV404" s="15">
        <f>BF404+BX404+CP404+DH404+DZ404</f>
        <v>59</v>
      </c>
      <c r="JW404" s="15">
        <f>BO404+CG404+CY404+DQ404+EI404</f>
        <v>315</v>
      </c>
      <c r="JX404" s="15">
        <f>JV404+JW404</f>
        <v>374</v>
      </c>
      <c r="JY404" s="17">
        <f>V404</f>
        <v>16</v>
      </c>
      <c r="JZ404" s="17">
        <f>AE404</f>
        <v>86</v>
      </c>
      <c r="KA404" s="17">
        <f>AN404</f>
        <v>59</v>
      </c>
      <c r="KB404" s="17">
        <f>AW404</f>
        <v>315</v>
      </c>
      <c r="KC404" s="18" t="str">
        <f>IF((KA404-JV404)&lt;0,JV404-KA404,"match")</f>
        <v>match</v>
      </c>
      <c r="KD404" s="19" t="str">
        <f>IF(KC404="match","match",IF((JV404&gt;KA404),KC404/JV404,KC404/KA404))</f>
        <v>match</v>
      </c>
      <c r="KE404" s="18" t="str">
        <f>IF((KB404-JW404)&lt;0,JW404-KB404,"match")</f>
        <v>match</v>
      </c>
      <c r="KF404" s="19" t="str">
        <f>IF(KE404="match","match",IF((JW404&gt;KB404),KE404/JW404,KE404/KB404))</f>
        <v>match</v>
      </c>
      <c r="KG404" s="20">
        <f>ROUND(FC404,1)</f>
        <v>3.5</v>
      </c>
      <c r="KH404" s="20">
        <f>ROUND(FK404,1)</f>
        <v>3.6</v>
      </c>
      <c r="KI404" s="21">
        <f>KA404-JY404</f>
        <v>43</v>
      </c>
      <c r="KJ404">
        <f>GL404</f>
        <v>0</v>
      </c>
      <c r="KK404">
        <f>BF404</f>
        <v>6</v>
      </c>
      <c r="KL404" s="22">
        <f>IFERROR(KJ404/KK404,"N/A")</f>
        <v>0</v>
      </c>
      <c r="KM404" s="19" t="str">
        <f>IF((KJ404&lt;&gt;0)*AND(KK404=0),"bad data","ok")</f>
        <v>ok</v>
      </c>
      <c r="KN404">
        <f>GK404</f>
        <v>0</v>
      </c>
      <c r="KO404" s="23">
        <f>IFERROR(KN404/KK404,"N/A")</f>
        <v>0</v>
      </c>
      <c r="KP404">
        <f>HB404</f>
        <v>0</v>
      </c>
      <c r="KQ404">
        <f>BX404</f>
        <v>12</v>
      </c>
      <c r="KR404" s="22">
        <f>IFERROR(KP404/KQ404,"N/A")</f>
        <v>0</v>
      </c>
      <c r="KS404" s="19" t="str">
        <f>IF((KP404&lt;&gt;0)*AND(KQ404=0),"bad data","ok")</f>
        <v>ok</v>
      </c>
      <c r="KT404">
        <f>HA404</f>
        <v>0</v>
      </c>
      <c r="KU404" s="24">
        <f>IFERROR(KT404/KQ404,"N/A")</f>
        <v>0</v>
      </c>
      <c r="KV404">
        <f>HR404</f>
        <v>0</v>
      </c>
      <c r="KW404">
        <f>CP404</f>
        <v>14</v>
      </c>
      <c r="KX404" s="22">
        <f>IFERROR(KV404/KW404,"N/A")</f>
        <v>0</v>
      </c>
      <c r="KY404" s="19" t="str">
        <f>IF((KV404&lt;&gt;0)*AND(KW404=0),"bad data","ok")</f>
        <v>ok</v>
      </c>
      <c r="KZ404">
        <f>HQ404</f>
        <v>0</v>
      </c>
      <c r="LA404" s="24">
        <f>IFERROR(KZ404/KW404,"N/A")</f>
        <v>0</v>
      </c>
      <c r="LB404">
        <f>IH404</f>
        <v>0</v>
      </c>
      <c r="LC404">
        <f>DH404</f>
        <v>27</v>
      </c>
      <c r="LD404" s="22">
        <f>IFERROR(LB404/LC404,"N/A")</f>
        <v>0</v>
      </c>
      <c r="LE404" s="19" t="str">
        <f>IF((LB404&lt;&gt;0)*AND(LC404=0),"bad data","ok")</f>
        <v>ok</v>
      </c>
      <c r="LF404">
        <f>IG404</f>
        <v>13</v>
      </c>
      <c r="LG404" s="24">
        <f>IFERROR(LF404/LC404,"N/A")</f>
        <v>0.48148148148148145</v>
      </c>
      <c r="LH404">
        <f>IX404</f>
        <v>0</v>
      </c>
      <c r="LI404">
        <f>DZ404</f>
        <v>0</v>
      </c>
      <c r="LJ404" s="22" t="str">
        <f>IFERROR(LH404/LI404,"N/A")</f>
        <v>N/A</v>
      </c>
      <c r="LK404" s="19" t="str">
        <f>IF((LH404&lt;&gt;0)*AND(LI404=0),"bad data","ok")</f>
        <v>ok</v>
      </c>
      <c r="LL404">
        <f>IW404</f>
        <v>0</v>
      </c>
      <c r="LM404" s="24" t="str">
        <f>IFERROR(LL404/LI404,"N/A")</f>
        <v>N/A</v>
      </c>
      <c r="LN404">
        <f>GT404</f>
        <v>1</v>
      </c>
      <c r="LO404">
        <f>BO404</f>
        <v>93</v>
      </c>
      <c r="LP404" s="22">
        <f>IFERROR(LN404/LO404,"N/A")</f>
        <v>1.0752688172043012E-2</v>
      </c>
      <c r="LQ404" s="19" t="str">
        <f>IF((LN404&lt;&gt;0)*AND(LO404=0),"bad data","ok")</f>
        <v>ok</v>
      </c>
      <c r="LR404">
        <f>GS404</f>
        <v>0</v>
      </c>
      <c r="LS404" s="24">
        <f>IFERROR(LR404/LO404,"N/A")</f>
        <v>0</v>
      </c>
      <c r="LT404">
        <f>HJ404</f>
        <v>2</v>
      </c>
      <c r="LU404">
        <f>CG404</f>
        <v>67</v>
      </c>
      <c r="LV404" s="22">
        <f>IFERROR(LT404/LU404,"N/A")</f>
        <v>2.9850746268656716E-2</v>
      </c>
      <c r="LW404" s="19" t="str">
        <f>IF((LT404&lt;&gt;0)*AND(LU404=0),"bad data","ok")</f>
        <v>ok</v>
      </c>
      <c r="LX404">
        <f>HI404</f>
        <v>0</v>
      </c>
      <c r="LY404" s="24">
        <f>IFERROR(LX404/LU404,"N/A")</f>
        <v>0</v>
      </c>
      <c r="LZ404">
        <f>HZ404</f>
        <v>0</v>
      </c>
      <c r="MA404">
        <f>CY404</f>
        <v>61</v>
      </c>
      <c r="MB404" s="22">
        <f>IFERROR(LZ404/MA404,"N/A")</f>
        <v>0</v>
      </c>
      <c r="MC404" s="19" t="str">
        <f>IF((LZ404&lt;&gt;0)*AND(MA404=0),"bad data","ok")</f>
        <v>ok</v>
      </c>
      <c r="MD404">
        <f>HY404</f>
        <v>0</v>
      </c>
      <c r="ME404" s="24">
        <f>IFERROR(MD404/MA404,"N/A")</f>
        <v>0</v>
      </c>
      <c r="MF404">
        <f>IP404</f>
        <v>0</v>
      </c>
      <c r="MG404">
        <f>DQ404</f>
        <v>94</v>
      </c>
      <c r="MH404" s="22">
        <f>IFERROR(MF404/MG404,"N/A")</f>
        <v>0</v>
      </c>
      <c r="MI404" s="19" t="str">
        <f>IF((MF404&lt;&gt;0)*AND(MG404=0),"bad data","ok")</f>
        <v>ok</v>
      </c>
      <c r="MJ404">
        <f>IO404</f>
        <v>60</v>
      </c>
      <c r="MK404" s="24">
        <f>IFERROR(MJ404/MG404,"N/A")</f>
        <v>0.63829787234042556</v>
      </c>
      <c r="ML404">
        <f>JF404</f>
        <v>0</v>
      </c>
      <c r="MM404">
        <f>EI404</f>
        <v>0</v>
      </c>
      <c r="MN404" s="22" t="str">
        <f>IFERROR(ML404/MM404,"N/A")</f>
        <v>N/A</v>
      </c>
      <c r="MO404" s="19" t="str">
        <f>IF((ML404&lt;&gt;0)*AND(MM404=0),"bad data","ok")</f>
        <v>ok</v>
      </c>
      <c r="MP404">
        <f>JE404</f>
        <v>0</v>
      </c>
      <c r="MQ404" s="24" t="str">
        <f>IFERROR(MP404/MM404,"N/A")</f>
        <v>N/A</v>
      </c>
    </row>
    <row r="405" spans="1:355" x14ac:dyDescent="0.3">
      <c r="A405">
        <v>1318</v>
      </c>
      <c r="B405">
        <v>14.09</v>
      </c>
      <c r="C405" t="s">
        <v>397</v>
      </c>
      <c r="D405" s="15" t="s">
        <v>397</v>
      </c>
      <c r="E405" s="15">
        <v>113</v>
      </c>
      <c r="F405" t="s">
        <v>356</v>
      </c>
      <c r="G405" t="s">
        <v>357</v>
      </c>
      <c r="H405" s="15" t="s">
        <v>358</v>
      </c>
      <c r="I405">
        <v>487</v>
      </c>
      <c r="J405">
        <f>_xlfn.IFNA(VLOOKUP(I405,top15institutions,1,0),"no")</f>
        <v>487</v>
      </c>
      <c r="K405" t="s">
        <v>368</v>
      </c>
      <c r="L405" t="s">
        <v>364</v>
      </c>
      <c r="M405" t="s">
        <v>383</v>
      </c>
      <c r="N405">
        <v>0</v>
      </c>
      <c r="O405">
        <v>1</v>
      </c>
      <c r="P405">
        <v>2</v>
      </c>
      <c r="Q405">
        <v>1</v>
      </c>
      <c r="R405">
        <v>0</v>
      </c>
      <c r="S405">
        <v>3</v>
      </c>
      <c r="U405">
        <v>1</v>
      </c>
      <c r="V405" s="16">
        <v>8</v>
      </c>
      <c r="W405">
        <v>1</v>
      </c>
      <c r="X405">
        <v>5</v>
      </c>
      <c r="Y405">
        <v>4</v>
      </c>
      <c r="Z405">
        <v>2</v>
      </c>
      <c r="AA405">
        <v>0</v>
      </c>
      <c r="AB405">
        <v>15</v>
      </c>
      <c r="AD405">
        <v>30</v>
      </c>
      <c r="AE405" s="16">
        <v>57</v>
      </c>
      <c r="AF405">
        <v>0</v>
      </c>
      <c r="AG405">
        <v>0</v>
      </c>
      <c r="AH405">
        <v>7</v>
      </c>
      <c r="AI405">
        <v>0</v>
      </c>
      <c r="AJ405">
        <v>0</v>
      </c>
      <c r="AK405">
        <v>5</v>
      </c>
      <c r="AM405">
        <v>8</v>
      </c>
      <c r="AN405" s="16">
        <v>20</v>
      </c>
      <c r="AO405">
        <v>1</v>
      </c>
      <c r="AP405">
        <v>17</v>
      </c>
      <c r="AQ405">
        <v>18</v>
      </c>
      <c r="AR405">
        <v>3</v>
      </c>
      <c r="AS405">
        <v>0</v>
      </c>
      <c r="AT405">
        <v>28</v>
      </c>
      <c r="AV405">
        <v>90</v>
      </c>
      <c r="AW405" s="16">
        <v>157</v>
      </c>
      <c r="AX405">
        <v>0</v>
      </c>
      <c r="AY405">
        <v>0</v>
      </c>
      <c r="AZ405">
        <v>5</v>
      </c>
      <c r="BA405">
        <v>0</v>
      </c>
      <c r="BB405">
        <v>0</v>
      </c>
      <c r="BC405">
        <v>3</v>
      </c>
      <c r="BE405">
        <v>2</v>
      </c>
      <c r="BF405" s="16">
        <v>10</v>
      </c>
      <c r="BG405">
        <v>1</v>
      </c>
      <c r="BH405">
        <v>5</v>
      </c>
      <c r="BI405">
        <v>9</v>
      </c>
      <c r="BJ405">
        <v>3</v>
      </c>
      <c r="BK405">
        <v>0</v>
      </c>
      <c r="BL405">
        <v>18</v>
      </c>
      <c r="BN405">
        <v>27</v>
      </c>
      <c r="BO405" s="16">
        <v>63</v>
      </c>
      <c r="BP405">
        <v>0</v>
      </c>
      <c r="BQ405">
        <v>0</v>
      </c>
      <c r="BR405">
        <v>1</v>
      </c>
      <c r="BS405">
        <v>0</v>
      </c>
      <c r="BT405">
        <v>0</v>
      </c>
      <c r="BU405">
        <v>0</v>
      </c>
      <c r="BW405">
        <v>5</v>
      </c>
      <c r="BX405" s="16">
        <v>6</v>
      </c>
      <c r="BY405">
        <v>0</v>
      </c>
      <c r="BZ405">
        <v>4</v>
      </c>
      <c r="CA405">
        <v>9</v>
      </c>
      <c r="CB405">
        <v>0</v>
      </c>
      <c r="CC405">
        <v>0</v>
      </c>
      <c r="CD405">
        <v>4</v>
      </c>
      <c r="CF405">
        <v>27</v>
      </c>
      <c r="CG405" s="16">
        <v>44</v>
      </c>
      <c r="CH405">
        <v>0</v>
      </c>
      <c r="CI405">
        <v>0</v>
      </c>
      <c r="CJ405">
        <v>1</v>
      </c>
      <c r="CK405">
        <v>0</v>
      </c>
      <c r="CL405">
        <v>0</v>
      </c>
      <c r="CM405">
        <v>1</v>
      </c>
      <c r="CO405">
        <v>0</v>
      </c>
      <c r="CP405" s="16">
        <v>2</v>
      </c>
      <c r="CQ405">
        <v>0</v>
      </c>
      <c r="CR405">
        <v>4</v>
      </c>
      <c r="CS405">
        <v>0</v>
      </c>
      <c r="CT405">
        <v>0</v>
      </c>
      <c r="CU405">
        <v>0</v>
      </c>
      <c r="CV405">
        <v>3</v>
      </c>
      <c r="CX405">
        <v>11</v>
      </c>
      <c r="CY405" s="16">
        <v>18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1</v>
      </c>
      <c r="DG405">
        <v>1</v>
      </c>
      <c r="DH405" s="16">
        <v>2</v>
      </c>
      <c r="DI405">
        <v>0</v>
      </c>
      <c r="DJ405">
        <v>4</v>
      </c>
      <c r="DK405">
        <v>0</v>
      </c>
      <c r="DL405">
        <v>0</v>
      </c>
      <c r="DM405">
        <v>0</v>
      </c>
      <c r="DN405">
        <v>3</v>
      </c>
      <c r="DP405">
        <v>25</v>
      </c>
      <c r="DQ405" s="16">
        <v>32</v>
      </c>
      <c r="DZ405" s="16">
        <v>0</v>
      </c>
      <c r="EI405" s="16">
        <v>0</v>
      </c>
      <c r="ER405" s="16">
        <v>0</v>
      </c>
      <c r="FA405" s="16">
        <v>0</v>
      </c>
      <c r="FB405">
        <v>18.3</v>
      </c>
      <c r="FC405">
        <v>3.4</v>
      </c>
      <c r="FE405">
        <v>600</v>
      </c>
      <c r="FF405">
        <v>8</v>
      </c>
      <c r="FG405">
        <v>0</v>
      </c>
      <c r="FI405">
        <v>5</v>
      </c>
      <c r="FJ405">
        <v>18.5</v>
      </c>
      <c r="FK405">
        <v>3.7</v>
      </c>
      <c r="FM405">
        <v>620</v>
      </c>
      <c r="FN405">
        <v>57</v>
      </c>
      <c r="FO405">
        <v>4</v>
      </c>
      <c r="FQ405">
        <v>43</v>
      </c>
      <c r="FR405">
        <v>3.1</v>
      </c>
      <c r="FS405">
        <v>6</v>
      </c>
      <c r="FT405">
        <v>13</v>
      </c>
      <c r="FU405">
        <v>1</v>
      </c>
      <c r="FV405">
        <v>0</v>
      </c>
      <c r="FW405">
        <v>20</v>
      </c>
      <c r="FY405">
        <v>15</v>
      </c>
      <c r="FZ405">
        <v>3</v>
      </c>
      <c r="GA405">
        <v>39</v>
      </c>
      <c r="GB405">
        <v>100</v>
      </c>
      <c r="GC405">
        <v>15</v>
      </c>
      <c r="GD405">
        <v>3</v>
      </c>
      <c r="GE405">
        <v>157</v>
      </c>
      <c r="GG405">
        <v>135</v>
      </c>
      <c r="GH405">
        <v>2.2000000000000002</v>
      </c>
      <c r="GI405">
        <v>3</v>
      </c>
      <c r="GJ405">
        <v>7</v>
      </c>
      <c r="GK405">
        <v>0</v>
      </c>
      <c r="GL405">
        <v>0</v>
      </c>
      <c r="GM405">
        <v>10</v>
      </c>
      <c r="GO405">
        <v>7</v>
      </c>
      <c r="GP405">
        <v>2.6</v>
      </c>
      <c r="GQ405">
        <v>23</v>
      </c>
      <c r="GR405">
        <v>38</v>
      </c>
      <c r="GS405">
        <v>0</v>
      </c>
      <c r="GT405">
        <v>2</v>
      </c>
      <c r="GU405">
        <v>63</v>
      </c>
      <c r="GW405">
        <v>48</v>
      </c>
      <c r="GX405">
        <v>3</v>
      </c>
      <c r="GY405">
        <v>3</v>
      </c>
      <c r="GZ405">
        <v>3</v>
      </c>
      <c r="HA405">
        <v>0</v>
      </c>
      <c r="HB405">
        <v>0</v>
      </c>
      <c r="HC405">
        <v>6</v>
      </c>
      <c r="HE405">
        <v>6</v>
      </c>
      <c r="HF405">
        <v>2.8</v>
      </c>
      <c r="HG405">
        <v>14</v>
      </c>
      <c r="HH405">
        <v>29</v>
      </c>
      <c r="HI405">
        <v>0</v>
      </c>
      <c r="HJ405">
        <v>1</v>
      </c>
      <c r="HK405">
        <v>44</v>
      </c>
      <c r="HM405">
        <v>42</v>
      </c>
      <c r="HN405">
        <v>3.2</v>
      </c>
      <c r="HO405">
        <v>0</v>
      </c>
      <c r="HP405">
        <v>2</v>
      </c>
      <c r="HQ405">
        <v>0</v>
      </c>
      <c r="HR405">
        <v>0</v>
      </c>
      <c r="HS405">
        <v>2</v>
      </c>
      <c r="HU405">
        <v>1</v>
      </c>
      <c r="HV405">
        <v>3.2</v>
      </c>
      <c r="HW405">
        <v>0</v>
      </c>
      <c r="HX405">
        <v>18</v>
      </c>
      <c r="HY405">
        <v>0</v>
      </c>
      <c r="HZ405">
        <v>0</v>
      </c>
      <c r="IA405">
        <v>18</v>
      </c>
      <c r="IC405">
        <v>16</v>
      </c>
      <c r="ID405">
        <v>3.9</v>
      </c>
      <c r="IE405">
        <v>0</v>
      </c>
      <c r="IF405">
        <v>1</v>
      </c>
      <c r="IG405">
        <v>1</v>
      </c>
      <c r="IH405">
        <v>0</v>
      </c>
      <c r="II405">
        <v>2</v>
      </c>
      <c r="IK405">
        <v>1</v>
      </c>
      <c r="IL405">
        <v>3.4</v>
      </c>
      <c r="IM405">
        <v>2</v>
      </c>
      <c r="IN405">
        <v>15</v>
      </c>
      <c r="IO405">
        <v>15</v>
      </c>
      <c r="IP405">
        <v>0</v>
      </c>
      <c r="IQ405">
        <v>32</v>
      </c>
      <c r="IS405">
        <v>29</v>
      </c>
      <c r="JV405" s="15">
        <f>BF405+BX405+CP405+DH405+DZ405</f>
        <v>20</v>
      </c>
      <c r="JW405" s="15">
        <f>BO405+CG405+CY405+DQ405+EI405</f>
        <v>157</v>
      </c>
      <c r="JX405" s="15">
        <f>JV405+JW405</f>
        <v>177</v>
      </c>
      <c r="JY405" s="17">
        <f>V405</f>
        <v>8</v>
      </c>
      <c r="JZ405" s="17">
        <f>AE405</f>
        <v>57</v>
      </c>
      <c r="KA405" s="17">
        <f>AN405</f>
        <v>20</v>
      </c>
      <c r="KB405" s="17">
        <f>AW405</f>
        <v>157</v>
      </c>
      <c r="KC405" s="18" t="str">
        <f>IF((KA405-JV405)&lt;0,JV405-KA405,"match")</f>
        <v>match</v>
      </c>
      <c r="KD405" s="19" t="str">
        <f>IF(KC405="match","match",IF((JV405&gt;KA405),KC405/JV405,KC405/KA405))</f>
        <v>match</v>
      </c>
      <c r="KE405" s="18" t="str">
        <f>IF((KB405-JW405)&lt;0,JW405-KB405,"match")</f>
        <v>match</v>
      </c>
      <c r="KF405" s="19" t="str">
        <f>IF(KE405="match","match",IF((JW405&gt;KB405),KE405/JW405,KE405/KB405))</f>
        <v>match</v>
      </c>
      <c r="KG405" s="20">
        <f>ROUND(FC405,1)</f>
        <v>3.4</v>
      </c>
      <c r="KH405" s="20">
        <f>ROUND(FK405,1)</f>
        <v>3.7</v>
      </c>
      <c r="KI405" s="21">
        <f>KA405-JY405</f>
        <v>12</v>
      </c>
      <c r="KJ405">
        <f>GL405</f>
        <v>0</v>
      </c>
      <c r="KK405">
        <f>BF405</f>
        <v>10</v>
      </c>
      <c r="KL405" s="22">
        <f>IFERROR(KJ405/KK405,"N/A")</f>
        <v>0</v>
      </c>
      <c r="KM405" s="19" t="str">
        <f>IF((KJ405&lt;&gt;0)*AND(KK405=0),"bad data","ok")</f>
        <v>ok</v>
      </c>
      <c r="KN405">
        <f>GK405</f>
        <v>0</v>
      </c>
      <c r="KO405" s="23">
        <f>IFERROR(KN405/KK405,"N/A")</f>
        <v>0</v>
      </c>
      <c r="KP405">
        <f>HB405</f>
        <v>0</v>
      </c>
      <c r="KQ405">
        <f>BX405</f>
        <v>6</v>
      </c>
      <c r="KR405" s="22">
        <f>IFERROR(KP405/KQ405,"N/A")</f>
        <v>0</v>
      </c>
      <c r="KS405" s="19" t="str">
        <f>IF((KP405&lt;&gt;0)*AND(KQ405=0),"bad data","ok")</f>
        <v>ok</v>
      </c>
      <c r="KT405">
        <f>HA405</f>
        <v>0</v>
      </c>
      <c r="KU405" s="24">
        <f>IFERROR(KT405/KQ405,"N/A")</f>
        <v>0</v>
      </c>
      <c r="KV405">
        <f>HR405</f>
        <v>0</v>
      </c>
      <c r="KW405">
        <f>CP405</f>
        <v>2</v>
      </c>
      <c r="KX405" s="22">
        <f>IFERROR(KV405/KW405,"N/A")</f>
        <v>0</v>
      </c>
      <c r="KY405" s="19" t="str">
        <f>IF((KV405&lt;&gt;0)*AND(KW405=0),"bad data","ok")</f>
        <v>ok</v>
      </c>
      <c r="KZ405">
        <f>HQ405</f>
        <v>0</v>
      </c>
      <c r="LA405" s="24">
        <f>IFERROR(KZ405/KW405,"N/A")</f>
        <v>0</v>
      </c>
      <c r="LB405">
        <f>IH405</f>
        <v>0</v>
      </c>
      <c r="LC405">
        <f>DH405</f>
        <v>2</v>
      </c>
      <c r="LD405" s="22">
        <f>IFERROR(LB405/LC405,"N/A")</f>
        <v>0</v>
      </c>
      <c r="LE405" s="19" t="str">
        <f>IF((LB405&lt;&gt;0)*AND(LC405=0),"bad data","ok")</f>
        <v>ok</v>
      </c>
      <c r="LF405">
        <f>IG405</f>
        <v>1</v>
      </c>
      <c r="LG405" s="24">
        <f>IFERROR(LF405/LC405,"N/A")</f>
        <v>0.5</v>
      </c>
      <c r="LH405">
        <f>IX405</f>
        <v>0</v>
      </c>
      <c r="LI405">
        <f>DZ405</f>
        <v>0</v>
      </c>
      <c r="LJ405" s="22" t="str">
        <f>IFERROR(LH405/LI405,"N/A")</f>
        <v>N/A</v>
      </c>
      <c r="LK405" s="19" t="str">
        <f>IF((LH405&lt;&gt;0)*AND(LI405=0),"bad data","ok")</f>
        <v>ok</v>
      </c>
      <c r="LL405">
        <f>IW405</f>
        <v>0</v>
      </c>
      <c r="LM405" s="24" t="str">
        <f>IFERROR(LL405/LI405,"N/A")</f>
        <v>N/A</v>
      </c>
      <c r="LN405">
        <f>GT405</f>
        <v>2</v>
      </c>
      <c r="LO405">
        <f>BO405</f>
        <v>63</v>
      </c>
      <c r="LP405" s="22">
        <f>IFERROR(LN405/LO405,"N/A")</f>
        <v>3.1746031746031744E-2</v>
      </c>
      <c r="LQ405" s="19" t="str">
        <f>IF((LN405&lt;&gt;0)*AND(LO405=0),"bad data","ok")</f>
        <v>ok</v>
      </c>
      <c r="LR405">
        <f>GS405</f>
        <v>0</v>
      </c>
      <c r="LS405" s="24">
        <f>IFERROR(LR405/LO405,"N/A")</f>
        <v>0</v>
      </c>
      <c r="LT405">
        <f>HJ405</f>
        <v>1</v>
      </c>
      <c r="LU405">
        <f>CG405</f>
        <v>44</v>
      </c>
      <c r="LV405" s="22">
        <f>IFERROR(LT405/LU405,"N/A")</f>
        <v>2.2727272727272728E-2</v>
      </c>
      <c r="LW405" s="19" t="str">
        <f>IF((LT405&lt;&gt;0)*AND(LU405=0),"bad data","ok")</f>
        <v>ok</v>
      </c>
      <c r="LX405">
        <f>HI405</f>
        <v>0</v>
      </c>
      <c r="LY405" s="24">
        <f>IFERROR(LX405/LU405,"N/A")</f>
        <v>0</v>
      </c>
      <c r="LZ405">
        <f>HZ405</f>
        <v>0</v>
      </c>
      <c r="MA405">
        <f>CY405</f>
        <v>18</v>
      </c>
      <c r="MB405" s="22">
        <f>IFERROR(LZ405/MA405,"N/A")</f>
        <v>0</v>
      </c>
      <c r="MC405" s="19" t="str">
        <f>IF((LZ405&lt;&gt;0)*AND(MA405=0),"bad data","ok")</f>
        <v>ok</v>
      </c>
      <c r="MD405">
        <f>HY405</f>
        <v>0</v>
      </c>
      <c r="ME405" s="24">
        <f>IFERROR(MD405/MA405,"N/A")</f>
        <v>0</v>
      </c>
      <c r="MF405">
        <f>IP405</f>
        <v>0</v>
      </c>
      <c r="MG405">
        <f>DQ405</f>
        <v>32</v>
      </c>
      <c r="MH405" s="22">
        <f>IFERROR(MF405/MG405,"N/A")</f>
        <v>0</v>
      </c>
      <c r="MI405" s="19" t="str">
        <f>IF((MF405&lt;&gt;0)*AND(MG405=0),"bad data","ok")</f>
        <v>ok</v>
      </c>
      <c r="MJ405">
        <f>IO405</f>
        <v>15</v>
      </c>
      <c r="MK405" s="24">
        <f>IFERROR(MJ405/MG405,"N/A")</f>
        <v>0.46875</v>
      </c>
      <c r="ML405">
        <f>JF405</f>
        <v>0</v>
      </c>
      <c r="MM405">
        <f>EI405</f>
        <v>0</v>
      </c>
      <c r="MN405" s="22" t="str">
        <f>IFERROR(ML405/MM405,"N/A")</f>
        <v>N/A</v>
      </c>
      <c r="MO405" s="19" t="str">
        <f>IF((ML405&lt;&gt;0)*AND(MM405=0),"bad data","ok")</f>
        <v>ok</v>
      </c>
      <c r="MP405">
        <f>JE405</f>
        <v>0</v>
      </c>
      <c r="MQ405" s="24" t="str">
        <f>IFERROR(MP405/MM405,"N/A")</f>
        <v>N/A</v>
      </c>
    </row>
    <row r="406" spans="1:355" x14ac:dyDescent="0.3">
      <c r="A406">
        <v>1319</v>
      </c>
      <c r="B406">
        <v>14.09</v>
      </c>
      <c r="C406" t="s">
        <v>397</v>
      </c>
      <c r="D406" s="15" t="s">
        <v>397</v>
      </c>
      <c r="E406" s="15">
        <v>113</v>
      </c>
      <c r="F406" t="s">
        <v>356</v>
      </c>
      <c r="G406" t="s">
        <v>357</v>
      </c>
      <c r="H406" s="15" t="s">
        <v>358</v>
      </c>
      <c r="I406">
        <v>487</v>
      </c>
      <c r="J406">
        <f>_xlfn.IFNA(VLOOKUP(I406,top15institutions,1,0),"no")</f>
        <v>487</v>
      </c>
      <c r="K406" t="s">
        <v>368</v>
      </c>
      <c r="L406" t="s">
        <v>365</v>
      </c>
      <c r="M406" t="s">
        <v>383</v>
      </c>
      <c r="N406">
        <v>0</v>
      </c>
      <c r="O406">
        <v>1</v>
      </c>
      <c r="P406">
        <v>2</v>
      </c>
      <c r="Q406">
        <v>0</v>
      </c>
      <c r="R406">
        <v>0</v>
      </c>
      <c r="S406">
        <v>1</v>
      </c>
      <c r="U406">
        <v>3</v>
      </c>
      <c r="V406" s="16">
        <v>7</v>
      </c>
      <c r="W406">
        <v>0</v>
      </c>
      <c r="X406">
        <v>4</v>
      </c>
      <c r="Y406">
        <v>11</v>
      </c>
      <c r="Z406">
        <v>2</v>
      </c>
      <c r="AA406">
        <v>0</v>
      </c>
      <c r="AB406">
        <v>15</v>
      </c>
      <c r="AD406">
        <v>36</v>
      </c>
      <c r="AE406" s="16">
        <v>68</v>
      </c>
      <c r="AF406">
        <v>0</v>
      </c>
      <c r="AG406">
        <v>3</v>
      </c>
      <c r="AH406">
        <v>5</v>
      </c>
      <c r="AI406">
        <v>0</v>
      </c>
      <c r="AJ406">
        <v>0</v>
      </c>
      <c r="AK406">
        <v>5</v>
      </c>
      <c r="AM406">
        <v>8</v>
      </c>
      <c r="AN406" s="16">
        <v>21</v>
      </c>
      <c r="AO406">
        <v>1</v>
      </c>
      <c r="AP406">
        <v>17</v>
      </c>
      <c r="AQ406">
        <v>12</v>
      </c>
      <c r="AR406">
        <v>6</v>
      </c>
      <c r="AS406">
        <v>0</v>
      </c>
      <c r="AT406">
        <v>39</v>
      </c>
      <c r="AV406">
        <v>105</v>
      </c>
      <c r="AW406" s="16">
        <v>180</v>
      </c>
      <c r="AX406">
        <v>0</v>
      </c>
      <c r="AY406">
        <v>2</v>
      </c>
      <c r="AZ406">
        <v>3</v>
      </c>
      <c r="BA406">
        <v>0</v>
      </c>
      <c r="BB406">
        <v>0</v>
      </c>
      <c r="BC406">
        <v>1</v>
      </c>
      <c r="BE406">
        <v>3</v>
      </c>
      <c r="BF406" s="16">
        <v>9</v>
      </c>
      <c r="BG406">
        <v>1</v>
      </c>
      <c r="BH406">
        <v>5</v>
      </c>
      <c r="BI406">
        <v>10</v>
      </c>
      <c r="BJ406">
        <v>3</v>
      </c>
      <c r="BK406">
        <v>0</v>
      </c>
      <c r="BL406">
        <v>24</v>
      </c>
      <c r="BN406">
        <v>35</v>
      </c>
      <c r="BO406" s="16">
        <v>78</v>
      </c>
      <c r="BP406">
        <v>0</v>
      </c>
      <c r="BQ406">
        <v>1</v>
      </c>
      <c r="BR406">
        <v>1</v>
      </c>
      <c r="BS406">
        <v>0</v>
      </c>
      <c r="BT406">
        <v>0</v>
      </c>
      <c r="BU406">
        <v>2</v>
      </c>
      <c r="BW406">
        <v>2</v>
      </c>
      <c r="BX406" s="16">
        <v>6</v>
      </c>
      <c r="BY406">
        <v>0</v>
      </c>
      <c r="BZ406">
        <v>2</v>
      </c>
      <c r="CA406">
        <v>1</v>
      </c>
      <c r="CB406">
        <v>1</v>
      </c>
      <c r="CC406">
        <v>0</v>
      </c>
      <c r="CD406">
        <v>7</v>
      </c>
      <c r="CF406">
        <v>27</v>
      </c>
      <c r="CG406" s="16">
        <v>38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1</v>
      </c>
      <c r="CO406">
        <v>3</v>
      </c>
      <c r="CP406" s="16">
        <v>4</v>
      </c>
      <c r="CQ406">
        <v>0</v>
      </c>
      <c r="CR406">
        <v>4</v>
      </c>
      <c r="CS406">
        <v>1</v>
      </c>
      <c r="CT406">
        <v>2</v>
      </c>
      <c r="CU406">
        <v>0</v>
      </c>
      <c r="CV406">
        <v>3</v>
      </c>
      <c r="CX406">
        <v>23</v>
      </c>
      <c r="CY406" s="16">
        <v>33</v>
      </c>
      <c r="CZ406">
        <v>0</v>
      </c>
      <c r="DA406">
        <v>0</v>
      </c>
      <c r="DB406">
        <v>1</v>
      </c>
      <c r="DC406">
        <v>0</v>
      </c>
      <c r="DD406">
        <v>0</v>
      </c>
      <c r="DE406">
        <v>1</v>
      </c>
      <c r="DG406">
        <v>0</v>
      </c>
      <c r="DH406" s="16">
        <v>2</v>
      </c>
      <c r="DI406">
        <v>0</v>
      </c>
      <c r="DJ406">
        <v>6</v>
      </c>
      <c r="DK406">
        <v>0</v>
      </c>
      <c r="DL406">
        <v>0</v>
      </c>
      <c r="DM406">
        <v>0</v>
      </c>
      <c r="DN406">
        <v>5</v>
      </c>
      <c r="DP406">
        <v>20</v>
      </c>
      <c r="DQ406" s="16">
        <v>31</v>
      </c>
      <c r="DZ406" s="16">
        <v>0</v>
      </c>
      <c r="EI406" s="16">
        <v>0</v>
      </c>
      <c r="ER406" s="16">
        <v>0</v>
      </c>
      <c r="FA406" s="16">
        <v>0</v>
      </c>
      <c r="FB406">
        <v>18.3</v>
      </c>
      <c r="FC406">
        <v>3.8</v>
      </c>
      <c r="FD406">
        <v>23</v>
      </c>
      <c r="FF406">
        <v>7</v>
      </c>
      <c r="FG406">
        <v>0</v>
      </c>
      <c r="FI406">
        <v>6</v>
      </c>
      <c r="FJ406">
        <v>18.5</v>
      </c>
      <c r="FK406">
        <v>3.5</v>
      </c>
      <c r="FL406">
        <v>25</v>
      </c>
      <c r="FN406">
        <v>68</v>
      </c>
      <c r="FO406">
        <v>6</v>
      </c>
      <c r="FQ406">
        <v>55</v>
      </c>
      <c r="FR406">
        <v>3.1</v>
      </c>
      <c r="FS406">
        <v>9</v>
      </c>
      <c r="FT406">
        <v>10</v>
      </c>
      <c r="FU406">
        <v>1</v>
      </c>
      <c r="FV406">
        <v>1</v>
      </c>
      <c r="FW406">
        <v>21</v>
      </c>
      <c r="FY406">
        <v>16</v>
      </c>
      <c r="FZ406">
        <v>3</v>
      </c>
      <c r="GA406">
        <v>36</v>
      </c>
      <c r="GB406">
        <v>120</v>
      </c>
      <c r="GC406">
        <v>20</v>
      </c>
      <c r="GD406">
        <v>4</v>
      </c>
      <c r="GE406">
        <v>180</v>
      </c>
      <c r="GG406">
        <v>146</v>
      </c>
      <c r="GH406">
        <v>2.7</v>
      </c>
      <c r="GI406">
        <v>5</v>
      </c>
      <c r="GJ406">
        <v>3</v>
      </c>
      <c r="GK406">
        <v>0</v>
      </c>
      <c r="GL406">
        <v>1</v>
      </c>
      <c r="GM406">
        <v>9</v>
      </c>
      <c r="GO406">
        <v>7</v>
      </c>
      <c r="GP406">
        <v>2.5</v>
      </c>
      <c r="GQ406">
        <v>21</v>
      </c>
      <c r="GR406">
        <v>53</v>
      </c>
      <c r="GS406">
        <v>0</v>
      </c>
      <c r="GT406">
        <v>4</v>
      </c>
      <c r="GU406">
        <v>78</v>
      </c>
      <c r="GW406">
        <v>57</v>
      </c>
      <c r="GX406">
        <v>3.1</v>
      </c>
      <c r="GY406">
        <v>4</v>
      </c>
      <c r="GZ406">
        <v>2</v>
      </c>
      <c r="HA406">
        <v>0</v>
      </c>
      <c r="HB406">
        <v>0</v>
      </c>
      <c r="HC406">
        <v>6</v>
      </c>
      <c r="HE406">
        <v>5</v>
      </c>
      <c r="HF406">
        <v>3</v>
      </c>
      <c r="HG406">
        <v>11</v>
      </c>
      <c r="HH406">
        <v>27</v>
      </c>
      <c r="HI406">
        <v>0</v>
      </c>
      <c r="HJ406">
        <v>0</v>
      </c>
      <c r="HK406">
        <v>38</v>
      </c>
      <c r="HM406">
        <v>31</v>
      </c>
      <c r="HN406">
        <v>3.2</v>
      </c>
      <c r="HO406">
        <v>0</v>
      </c>
      <c r="HP406">
        <v>4</v>
      </c>
      <c r="HQ406">
        <v>0</v>
      </c>
      <c r="HR406">
        <v>0</v>
      </c>
      <c r="HS406">
        <v>4</v>
      </c>
      <c r="HU406">
        <v>4</v>
      </c>
      <c r="HV406">
        <v>3.2</v>
      </c>
      <c r="HW406">
        <v>3</v>
      </c>
      <c r="HX406">
        <v>30</v>
      </c>
      <c r="HY406">
        <v>0</v>
      </c>
      <c r="HZ406">
        <v>0</v>
      </c>
      <c r="IA406">
        <v>33</v>
      </c>
      <c r="IC406">
        <v>31</v>
      </c>
      <c r="ID406">
        <v>3.5</v>
      </c>
      <c r="IE406">
        <v>0</v>
      </c>
      <c r="IF406">
        <v>1</v>
      </c>
      <c r="IG406">
        <v>1</v>
      </c>
      <c r="IH406">
        <v>0</v>
      </c>
      <c r="II406">
        <v>2</v>
      </c>
      <c r="IK406">
        <v>0</v>
      </c>
      <c r="IL406">
        <v>3.3</v>
      </c>
      <c r="IM406">
        <v>1</v>
      </c>
      <c r="IN406">
        <v>10</v>
      </c>
      <c r="IO406">
        <v>20</v>
      </c>
      <c r="IP406">
        <v>0</v>
      </c>
      <c r="IQ406">
        <v>31</v>
      </c>
      <c r="IS406">
        <v>27</v>
      </c>
      <c r="JV406" s="15">
        <f>BF406+BX406+CP406+DH406+DZ406</f>
        <v>21</v>
      </c>
      <c r="JW406" s="15">
        <f>BO406+CG406+CY406+DQ406+EI406</f>
        <v>180</v>
      </c>
      <c r="JX406" s="15">
        <f>JV406+JW406</f>
        <v>201</v>
      </c>
      <c r="JY406" s="17">
        <f>V406</f>
        <v>7</v>
      </c>
      <c r="JZ406" s="17">
        <f>AE406</f>
        <v>68</v>
      </c>
      <c r="KA406" s="17">
        <f>AN406</f>
        <v>21</v>
      </c>
      <c r="KB406" s="17">
        <f>AW406</f>
        <v>180</v>
      </c>
      <c r="KC406" s="18" t="str">
        <f>IF((KA406-JV406)&lt;0,JV406-KA406,"match")</f>
        <v>match</v>
      </c>
      <c r="KD406" s="19" t="str">
        <f>IF(KC406="match","match",IF((JV406&gt;KA406),KC406/JV406,KC406/KA406))</f>
        <v>match</v>
      </c>
      <c r="KE406" s="18" t="str">
        <f>IF((KB406-JW406)&lt;0,JW406-KB406,"match")</f>
        <v>match</v>
      </c>
      <c r="KF406" s="19" t="str">
        <f>IF(KE406="match","match",IF((JW406&gt;KB406),KE406/JW406,KE406/KB406))</f>
        <v>match</v>
      </c>
      <c r="KG406" s="20">
        <f>ROUND(FC406,1)</f>
        <v>3.8</v>
      </c>
      <c r="KH406" s="20">
        <f>ROUND(FK406,1)</f>
        <v>3.5</v>
      </c>
      <c r="KI406" s="21">
        <f>KA406-JY406</f>
        <v>14</v>
      </c>
      <c r="KJ406">
        <f>GL406</f>
        <v>1</v>
      </c>
      <c r="KK406">
        <f>BF406</f>
        <v>9</v>
      </c>
      <c r="KL406" s="22">
        <f>IFERROR(KJ406/KK406,"N/A")</f>
        <v>0.1111111111111111</v>
      </c>
      <c r="KM406" s="19" t="str">
        <f>IF((KJ406&lt;&gt;0)*AND(KK406=0),"bad data","ok")</f>
        <v>ok</v>
      </c>
      <c r="KN406">
        <f>GK406</f>
        <v>0</v>
      </c>
      <c r="KO406" s="23">
        <f>IFERROR(KN406/KK406,"N/A")</f>
        <v>0</v>
      </c>
      <c r="KP406">
        <f>HB406</f>
        <v>0</v>
      </c>
      <c r="KQ406">
        <f>BX406</f>
        <v>6</v>
      </c>
      <c r="KR406" s="22">
        <f>IFERROR(KP406/KQ406,"N/A")</f>
        <v>0</v>
      </c>
      <c r="KS406" s="19" t="str">
        <f>IF((KP406&lt;&gt;0)*AND(KQ406=0),"bad data","ok")</f>
        <v>ok</v>
      </c>
      <c r="KT406">
        <f>HA406</f>
        <v>0</v>
      </c>
      <c r="KU406" s="24">
        <f>IFERROR(KT406/KQ406,"N/A")</f>
        <v>0</v>
      </c>
      <c r="KV406">
        <f>HR406</f>
        <v>0</v>
      </c>
      <c r="KW406">
        <f>CP406</f>
        <v>4</v>
      </c>
      <c r="KX406" s="22">
        <f>IFERROR(KV406/KW406,"N/A")</f>
        <v>0</v>
      </c>
      <c r="KY406" s="19" t="str">
        <f>IF((KV406&lt;&gt;0)*AND(KW406=0),"bad data","ok")</f>
        <v>ok</v>
      </c>
      <c r="KZ406">
        <f>HQ406</f>
        <v>0</v>
      </c>
      <c r="LA406" s="24">
        <f>IFERROR(KZ406/KW406,"N/A")</f>
        <v>0</v>
      </c>
      <c r="LB406">
        <f>IH406</f>
        <v>0</v>
      </c>
      <c r="LC406">
        <f>DH406</f>
        <v>2</v>
      </c>
      <c r="LD406" s="22">
        <f>IFERROR(LB406/LC406,"N/A")</f>
        <v>0</v>
      </c>
      <c r="LE406" s="19" t="str">
        <f>IF((LB406&lt;&gt;0)*AND(LC406=0),"bad data","ok")</f>
        <v>ok</v>
      </c>
      <c r="LF406">
        <f>IG406</f>
        <v>1</v>
      </c>
      <c r="LG406" s="24">
        <f>IFERROR(LF406/LC406,"N/A")</f>
        <v>0.5</v>
      </c>
      <c r="LH406">
        <f>IX406</f>
        <v>0</v>
      </c>
      <c r="LI406">
        <f>DZ406</f>
        <v>0</v>
      </c>
      <c r="LJ406" s="22" t="str">
        <f>IFERROR(LH406/LI406,"N/A")</f>
        <v>N/A</v>
      </c>
      <c r="LK406" s="19" t="str">
        <f>IF((LH406&lt;&gt;0)*AND(LI406=0),"bad data","ok")</f>
        <v>ok</v>
      </c>
      <c r="LL406">
        <f>IW406</f>
        <v>0</v>
      </c>
      <c r="LM406" s="24" t="str">
        <f>IFERROR(LL406/LI406,"N/A")</f>
        <v>N/A</v>
      </c>
      <c r="LN406">
        <f>GT406</f>
        <v>4</v>
      </c>
      <c r="LO406">
        <f>BO406</f>
        <v>78</v>
      </c>
      <c r="LP406" s="22">
        <f>IFERROR(LN406/LO406,"N/A")</f>
        <v>5.128205128205128E-2</v>
      </c>
      <c r="LQ406" s="19" t="str">
        <f>IF((LN406&lt;&gt;0)*AND(LO406=0),"bad data","ok")</f>
        <v>ok</v>
      </c>
      <c r="LR406">
        <f>GS406</f>
        <v>0</v>
      </c>
      <c r="LS406" s="24">
        <f>IFERROR(LR406/LO406,"N/A")</f>
        <v>0</v>
      </c>
      <c r="LT406">
        <f>HJ406</f>
        <v>0</v>
      </c>
      <c r="LU406">
        <f>CG406</f>
        <v>38</v>
      </c>
      <c r="LV406" s="22">
        <f>IFERROR(LT406/LU406,"N/A")</f>
        <v>0</v>
      </c>
      <c r="LW406" s="19" t="str">
        <f>IF((LT406&lt;&gt;0)*AND(LU406=0),"bad data","ok")</f>
        <v>ok</v>
      </c>
      <c r="LX406">
        <f>HI406</f>
        <v>0</v>
      </c>
      <c r="LY406" s="24">
        <f>IFERROR(LX406/LU406,"N/A")</f>
        <v>0</v>
      </c>
      <c r="LZ406">
        <f>HZ406</f>
        <v>0</v>
      </c>
      <c r="MA406">
        <f>CY406</f>
        <v>33</v>
      </c>
      <c r="MB406" s="22">
        <f>IFERROR(LZ406/MA406,"N/A")</f>
        <v>0</v>
      </c>
      <c r="MC406" s="19" t="str">
        <f>IF((LZ406&lt;&gt;0)*AND(MA406=0),"bad data","ok")</f>
        <v>ok</v>
      </c>
      <c r="MD406">
        <f>HY406</f>
        <v>0</v>
      </c>
      <c r="ME406" s="24">
        <f>IFERROR(MD406/MA406,"N/A")</f>
        <v>0</v>
      </c>
      <c r="MF406">
        <f>IP406</f>
        <v>0</v>
      </c>
      <c r="MG406">
        <f>DQ406</f>
        <v>31</v>
      </c>
      <c r="MH406" s="22">
        <f>IFERROR(MF406/MG406,"N/A")</f>
        <v>0</v>
      </c>
      <c r="MI406" s="19" t="str">
        <f>IF((MF406&lt;&gt;0)*AND(MG406=0),"bad data","ok")</f>
        <v>ok</v>
      </c>
      <c r="MJ406">
        <f>IO406</f>
        <v>20</v>
      </c>
      <c r="MK406" s="24">
        <f>IFERROR(MJ406/MG406,"N/A")</f>
        <v>0.64516129032258063</v>
      </c>
      <c r="ML406">
        <f>JF406</f>
        <v>0</v>
      </c>
      <c r="MM406">
        <f>EI406</f>
        <v>0</v>
      </c>
      <c r="MN406" s="22" t="str">
        <f>IFERROR(ML406/MM406,"N/A")</f>
        <v>N/A</v>
      </c>
      <c r="MO406" s="19" t="str">
        <f>IF((ML406&lt;&gt;0)*AND(MM406=0),"bad data","ok")</f>
        <v>ok</v>
      </c>
      <c r="MP406">
        <f>JE406</f>
        <v>0</v>
      </c>
      <c r="MQ406" s="24" t="str">
        <f>IFERROR(MP406/MM406,"N/A")</f>
        <v>N/A</v>
      </c>
    </row>
    <row r="407" spans="1:355" x14ac:dyDescent="0.3">
      <c r="A407">
        <v>1320</v>
      </c>
      <c r="B407">
        <v>14.09</v>
      </c>
      <c r="C407" t="s">
        <v>397</v>
      </c>
      <c r="D407" s="15" t="s">
        <v>397</v>
      </c>
      <c r="E407" s="15">
        <v>113</v>
      </c>
      <c r="F407" t="s">
        <v>356</v>
      </c>
      <c r="G407" t="s">
        <v>357</v>
      </c>
      <c r="H407" s="15" t="s">
        <v>358</v>
      </c>
      <c r="I407">
        <v>487</v>
      </c>
      <c r="J407">
        <f>_xlfn.IFNA(VLOOKUP(I407,top15institutions,1,0),"no")</f>
        <v>487</v>
      </c>
      <c r="K407" t="s">
        <v>368</v>
      </c>
      <c r="L407" t="s">
        <v>366</v>
      </c>
      <c r="M407" t="s">
        <v>383</v>
      </c>
      <c r="N407">
        <v>0</v>
      </c>
      <c r="O407">
        <v>0</v>
      </c>
      <c r="P407">
        <v>6</v>
      </c>
      <c r="Q407">
        <v>1</v>
      </c>
      <c r="R407">
        <v>1</v>
      </c>
      <c r="S407">
        <v>1</v>
      </c>
      <c r="U407">
        <v>2</v>
      </c>
      <c r="V407" s="16">
        <v>11</v>
      </c>
      <c r="W407">
        <v>0</v>
      </c>
      <c r="X407">
        <v>5</v>
      </c>
      <c r="Y407">
        <v>11</v>
      </c>
      <c r="Z407">
        <v>1</v>
      </c>
      <c r="AA407">
        <v>0</v>
      </c>
      <c r="AB407">
        <v>9</v>
      </c>
      <c r="AD407">
        <v>31</v>
      </c>
      <c r="AE407" s="16">
        <v>57</v>
      </c>
      <c r="AF407">
        <v>0</v>
      </c>
      <c r="AG407">
        <v>1</v>
      </c>
      <c r="AH407">
        <v>10</v>
      </c>
      <c r="AI407">
        <v>1</v>
      </c>
      <c r="AJ407">
        <v>1</v>
      </c>
      <c r="AK407">
        <v>2</v>
      </c>
      <c r="AM407">
        <v>8</v>
      </c>
      <c r="AN407" s="16">
        <v>23</v>
      </c>
      <c r="AO407">
        <v>1</v>
      </c>
      <c r="AP407">
        <v>19</v>
      </c>
      <c r="AQ407">
        <v>19</v>
      </c>
      <c r="AR407">
        <v>4</v>
      </c>
      <c r="AS407">
        <v>0</v>
      </c>
      <c r="AT407">
        <v>29</v>
      </c>
      <c r="AV407">
        <v>115</v>
      </c>
      <c r="AW407" s="16">
        <v>187</v>
      </c>
      <c r="AX407">
        <v>0</v>
      </c>
      <c r="AY407">
        <v>0</v>
      </c>
      <c r="AZ407">
        <v>8</v>
      </c>
      <c r="BA407">
        <v>1</v>
      </c>
      <c r="BB407">
        <v>0</v>
      </c>
      <c r="BC407">
        <v>1</v>
      </c>
      <c r="BE407">
        <v>4</v>
      </c>
      <c r="BF407" s="16">
        <v>14</v>
      </c>
      <c r="BG407">
        <v>0</v>
      </c>
      <c r="BH407">
        <v>6</v>
      </c>
      <c r="BI407">
        <v>15</v>
      </c>
      <c r="BJ407">
        <v>1</v>
      </c>
      <c r="BK407">
        <v>0</v>
      </c>
      <c r="BL407">
        <v>12</v>
      </c>
      <c r="BN407">
        <v>40</v>
      </c>
      <c r="BO407" s="16">
        <v>74</v>
      </c>
      <c r="BP407">
        <v>0</v>
      </c>
      <c r="BQ407">
        <v>1</v>
      </c>
      <c r="BR407">
        <v>1</v>
      </c>
      <c r="BS407">
        <v>0</v>
      </c>
      <c r="BT407">
        <v>0</v>
      </c>
      <c r="BU407">
        <v>0</v>
      </c>
      <c r="BW407">
        <v>1</v>
      </c>
      <c r="BX407" s="16">
        <v>3</v>
      </c>
      <c r="BY407">
        <v>1</v>
      </c>
      <c r="BZ407">
        <v>6</v>
      </c>
      <c r="CA407">
        <v>3</v>
      </c>
      <c r="CB407">
        <v>1</v>
      </c>
      <c r="CC407">
        <v>0</v>
      </c>
      <c r="CD407">
        <v>10</v>
      </c>
      <c r="CF407">
        <v>27</v>
      </c>
      <c r="CG407" s="16">
        <v>48</v>
      </c>
      <c r="CH407">
        <v>0</v>
      </c>
      <c r="CI407">
        <v>0</v>
      </c>
      <c r="CJ407">
        <v>0</v>
      </c>
      <c r="CK407">
        <v>0</v>
      </c>
      <c r="CL407">
        <v>1</v>
      </c>
      <c r="CM407">
        <v>0</v>
      </c>
      <c r="CO407">
        <v>0</v>
      </c>
      <c r="CP407" s="16">
        <v>1</v>
      </c>
      <c r="CQ407">
        <v>0</v>
      </c>
      <c r="CR407">
        <v>2</v>
      </c>
      <c r="CS407">
        <v>0</v>
      </c>
      <c r="CT407">
        <v>0</v>
      </c>
      <c r="CU407">
        <v>0</v>
      </c>
      <c r="CV407">
        <v>2</v>
      </c>
      <c r="CX407">
        <v>24</v>
      </c>
      <c r="CY407" s="16">
        <v>28</v>
      </c>
      <c r="CZ407">
        <v>0</v>
      </c>
      <c r="DA407">
        <v>0</v>
      </c>
      <c r="DB407">
        <v>1</v>
      </c>
      <c r="DC407">
        <v>0</v>
      </c>
      <c r="DD407">
        <v>0</v>
      </c>
      <c r="DE407">
        <v>1</v>
      </c>
      <c r="DG407">
        <v>3</v>
      </c>
      <c r="DH407" s="16">
        <v>5</v>
      </c>
      <c r="DI407">
        <v>0</v>
      </c>
      <c r="DJ407">
        <v>5</v>
      </c>
      <c r="DK407">
        <v>1</v>
      </c>
      <c r="DL407">
        <v>2</v>
      </c>
      <c r="DM407">
        <v>0</v>
      </c>
      <c r="DN407">
        <v>5</v>
      </c>
      <c r="DP407">
        <v>24</v>
      </c>
      <c r="DQ407" s="16">
        <v>37</v>
      </c>
      <c r="DZ407" s="16">
        <v>0</v>
      </c>
      <c r="EI407" s="16">
        <v>0</v>
      </c>
      <c r="ER407" s="16">
        <v>0</v>
      </c>
      <c r="FA407" s="16">
        <v>0</v>
      </c>
      <c r="FB407">
        <v>19</v>
      </c>
      <c r="FC407">
        <v>3.4</v>
      </c>
      <c r="FD407">
        <v>23</v>
      </c>
      <c r="FF407">
        <v>11</v>
      </c>
      <c r="FG407">
        <v>1</v>
      </c>
      <c r="FI407">
        <v>10</v>
      </c>
      <c r="FJ407">
        <v>18.899999999999999</v>
      </c>
      <c r="FK407">
        <v>3.5</v>
      </c>
      <c r="FL407">
        <v>27</v>
      </c>
      <c r="FN407">
        <v>57</v>
      </c>
      <c r="FO407">
        <v>4</v>
      </c>
      <c r="FQ407">
        <v>50</v>
      </c>
      <c r="FR407">
        <v>2.8</v>
      </c>
      <c r="FS407">
        <v>6</v>
      </c>
      <c r="FT407">
        <v>13</v>
      </c>
      <c r="FU407">
        <v>3</v>
      </c>
      <c r="FV407">
        <v>1</v>
      </c>
      <c r="FW407">
        <v>23</v>
      </c>
      <c r="FY407">
        <v>20</v>
      </c>
      <c r="FZ407">
        <v>3</v>
      </c>
      <c r="GA407">
        <v>40</v>
      </c>
      <c r="GB407">
        <v>124</v>
      </c>
      <c r="GC407">
        <v>22</v>
      </c>
      <c r="GD407">
        <v>1</v>
      </c>
      <c r="GE407">
        <v>187</v>
      </c>
      <c r="GG407">
        <v>162</v>
      </c>
      <c r="GH407">
        <v>2.2000000000000002</v>
      </c>
      <c r="GI407">
        <v>6</v>
      </c>
      <c r="GJ407">
        <v>8</v>
      </c>
      <c r="GK407">
        <v>0</v>
      </c>
      <c r="GL407">
        <v>0</v>
      </c>
      <c r="GM407">
        <v>14</v>
      </c>
      <c r="GO407">
        <v>13</v>
      </c>
      <c r="GP407">
        <v>2.6</v>
      </c>
      <c r="GQ407">
        <v>16</v>
      </c>
      <c r="GR407">
        <v>57</v>
      </c>
      <c r="GS407">
        <v>0</v>
      </c>
      <c r="GT407">
        <v>1</v>
      </c>
      <c r="GU407">
        <v>74</v>
      </c>
      <c r="GW407">
        <v>64</v>
      </c>
      <c r="GX407">
        <v>3</v>
      </c>
      <c r="GY407">
        <v>0</v>
      </c>
      <c r="GZ407">
        <v>2</v>
      </c>
      <c r="HA407">
        <v>0</v>
      </c>
      <c r="HB407">
        <v>1</v>
      </c>
      <c r="HC407">
        <v>3</v>
      </c>
      <c r="HE407">
        <v>2</v>
      </c>
      <c r="HF407">
        <v>2.8</v>
      </c>
      <c r="HG407">
        <v>20</v>
      </c>
      <c r="HH407">
        <v>28</v>
      </c>
      <c r="HI407">
        <v>0</v>
      </c>
      <c r="HJ407">
        <v>0</v>
      </c>
      <c r="HK407">
        <v>48</v>
      </c>
      <c r="HM407">
        <v>39</v>
      </c>
      <c r="HO407">
        <v>0</v>
      </c>
      <c r="HP407">
        <v>1</v>
      </c>
      <c r="HQ407">
        <v>0</v>
      </c>
      <c r="HR407">
        <v>0</v>
      </c>
      <c r="HS407">
        <v>1</v>
      </c>
      <c r="HU407">
        <v>1</v>
      </c>
      <c r="HV407">
        <v>3.2</v>
      </c>
      <c r="HW407">
        <v>4</v>
      </c>
      <c r="HX407">
        <v>23</v>
      </c>
      <c r="HY407">
        <v>1</v>
      </c>
      <c r="HZ407">
        <v>0</v>
      </c>
      <c r="IA407">
        <v>28</v>
      </c>
      <c r="IC407">
        <v>25</v>
      </c>
      <c r="ID407">
        <v>3.1</v>
      </c>
      <c r="IE407">
        <v>0</v>
      </c>
      <c r="IF407">
        <v>2</v>
      </c>
      <c r="IG407">
        <v>3</v>
      </c>
      <c r="IH407">
        <v>0</v>
      </c>
      <c r="II407">
        <v>5</v>
      </c>
      <c r="IK407">
        <v>4</v>
      </c>
      <c r="IL407">
        <v>3.2</v>
      </c>
      <c r="IM407">
        <v>0</v>
      </c>
      <c r="IN407">
        <v>16</v>
      </c>
      <c r="IO407">
        <v>21</v>
      </c>
      <c r="IP407">
        <v>0</v>
      </c>
      <c r="IQ407">
        <v>37</v>
      </c>
      <c r="IS407">
        <v>34</v>
      </c>
      <c r="JV407" s="15">
        <f>BF407+BX407+CP407+DH407+DZ407</f>
        <v>23</v>
      </c>
      <c r="JW407" s="15">
        <f>BO407+CG407+CY407+DQ407+EI407</f>
        <v>187</v>
      </c>
      <c r="JX407" s="15">
        <f>JV407+JW407</f>
        <v>210</v>
      </c>
      <c r="JY407" s="17">
        <f>V407</f>
        <v>11</v>
      </c>
      <c r="JZ407" s="17">
        <f>AE407</f>
        <v>57</v>
      </c>
      <c r="KA407" s="17">
        <f>AN407</f>
        <v>23</v>
      </c>
      <c r="KB407" s="17">
        <f>AW407</f>
        <v>187</v>
      </c>
      <c r="KC407" s="18" t="str">
        <f>IF((KA407-JV407)&lt;0,JV407-KA407,"match")</f>
        <v>match</v>
      </c>
      <c r="KD407" s="19" t="str">
        <f>IF(KC407="match","match",IF((JV407&gt;KA407),KC407/JV407,KC407/KA407))</f>
        <v>match</v>
      </c>
      <c r="KE407" s="18" t="str">
        <f>IF((KB407-JW407)&lt;0,JW407-KB407,"match")</f>
        <v>match</v>
      </c>
      <c r="KF407" s="19" t="str">
        <f>IF(KE407="match","match",IF((JW407&gt;KB407),KE407/JW407,KE407/KB407))</f>
        <v>match</v>
      </c>
      <c r="KG407" s="20">
        <f>ROUND(FC407,1)</f>
        <v>3.4</v>
      </c>
      <c r="KH407" s="20">
        <f>ROUND(FK407,1)</f>
        <v>3.5</v>
      </c>
      <c r="KI407" s="21">
        <f>KA407-JY407</f>
        <v>12</v>
      </c>
      <c r="KJ407">
        <f>GL407</f>
        <v>0</v>
      </c>
      <c r="KK407">
        <f>BF407</f>
        <v>14</v>
      </c>
      <c r="KL407" s="22">
        <f>IFERROR(KJ407/KK407,"N/A")</f>
        <v>0</v>
      </c>
      <c r="KM407" s="19" t="str">
        <f>IF((KJ407&lt;&gt;0)*AND(KK407=0),"bad data","ok")</f>
        <v>ok</v>
      </c>
      <c r="KN407">
        <f>GK407</f>
        <v>0</v>
      </c>
      <c r="KO407" s="23">
        <f>IFERROR(KN407/KK407,"N/A")</f>
        <v>0</v>
      </c>
      <c r="KP407">
        <f>HB407</f>
        <v>1</v>
      </c>
      <c r="KQ407">
        <f>BX407</f>
        <v>3</v>
      </c>
      <c r="KR407" s="22">
        <f>IFERROR(KP407/KQ407,"N/A")</f>
        <v>0.33333333333333331</v>
      </c>
      <c r="KS407" s="19" t="str">
        <f>IF((KP407&lt;&gt;0)*AND(KQ407=0),"bad data","ok")</f>
        <v>ok</v>
      </c>
      <c r="KT407">
        <f>HA407</f>
        <v>0</v>
      </c>
      <c r="KU407" s="24">
        <f>IFERROR(KT407/KQ407,"N/A")</f>
        <v>0</v>
      </c>
      <c r="KV407">
        <f>HR407</f>
        <v>0</v>
      </c>
      <c r="KW407">
        <f>CP407</f>
        <v>1</v>
      </c>
      <c r="KX407" s="22">
        <f>IFERROR(KV407/KW407,"N/A")</f>
        <v>0</v>
      </c>
      <c r="KY407" s="19" t="str">
        <f>IF((KV407&lt;&gt;0)*AND(KW407=0),"bad data","ok")</f>
        <v>ok</v>
      </c>
      <c r="KZ407">
        <f>HQ407</f>
        <v>0</v>
      </c>
      <c r="LA407" s="24">
        <f>IFERROR(KZ407/KW407,"N/A")</f>
        <v>0</v>
      </c>
      <c r="LB407">
        <f>IH407</f>
        <v>0</v>
      </c>
      <c r="LC407">
        <f>DH407</f>
        <v>5</v>
      </c>
      <c r="LD407" s="22">
        <f>IFERROR(LB407/LC407,"N/A")</f>
        <v>0</v>
      </c>
      <c r="LE407" s="19" t="str">
        <f>IF((LB407&lt;&gt;0)*AND(LC407=0),"bad data","ok")</f>
        <v>ok</v>
      </c>
      <c r="LF407">
        <f>IG407</f>
        <v>3</v>
      </c>
      <c r="LG407" s="24">
        <f>IFERROR(LF407/LC407,"N/A")</f>
        <v>0.6</v>
      </c>
      <c r="LH407">
        <f>IX407</f>
        <v>0</v>
      </c>
      <c r="LI407">
        <f>DZ407</f>
        <v>0</v>
      </c>
      <c r="LJ407" s="22" t="str">
        <f>IFERROR(LH407/LI407,"N/A")</f>
        <v>N/A</v>
      </c>
      <c r="LK407" s="19" t="str">
        <f>IF((LH407&lt;&gt;0)*AND(LI407=0),"bad data","ok")</f>
        <v>ok</v>
      </c>
      <c r="LL407">
        <f>IW407</f>
        <v>0</v>
      </c>
      <c r="LM407" s="24" t="str">
        <f>IFERROR(LL407/LI407,"N/A")</f>
        <v>N/A</v>
      </c>
      <c r="LN407">
        <f>GT407</f>
        <v>1</v>
      </c>
      <c r="LO407">
        <f>BO407</f>
        <v>74</v>
      </c>
      <c r="LP407" s="22">
        <f>IFERROR(LN407/LO407,"N/A")</f>
        <v>1.3513513513513514E-2</v>
      </c>
      <c r="LQ407" s="19" t="str">
        <f>IF((LN407&lt;&gt;0)*AND(LO407=0),"bad data","ok")</f>
        <v>ok</v>
      </c>
      <c r="LR407">
        <f>GS407</f>
        <v>0</v>
      </c>
      <c r="LS407" s="24">
        <f>IFERROR(LR407/LO407,"N/A")</f>
        <v>0</v>
      </c>
      <c r="LT407">
        <f>HJ407</f>
        <v>0</v>
      </c>
      <c r="LU407">
        <f>CG407</f>
        <v>48</v>
      </c>
      <c r="LV407" s="22">
        <f>IFERROR(LT407/LU407,"N/A")</f>
        <v>0</v>
      </c>
      <c r="LW407" s="19" t="str">
        <f>IF((LT407&lt;&gt;0)*AND(LU407=0),"bad data","ok")</f>
        <v>ok</v>
      </c>
      <c r="LX407">
        <f>HI407</f>
        <v>0</v>
      </c>
      <c r="LY407" s="24">
        <f>IFERROR(LX407/LU407,"N/A")</f>
        <v>0</v>
      </c>
      <c r="LZ407">
        <f>HZ407</f>
        <v>0</v>
      </c>
      <c r="MA407">
        <f>CY407</f>
        <v>28</v>
      </c>
      <c r="MB407" s="22">
        <f>IFERROR(LZ407/MA407,"N/A")</f>
        <v>0</v>
      </c>
      <c r="MC407" s="19" t="str">
        <f>IF((LZ407&lt;&gt;0)*AND(MA407=0),"bad data","ok")</f>
        <v>ok</v>
      </c>
      <c r="MD407">
        <f>HY407</f>
        <v>1</v>
      </c>
      <c r="ME407" s="24">
        <f>IFERROR(MD407/MA407,"N/A")</f>
        <v>3.5714285714285712E-2</v>
      </c>
      <c r="MF407">
        <f>IP407</f>
        <v>0</v>
      </c>
      <c r="MG407">
        <f>DQ407</f>
        <v>37</v>
      </c>
      <c r="MH407" s="22">
        <f>IFERROR(MF407/MG407,"N/A")</f>
        <v>0</v>
      </c>
      <c r="MI407" s="19" t="str">
        <f>IF((MF407&lt;&gt;0)*AND(MG407=0),"bad data","ok")</f>
        <v>ok</v>
      </c>
      <c r="MJ407">
        <f>IO407</f>
        <v>21</v>
      </c>
      <c r="MK407" s="24">
        <f>IFERROR(MJ407/MG407,"N/A")</f>
        <v>0.56756756756756754</v>
      </c>
      <c r="ML407">
        <f>JF407</f>
        <v>0</v>
      </c>
      <c r="MM407">
        <f>EI407</f>
        <v>0</v>
      </c>
      <c r="MN407" s="22" t="str">
        <f>IFERROR(ML407/MM407,"N/A")</f>
        <v>N/A</v>
      </c>
      <c r="MO407" s="19" t="str">
        <f>IF((ML407&lt;&gt;0)*AND(MM407=0),"bad data","ok")</f>
        <v>ok</v>
      </c>
      <c r="MP407">
        <f>JE407</f>
        <v>0</v>
      </c>
      <c r="MQ407" s="24" t="str">
        <f>IFERROR(MP407/MM407,"N/A")</f>
        <v>N/A</v>
      </c>
    </row>
    <row r="408" spans="1:355" x14ac:dyDescent="0.3">
      <c r="A408">
        <v>1321</v>
      </c>
      <c r="B408">
        <v>14.09</v>
      </c>
      <c r="C408" t="s">
        <v>397</v>
      </c>
      <c r="D408" s="15" t="s">
        <v>397</v>
      </c>
      <c r="E408" s="15">
        <v>113</v>
      </c>
      <c r="F408" t="s">
        <v>356</v>
      </c>
      <c r="G408" t="s">
        <v>357</v>
      </c>
      <c r="H408" s="15" t="s">
        <v>358</v>
      </c>
      <c r="I408">
        <v>487</v>
      </c>
      <c r="J408">
        <f>_xlfn.IFNA(VLOOKUP(I408,top15institutions,1,0),"no")</f>
        <v>487</v>
      </c>
      <c r="K408" t="s">
        <v>368</v>
      </c>
      <c r="L408" t="s">
        <v>367</v>
      </c>
      <c r="M408" t="s">
        <v>383</v>
      </c>
      <c r="N408">
        <v>0</v>
      </c>
      <c r="O408">
        <v>0</v>
      </c>
      <c r="P408">
        <v>4</v>
      </c>
      <c r="Q408">
        <v>0</v>
      </c>
      <c r="R408">
        <v>0</v>
      </c>
      <c r="S408">
        <v>2</v>
      </c>
      <c r="U408">
        <v>2</v>
      </c>
      <c r="V408" s="16">
        <v>8</v>
      </c>
      <c r="W408">
        <v>0</v>
      </c>
      <c r="X408">
        <v>2</v>
      </c>
      <c r="Y408">
        <v>15</v>
      </c>
      <c r="Z408">
        <v>2</v>
      </c>
      <c r="AA408">
        <v>0</v>
      </c>
      <c r="AB408">
        <v>13</v>
      </c>
      <c r="AD408">
        <v>34</v>
      </c>
      <c r="AE408" s="16">
        <v>66</v>
      </c>
      <c r="AF408">
        <v>0</v>
      </c>
      <c r="AG408">
        <v>1</v>
      </c>
      <c r="AH408">
        <v>6</v>
      </c>
      <c r="AI408">
        <v>0</v>
      </c>
      <c r="AJ408">
        <v>1</v>
      </c>
      <c r="AK408">
        <v>3</v>
      </c>
      <c r="AM408">
        <v>4</v>
      </c>
      <c r="AN408" s="16">
        <v>15</v>
      </c>
      <c r="AO408">
        <v>0</v>
      </c>
      <c r="AP408">
        <v>15</v>
      </c>
      <c r="AQ408">
        <v>23</v>
      </c>
      <c r="AR408">
        <v>5</v>
      </c>
      <c r="AS408">
        <v>0</v>
      </c>
      <c r="AT408">
        <v>29</v>
      </c>
      <c r="AV408">
        <v>125</v>
      </c>
      <c r="AW408" s="16">
        <v>197</v>
      </c>
      <c r="AX408">
        <v>0</v>
      </c>
      <c r="AY408">
        <v>0</v>
      </c>
      <c r="AZ408">
        <v>4</v>
      </c>
      <c r="BA408">
        <v>0</v>
      </c>
      <c r="BB408">
        <v>0</v>
      </c>
      <c r="BC408">
        <v>2</v>
      </c>
      <c r="BE408">
        <v>3</v>
      </c>
      <c r="BF408" s="16">
        <v>9</v>
      </c>
      <c r="BG408">
        <v>0</v>
      </c>
      <c r="BH408">
        <v>2</v>
      </c>
      <c r="BI408">
        <v>17</v>
      </c>
      <c r="BJ408">
        <v>2</v>
      </c>
      <c r="BK408">
        <v>0</v>
      </c>
      <c r="BL408">
        <v>15</v>
      </c>
      <c r="BN408">
        <v>37</v>
      </c>
      <c r="BO408" s="16">
        <v>73</v>
      </c>
      <c r="BP408">
        <v>0</v>
      </c>
      <c r="BQ408">
        <v>0</v>
      </c>
      <c r="BR408">
        <v>2</v>
      </c>
      <c r="BS408">
        <v>0</v>
      </c>
      <c r="BT408">
        <v>0</v>
      </c>
      <c r="BU408">
        <v>1</v>
      </c>
      <c r="BW408">
        <v>0</v>
      </c>
      <c r="BX408" s="16">
        <v>3</v>
      </c>
      <c r="BY408">
        <v>0</v>
      </c>
      <c r="BZ408">
        <v>6</v>
      </c>
      <c r="CA408">
        <v>4</v>
      </c>
      <c r="CB408">
        <v>0</v>
      </c>
      <c r="CC408">
        <v>0</v>
      </c>
      <c r="CD408">
        <v>8</v>
      </c>
      <c r="CF408">
        <v>41</v>
      </c>
      <c r="CG408" s="16">
        <v>59</v>
      </c>
      <c r="CH408">
        <v>0</v>
      </c>
      <c r="CI408">
        <v>1</v>
      </c>
      <c r="CJ408">
        <v>0</v>
      </c>
      <c r="CK408">
        <v>0</v>
      </c>
      <c r="CL408">
        <v>0</v>
      </c>
      <c r="CM408">
        <v>0</v>
      </c>
      <c r="CO408">
        <v>0</v>
      </c>
      <c r="CP408" s="16">
        <v>1</v>
      </c>
      <c r="CQ408">
        <v>0</v>
      </c>
      <c r="CR408">
        <v>3</v>
      </c>
      <c r="CS408">
        <v>1</v>
      </c>
      <c r="CT408">
        <v>2</v>
      </c>
      <c r="CU408">
        <v>0</v>
      </c>
      <c r="CV408">
        <v>3</v>
      </c>
      <c r="CX408">
        <v>19</v>
      </c>
      <c r="CY408" s="16">
        <v>28</v>
      </c>
      <c r="CZ408">
        <v>0</v>
      </c>
      <c r="DA408">
        <v>0</v>
      </c>
      <c r="DB408">
        <v>0</v>
      </c>
      <c r="DC408">
        <v>0</v>
      </c>
      <c r="DD408">
        <v>1</v>
      </c>
      <c r="DE408">
        <v>0</v>
      </c>
      <c r="DG408">
        <v>1</v>
      </c>
      <c r="DH408" s="16">
        <v>2</v>
      </c>
      <c r="DI408">
        <v>0</v>
      </c>
      <c r="DJ408">
        <v>4</v>
      </c>
      <c r="DK408">
        <v>1</v>
      </c>
      <c r="DL408">
        <v>1</v>
      </c>
      <c r="DM408">
        <v>0</v>
      </c>
      <c r="DN408">
        <v>3</v>
      </c>
      <c r="DP408">
        <v>28</v>
      </c>
      <c r="DQ408" s="16">
        <v>37</v>
      </c>
      <c r="DZ408" s="16">
        <v>0</v>
      </c>
      <c r="EI408" s="16">
        <v>0</v>
      </c>
      <c r="ER408" s="16">
        <v>0</v>
      </c>
      <c r="FA408" s="16">
        <v>0</v>
      </c>
      <c r="FB408">
        <v>19.600000000000001</v>
      </c>
      <c r="FC408">
        <v>3.7</v>
      </c>
      <c r="FE408">
        <v>610</v>
      </c>
      <c r="FF408">
        <v>8</v>
      </c>
      <c r="FG408">
        <v>0</v>
      </c>
      <c r="FI408">
        <v>6</v>
      </c>
      <c r="FJ408">
        <v>18.600000000000001</v>
      </c>
      <c r="FK408">
        <v>3.5</v>
      </c>
      <c r="FM408">
        <v>647</v>
      </c>
      <c r="FN408">
        <v>66</v>
      </c>
      <c r="FO408">
        <v>5</v>
      </c>
      <c r="FQ408">
        <v>57</v>
      </c>
      <c r="FR408">
        <v>2.7</v>
      </c>
      <c r="FS408">
        <v>4</v>
      </c>
      <c r="FT408">
        <v>11</v>
      </c>
      <c r="FU408">
        <v>1</v>
      </c>
      <c r="FV408">
        <v>0</v>
      </c>
      <c r="FW408">
        <v>16</v>
      </c>
      <c r="FY408">
        <v>12</v>
      </c>
      <c r="FZ408">
        <v>2.9</v>
      </c>
      <c r="GA408">
        <v>51</v>
      </c>
      <c r="GB408">
        <v>123</v>
      </c>
      <c r="GC408">
        <v>23</v>
      </c>
      <c r="GD408">
        <v>0</v>
      </c>
      <c r="GE408">
        <v>197</v>
      </c>
      <c r="GG408">
        <v>172</v>
      </c>
      <c r="GH408">
        <v>2.6</v>
      </c>
      <c r="GI408">
        <v>2</v>
      </c>
      <c r="GJ408">
        <v>7</v>
      </c>
      <c r="GK408">
        <v>0</v>
      </c>
      <c r="GL408">
        <v>0</v>
      </c>
      <c r="GM408">
        <v>9</v>
      </c>
      <c r="GO408">
        <v>7</v>
      </c>
      <c r="GP408">
        <v>2.4</v>
      </c>
      <c r="GQ408">
        <v>27</v>
      </c>
      <c r="GR408">
        <v>46</v>
      </c>
      <c r="GS408">
        <v>0</v>
      </c>
      <c r="GT408">
        <v>0</v>
      </c>
      <c r="GU408">
        <v>73</v>
      </c>
      <c r="GW408">
        <v>60</v>
      </c>
      <c r="GX408">
        <v>2.9</v>
      </c>
      <c r="GY408">
        <v>2</v>
      </c>
      <c r="GZ408">
        <v>1</v>
      </c>
      <c r="HA408">
        <v>0</v>
      </c>
      <c r="HB408">
        <v>0</v>
      </c>
      <c r="HC408">
        <v>3</v>
      </c>
      <c r="HE408">
        <v>2</v>
      </c>
      <c r="HF408">
        <v>3</v>
      </c>
      <c r="HG408">
        <v>21</v>
      </c>
      <c r="HH408">
        <v>38</v>
      </c>
      <c r="HI408">
        <v>0</v>
      </c>
      <c r="HJ408">
        <v>0</v>
      </c>
      <c r="HK408">
        <v>59</v>
      </c>
      <c r="HM408">
        <v>55</v>
      </c>
      <c r="HO408">
        <v>0</v>
      </c>
      <c r="HP408">
        <v>1</v>
      </c>
      <c r="HQ408">
        <v>0</v>
      </c>
      <c r="HR408">
        <v>0</v>
      </c>
      <c r="HS408">
        <v>1</v>
      </c>
      <c r="HU408">
        <v>0</v>
      </c>
      <c r="HV408">
        <v>3.1</v>
      </c>
      <c r="HW408">
        <v>2</v>
      </c>
      <c r="HX408">
        <v>26</v>
      </c>
      <c r="HY408">
        <v>0</v>
      </c>
      <c r="HZ408">
        <v>0</v>
      </c>
      <c r="IA408">
        <v>28</v>
      </c>
      <c r="IC408">
        <v>24</v>
      </c>
      <c r="ID408">
        <v>2.6</v>
      </c>
      <c r="IE408">
        <v>0</v>
      </c>
      <c r="IF408">
        <v>2</v>
      </c>
      <c r="IG408">
        <v>1</v>
      </c>
      <c r="IH408">
        <v>0</v>
      </c>
      <c r="II408">
        <v>3</v>
      </c>
      <c r="IK408">
        <v>3</v>
      </c>
      <c r="IL408">
        <v>3.1</v>
      </c>
      <c r="IM408">
        <v>1</v>
      </c>
      <c r="IN408">
        <v>13</v>
      </c>
      <c r="IO408">
        <v>23</v>
      </c>
      <c r="IP408">
        <v>0</v>
      </c>
      <c r="IQ408">
        <v>37</v>
      </c>
      <c r="IS408">
        <v>33</v>
      </c>
      <c r="JV408" s="15">
        <f>BF408+BX408+CP408+DH408+DZ408</f>
        <v>15</v>
      </c>
      <c r="JW408" s="15">
        <f>BO408+CG408+CY408+DQ408+EI408</f>
        <v>197</v>
      </c>
      <c r="JX408" s="15">
        <f>JV408+JW408</f>
        <v>212</v>
      </c>
      <c r="JY408" s="17">
        <f>V408</f>
        <v>8</v>
      </c>
      <c r="JZ408" s="17">
        <f>AE408</f>
        <v>66</v>
      </c>
      <c r="KA408" s="17">
        <f>AN408</f>
        <v>15</v>
      </c>
      <c r="KB408" s="17">
        <f>AW408</f>
        <v>197</v>
      </c>
      <c r="KC408" s="18" t="str">
        <f>IF((KA408-JV408)&lt;0,JV408-KA408,"match")</f>
        <v>match</v>
      </c>
      <c r="KD408" s="19" t="str">
        <f>IF(KC408="match","match",IF((JV408&gt;KA408),KC408/JV408,KC408/KA408))</f>
        <v>match</v>
      </c>
      <c r="KE408" s="18" t="str">
        <f>IF((KB408-JW408)&lt;0,JW408-KB408,"match")</f>
        <v>match</v>
      </c>
      <c r="KF408" s="19" t="str">
        <f>IF(KE408="match","match",IF((JW408&gt;KB408),KE408/JW408,KE408/KB408))</f>
        <v>match</v>
      </c>
      <c r="KG408" s="20">
        <f>ROUND(FC408,1)</f>
        <v>3.7</v>
      </c>
      <c r="KH408" s="20">
        <f>ROUND(FK408,1)</f>
        <v>3.5</v>
      </c>
      <c r="KI408" s="21">
        <f>KA408-JY408</f>
        <v>7</v>
      </c>
      <c r="KJ408">
        <f>GL408</f>
        <v>0</v>
      </c>
      <c r="KK408">
        <f>BF408</f>
        <v>9</v>
      </c>
      <c r="KL408" s="22">
        <f>IFERROR(KJ408/KK408,"N/A")</f>
        <v>0</v>
      </c>
      <c r="KM408" s="19" t="str">
        <f>IF((KJ408&lt;&gt;0)*AND(KK408=0),"bad data","ok")</f>
        <v>ok</v>
      </c>
      <c r="KN408">
        <f>GK408</f>
        <v>0</v>
      </c>
      <c r="KO408" s="23">
        <f>IFERROR(KN408/KK408,"N/A")</f>
        <v>0</v>
      </c>
      <c r="KP408">
        <f>HB408</f>
        <v>0</v>
      </c>
      <c r="KQ408">
        <f>BX408</f>
        <v>3</v>
      </c>
      <c r="KR408" s="22">
        <f>IFERROR(KP408/KQ408,"N/A")</f>
        <v>0</v>
      </c>
      <c r="KS408" s="19" t="str">
        <f>IF((KP408&lt;&gt;0)*AND(KQ408=0),"bad data","ok")</f>
        <v>ok</v>
      </c>
      <c r="KT408">
        <f>HA408</f>
        <v>0</v>
      </c>
      <c r="KU408" s="24">
        <f>IFERROR(KT408/KQ408,"N/A")</f>
        <v>0</v>
      </c>
      <c r="KV408">
        <f>HR408</f>
        <v>0</v>
      </c>
      <c r="KW408">
        <f>CP408</f>
        <v>1</v>
      </c>
      <c r="KX408" s="22">
        <f>IFERROR(KV408/KW408,"N/A")</f>
        <v>0</v>
      </c>
      <c r="KY408" s="19" t="str">
        <f>IF((KV408&lt;&gt;0)*AND(KW408=0),"bad data","ok")</f>
        <v>ok</v>
      </c>
      <c r="KZ408">
        <f>HQ408</f>
        <v>0</v>
      </c>
      <c r="LA408" s="24">
        <f>IFERROR(KZ408/KW408,"N/A")</f>
        <v>0</v>
      </c>
      <c r="LB408">
        <f>IH408</f>
        <v>0</v>
      </c>
      <c r="LC408">
        <f>DH408</f>
        <v>2</v>
      </c>
      <c r="LD408" s="22">
        <f>IFERROR(LB408/LC408,"N/A")</f>
        <v>0</v>
      </c>
      <c r="LE408" s="19" t="str">
        <f>IF((LB408&lt;&gt;0)*AND(LC408=0),"bad data","ok")</f>
        <v>ok</v>
      </c>
      <c r="LF408">
        <f>IG408</f>
        <v>1</v>
      </c>
      <c r="LG408" s="24">
        <f>IFERROR(LF408/LC408,"N/A")</f>
        <v>0.5</v>
      </c>
      <c r="LH408">
        <f>IX408</f>
        <v>0</v>
      </c>
      <c r="LI408">
        <f>DZ408</f>
        <v>0</v>
      </c>
      <c r="LJ408" s="22" t="str">
        <f>IFERROR(LH408/LI408,"N/A")</f>
        <v>N/A</v>
      </c>
      <c r="LK408" s="19" t="str">
        <f>IF((LH408&lt;&gt;0)*AND(LI408=0),"bad data","ok")</f>
        <v>ok</v>
      </c>
      <c r="LL408">
        <f>IW408</f>
        <v>0</v>
      </c>
      <c r="LM408" s="24" t="str">
        <f>IFERROR(LL408/LI408,"N/A")</f>
        <v>N/A</v>
      </c>
      <c r="LN408">
        <f>GT408</f>
        <v>0</v>
      </c>
      <c r="LO408">
        <f>BO408</f>
        <v>73</v>
      </c>
      <c r="LP408" s="22">
        <f>IFERROR(LN408/LO408,"N/A")</f>
        <v>0</v>
      </c>
      <c r="LQ408" s="19" t="str">
        <f>IF((LN408&lt;&gt;0)*AND(LO408=0),"bad data","ok")</f>
        <v>ok</v>
      </c>
      <c r="LR408">
        <f>GS408</f>
        <v>0</v>
      </c>
      <c r="LS408" s="24">
        <f>IFERROR(LR408/LO408,"N/A")</f>
        <v>0</v>
      </c>
      <c r="LT408">
        <f>HJ408</f>
        <v>0</v>
      </c>
      <c r="LU408">
        <f>CG408</f>
        <v>59</v>
      </c>
      <c r="LV408" s="22">
        <f>IFERROR(LT408/LU408,"N/A")</f>
        <v>0</v>
      </c>
      <c r="LW408" s="19" t="str">
        <f>IF((LT408&lt;&gt;0)*AND(LU408=0),"bad data","ok")</f>
        <v>ok</v>
      </c>
      <c r="LX408">
        <f>HI408</f>
        <v>0</v>
      </c>
      <c r="LY408" s="24">
        <f>IFERROR(LX408/LU408,"N/A")</f>
        <v>0</v>
      </c>
      <c r="LZ408">
        <f>HZ408</f>
        <v>0</v>
      </c>
      <c r="MA408">
        <f>CY408</f>
        <v>28</v>
      </c>
      <c r="MB408" s="22">
        <f>IFERROR(LZ408/MA408,"N/A")</f>
        <v>0</v>
      </c>
      <c r="MC408" s="19" t="str">
        <f>IF((LZ408&lt;&gt;0)*AND(MA408=0),"bad data","ok")</f>
        <v>ok</v>
      </c>
      <c r="MD408">
        <f>HY408</f>
        <v>0</v>
      </c>
      <c r="ME408" s="24">
        <f>IFERROR(MD408/MA408,"N/A")</f>
        <v>0</v>
      </c>
      <c r="MF408">
        <f>IP408</f>
        <v>0</v>
      </c>
      <c r="MG408">
        <f>DQ408</f>
        <v>37</v>
      </c>
      <c r="MH408" s="22">
        <f>IFERROR(MF408/MG408,"N/A")</f>
        <v>0</v>
      </c>
      <c r="MI408" s="19" t="str">
        <f>IF((MF408&lt;&gt;0)*AND(MG408=0),"bad data","ok")</f>
        <v>ok</v>
      </c>
      <c r="MJ408">
        <f>IO408</f>
        <v>23</v>
      </c>
      <c r="MK408" s="24">
        <f>IFERROR(MJ408/MG408,"N/A")</f>
        <v>0.6216216216216216</v>
      </c>
      <c r="ML408">
        <f>JF408</f>
        <v>0</v>
      </c>
      <c r="MM408">
        <f>EI408</f>
        <v>0</v>
      </c>
      <c r="MN408" s="22" t="str">
        <f>IFERROR(ML408/MM408,"N/A")</f>
        <v>N/A</v>
      </c>
      <c r="MO408" s="19" t="str">
        <f>IF((ML408&lt;&gt;0)*AND(MM408=0),"bad data","ok")</f>
        <v>ok</v>
      </c>
      <c r="MP408">
        <f>JE408</f>
        <v>0</v>
      </c>
      <c r="MQ408" s="24" t="str">
        <f>IFERROR(MP408/MM408,"N/A")</f>
        <v>N/A</v>
      </c>
    </row>
    <row r="409" spans="1:355" x14ac:dyDescent="0.3">
      <c r="A409">
        <v>2017</v>
      </c>
      <c r="B409">
        <v>14.09</v>
      </c>
      <c r="C409" t="s">
        <v>397</v>
      </c>
      <c r="D409" s="15" t="s">
        <v>397</v>
      </c>
      <c r="E409" s="15">
        <v>113</v>
      </c>
      <c r="F409" t="s">
        <v>356</v>
      </c>
      <c r="G409" t="s">
        <v>357</v>
      </c>
      <c r="H409" s="15" t="s">
        <v>358</v>
      </c>
      <c r="I409">
        <v>487</v>
      </c>
      <c r="J409">
        <f>_xlfn.IFNA(VLOOKUP(I409,top15institutions,1,0),"no")</f>
        <v>487</v>
      </c>
      <c r="K409" t="s">
        <v>368</v>
      </c>
      <c r="L409" t="s">
        <v>371</v>
      </c>
      <c r="M409" t="s">
        <v>383</v>
      </c>
      <c r="N409">
        <v>0</v>
      </c>
      <c r="O409">
        <v>0</v>
      </c>
      <c r="P409">
        <v>2</v>
      </c>
      <c r="Q409">
        <v>0</v>
      </c>
      <c r="R409">
        <v>0</v>
      </c>
      <c r="S409">
        <v>3</v>
      </c>
      <c r="U409">
        <v>3</v>
      </c>
      <c r="V409" s="16">
        <v>8</v>
      </c>
      <c r="W409">
        <v>0</v>
      </c>
      <c r="X409">
        <v>2</v>
      </c>
      <c r="Y409">
        <v>7</v>
      </c>
      <c r="Z409">
        <v>4</v>
      </c>
      <c r="AA409">
        <v>1</v>
      </c>
      <c r="AB409">
        <v>15</v>
      </c>
      <c r="AD409">
        <v>35</v>
      </c>
      <c r="AE409" s="16">
        <v>64</v>
      </c>
      <c r="AF409">
        <v>0</v>
      </c>
      <c r="AG409">
        <v>1</v>
      </c>
      <c r="AH409">
        <v>6</v>
      </c>
      <c r="AI409">
        <v>0</v>
      </c>
      <c r="AJ409">
        <v>1</v>
      </c>
      <c r="AK409">
        <v>7</v>
      </c>
      <c r="AM409">
        <v>5</v>
      </c>
      <c r="AN409" s="16">
        <v>20</v>
      </c>
      <c r="AO409">
        <v>0</v>
      </c>
      <c r="AP409">
        <v>11</v>
      </c>
      <c r="AQ409">
        <v>24</v>
      </c>
      <c r="AR409">
        <v>7</v>
      </c>
      <c r="AS409">
        <v>1</v>
      </c>
      <c r="AT409">
        <v>38</v>
      </c>
      <c r="AV409">
        <v>112</v>
      </c>
      <c r="AW409" s="16">
        <v>193</v>
      </c>
      <c r="AX409">
        <v>0</v>
      </c>
      <c r="AY409">
        <v>0</v>
      </c>
      <c r="AZ409">
        <v>5</v>
      </c>
      <c r="BA409">
        <v>0</v>
      </c>
      <c r="BB409">
        <v>0</v>
      </c>
      <c r="BC409">
        <v>4</v>
      </c>
      <c r="BE409">
        <v>2</v>
      </c>
      <c r="BF409" s="16">
        <v>11</v>
      </c>
      <c r="BG409">
        <v>0</v>
      </c>
      <c r="BH409">
        <v>3</v>
      </c>
      <c r="BI409">
        <v>15</v>
      </c>
      <c r="BJ409">
        <v>5</v>
      </c>
      <c r="BK409">
        <v>1</v>
      </c>
      <c r="BL409">
        <v>23</v>
      </c>
      <c r="BN409">
        <v>34</v>
      </c>
      <c r="BO409" s="16">
        <v>81</v>
      </c>
      <c r="BP409">
        <v>0</v>
      </c>
      <c r="BQ409">
        <v>0</v>
      </c>
      <c r="BR409">
        <v>1</v>
      </c>
      <c r="BS409">
        <v>0</v>
      </c>
      <c r="BT409">
        <v>0</v>
      </c>
      <c r="BU409">
        <v>0</v>
      </c>
      <c r="BW409">
        <v>3</v>
      </c>
      <c r="BX409" s="16">
        <v>4</v>
      </c>
      <c r="BY409">
        <v>0</v>
      </c>
      <c r="BZ409">
        <v>1</v>
      </c>
      <c r="CA409">
        <v>7</v>
      </c>
      <c r="CB409">
        <v>0</v>
      </c>
      <c r="CC409">
        <v>0</v>
      </c>
      <c r="CD409">
        <v>7</v>
      </c>
      <c r="CF409">
        <v>20</v>
      </c>
      <c r="CG409" s="16">
        <v>35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2</v>
      </c>
      <c r="CO409">
        <v>0</v>
      </c>
      <c r="CP409" s="16">
        <v>2</v>
      </c>
      <c r="CQ409">
        <v>0</v>
      </c>
      <c r="CR409">
        <v>5</v>
      </c>
      <c r="CS409">
        <v>2</v>
      </c>
      <c r="CT409">
        <v>1</v>
      </c>
      <c r="CU409">
        <v>0</v>
      </c>
      <c r="CV409">
        <v>4</v>
      </c>
      <c r="CX409">
        <v>30</v>
      </c>
      <c r="CY409" s="16">
        <v>42</v>
      </c>
      <c r="CZ409">
        <v>0</v>
      </c>
      <c r="DA409">
        <v>1</v>
      </c>
      <c r="DB409">
        <v>0</v>
      </c>
      <c r="DC409">
        <v>0</v>
      </c>
      <c r="DD409">
        <v>1</v>
      </c>
      <c r="DE409">
        <v>1</v>
      </c>
      <c r="DG409">
        <v>0</v>
      </c>
      <c r="DH409" s="16">
        <v>3</v>
      </c>
      <c r="DI409">
        <v>0</v>
      </c>
      <c r="DJ409">
        <v>2</v>
      </c>
      <c r="DK409">
        <v>0</v>
      </c>
      <c r="DL409">
        <v>1</v>
      </c>
      <c r="DM409">
        <v>0</v>
      </c>
      <c r="DN409">
        <v>4</v>
      </c>
      <c r="DP409">
        <v>28</v>
      </c>
      <c r="DQ409" s="16">
        <v>35</v>
      </c>
      <c r="DZ409" s="16">
        <v>0</v>
      </c>
      <c r="EI409" s="16">
        <v>0</v>
      </c>
      <c r="ER409" s="16">
        <v>0</v>
      </c>
      <c r="FA409" s="16">
        <v>0</v>
      </c>
      <c r="FB409">
        <v>18.5</v>
      </c>
      <c r="FC409">
        <v>3.6</v>
      </c>
      <c r="FD409">
        <v>25</v>
      </c>
      <c r="FE409">
        <v>663</v>
      </c>
      <c r="FF409">
        <v>8</v>
      </c>
      <c r="FG409">
        <v>0</v>
      </c>
      <c r="FI409">
        <v>51</v>
      </c>
      <c r="FJ409">
        <v>18.5</v>
      </c>
      <c r="FK409">
        <v>3.6</v>
      </c>
      <c r="FL409">
        <v>26</v>
      </c>
      <c r="FM409">
        <v>605</v>
      </c>
      <c r="FN409">
        <v>64</v>
      </c>
      <c r="FO409">
        <v>3</v>
      </c>
      <c r="FQ409">
        <v>51</v>
      </c>
      <c r="FR409">
        <v>2.98</v>
      </c>
      <c r="FS409">
        <v>8</v>
      </c>
      <c r="FT409">
        <v>12</v>
      </c>
      <c r="FU409">
        <v>0</v>
      </c>
      <c r="FV409">
        <v>0</v>
      </c>
      <c r="FW409">
        <v>20</v>
      </c>
      <c r="FY409">
        <v>13</v>
      </c>
      <c r="FZ409">
        <v>2.9</v>
      </c>
      <c r="GA409">
        <v>49</v>
      </c>
      <c r="GB409">
        <v>123</v>
      </c>
      <c r="GC409">
        <v>19</v>
      </c>
      <c r="GD409">
        <v>2</v>
      </c>
      <c r="GE409">
        <v>193</v>
      </c>
      <c r="GG409">
        <v>159</v>
      </c>
      <c r="GH409">
        <v>2.5</v>
      </c>
      <c r="GI409">
        <v>5</v>
      </c>
      <c r="GJ409">
        <v>6</v>
      </c>
      <c r="GK409">
        <v>0</v>
      </c>
      <c r="GL409">
        <v>0</v>
      </c>
      <c r="GM409">
        <v>11</v>
      </c>
      <c r="GO409">
        <v>7</v>
      </c>
      <c r="GP409">
        <v>2.7</v>
      </c>
      <c r="GQ409">
        <v>23</v>
      </c>
      <c r="GR409">
        <v>56</v>
      </c>
      <c r="GS409">
        <v>0</v>
      </c>
      <c r="GT409">
        <v>2</v>
      </c>
      <c r="GU409">
        <v>81</v>
      </c>
      <c r="GW409">
        <v>60</v>
      </c>
      <c r="GX409">
        <v>2.8</v>
      </c>
      <c r="GY409">
        <v>2</v>
      </c>
      <c r="GZ409">
        <v>2</v>
      </c>
      <c r="HA409">
        <v>0</v>
      </c>
      <c r="HB409">
        <v>0</v>
      </c>
      <c r="HC409">
        <v>4</v>
      </c>
      <c r="HE409">
        <v>4</v>
      </c>
      <c r="HF409">
        <v>2.6</v>
      </c>
      <c r="HG409">
        <v>17</v>
      </c>
      <c r="HH409">
        <v>18</v>
      </c>
      <c r="HI409">
        <v>0</v>
      </c>
      <c r="HJ409">
        <v>0</v>
      </c>
      <c r="HK409">
        <v>35</v>
      </c>
      <c r="HM409">
        <v>30</v>
      </c>
      <c r="HN409">
        <v>3.5</v>
      </c>
      <c r="HO409">
        <v>0</v>
      </c>
      <c r="HP409">
        <v>2</v>
      </c>
      <c r="HQ409">
        <v>0</v>
      </c>
      <c r="HR409">
        <v>0</v>
      </c>
      <c r="HS409">
        <v>2</v>
      </c>
      <c r="HU409">
        <v>0</v>
      </c>
      <c r="HV409">
        <v>3.2</v>
      </c>
      <c r="HW409">
        <v>4</v>
      </c>
      <c r="HX409">
        <v>38</v>
      </c>
      <c r="HY409">
        <v>0</v>
      </c>
      <c r="HZ409">
        <v>0</v>
      </c>
      <c r="IA409">
        <v>42</v>
      </c>
      <c r="IC409">
        <v>40</v>
      </c>
      <c r="ID409">
        <v>3.1</v>
      </c>
      <c r="IE409">
        <v>1</v>
      </c>
      <c r="IF409">
        <v>2</v>
      </c>
      <c r="IG409">
        <v>0</v>
      </c>
      <c r="IH409">
        <v>0</v>
      </c>
      <c r="II409">
        <v>3</v>
      </c>
      <c r="IK409">
        <v>2</v>
      </c>
      <c r="IL409">
        <v>3.1</v>
      </c>
      <c r="IM409">
        <v>5</v>
      </c>
      <c r="IN409">
        <v>11</v>
      </c>
      <c r="IO409">
        <v>19</v>
      </c>
      <c r="IP409">
        <v>0</v>
      </c>
      <c r="IQ409">
        <v>35</v>
      </c>
      <c r="IS409">
        <v>29</v>
      </c>
      <c r="JV409" s="15">
        <f>BF409+BX409+CP409+DH409+DZ409</f>
        <v>20</v>
      </c>
      <c r="JW409" s="15">
        <f>BO409+CG409+CY409+DQ409+EI409</f>
        <v>193</v>
      </c>
      <c r="JX409" s="15">
        <f>JV409+JW409</f>
        <v>213</v>
      </c>
      <c r="JY409" s="17">
        <f>V409</f>
        <v>8</v>
      </c>
      <c r="JZ409" s="17">
        <f>AE409</f>
        <v>64</v>
      </c>
      <c r="KA409" s="17">
        <f>AN409</f>
        <v>20</v>
      </c>
      <c r="KB409" s="17">
        <f>AW409</f>
        <v>193</v>
      </c>
      <c r="KC409" s="18" t="str">
        <f>IF((KA409-JV409)&lt;0,JV409-KA409,"match")</f>
        <v>match</v>
      </c>
      <c r="KD409" s="19" t="str">
        <f>IF(KC409="match","match",IF((JV409&gt;KA409),KC409/JV409,KC409/KA409))</f>
        <v>match</v>
      </c>
      <c r="KE409" s="18" t="str">
        <f>IF((KB409-JW409)&lt;0,JW409-KB409,"match")</f>
        <v>match</v>
      </c>
      <c r="KF409" s="19" t="str">
        <f>IF(KE409="match","match",IF((JW409&gt;KB409),KE409/JW409,KE409/KB409))</f>
        <v>match</v>
      </c>
      <c r="KG409" s="20">
        <f>ROUND(FC409,1)</f>
        <v>3.6</v>
      </c>
      <c r="KH409" s="20">
        <f>ROUND(FK409,1)</f>
        <v>3.6</v>
      </c>
      <c r="KI409" s="21">
        <f>KA409-JY409</f>
        <v>12</v>
      </c>
      <c r="KJ409">
        <f>GL409</f>
        <v>0</v>
      </c>
      <c r="KK409">
        <f>BF409</f>
        <v>11</v>
      </c>
      <c r="KL409" s="22">
        <f>IFERROR(KJ409/KK409,"N/A")</f>
        <v>0</v>
      </c>
      <c r="KM409" s="19" t="str">
        <f>IF((KJ409&lt;&gt;0)*AND(KK409=0),"bad data","ok")</f>
        <v>ok</v>
      </c>
      <c r="KN409">
        <f>GK409</f>
        <v>0</v>
      </c>
      <c r="KO409" s="23">
        <f>IFERROR(KN409/KK409,"N/A")</f>
        <v>0</v>
      </c>
      <c r="KP409">
        <f>HB409</f>
        <v>0</v>
      </c>
      <c r="KQ409">
        <f>BX409</f>
        <v>4</v>
      </c>
      <c r="KR409" s="22">
        <f>IFERROR(KP409/KQ409,"N/A")</f>
        <v>0</v>
      </c>
      <c r="KS409" s="19" t="str">
        <f>IF((KP409&lt;&gt;0)*AND(KQ409=0),"bad data","ok")</f>
        <v>ok</v>
      </c>
      <c r="KT409">
        <f>HA409</f>
        <v>0</v>
      </c>
      <c r="KU409" s="24">
        <f>IFERROR(KT409/KQ409,"N/A")</f>
        <v>0</v>
      </c>
      <c r="KV409">
        <f>HR409</f>
        <v>0</v>
      </c>
      <c r="KW409">
        <f>CP409</f>
        <v>2</v>
      </c>
      <c r="KX409" s="22">
        <f>IFERROR(KV409/KW409,"N/A")</f>
        <v>0</v>
      </c>
      <c r="KY409" s="19" t="str">
        <f>IF((KV409&lt;&gt;0)*AND(KW409=0),"bad data","ok")</f>
        <v>ok</v>
      </c>
      <c r="KZ409">
        <f>HQ409</f>
        <v>0</v>
      </c>
      <c r="LA409" s="24">
        <f>IFERROR(KZ409/KW409,"N/A")</f>
        <v>0</v>
      </c>
      <c r="LB409">
        <f>IH409</f>
        <v>0</v>
      </c>
      <c r="LC409">
        <f>DH409</f>
        <v>3</v>
      </c>
      <c r="LD409" s="22">
        <f>IFERROR(LB409/LC409,"N/A")</f>
        <v>0</v>
      </c>
      <c r="LE409" s="19" t="str">
        <f>IF((LB409&lt;&gt;0)*AND(LC409=0),"bad data","ok")</f>
        <v>ok</v>
      </c>
      <c r="LF409">
        <f>IG409</f>
        <v>0</v>
      </c>
      <c r="LG409" s="24">
        <f>IFERROR(LF409/LC409,"N/A")</f>
        <v>0</v>
      </c>
      <c r="LH409">
        <f>IX409</f>
        <v>0</v>
      </c>
      <c r="LI409">
        <f>DZ409</f>
        <v>0</v>
      </c>
      <c r="LJ409" s="22" t="str">
        <f>IFERROR(LH409/LI409,"N/A")</f>
        <v>N/A</v>
      </c>
      <c r="LK409" s="19" t="str">
        <f>IF((LH409&lt;&gt;0)*AND(LI409=0),"bad data","ok")</f>
        <v>ok</v>
      </c>
      <c r="LL409">
        <f>IW409</f>
        <v>0</v>
      </c>
      <c r="LM409" s="24" t="str">
        <f>IFERROR(LL409/LI409,"N/A")</f>
        <v>N/A</v>
      </c>
      <c r="LN409">
        <f>GT409</f>
        <v>2</v>
      </c>
      <c r="LO409">
        <f>BO409</f>
        <v>81</v>
      </c>
      <c r="LP409" s="22">
        <f>IFERROR(LN409/LO409,"N/A")</f>
        <v>2.4691358024691357E-2</v>
      </c>
      <c r="LQ409" s="19" t="str">
        <f>IF((LN409&lt;&gt;0)*AND(LO409=0),"bad data","ok")</f>
        <v>ok</v>
      </c>
      <c r="LR409">
        <f>GS409</f>
        <v>0</v>
      </c>
      <c r="LS409" s="24">
        <f>IFERROR(LR409/LO409,"N/A")</f>
        <v>0</v>
      </c>
      <c r="LT409">
        <f>HJ409</f>
        <v>0</v>
      </c>
      <c r="LU409">
        <f>CG409</f>
        <v>35</v>
      </c>
      <c r="LV409" s="22">
        <f>IFERROR(LT409/LU409,"N/A")</f>
        <v>0</v>
      </c>
      <c r="LW409" s="19" t="str">
        <f>IF((LT409&lt;&gt;0)*AND(LU409=0),"bad data","ok")</f>
        <v>ok</v>
      </c>
      <c r="LX409">
        <f>HI409</f>
        <v>0</v>
      </c>
      <c r="LY409" s="24">
        <f>IFERROR(LX409/LU409,"N/A")</f>
        <v>0</v>
      </c>
      <c r="LZ409">
        <f>HZ409</f>
        <v>0</v>
      </c>
      <c r="MA409">
        <f>CY409</f>
        <v>42</v>
      </c>
      <c r="MB409" s="22">
        <f>IFERROR(LZ409/MA409,"N/A")</f>
        <v>0</v>
      </c>
      <c r="MC409" s="19" t="str">
        <f>IF((LZ409&lt;&gt;0)*AND(MA409=0),"bad data","ok")</f>
        <v>ok</v>
      </c>
      <c r="MD409">
        <f>HY409</f>
        <v>0</v>
      </c>
      <c r="ME409" s="24">
        <f>IFERROR(MD409/MA409,"N/A")</f>
        <v>0</v>
      </c>
      <c r="MF409">
        <f>IP409</f>
        <v>0</v>
      </c>
      <c r="MG409">
        <f>DQ409</f>
        <v>35</v>
      </c>
      <c r="MH409" s="22">
        <f>IFERROR(MF409/MG409,"N/A")</f>
        <v>0</v>
      </c>
      <c r="MI409" s="19" t="str">
        <f>IF((MF409&lt;&gt;0)*AND(MG409=0),"bad data","ok")</f>
        <v>ok</v>
      </c>
      <c r="MJ409">
        <f>IO409</f>
        <v>19</v>
      </c>
      <c r="MK409" s="24">
        <f>IFERROR(MJ409/MG409,"N/A")</f>
        <v>0.54285714285714282</v>
      </c>
      <c r="ML409">
        <f>JF409</f>
        <v>0</v>
      </c>
      <c r="MM409">
        <f>EI409</f>
        <v>0</v>
      </c>
      <c r="MN409" s="22" t="str">
        <f>IFERROR(ML409/MM409,"N/A")</f>
        <v>N/A</v>
      </c>
      <c r="MO409" s="19" t="str">
        <f>IF((ML409&lt;&gt;0)*AND(MM409=0),"bad data","ok")</f>
        <v>ok</v>
      </c>
      <c r="MP409">
        <f>JE409</f>
        <v>0</v>
      </c>
      <c r="MQ409" s="24" t="str">
        <f>IFERROR(MP409/MM409,"N/A")</f>
        <v>N/A</v>
      </c>
    </row>
    <row r="410" spans="1:355" x14ac:dyDescent="0.3">
      <c r="A410">
        <v>2018</v>
      </c>
      <c r="B410">
        <v>14.09</v>
      </c>
      <c r="C410" t="s">
        <v>397</v>
      </c>
      <c r="D410" s="15" t="s">
        <v>397</v>
      </c>
      <c r="E410" s="15">
        <v>113</v>
      </c>
      <c r="F410" t="s">
        <v>356</v>
      </c>
      <c r="G410" t="s">
        <v>357</v>
      </c>
      <c r="H410" s="15" t="s">
        <v>358</v>
      </c>
      <c r="I410">
        <v>487</v>
      </c>
      <c r="J410">
        <f>_xlfn.IFNA(VLOOKUP(I410,top15institutions,1,0),"no")</f>
        <v>487</v>
      </c>
      <c r="K410" t="s">
        <v>368</v>
      </c>
      <c r="L410" t="s">
        <v>372</v>
      </c>
      <c r="M410" t="s">
        <v>383</v>
      </c>
      <c r="N410">
        <v>0</v>
      </c>
      <c r="O410">
        <v>0</v>
      </c>
      <c r="P410">
        <v>3</v>
      </c>
      <c r="Q410">
        <v>0</v>
      </c>
      <c r="R410">
        <v>0</v>
      </c>
      <c r="S410">
        <v>1</v>
      </c>
      <c r="U410">
        <v>2</v>
      </c>
      <c r="V410" s="16">
        <v>6</v>
      </c>
      <c r="W410">
        <v>0</v>
      </c>
      <c r="X410">
        <v>11</v>
      </c>
      <c r="Y410">
        <v>12</v>
      </c>
      <c r="Z410">
        <v>3</v>
      </c>
      <c r="AA410">
        <v>0</v>
      </c>
      <c r="AB410">
        <v>30</v>
      </c>
      <c r="AD410">
        <v>53</v>
      </c>
      <c r="AE410" s="16">
        <v>109</v>
      </c>
      <c r="AF410">
        <v>1</v>
      </c>
      <c r="AG410">
        <v>2</v>
      </c>
      <c r="AH410">
        <v>4</v>
      </c>
      <c r="AI410">
        <v>0</v>
      </c>
      <c r="AJ410">
        <v>1</v>
      </c>
      <c r="AK410">
        <v>6</v>
      </c>
      <c r="AM410">
        <v>8</v>
      </c>
      <c r="AN410" s="16">
        <v>22</v>
      </c>
      <c r="AO410">
        <v>0</v>
      </c>
      <c r="AP410">
        <v>17</v>
      </c>
      <c r="AQ410">
        <v>22</v>
      </c>
      <c r="AR410">
        <v>6</v>
      </c>
      <c r="AS410">
        <v>1</v>
      </c>
      <c r="AT410">
        <v>55</v>
      </c>
      <c r="AV410">
        <v>126</v>
      </c>
      <c r="AW410" s="16">
        <v>227</v>
      </c>
      <c r="AX410">
        <v>0</v>
      </c>
      <c r="AY410">
        <v>0</v>
      </c>
      <c r="AZ410">
        <v>3</v>
      </c>
      <c r="BA410">
        <v>0</v>
      </c>
      <c r="BB410">
        <v>0</v>
      </c>
      <c r="BC410">
        <v>2</v>
      </c>
      <c r="BE410">
        <v>2</v>
      </c>
      <c r="BF410" s="16">
        <v>7</v>
      </c>
      <c r="BG410">
        <v>0</v>
      </c>
      <c r="BH410">
        <v>8</v>
      </c>
      <c r="BI410">
        <v>13</v>
      </c>
      <c r="BJ410">
        <v>3</v>
      </c>
      <c r="BK410">
        <v>0</v>
      </c>
      <c r="BL410">
        <v>37</v>
      </c>
      <c r="BN410">
        <v>51</v>
      </c>
      <c r="BO410" s="16">
        <v>112</v>
      </c>
      <c r="BP410">
        <v>1</v>
      </c>
      <c r="BQ410">
        <v>0</v>
      </c>
      <c r="BR410">
        <v>1</v>
      </c>
      <c r="BS410">
        <v>0</v>
      </c>
      <c r="BT410">
        <v>0</v>
      </c>
      <c r="BU410">
        <v>2</v>
      </c>
      <c r="BW410">
        <v>2</v>
      </c>
      <c r="BX410" s="16">
        <v>6</v>
      </c>
      <c r="BY410">
        <v>0</v>
      </c>
      <c r="BZ410">
        <v>2</v>
      </c>
      <c r="CA410">
        <v>4</v>
      </c>
      <c r="CB410">
        <v>2</v>
      </c>
      <c r="CC410">
        <v>1</v>
      </c>
      <c r="CD410">
        <v>11</v>
      </c>
      <c r="CF410">
        <v>26</v>
      </c>
      <c r="CG410" s="16">
        <v>46</v>
      </c>
      <c r="CH410">
        <v>0</v>
      </c>
      <c r="CI410">
        <v>1</v>
      </c>
      <c r="CJ410">
        <v>0</v>
      </c>
      <c r="CK410">
        <v>0</v>
      </c>
      <c r="CL410">
        <v>0</v>
      </c>
      <c r="CM410">
        <v>0</v>
      </c>
      <c r="CO410">
        <v>4</v>
      </c>
      <c r="CP410" s="16">
        <v>5</v>
      </c>
      <c r="CQ410">
        <v>0</v>
      </c>
      <c r="CR410">
        <v>1</v>
      </c>
      <c r="CS410">
        <v>3</v>
      </c>
      <c r="CT410">
        <v>0</v>
      </c>
      <c r="CU410">
        <v>0</v>
      </c>
      <c r="CV410">
        <v>4</v>
      </c>
      <c r="CX410">
        <v>19</v>
      </c>
      <c r="CY410" s="16">
        <v>27</v>
      </c>
      <c r="CZ410">
        <v>0</v>
      </c>
      <c r="DA410">
        <v>1</v>
      </c>
      <c r="DB410">
        <v>0</v>
      </c>
      <c r="DC410">
        <v>0</v>
      </c>
      <c r="DD410">
        <v>1</v>
      </c>
      <c r="DE410">
        <v>2</v>
      </c>
      <c r="DG410">
        <v>0</v>
      </c>
      <c r="DH410" s="16">
        <v>4</v>
      </c>
      <c r="DI410">
        <v>0</v>
      </c>
      <c r="DJ410">
        <v>6</v>
      </c>
      <c r="DK410">
        <v>2</v>
      </c>
      <c r="DL410">
        <v>1</v>
      </c>
      <c r="DM410">
        <v>0</v>
      </c>
      <c r="DN410">
        <v>3</v>
      </c>
      <c r="DP410">
        <v>30</v>
      </c>
      <c r="DQ410" s="16">
        <v>42</v>
      </c>
      <c r="DZ410" s="16">
        <v>0</v>
      </c>
      <c r="EI410" s="16">
        <v>0</v>
      </c>
      <c r="ER410" s="16">
        <v>0</v>
      </c>
      <c r="FA410" s="16">
        <v>0</v>
      </c>
      <c r="FB410">
        <v>18.7</v>
      </c>
      <c r="FC410">
        <v>3.4</v>
      </c>
      <c r="FD410">
        <v>24</v>
      </c>
      <c r="FE410">
        <v>530</v>
      </c>
      <c r="FF410">
        <v>6</v>
      </c>
      <c r="FG410">
        <v>1</v>
      </c>
      <c r="FI410">
        <v>5</v>
      </c>
      <c r="FJ410">
        <v>18.8</v>
      </c>
      <c r="FK410">
        <v>3.6</v>
      </c>
      <c r="FL410">
        <v>27</v>
      </c>
      <c r="FM410">
        <v>623</v>
      </c>
      <c r="FN410">
        <v>109</v>
      </c>
      <c r="FO410">
        <v>13</v>
      </c>
      <c r="FQ410">
        <v>82</v>
      </c>
      <c r="FR410">
        <v>3.2</v>
      </c>
      <c r="FS410">
        <v>2</v>
      </c>
      <c r="FT410">
        <v>16</v>
      </c>
      <c r="FU410">
        <v>4</v>
      </c>
      <c r="FV410">
        <v>0</v>
      </c>
      <c r="FW410">
        <v>22</v>
      </c>
      <c r="FY410">
        <v>15</v>
      </c>
      <c r="FZ410">
        <v>3</v>
      </c>
      <c r="GA410">
        <v>43</v>
      </c>
      <c r="GB410">
        <v>158</v>
      </c>
      <c r="GC410">
        <v>26</v>
      </c>
      <c r="GD410">
        <v>0</v>
      </c>
      <c r="GE410">
        <v>227</v>
      </c>
      <c r="GG410">
        <v>176</v>
      </c>
      <c r="GH410">
        <v>2.7</v>
      </c>
      <c r="GI410">
        <v>1</v>
      </c>
      <c r="GJ410">
        <v>6</v>
      </c>
      <c r="GK410">
        <v>0</v>
      </c>
      <c r="GL410">
        <v>0</v>
      </c>
      <c r="GM410">
        <v>7</v>
      </c>
      <c r="GO410">
        <v>5</v>
      </c>
      <c r="GP410">
        <v>2.7</v>
      </c>
      <c r="GQ410">
        <v>21</v>
      </c>
      <c r="GR410">
        <v>91</v>
      </c>
      <c r="GS410">
        <v>0</v>
      </c>
      <c r="GT410">
        <v>0</v>
      </c>
      <c r="GU410">
        <v>112</v>
      </c>
      <c r="GW410">
        <v>78</v>
      </c>
      <c r="GX410">
        <v>3</v>
      </c>
      <c r="GY410">
        <v>1</v>
      </c>
      <c r="GZ410">
        <v>5</v>
      </c>
      <c r="HA410">
        <v>0</v>
      </c>
      <c r="HB410">
        <v>0</v>
      </c>
      <c r="HC410">
        <v>6</v>
      </c>
      <c r="HE410">
        <v>4</v>
      </c>
      <c r="HF410">
        <v>3.1</v>
      </c>
      <c r="HG410">
        <v>17</v>
      </c>
      <c r="HH410">
        <v>29</v>
      </c>
      <c r="HI410">
        <v>0</v>
      </c>
      <c r="HJ410">
        <v>0</v>
      </c>
      <c r="HK410">
        <v>46</v>
      </c>
      <c r="HM410">
        <v>35</v>
      </c>
      <c r="HN410">
        <v>3.6</v>
      </c>
      <c r="HO410">
        <v>0</v>
      </c>
      <c r="HP410">
        <v>5</v>
      </c>
      <c r="HQ410">
        <v>0</v>
      </c>
      <c r="HR410">
        <v>0</v>
      </c>
      <c r="HS410">
        <v>5</v>
      </c>
      <c r="HU410">
        <v>5</v>
      </c>
      <c r="HV410">
        <v>3</v>
      </c>
      <c r="HW410">
        <v>3</v>
      </c>
      <c r="HX410">
        <v>24</v>
      </c>
      <c r="HY410">
        <v>0</v>
      </c>
      <c r="HZ410">
        <v>0</v>
      </c>
      <c r="IA410">
        <v>27</v>
      </c>
      <c r="IC410">
        <v>25</v>
      </c>
      <c r="ID410">
        <v>3.5</v>
      </c>
      <c r="IE410">
        <v>0</v>
      </c>
      <c r="IF410">
        <v>0</v>
      </c>
      <c r="IG410">
        <v>4</v>
      </c>
      <c r="IH410">
        <v>0</v>
      </c>
      <c r="II410">
        <v>4</v>
      </c>
      <c r="IK410">
        <v>1</v>
      </c>
      <c r="IL410">
        <v>3.2</v>
      </c>
      <c r="IM410">
        <v>2</v>
      </c>
      <c r="IN410">
        <v>14</v>
      </c>
      <c r="IO410">
        <v>26</v>
      </c>
      <c r="IP410">
        <v>0</v>
      </c>
      <c r="IQ410">
        <v>42</v>
      </c>
      <c r="IS410">
        <v>38</v>
      </c>
      <c r="JV410" s="15">
        <f>BF410+BX410+CP410+DH410+DZ410</f>
        <v>22</v>
      </c>
      <c r="JW410" s="15">
        <f>BO410+CG410+CY410+DQ410+EI410</f>
        <v>227</v>
      </c>
      <c r="JX410" s="15">
        <f>JV410+JW410</f>
        <v>249</v>
      </c>
      <c r="JY410" s="17">
        <f>V410</f>
        <v>6</v>
      </c>
      <c r="JZ410" s="17">
        <f>AE410</f>
        <v>109</v>
      </c>
      <c r="KA410" s="17">
        <f>AN410</f>
        <v>22</v>
      </c>
      <c r="KB410" s="17">
        <f>AW410</f>
        <v>227</v>
      </c>
      <c r="KC410" s="18" t="str">
        <f>IF((KA410-JV410)&lt;0,JV410-KA410,"match")</f>
        <v>match</v>
      </c>
      <c r="KD410" s="19" t="str">
        <f>IF(KC410="match","match",IF((JV410&gt;KA410),KC410/JV410,KC410/KA410))</f>
        <v>match</v>
      </c>
      <c r="KE410" s="18" t="str">
        <f>IF((KB410-JW410)&lt;0,JW410-KB410,"match")</f>
        <v>match</v>
      </c>
      <c r="KF410" s="19" t="str">
        <f>IF(KE410="match","match",IF((JW410&gt;KB410),KE410/JW410,KE410/KB410))</f>
        <v>match</v>
      </c>
      <c r="KG410" s="20">
        <f>ROUND(FC410,1)</f>
        <v>3.4</v>
      </c>
      <c r="KH410" s="20">
        <f>ROUND(FK410,1)</f>
        <v>3.6</v>
      </c>
      <c r="KI410" s="21">
        <f>KA410-JY410</f>
        <v>16</v>
      </c>
      <c r="KJ410">
        <f>GL410</f>
        <v>0</v>
      </c>
      <c r="KK410">
        <f>BF410</f>
        <v>7</v>
      </c>
      <c r="KL410" s="22">
        <f>IFERROR(KJ410/KK410,"N/A")</f>
        <v>0</v>
      </c>
      <c r="KM410" s="19" t="str">
        <f>IF((KJ410&lt;&gt;0)*AND(KK410=0),"bad data","ok")</f>
        <v>ok</v>
      </c>
      <c r="KN410">
        <f>GK410</f>
        <v>0</v>
      </c>
      <c r="KO410" s="23">
        <f>IFERROR(KN410/KK410,"N/A")</f>
        <v>0</v>
      </c>
      <c r="KP410">
        <f>HB410</f>
        <v>0</v>
      </c>
      <c r="KQ410">
        <f>BX410</f>
        <v>6</v>
      </c>
      <c r="KR410" s="22">
        <f>IFERROR(KP410/KQ410,"N/A")</f>
        <v>0</v>
      </c>
      <c r="KS410" s="19" t="str">
        <f>IF((KP410&lt;&gt;0)*AND(KQ410=0),"bad data","ok")</f>
        <v>ok</v>
      </c>
      <c r="KT410">
        <f>HA410</f>
        <v>0</v>
      </c>
      <c r="KU410" s="24">
        <f>IFERROR(KT410/KQ410,"N/A")</f>
        <v>0</v>
      </c>
      <c r="KV410">
        <f>HR410</f>
        <v>0</v>
      </c>
      <c r="KW410">
        <f>CP410</f>
        <v>5</v>
      </c>
      <c r="KX410" s="22">
        <f>IFERROR(KV410/KW410,"N/A")</f>
        <v>0</v>
      </c>
      <c r="KY410" s="19" t="str">
        <f>IF((KV410&lt;&gt;0)*AND(KW410=0),"bad data","ok")</f>
        <v>ok</v>
      </c>
      <c r="KZ410">
        <f>HQ410</f>
        <v>0</v>
      </c>
      <c r="LA410" s="24">
        <f>IFERROR(KZ410/KW410,"N/A")</f>
        <v>0</v>
      </c>
      <c r="LB410">
        <f>IH410</f>
        <v>0</v>
      </c>
      <c r="LC410">
        <f>DH410</f>
        <v>4</v>
      </c>
      <c r="LD410" s="22">
        <f>IFERROR(LB410/LC410,"N/A")</f>
        <v>0</v>
      </c>
      <c r="LE410" s="19" t="str">
        <f>IF((LB410&lt;&gt;0)*AND(LC410=0),"bad data","ok")</f>
        <v>ok</v>
      </c>
      <c r="LF410">
        <f>IG410</f>
        <v>4</v>
      </c>
      <c r="LG410" s="24">
        <f>IFERROR(LF410/LC410,"N/A")</f>
        <v>1</v>
      </c>
      <c r="LH410">
        <f>IX410</f>
        <v>0</v>
      </c>
      <c r="LI410">
        <f>DZ410</f>
        <v>0</v>
      </c>
      <c r="LJ410" s="22" t="str">
        <f>IFERROR(LH410/LI410,"N/A")</f>
        <v>N/A</v>
      </c>
      <c r="LK410" s="19" t="str">
        <f>IF((LH410&lt;&gt;0)*AND(LI410=0),"bad data","ok")</f>
        <v>ok</v>
      </c>
      <c r="LL410">
        <f>IW410</f>
        <v>0</v>
      </c>
      <c r="LM410" s="24" t="str">
        <f>IFERROR(LL410/LI410,"N/A")</f>
        <v>N/A</v>
      </c>
      <c r="LN410">
        <f>GT410</f>
        <v>0</v>
      </c>
      <c r="LO410">
        <f>BO410</f>
        <v>112</v>
      </c>
      <c r="LP410" s="22">
        <f>IFERROR(LN410/LO410,"N/A")</f>
        <v>0</v>
      </c>
      <c r="LQ410" s="19" t="str">
        <f>IF((LN410&lt;&gt;0)*AND(LO410=0),"bad data","ok")</f>
        <v>ok</v>
      </c>
      <c r="LR410">
        <f>GS410</f>
        <v>0</v>
      </c>
      <c r="LS410" s="24">
        <f>IFERROR(LR410/LO410,"N/A")</f>
        <v>0</v>
      </c>
      <c r="LT410">
        <f>HJ410</f>
        <v>0</v>
      </c>
      <c r="LU410">
        <f>CG410</f>
        <v>46</v>
      </c>
      <c r="LV410" s="22">
        <f>IFERROR(LT410/LU410,"N/A")</f>
        <v>0</v>
      </c>
      <c r="LW410" s="19" t="str">
        <f>IF((LT410&lt;&gt;0)*AND(LU410=0),"bad data","ok")</f>
        <v>ok</v>
      </c>
      <c r="LX410">
        <f>HI410</f>
        <v>0</v>
      </c>
      <c r="LY410" s="24">
        <f>IFERROR(LX410/LU410,"N/A")</f>
        <v>0</v>
      </c>
      <c r="LZ410">
        <f>HZ410</f>
        <v>0</v>
      </c>
      <c r="MA410">
        <f>CY410</f>
        <v>27</v>
      </c>
      <c r="MB410" s="22">
        <f>IFERROR(LZ410/MA410,"N/A")</f>
        <v>0</v>
      </c>
      <c r="MC410" s="19" t="str">
        <f>IF((LZ410&lt;&gt;0)*AND(MA410=0),"bad data","ok")</f>
        <v>ok</v>
      </c>
      <c r="MD410">
        <f>HY410</f>
        <v>0</v>
      </c>
      <c r="ME410" s="24">
        <f>IFERROR(MD410/MA410,"N/A")</f>
        <v>0</v>
      </c>
      <c r="MF410">
        <f>IP410</f>
        <v>0</v>
      </c>
      <c r="MG410">
        <f>DQ410</f>
        <v>42</v>
      </c>
      <c r="MH410" s="22">
        <f>IFERROR(MF410/MG410,"N/A")</f>
        <v>0</v>
      </c>
      <c r="MI410" s="19" t="str">
        <f>IF((MF410&lt;&gt;0)*AND(MG410=0),"bad data","ok")</f>
        <v>ok</v>
      </c>
      <c r="MJ410">
        <f>IO410</f>
        <v>26</v>
      </c>
      <c r="MK410" s="24">
        <f>IFERROR(MJ410/MG410,"N/A")</f>
        <v>0.61904761904761907</v>
      </c>
      <c r="ML410">
        <f>JF410</f>
        <v>0</v>
      </c>
      <c r="MM410">
        <f>EI410</f>
        <v>0</v>
      </c>
      <c r="MN410" s="22" t="str">
        <f>IFERROR(ML410/MM410,"N/A")</f>
        <v>N/A</v>
      </c>
      <c r="MO410" s="19" t="str">
        <f>IF((ML410&lt;&gt;0)*AND(MM410=0),"bad data","ok")</f>
        <v>ok</v>
      </c>
      <c r="MP410">
        <f>JE410</f>
        <v>0</v>
      </c>
      <c r="MQ410" s="24" t="str">
        <f>IFERROR(MP410/MM410,"N/A")</f>
        <v>N/A</v>
      </c>
    </row>
    <row r="411" spans="1:355" x14ac:dyDescent="0.3">
      <c r="A411">
        <v>2019</v>
      </c>
      <c r="B411">
        <v>14.09</v>
      </c>
      <c r="C411" t="s">
        <v>397</v>
      </c>
      <c r="D411" s="15" t="s">
        <v>397</v>
      </c>
      <c r="E411" s="15">
        <v>113</v>
      </c>
      <c r="F411" t="s">
        <v>356</v>
      </c>
      <c r="G411" t="s">
        <v>357</v>
      </c>
      <c r="H411" s="15" t="s">
        <v>358</v>
      </c>
      <c r="I411">
        <v>487</v>
      </c>
      <c r="J411">
        <f>_xlfn.IFNA(VLOOKUP(I411,top15institutions,1,0),"no")</f>
        <v>487</v>
      </c>
      <c r="K411" t="s">
        <v>368</v>
      </c>
      <c r="L411" t="s">
        <v>373</v>
      </c>
      <c r="M411" t="s">
        <v>383</v>
      </c>
      <c r="N411">
        <v>0</v>
      </c>
      <c r="O411">
        <v>4</v>
      </c>
      <c r="P411">
        <v>0</v>
      </c>
      <c r="Q411">
        <v>0</v>
      </c>
      <c r="R411">
        <v>0</v>
      </c>
      <c r="S411">
        <v>1</v>
      </c>
      <c r="U411">
        <v>4</v>
      </c>
      <c r="V411" s="16">
        <v>9</v>
      </c>
      <c r="W411">
        <v>0</v>
      </c>
      <c r="X411">
        <v>12</v>
      </c>
      <c r="Y411">
        <v>12</v>
      </c>
      <c r="Z411">
        <v>5</v>
      </c>
      <c r="AA411">
        <v>0</v>
      </c>
      <c r="AB411">
        <v>20</v>
      </c>
      <c r="AD411">
        <v>48</v>
      </c>
      <c r="AE411" s="16">
        <v>97</v>
      </c>
      <c r="AF411">
        <v>0</v>
      </c>
      <c r="AG411">
        <v>5</v>
      </c>
      <c r="AH411">
        <v>3</v>
      </c>
      <c r="AI411">
        <v>0</v>
      </c>
      <c r="AJ411">
        <v>0</v>
      </c>
      <c r="AK411">
        <v>6</v>
      </c>
      <c r="AM411">
        <v>14</v>
      </c>
      <c r="AN411" s="16">
        <v>28</v>
      </c>
      <c r="AO411">
        <v>0</v>
      </c>
      <c r="AP411">
        <v>30</v>
      </c>
      <c r="AQ411">
        <v>24</v>
      </c>
      <c r="AR411">
        <v>11</v>
      </c>
      <c r="AS411">
        <v>0</v>
      </c>
      <c r="AT411">
        <v>71</v>
      </c>
      <c r="AV411">
        <v>140</v>
      </c>
      <c r="AW411" s="16">
        <v>276</v>
      </c>
      <c r="AX411">
        <v>0</v>
      </c>
      <c r="AY411">
        <v>2</v>
      </c>
      <c r="AZ411">
        <v>2</v>
      </c>
      <c r="BA411">
        <v>0</v>
      </c>
      <c r="BB411">
        <v>0</v>
      </c>
      <c r="BC411">
        <v>2</v>
      </c>
      <c r="BE411">
        <v>5</v>
      </c>
      <c r="BF411" s="16">
        <v>11</v>
      </c>
      <c r="BG411">
        <v>0</v>
      </c>
      <c r="BH411">
        <v>13</v>
      </c>
      <c r="BI411">
        <v>19</v>
      </c>
      <c r="BJ411">
        <v>6</v>
      </c>
      <c r="BK411">
        <v>0</v>
      </c>
      <c r="BL411">
        <v>34</v>
      </c>
      <c r="BN411">
        <v>55</v>
      </c>
      <c r="BO411" s="16">
        <v>127</v>
      </c>
      <c r="BP411">
        <v>0</v>
      </c>
      <c r="BQ411">
        <v>2</v>
      </c>
      <c r="BR411">
        <v>0</v>
      </c>
      <c r="BS411">
        <v>0</v>
      </c>
      <c r="BT411">
        <v>0</v>
      </c>
      <c r="BU411">
        <v>2</v>
      </c>
      <c r="BW411">
        <v>2</v>
      </c>
      <c r="BX411" s="16">
        <v>6</v>
      </c>
      <c r="BY411">
        <v>0</v>
      </c>
      <c r="BZ411">
        <v>11</v>
      </c>
      <c r="CA411">
        <v>2</v>
      </c>
      <c r="CB411">
        <v>4</v>
      </c>
      <c r="CC411">
        <v>0</v>
      </c>
      <c r="CD411">
        <v>19</v>
      </c>
      <c r="CF411">
        <v>38</v>
      </c>
      <c r="CG411" s="16">
        <v>74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1</v>
      </c>
      <c r="CO411">
        <v>4</v>
      </c>
      <c r="CP411" s="16">
        <v>5</v>
      </c>
      <c r="CQ411">
        <v>0</v>
      </c>
      <c r="CR411">
        <v>0</v>
      </c>
      <c r="CS411">
        <v>2</v>
      </c>
      <c r="CT411">
        <v>1</v>
      </c>
      <c r="CU411">
        <v>0</v>
      </c>
      <c r="CV411">
        <v>14</v>
      </c>
      <c r="CX411">
        <v>21</v>
      </c>
      <c r="CY411" s="16">
        <v>38</v>
      </c>
      <c r="CZ411">
        <v>0</v>
      </c>
      <c r="DA411">
        <v>1</v>
      </c>
      <c r="DB411">
        <v>1</v>
      </c>
      <c r="DC411">
        <v>0</v>
      </c>
      <c r="DD411">
        <v>0</v>
      </c>
      <c r="DE411">
        <v>1</v>
      </c>
      <c r="DG411">
        <v>3</v>
      </c>
      <c r="DH411" s="16">
        <v>6</v>
      </c>
      <c r="DI411">
        <v>0</v>
      </c>
      <c r="DJ411">
        <v>6</v>
      </c>
      <c r="DK411">
        <v>1</v>
      </c>
      <c r="DL411">
        <v>0</v>
      </c>
      <c r="DM411">
        <v>0</v>
      </c>
      <c r="DN411">
        <v>4</v>
      </c>
      <c r="DP411">
        <v>26</v>
      </c>
      <c r="DQ411" s="16">
        <v>37</v>
      </c>
      <c r="DZ411" s="16">
        <v>0</v>
      </c>
      <c r="EI411" s="16">
        <v>0</v>
      </c>
      <c r="ER411" s="16">
        <v>0</v>
      </c>
      <c r="FA411" s="16">
        <v>0</v>
      </c>
      <c r="FB411">
        <v>18.399999999999999</v>
      </c>
      <c r="FC411">
        <v>3.7</v>
      </c>
      <c r="FD411">
        <v>28</v>
      </c>
      <c r="FE411">
        <v>600</v>
      </c>
      <c r="FF411">
        <v>9</v>
      </c>
      <c r="FG411">
        <v>0</v>
      </c>
      <c r="FI411">
        <v>8</v>
      </c>
      <c r="FJ411">
        <v>18.5</v>
      </c>
      <c r="FK411">
        <v>3.7</v>
      </c>
      <c r="FL411">
        <v>27</v>
      </c>
      <c r="FM411">
        <v>678</v>
      </c>
      <c r="FN411">
        <v>97</v>
      </c>
      <c r="FO411">
        <v>3</v>
      </c>
      <c r="FQ411">
        <v>80</v>
      </c>
      <c r="FR411">
        <v>3.25</v>
      </c>
      <c r="FS411">
        <v>9</v>
      </c>
      <c r="FT411">
        <v>16</v>
      </c>
      <c r="FU411">
        <v>2</v>
      </c>
      <c r="FV411">
        <v>1</v>
      </c>
      <c r="FW411">
        <v>28</v>
      </c>
      <c r="FY411">
        <v>26</v>
      </c>
      <c r="FZ411">
        <v>3.05</v>
      </c>
      <c r="GA411">
        <v>60</v>
      </c>
      <c r="GB411">
        <v>197</v>
      </c>
      <c r="GC411">
        <v>17</v>
      </c>
      <c r="GD411">
        <v>2</v>
      </c>
      <c r="GE411">
        <v>276</v>
      </c>
      <c r="GG411">
        <v>219</v>
      </c>
      <c r="GH411">
        <v>2.7</v>
      </c>
      <c r="GI411">
        <v>8</v>
      </c>
      <c r="GJ411">
        <v>3</v>
      </c>
      <c r="GK411">
        <v>0</v>
      </c>
      <c r="GL411">
        <v>0</v>
      </c>
      <c r="GM411">
        <v>11</v>
      </c>
      <c r="GO411">
        <v>9</v>
      </c>
      <c r="GP411">
        <v>2.7</v>
      </c>
      <c r="GQ411">
        <v>35</v>
      </c>
      <c r="GR411">
        <v>91</v>
      </c>
      <c r="GS411">
        <v>0</v>
      </c>
      <c r="GT411">
        <v>1</v>
      </c>
      <c r="GU411">
        <v>127</v>
      </c>
      <c r="GW411">
        <v>98</v>
      </c>
      <c r="GX411">
        <v>3.5</v>
      </c>
      <c r="GY411">
        <v>1</v>
      </c>
      <c r="GZ411">
        <v>5</v>
      </c>
      <c r="HA411">
        <v>0</v>
      </c>
      <c r="HB411">
        <v>0</v>
      </c>
      <c r="HC411">
        <v>6</v>
      </c>
      <c r="HE411">
        <v>7</v>
      </c>
      <c r="HF411">
        <v>3.1</v>
      </c>
      <c r="HG411">
        <v>21</v>
      </c>
      <c r="HH411">
        <v>53</v>
      </c>
      <c r="HI411">
        <v>0</v>
      </c>
      <c r="HJ411">
        <v>0</v>
      </c>
      <c r="HK411">
        <v>74</v>
      </c>
      <c r="HM411">
        <v>64</v>
      </c>
      <c r="HN411">
        <v>3.5</v>
      </c>
      <c r="HO411">
        <v>0</v>
      </c>
      <c r="HP411">
        <v>5</v>
      </c>
      <c r="HQ411">
        <v>0</v>
      </c>
      <c r="HR411">
        <v>0</v>
      </c>
      <c r="HS411">
        <v>5</v>
      </c>
      <c r="HU411">
        <v>5</v>
      </c>
      <c r="HV411">
        <v>3.3</v>
      </c>
      <c r="HW411">
        <v>3</v>
      </c>
      <c r="HX411">
        <v>35</v>
      </c>
      <c r="HY411">
        <v>0</v>
      </c>
      <c r="HZ411">
        <v>0</v>
      </c>
      <c r="IA411">
        <v>38</v>
      </c>
      <c r="IC411">
        <v>25</v>
      </c>
      <c r="ID411">
        <v>3.3</v>
      </c>
      <c r="IE411">
        <v>0</v>
      </c>
      <c r="IF411">
        <v>3</v>
      </c>
      <c r="IG411">
        <v>2</v>
      </c>
      <c r="IH411">
        <v>1</v>
      </c>
      <c r="II411">
        <v>6</v>
      </c>
      <c r="IK411">
        <v>5</v>
      </c>
      <c r="IL411">
        <v>3.1</v>
      </c>
      <c r="IM411">
        <v>1</v>
      </c>
      <c r="IN411">
        <v>18</v>
      </c>
      <c r="IO411">
        <v>17</v>
      </c>
      <c r="IP411">
        <v>1</v>
      </c>
      <c r="IQ411">
        <v>37</v>
      </c>
      <c r="IS411">
        <v>32</v>
      </c>
      <c r="JV411" s="15">
        <f>BF411+BX411+CP411+DH411+DZ411</f>
        <v>28</v>
      </c>
      <c r="JW411" s="15">
        <f>BO411+CG411+CY411+DQ411+EI411</f>
        <v>276</v>
      </c>
      <c r="JX411" s="15">
        <f>JV411+JW411</f>
        <v>304</v>
      </c>
      <c r="JY411" s="17">
        <f>V411</f>
        <v>9</v>
      </c>
      <c r="JZ411" s="17">
        <f>AE411</f>
        <v>97</v>
      </c>
      <c r="KA411" s="17">
        <f>AN411</f>
        <v>28</v>
      </c>
      <c r="KB411" s="17">
        <f>AW411</f>
        <v>276</v>
      </c>
      <c r="KC411" s="18" t="str">
        <f>IF((KA411-JV411)&lt;0,JV411-KA411,"match")</f>
        <v>match</v>
      </c>
      <c r="KD411" s="19" t="str">
        <f>IF(KC411="match","match",IF((JV411&gt;KA411),KC411/JV411,KC411/KA411))</f>
        <v>match</v>
      </c>
      <c r="KE411" s="18" t="str">
        <f>IF((KB411-JW411)&lt;0,JW411-KB411,"match")</f>
        <v>match</v>
      </c>
      <c r="KF411" s="19" t="str">
        <f>IF(KE411="match","match",IF((JW411&gt;KB411),KE411/JW411,KE411/KB411))</f>
        <v>match</v>
      </c>
      <c r="KG411" s="20">
        <f>ROUND(FC411,1)</f>
        <v>3.7</v>
      </c>
      <c r="KH411" s="20">
        <f>ROUND(FK411,1)</f>
        <v>3.7</v>
      </c>
      <c r="KI411" s="21">
        <f>KA411-JY411</f>
        <v>19</v>
      </c>
      <c r="KJ411">
        <f>GL411</f>
        <v>0</v>
      </c>
      <c r="KK411">
        <f>BF411</f>
        <v>11</v>
      </c>
      <c r="KL411" s="22">
        <f>IFERROR(KJ411/KK411,"N/A")</f>
        <v>0</v>
      </c>
      <c r="KM411" s="19" t="str">
        <f>IF((KJ411&lt;&gt;0)*AND(KK411=0),"bad data","ok")</f>
        <v>ok</v>
      </c>
      <c r="KN411">
        <f>GK411</f>
        <v>0</v>
      </c>
      <c r="KO411" s="23">
        <f>IFERROR(KN411/KK411,"N/A")</f>
        <v>0</v>
      </c>
      <c r="KP411">
        <f>HB411</f>
        <v>0</v>
      </c>
      <c r="KQ411">
        <f>BX411</f>
        <v>6</v>
      </c>
      <c r="KR411" s="22">
        <f>IFERROR(KP411/KQ411,"N/A")</f>
        <v>0</v>
      </c>
      <c r="KS411" s="19" t="str">
        <f>IF((KP411&lt;&gt;0)*AND(KQ411=0),"bad data","ok")</f>
        <v>ok</v>
      </c>
      <c r="KT411">
        <f>HA411</f>
        <v>0</v>
      </c>
      <c r="KU411" s="24">
        <f>IFERROR(KT411/KQ411,"N/A")</f>
        <v>0</v>
      </c>
      <c r="KV411">
        <f>HR411</f>
        <v>0</v>
      </c>
      <c r="KW411">
        <f>CP411</f>
        <v>5</v>
      </c>
      <c r="KX411" s="22">
        <f>IFERROR(KV411/KW411,"N/A")</f>
        <v>0</v>
      </c>
      <c r="KY411" s="19" t="str">
        <f>IF((KV411&lt;&gt;0)*AND(KW411=0),"bad data","ok")</f>
        <v>ok</v>
      </c>
      <c r="KZ411">
        <f>HQ411</f>
        <v>0</v>
      </c>
      <c r="LA411" s="24">
        <f>IFERROR(KZ411/KW411,"N/A")</f>
        <v>0</v>
      </c>
      <c r="LB411">
        <f>IH411</f>
        <v>1</v>
      </c>
      <c r="LC411">
        <f>DH411</f>
        <v>6</v>
      </c>
      <c r="LD411" s="22">
        <f>IFERROR(LB411/LC411,"N/A")</f>
        <v>0.16666666666666666</v>
      </c>
      <c r="LE411" s="19" t="str">
        <f>IF((LB411&lt;&gt;0)*AND(LC411=0),"bad data","ok")</f>
        <v>ok</v>
      </c>
      <c r="LF411">
        <f>IG411</f>
        <v>2</v>
      </c>
      <c r="LG411" s="24">
        <f>IFERROR(LF411/LC411,"N/A")</f>
        <v>0.33333333333333331</v>
      </c>
      <c r="LH411">
        <f>IX411</f>
        <v>0</v>
      </c>
      <c r="LI411">
        <f>DZ411</f>
        <v>0</v>
      </c>
      <c r="LJ411" s="22" t="str">
        <f>IFERROR(LH411/LI411,"N/A")</f>
        <v>N/A</v>
      </c>
      <c r="LK411" s="19" t="str">
        <f>IF((LH411&lt;&gt;0)*AND(LI411=0),"bad data","ok")</f>
        <v>ok</v>
      </c>
      <c r="LL411">
        <f>IW411</f>
        <v>0</v>
      </c>
      <c r="LM411" s="24" t="str">
        <f>IFERROR(LL411/LI411,"N/A")</f>
        <v>N/A</v>
      </c>
      <c r="LN411">
        <f>GT411</f>
        <v>1</v>
      </c>
      <c r="LO411">
        <f>BO411</f>
        <v>127</v>
      </c>
      <c r="LP411" s="22">
        <f>IFERROR(LN411/LO411,"N/A")</f>
        <v>7.874015748031496E-3</v>
      </c>
      <c r="LQ411" s="19" t="str">
        <f>IF((LN411&lt;&gt;0)*AND(LO411=0),"bad data","ok")</f>
        <v>ok</v>
      </c>
      <c r="LR411">
        <f>GS411</f>
        <v>0</v>
      </c>
      <c r="LS411" s="24">
        <f>IFERROR(LR411/LO411,"N/A")</f>
        <v>0</v>
      </c>
      <c r="LT411">
        <f>HJ411</f>
        <v>0</v>
      </c>
      <c r="LU411">
        <f>CG411</f>
        <v>74</v>
      </c>
      <c r="LV411" s="22">
        <f>IFERROR(LT411/LU411,"N/A")</f>
        <v>0</v>
      </c>
      <c r="LW411" s="19" t="str">
        <f>IF((LT411&lt;&gt;0)*AND(LU411=0),"bad data","ok")</f>
        <v>ok</v>
      </c>
      <c r="LX411">
        <f>HI411</f>
        <v>0</v>
      </c>
      <c r="LY411" s="24">
        <f>IFERROR(LX411/LU411,"N/A")</f>
        <v>0</v>
      </c>
      <c r="LZ411">
        <f>HZ411</f>
        <v>0</v>
      </c>
      <c r="MA411">
        <f>CY411</f>
        <v>38</v>
      </c>
      <c r="MB411" s="22">
        <f>IFERROR(LZ411/MA411,"N/A")</f>
        <v>0</v>
      </c>
      <c r="MC411" s="19" t="str">
        <f>IF((LZ411&lt;&gt;0)*AND(MA411=0),"bad data","ok")</f>
        <v>ok</v>
      </c>
      <c r="MD411">
        <f>HY411</f>
        <v>0</v>
      </c>
      <c r="ME411" s="24">
        <f>IFERROR(MD411/MA411,"N/A")</f>
        <v>0</v>
      </c>
      <c r="MF411">
        <f>IP411</f>
        <v>1</v>
      </c>
      <c r="MG411">
        <f>DQ411</f>
        <v>37</v>
      </c>
      <c r="MH411" s="22">
        <f>IFERROR(MF411/MG411,"N/A")</f>
        <v>2.7027027027027029E-2</v>
      </c>
      <c r="MI411" s="19" t="str">
        <f>IF((MF411&lt;&gt;0)*AND(MG411=0),"bad data","ok")</f>
        <v>ok</v>
      </c>
      <c r="MJ411">
        <f>IO411</f>
        <v>17</v>
      </c>
      <c r="MK411" s="24">
        <f>IFERROR(MJ411/MG411,"N/A")</f>
        <v>0.45945945945945948</v>
      </c>
      <c r="ML411">
        <f>JF411</f>
        <v>0</v>
      </c>
      <c r="MM411">
        <f>EI411</f>
        <v>0</v>
      </c>
      <c r="MN411" s="22" t="str">
        <f>IFERROR(ML411/MM411,"N/A")</f>
        <v>N/A</v>
      </c>
      <c r="MO411" s="19" t="str">
        <f>IF((ML411&lt;&gt;0)*AND(MM411=0),"bad data","ok")</f>
        <v>ok</v>
      </c>
      <c r="MP411">
        <f>JE411</f>
        <v>0</v>
      </c>
      <c r="MQ411" s="24" t="str">
        <f>IFERROR(MP411/MM411,"N/A")</f>
        <v>N/A</v>
      </c>
    </row>
    <row r="412" spans="1:355" x14ac:dyDescent="0.3">
      <c r="A412">
        <v>1328</v>
      </c>
      <c r="B412">
        <v>14.1</v>
      </c>
      <c r="C412" t="s">
        <v>399</v>
      </c>
      <c r="D412" s="15" t="s">
        <v>399</v>
      </c>
      <c r="E412" s="15">
        <v>130</v>
      </c>
      <c r="F412" t="s">
        <v>356</v>
      </c>
      <c r="G412" t="s">
        <v>357</v>
      </c>
      <c r="H412" s="15" t="s">
        <v>358</v>
      </c>
      <c r="I412">
        <v>487</v>
      </c>
      <c r="J412">
        <f>_xlfn.IFNA(VLOOKUP(I412,top15institutions,1,0),"no")</f>
        <v>487</v>
      </c>
      <c r="K412" t="s">
        <v>368</v>
      </c>
      <c r="L412" t="s">
        <v>364</v>
      </c>
      <c r="M412" t="s">
        <v>383</v>
      </c>
      <c r="N412">
        <v>0</v>
      </c>
      <c r="O412">
        <v>0</v>
      </c>
      <c r="P412">
        <v>2</v>
      </c>
      <c r="Q412">
        <v>0</v>
      </c>
      <c r="R412">
        <v>0</v>
      </c>
      <c r="S412">
        <v>4</v>
      </c>
      <c r="U412">
        <v>2</v>
      </c>
      <c r="V412" s="16">
        <v>8</v>
      </c>
      <c r="W412">
        <v>1</v>
      </c>
      <c r="X412">
        <v>6</v>
      </c>
      <c r="Y412">
        <v>7</v>
      </c>
      <c r="Z412">
        <v>5</v>
      </c>
      <c r="AA412">
        <v>0</v>
      </c>
      <c r="AB412">
        <v>11</v>
      </c>
      <c r="AD412">
        <v>27</v>
      </c>
      <c r="AE412" s="16">
        <v>57</v>
      </c>
      <c r="AF412">
        <v>0</v>
      </c>
      <c r="AG412">
        <v>3</v>
      </c>
      <c r="AH412">
        <v>4</v>
      </c>
      <c r="AI412">
        <v>1</v>
      </c>
      <c r="AJ412">
        <v>0</v>
      </c>
      <c r="AK412">
        <v>8</v>
      </c>
      <c r="AM412">
        <v>11</v>
      </c>
      <c r="AN412" s="16">
        <v>27</v>
      </c>
      <c r="AO412">
        <v>1</v>
      </c>
      <c r="AP412">
        <v>21</v>
      </c>
      <c r="AQ412">
        <v>29</v>
      </c>
      <c r="AR412">
        <v>13</v>
      </c>
      <c r="AS412">
        <v>1</v>
      </c>
      <c r="AT412">
        <v>55</v>
      </c>
      <c r="AV412">
        <v>152</v>
      </c>
      <c r="AW412" s="16">
        <v>272</v>
      </c>
      <c r="AX412">
        <v>0</v>
      </c>
      <c r="AY412">
        <v>1</v>
      </c>
      <c r="AZ412">
        <v>1</v>
      </c>
      <c r="BA412">
        <v>0</v>
      </c>
      <c r="BB412">
        <v>0</v>
      </c>
      <c r="BC412">
        <v>3</v>
      </c>
      <c r="BE412">
        <v>3</v>
      </c>
      <c r="BF412" s="16">
        <v>8</v>
      </c>
      <c r="BG412">
        <v>0</v>
      </c>
      <c r="BH412">
        <v>2</v>
      </c>
      <c r="BI412">
        <v>14</v>
      </c>
      <c r="BJ412">
        <v>5</v>
      </c>
      <c r="BK412">
        <v>1</v>
      </c>
      <c r="BL412">
        <v>19</v>
      </c>
      <c r="BN412">
        <v>30</v>
      </c>
      <c r="BO412" s="16">
        <v>71</v>
      </c>
      <c r="BP412">
        <v>0</v>
      </c>
      <c r="BQ412">
        <v>0</v>
      </c>
      <c r="BR412">
        <v>1</v>
      </c>
      <c r="BS412">
        <v>0</v>
      </c>
      <c r="BT412">
        <v>0</v>
      </c>
      <c r="BU412">
        <v>0</v>
      </c>
      <c r="BW412">
        <v>0</v>
      </c>
      <c r="BX412" s="16">
        <v>1</v>
      </c>
      <c r="BY412">
        <v>0</v>
      </c>
      <c r="BZ412">
        <v>6</v>
      </c>
      <c r="CA412">
        <v>7</v>
      </c>
      <c r="CB412">
        <v>3</v>
      </c>
      <c r="CC412">
        <v>0</v>
      </c>
      <c r="CD412">
        <v>20</v>
      </c>
      <c r="CF412">
        <v>40</v>
      </c>
      <c r="CG412" s="16">
        <v>76</v>
      </c>
      <c r="CH412">
        <v>0</v>
      </c>
      <c r="CI412">
        <v>1</v>
      </c>
      <c r="CJ412">
        <v>0</v>
      </c>
      <c r="CK412">
        <v>1</v>
      </c>
      <c r="CL412">
        <v>0</v>
      </c>
      <c r="CM412">
        <v>0</v>
      </c>
      <c r="CO412">
        <v>2</v>
      </c>
      <c r="CP412" s="16">
        <v>4</v>
      </c>
      <c r="CQ412">
        <v>0</v>
      </c>
      <c r="CR412">
        <v>6</v>
      </c>
      <c r="CS412">
        <v>3</v>
      </c>
      <c r="CT412">
        <v>3</v>
      </c>
      <c r="CU412">
        <v>0</v>
      </c>
      <c r="CV412">
        <v>7</v>
      </c>
      <c r="CX412">
        <v>36</v>
      </c>
      <c r="CY412" s="16">
        <v>55</v>
      </c>
      <c r="CZ412">
        <v>0</v>
      </c>
      <c r="DA412">
        <v>1</v>
      </c>
      <c r="DB412">
        <v>2</v>
      </c>
      <c r="DC412">
        <v>0</v>
      </c>
      <c r="DD412">
        <v>0</v>
      </c>
      <c r="DE412">
        <v>5</v>
      </c>
      <c r="DG412">
        <v>6</v>
      </c>
      <c r="DH412" s="16">
        <v>14</v>
      </c>
      <c r="DI412">
        <v>1</v>
      </c>
      <c r="DJ412">
        <v>7</v>
      </c>
      <c r="DK412">
        <v>5</v>
      </c>
      <c r="DL412">
        <v>2</v>
      </c>
      <c r="DM412">
        <v>0</v>
      </c>
      <c r="DN412">
        <v>9</v>
      </c>
      <c r="DP412">
        <v>46</v>
      </c>
      <c r="DQ412" s="16">
        <v>70</v>
      </c>
      <c r="DZ412" s="16">
        <v>0</v>
      </c>
      <c r="EI412" s="16">
        <v>0</v>
      </c>
      <c r="ER412" s="16">
        <v>0</v>
      </c>
      <c r="FA412" s="16">
        <v>0</v>
      </c>
      <c r="FB412">
        <v>18.600000000000001</v>
      </c>
      <c r="FC412">
        <v>3.7</v>
      </c>
      <c r="FE412">
        <v>700</v>
      </c>
      <c r="FF412">
        <v>8</v>
      </c>
      <c r="FG412">
        <v>1</v>
      </c>
      <c r="FI412">
        <v>4</v>
      </c>
      <c r="FJ412">
        <v>20.100000000000001</v>
      </c>
      <c r="FK412">
        <v>3.6</v>
      </c>
      <c r="FM412">
        <v>626</v>
      </c>
      <c r="FN412">
        <v>57</v>
      </c>
      <c r="FO412">
        <v>13</v>
      </c>
      <c r="FQ412">
        <v>49</v>
      </c>
      <c r="FR412">
        <v>3.1</v>
      </c>
      <c r="FS412">
        <v>1</v>
      </c>
      <c r="FT412">
        <v>18</v>
      </c>
      <c r="FU412">
        <v>8</v>
      </c>
      <c r="FV412">
        <v>0</v>
      </c>
      <c r="FW412">
        <v>27</v>
      </c>
      <c r="FY412">
        <v>18</v>
      </c>
      <c r="FZ412">
        <v>3.1</v>
      </c>
      <c r="GA412">
        <v>50</v>
      </c>
      <c r="GB412">
        <v>177</v>
      </c>
      <c r="GC412">
        <v>46</v>
      </c>
      <c r="GD412">
        <v>0</v>
      </c>
      <c r="GE412">
        <v>272</v>
      </c>
      <c r="GG412">
        <v>218</v>
      </c>
      <c r="GH412">
        <v>2.9</v>
      </c>
      <c r="GI412">
        <v>1</v>
      </c>
      <c r="GJ412">
        <v>7</v>
      </c>
      <c r="GK412">
        <v>0</v>
      </c>
      <c r="GL412">
        <v>0</v>
      </c>
      <c r="GM412">
        <v>8</v>
      </c>
      <c r="GO412">
        <v>4</v>
      </c>
      <c r="GP412">
        <v>2.9</v>
      </c>
      <c r="GQ412">
        <v>18</v>
      </c>
      <c r="GR412">
        <v>53</v>
      </c>
      <c r="GS412">
        <v>0</v>
      </c>
      <c r="GT412">
        <v>0</v>
      </c>
      <c r="GU412">
        <v>71</v>
      </c>
      <c r="GW412">
        <v>55</v>
      </c>
      <c r="GX412">
        <v>2.2999999999999998</v>
      </c>
      <c r="GY412">
        <v>0</v>
      </c>
      <c r="GZ412">
        <v>1</v>
      </c>
      <c r="HA412">
        <v>0</v>
      </c>
      <c r="HB412">
        <v>0</v>
      </c>
      <c r="HC412">
        <v>1</v>
      </c>
      <c r="HE412">
        <v>1</v>
      </c>
      <c r="HF412">
        <v>3.1</v>
      </c>
      <c r="HG412">
        <v>29</v>
      </c>
      <c r="HH412">
        <v>47</v>
      </c>
      <c r="HI412">
        <v>0</v>
      </c>
      <c r="HJ412">
        <v>0</v>
      </c>
      <c r="HK412">
        <v>76</v>
      </c>
      <c r="HM412">
        <v>57</v>
      </c>
      <c r="HN412">
        <v>3.3</v>
      </c>
      <c r="HO412">
        <v>0</v>
      </c>
      <c r="HP412">
        <v>4</v>
      </c>
      <c r="HQ412">
        <v>0</v>
      </c>
      <c r="HR412">
        <v>0</v>
      </c>
      <c r="HS412">
        <v>4</v>
      </c>
      <c r="HU412">
        <v>4</v>
      </c>
      <c r="HV412">
        <v>3.2</v>
      </c>
      <c r="HW412">
        <v>1</v>
      </c>
      <c r="HX412">
        <v>54</v>
      </c>
      <c r="HY412">
        <v>0</v>
      </c>
      <c r="HZ412">
        <v>0</v>
      </c>
      <c r="IA412">
        <v>55</v>
      </c>
      <c r="IC412">
        <v>46</v>
      </c>
      <c r="ID412">
        <v>3</v>
      </c>
      <c r="IE412">
        <v>0</v>
      </c>
      <c r="IF412">
        <v>6</v>
      </c>
      <c r="IG412">
        <v>8</v>
      </c>
      <c r="IH412">
        <v>0</v>
      </c>
      <c r="II412">
        <v>14</v>
      </c>
      <c r="IK412">
        <v>9</v>
      </c>
      <c r="IL412">
        <v>3.2</v>
      </c>
      <c r="IM412">
        <v>2</v>
      </c>
      <c r="IN412">
        <v>23</v>
      </c>
      <c r="IO412">
        <v>46</v>
      </c>
      <c r="IP412">
        <v>0</v>
      </c>
      <c r="IQ412">
        <v>70</v>
      </c>
      <c r="IS412">
        <v>60</v>
      </c>
      <c r="JV412" s="15">
        <f>BF412+BX412+CP412+DH412+DZ412</f>
        <v>27</v>
      </c>
      <c r="JW412" s="15">
        <f>BO412+CG412+CY412+DQ412+EI412</f>
        <v>272</v>
      </c>
      <c r="JX412" s="15">
        <f>JV412+JW412</f>
        <v>299</v>
      </c>
      <c r="JY412" s="17">
        <f>V412</f>
        <v>8</v>
      </c>
      <c r="JZ412" s="17">
        <f>AE412</f>
        <v>57</v>
      </c>
      <c r="KA412" s="17">
        <f>AN412</f>
        <v>27</v>
      </c>
      <c r="KB412" s="17">
        <f>AW412</f>
        <v>272</v>
      </c>
      <c r="KC412" s="18" t="str">
        <f>IF((KA412-JV412)&lt;0,JV412-KA412,"match")</f>
        <v>match</v>
      </c>
      <c r="KD412" s="19" t="str">
        <f>IF(KC412="match","match",IF((JV412&gt;KA412),KC412/JV412,KC412/KA412))</f>
        <v>match</v>
      </c>
      <c r="KE412" s="18" t="str">
        <f>IF((KB412-JW412)&lt;0,JW412-KB412,"match")</f>
        <v>match</v>
      </c>
      <c r="KF412" s="19" t="str">
        <f>IF(KE412="match","match",IF((JW412&gt;KB412),KE412/JW412,KE412/KB412))</f>
        <v>match</v>
      </c>
      <c r="KG412" s="20">
        <f>ROUND(FC412,1)</f>
        <v>3.7</v>
      </c>
      <c r="KH412" s="20">
        <f>ROUND(FK412,1)</f>
        <v>3.6</v>
      </c>
      <c r="KI412" s="21">
        <f>KA412-JY412</f>
        <v>19</v>
      </c>
      <c r="KJ412">
        <f>GL412</f>
        <v>0</v>
      </c>
      <c r="KK412">
        <f>BF412</f>
        <v>8</v>
      </c>
      <c r="KL412" s="22">
        <f>IFERROR(KJ412/KK412,"N/A")</f>
        <v>0</v>
      </c>
      <c r="KM412" s="19" t="str">
        <f>IF((KJ412&lt;&gt;0)*AND(KK412=0),"bad data","ok")</f>
        <v>ok</v>
      </c>
      <c r="KN412">
        <f>GK412</f>
        <v>0</v>
      </c>
      <c r="KO412" s="23">
        <f>IFERROR(KN412/KK412,"N/A")</f>
        <v>0</v>
      </c>
      <c r="KP412">
        <f>HB412</f>
        <v>0</v>
      </c>
      <c r="KQ412">
        <f>BX412</f>
        <v>1</v>
      </c>
      <c r="KR412" s="22">
        <f>IFERROR(KP412/KQ412,"N/A")</f>
        <v>0</v>
      </c>
      <c r="KS412" s="19" t="str">
        <f>IF((KP412&lt;&gt;0)*AND(KQ412=0),"bad data","ok")</f>
        <v>ok</v>
      </c>
      <c r="KT412">
        <f>HA412</f>
        <v>0</v>
      </c>
      <c r="KU412" s="24">
        <f>IFERROR(KT412/KQ412,"N/A")</f>
        <v>0</v>
      </c>
      <c r="KV412">
        <f>HR412</f>
        <v>0</v>
      </c>
      <c r="KW412">
        <f>CP412</f>
        <v>4</v>
      </c>
      <c r="KX412" s="22">
        <f>IFERROR(KV412/KW412,"N/A")</f>
        <v>0</v>
      </c>
      <c r="KY412" s="19" t="str">
        <f>IF((KV412&lt;&gt;0)*AND(KW412=0),"bad data","ok")</f>
        <v>ok</v>
      </c>
      <c r="KZ412">
        <f>HQ412</f>
        <v>0</v>
      </c>
      <c r="LA412" s="24">
        <f>IFERROR(KZ412/KW412,"N/A")</f>
        <v>0</v>
      </c>
      <c r="LB412">
        <f>IH412</f>
        <v>0</v>
      </c>
      <c r="LC412">
        <f>DH412</f>
        <v>14</v>
      </c>
      <c r="LD412" s="22">
        <f>IFERROR(LB412/LC412,"N/A")</f>
        <v>0</v>
      </c>
      <c r="LE412" s="19" t="str">
        <f>IF((LB412&lt;&gt;0)*AND(LC412=0),"bad data","ok")</f>
        <v>ok</v>
      </c>
      <c r="LF412">
        <f>IG412</f>
        <v>8</v>
      </c>
      <c r="LG412" s="24">
        <f>IFERROR(LF412/LC412,"N/A")</f>
        <v>0.5714285714285714</v>
      </c>
      <c r="LH412">
        <f>IX412</f>
        <v>0</v>
      </c>
      <c r="LI412">
        <f>DZ412</f>
        <v>0</v>
      </c>
      <c r="LJ412" s="22" t="str">
        <f>IFERROR(LH412/LI412,"N/A")</f>
        <v>N/A</v>
      </c>
      <c r="LK412" s="19" t="str">
        <f>IF((LH412&lt;&gt;0)*AND(LI412=0),"bad data","ok")</f>
        <v>ok</v>
      </c>
      <c r="LL412">
        <f>IW412</f>
        <v>0</v>
      </c>
      <c r="LM412" s="24" t="str">
        <f>IFERROR(LL412/LI412,"N/A")</f>
        <v>N/A</v>
      </c>
      <c r="LN412">
        <f>GT412</f>
        <v>0</v>
      </c>
      <c r="LO412">
        <f>BO412</f>
        <v>71</v>
      </c>
      <c r="LP412" s="22">
        <f>IFERROR(LN412/LO412,"N/A")</f>
        <v>0</v>
      </c>
      <c r="LQ412" s="19" t="str">
        <f>IF((LN412&lt;&gt;0)*AND(LO412=0),"bad data","ok")</f>
        <v>ok</v>
      </c>
      <c r="LR412">
        <f>GS412</f>
        <v>0</v>
      </c>
      <c r="LS412" s="24">
        <f>IFERROR(LR412/LO412,"N/A")</f>
        <v>0</v>
      </c>
      <c r="LT412">
        <f>HJ412</f>
        <v>0</v>
      </c>
      <c r="LU412">
        <f>CG412</f>
        <v>76</v>
      </c>
      <c r="LV412" s="22">
        <f>IFERROR(LT412/LU412,"N/A")</f>
        <v>0</v>
      </c>
      <c r="LW412" s="19" t="str">
        <f>IF((LT412&lt;&gt;0)*AND(LU412=0),"bad data","ok")</f>
        <v>ok</v>
      </c>
      <c r="LX412">
        <f>HI412</f>
        <v>0</v>
      </c>
      <c r="LY412" s="24">
        <f>IFERROR(LX412/LU412,"N/A")</f>
        <v>0</v>
      </c>
      <c r="LZ412">
        <f>HZ412</f>
        <v>0</v>
      </c>
      <c r="MA412">
        <f>CY412</f>
        <v>55</v>
      </c>
      <c r="MB412" s="22">
        <f>IFERROR(LZ412/MA412,"N/A")</f>
        <v>0</v>
      </c>
      <c r="MC412" s="19" t="str">
        <f>IF((LZ412&lt;&gt;0)*AND(MA412=0),"bad data","ok")</f>
        <v>ok</v>
      </c>
      <c r="MD412">
        <f>HY412</f>
        <v>0</v>
      </c>
      <c r="ME412" s="24">
        <f>IFERROR(MD412/MA412,"N/A")</f>
        <v>0</v>
      </c>
      <c r="MF412">
        <f>IP412</f>
        <v>0</v>
      </c>
      <c r="MG412">
        <f>DQ412</f>
        <v>70</v>
      </c>
      <c r="MH412" s="22">
        <f>IFERROR(MF412/MG412,"N/A")</f>
        <v>0</v>
      </c>
      <c r="MI412" s="19" t="str">
        <f>IF((MF412&lt;&gt;0)*AND(MG412=0),"bad data","ok")</f>
        <v>ok</v>
      </c>
      <c r="MJ412">
        <f>IO412</f>
        <v>46</v>
      </c>
      <c r="MK412" s="24">
        <f>IFERROR(MJ412/MG412,"N/A")</f>
        <v>0.65714285714285714</v>
      </c>
      <c r="ML412">
        <f>JF412</f>
        <v>0</v>
      </c>
      <c r="MM412">
        <f>EI412</f>
        <v>0</v>
      </c>
      <c r="MN412" s="22" t="str">
        <f>IFERROR(ML412/MM412,"N/A")</f>
        <v>N/A</v>
      </c>
      <c r="MO412" s="19" t="str">
        <f>IF((ML412&lt;&gt;0)*AND(MM412=0),"bad data","ok")</f>
        <v>ok</v>
      </c>
      <c r="MP412">
        <f>JE412</f>
        <v>0</v>
      </c>
      <c r="MQ412" s="24" t="str">
        <f>IFERROR(MP412/MM412,"N/A")</f>
        <v>N/A</v>
      </c>
    </row>
    <row r="413" spans="1:355" x14ac:dyDescent="0.3">
      <c r="A413">
        <v>1329</v>
      </c>
      <c r="B413">
        <v>14.1</v>
      </c>
      <c r="C413" t="s">
        <v>399</v>
      </c>
      <c r="D413" s="15" t="s">
        <v>399</v>
      </c>
      <c r="E413" s="15">
        <v>130</v>
      </c>
      <c r="F413" t="s">
        <v>356</v>
      </c>
      <c r="G413" t="s">
        <v>357</v>
      </c>
      <c r="H413" s="15" t="s">
        <v>358</v>
      </c>
      <c r="I413">
        <v>487</v>
      </c>
      <c r="J413">
        <f>_xlfn.IFNA(VLOOKUP(I413,top15institutions,1,0),"no")</f>
        <v>487</v>
      </c>
      <c r="K413" t="s">
        <v>368</v>
      </c>
      <c r="L413" t="s">
        <v>365</v>
      </c>
      <c r="M413" t="s">
        <v>383</v>
      </c>
      <c r="N413">
        <v>0</v>
      </c>
      <c r="O413">
        <v>0</v>
      </c>
      <c r="P413">
        <v>1</v>
      </c>
      <c r="Q413">
        <v>0</v>
      </c>
      <c r="R413">
        <v>0</v>
      </c>
      <c r="S413">
        <v>2</v>
      </c>
      <c r="U413">
        <v>2</v>
      </c>
      <c r="V413" s="16">
        <v>5</v>
      </c>
      <c r="W413">
        <v>0</v>
      </c>
      <c r="X413">
        <v>6</v>
      </c>
      <c r="Y413">
        <v>6</v>
      </c>
      <c r="Z413">
        <v>2</v>
      </c>
      <c r="AA413">
        <v>0</v>
      </c>
      <c r="AB413">
        <v>15</v>
      </c>
      <c r="AD413">
        <v>27</v>
      </c>
      <c r="AE413" s="16">
        <v>56</v>
      </c>
      <c r="AF413">
        <v>0</v>
      </c>
      <c r="AG413">
        <v>3</v>
      </c>
      <c r="AH413">
        <v>3</v>
      </c>
      <c r="AI413">
        <v>1</v>
      </c>
      <c r="AJ413">
        <v>0</v>
      </c>
      <c r="AK413">
        <v>7</v>
      </c>
      <c r="AM413">
        <v>12</v>
      </c>
      <c r="AN413" s="16">
        <v>26</v>
      </c>
      <c r="AO413">
        <v>1</v>
      </c>
      <c r="AP413">
        <v>27</v>
      </c>
      <c r="AQ413">
        <v>28</v>
      </c>
      <c r="AR413">
        <v>8</v>
      </c>
      <c r="AS413">
        <v>1</v>
      </c>
      <c r="AT413">
        <v>47</v>
      </c>
      <c r="AV413">
        <v>148</v>
      </c>
      <c r="AW413" s="16">
        <v>260</v>
      </c>
      <c r="AX413">
        <v>0</v>
      </c>
      <c r="AY413">
        <v>1</v>
      </c>
      <c r="AZ413">
        <v>1</v>
      </c>
      <c r="BA413">
        <v>0</v>
      </c>
      <c r="BB413">
        <v>0</v>
      </c>
      <c r="BC413">
        <v>2</v>
      </c>
      <c r="BE413">
        <v>5</v>
      </c>
      <c r="BF413" s="16">
        <v>9</v>
      </c>
      <c r="BG413">
        <v>0</v>
      </c>
      <c r="BH413">
        <v>12</v>
      </c>
      <c r="BI413">
        <v>9</v>
      </c>
      <c r="BJ413">
        <v>1</v>
      </c>
      <c r="BK413">
        <v>0</v>
      </c>
      <c r="BL413">
        <v>18</v>
      </c>
      <c r="BN413">
        <v>26</v>
      </c>
      <c r="BO413" s="16">
        <v>66</v>
      </c>
      <c r="BP413">
        <v>0</v>
      </c>
      <c r="BQ413">
        <v>1</v>
      </c>
      <c r="BR413">
        <v>1</v>
      </c>
      <c r="BS413">
        <v>0</v>
      </c>
      <c r="BT413">
        <v>0</v>
      </c>
      <c r="BU413">
        <v>2</v>
      </c>
      <c r="BW413">
        <v>3</v>
      </c>
      <c r="BX413" s="16">
        <v>7</v>
      </c>
      <c r="BY413">
        <v>0</v>
      </c>
      <c r="BZ413">
        <v>2</v>
      </c>
      <c r="CA413">
        <v>16</v>
      </c>
      <c r="CB413">
        <v>0</v>
      </c>
      <c r="CC413">
        <v>1</v>
      </c>
      <c r="CD413">
        <v>13</v>
      </c>
      <c r="CF413">
        <v>37</v>
      </c>
      <c r="CG413" s="16">
        <v>69</v>
      </c>
      <c r="CH413">
        <v>0</v>
      </c>
      <c r="CI413">
        <v>1</v>
      </c>
      <c r="CJ413">
        <v>0</v>
      </c>
      <c r="CK413">
        <v>0</v>
      </c>
      <c r="CL413">
        <v>0</v>
      </c>
      <c r="CM413">
        <v>0</v>
      </c>
      <c r="CO413">
        <v>0</v>
      </c>
      <c r="CP413" s="16">
        <v>1</v>
      </c>
      <c r="CQ413">
        <v>0</v>
      </c>
      <c r="CR413">
        <v>4</v>
      </c>
      <c r="CS413">
        <v>0</v>
      </c>
      <c r="CT413">
        <v>2</v>
      </c>
      <c r="CU413">
        <v>0</v>
      </c>
      <c r="CV413">
        <v>9</v>
      </c>
      <c r="CX413">
        <v>36</v>
      </c>
      <c r="CY413" s="16">
        <v>51</v>
      </c>
      <c r="CZ413">
        <v>0</v>
      </c>
      <c r="DA413">
        <v>0</v>
      </c>
      <c r="DB413">
        <v>1</v>
      </c>
      <c r="DC413">
        <v>1</v>
      </c>
      <c r="DD413">
        <v>0</v>
      </c>
      <c r="DE413">
        <v>3</v>
      </c>
      <c r="DG413">
        <v>4</v>
      </c>
      <c r="DH413" s="16">
        <v>9</v>
      </c>
      <c r="DI413">
        <v>1</v>
      </c>
      <c r="DJ413">
        <v>9</v>
      </c>
      <c r="DK413">
        <v>3</v>
      </c>
      <c r="DL413">
        <v>5</v>
      </c>
      <c r="DM413">
        <v>0</v>
      </c>
      <c r="DN413">
        <v>7</v>
      </c>
      <c r="DP413">
        <v>49</v>
      </c>
      <c r="DQ413" s="16">
        <v>74</v>
      </c>
      <c r="DZ413" s="16">
        <v>0</v>
      </c>
      <c r="EI413" s="16">
        <v>0</v>
      </c>
      <c r="ER413" s="16">
        <v>0</v>
      </c>
      <c r="FA413" s="16">
        <v>0</v>
      </c>
      <c r="FB413">
        <v>18.8</v>
      </c>
      <c r="FC413">
        <v>3.4</v>
      </c>
      <c r="FE413">
        <v>540</v>
      </c>
      <c r="FF413">
        <v>5</v>
      </c>
      <c r="FG413">
        <v>1</v>
      </c>
      <c r="FI413">
        <v>3</v>
      </c>
      <c r="FJ413">
        <v>19</v>
      </c>
      <c r="FK413">
        <v>3.5</v>
      </c>
      <c r="FM413">
        <v>646</v>
      </c>
      <c r="FN413">
        <v>56</v>
      </c>
      <c r="FO413">
        <v>9</v>
      </c>
      <c r="FQ413">
        <v>41</v>
      </c>
      <c r="FR413">
        <v>3</v>
      </c>
      <c r="FS413">
        <v>3</v>
      </c>
      <c r="FT413">
        <v>18</v>
      </c>
      <c r="FU413">
        <v>5</v>
      </c>
      <c r="FV413">
        <v>0</v>
      </c>
      <c r="FW413">
        <v>26</v>
      </c>
      <c r="FY413">
        <v>17</v>
      </c>
      <c r="FZ413">
        <v>3.1</v>
      </c>
      <c r="GA413">
        <v>38</v>
      </c>
      <c r="GB413">
        <v>184</v>
      </c>
      <c r="GC413">
        <v>38</v>
      </c>
      <c r="GD413">
        <v>0</v>
      </c>
      <c r="GE413">
        <v>260</v>
      </c>
      <c r="GG413">
        <v>207</v>
      </c>
      <c r="GH413">
        <v>3.1</v>
      </c>
      <c r="GI413">
        <v>0</v>
      </c>
      <c r="GJ413">
        <v>9</v>
      </c>
      <c r="GK413">
        <v>0</v>
      </c>
      <c r="GL413">
        <v>0</v>
      </c>
      <c r="GM413">
        <v>9</v>
      </c>
      <c r="GO413">
        <v>7</v>
      </c>
      <c r="GP413">
        <v>2.9</v>
      </c>
      <c r="GQ413">
        <v>12</v>
      </c>
      <c r="GR413">
        <v>54</v>
      </c>
      <c r="GS413">
        <v>0</v>
      </c>
      <c r="GT413">
        <v>0</v>
      </c>
      <c r="GU413">
        <v>66</v>
      </c>
      <c r="GW413">
        <v>47</v>
      </c>
      <c r="GX413">
        <v>2.9</v>
      </c>
      <c r="GY413">
        <v>3</v>
      </c>
      <c r="GZ413">
        <v>4</v>
      </c>
      <c r="HA413">
        <v>0</v>
      </c>
      <c r="HB413">
        <v>0</v>
      </c>
      <c r="HC413">
        <v>7</v>
      </c>
      <c r="HE413">
        <v>4</v>
      </c>
      <c r="HF413">
        <v>2.9</v>
      </c>
      <c r="HG413">
        <v>18</v>
      </c>
      <c r="HH413">
        <v>50</v>
      </c>
      <c r="HI413">
        <v>0</v>
      </c>
      <c r="HJ413">
        <v>0</v>
      </c>
      <c r="HK413">
        <v>69</v>
      </c>
      <c r="HM413">
        <v>56</v>
      </c>
      <c r="HO413">
        <v>0</v>
      </c>
      <c r="HP413">
        <v>1</v>
      </c>
      <c r="HQ413">
        <v>0</v>
      </c>
      <c r="HR413">
        <v>0</v>
      </c>
      <c r="HS413">
        <v>1</v>
      </c>
      <c r="HU413">
        <v>0</v>
      </c>
      <c r="HV413">
        <v>3.2</v>
      </c>
      <c r="HW413">
        <v>6</v>
      </c>
      <c r="HX413">
        <v>44</v>
      </c>
      <c r="HY413">
        <v>1</v>
      </c>
      <c r="HZ413">
        <v>0</v>
      </c>
      <c r="IA413">
        <v>51</v>
      </c>
      <c r="IC413">
        <v>40</v>
      </c>
      <c r="ID413">
        <v>2.9</v>
      </c>
      <c r="IE413">
        <v>0</v>
      </c>
      <c r="IF413">
        <v>4</v>
      </c>
      <c r="IG413">
        <v>5</v>
      </c>
      <c r="IH413">
        <v>0</v>
      </c>
      <c r="II413">
        <v>9</v>
      </c>
      <c r="IK413">
        <v>6</v>
      </c>
      <c r="IL413">
        <v>3.2</v>
      </c>
      <c r="IM413">
        <v>2</v>
      </c>
      <c r="IN413">
        <v>36</v>
      </c>
      <c r="IO413">
        <v>37</v>
      </c>
      <c r="IP413">
        <v>0</v>
      </c>
      <c r="IQ413">
        <v>74</v>
      </c>
      <c r="IS413">
        <v>64</v>
      </c>
      <c r="JV413" s="15">
        <f>BF413+BX413+CP413+DH413+DZ413</f>
        <v>26</v>
      </c>
      <c r="JW413" s="15">
        <f>BO413+CG413+CY413+DQ413+EI413</f>
        <v>260</v>
      </c>
      <c r="JX413" s="15">
        <f>JV413+JW413</f>
        <v>286</v>
      </c>
      <c r="JY413" s="17">
        <f>V413</f>
        <v>5</v>
      </c>
      <c r="JZ413" s="17">
        <f>AE413</f>
        <v>56</v>
      </c>
      <c r="KA413" s="17">
        <f>AN413</f>
        <v>26</v>
      </c>
      <c r="KB413" s="17">
        <f>AW413</f>
        <v>260</v>
      </c>
      <c r="KC413" s="18" t="str">
        <f>IF((KA413-JV413)&lt;0,JV413-KA413,"match")</f>
        <v>match</v>
      </c>
      <c r="KD413" s="19" t="str">
        <f>IF(KC413="match","match",IF((JV413&gt;KA413),KC413/JV413,KC413/KA413))</f>
        <v>match</v>
      </c>
      <c r="KE413" s="18" t="str">
        <f>IF((KB413-JW413)&lt;0,JW413-KB413,"match")</f>
        <v>match</v>
      </c>
      <c r="KF413" s="19" t="str">
        <f>IF(KE413="match","match",IF((JW413&gt;KB413),KE413/JW413,KE413/KB413))</f>
        <v>match</v>
      </c>
      <c r="KG413" s="20">
        <f>ROUND(FC413,1)</f>
        <v>3.4</v>
      </c>
      <c r="KH413" s="20">
        <f>ROUND(FK413,1)</f>
        <v>3.5</v>
      </c>
      <c r="KI413" s="21">
        <f>KA413-JY413</f>
        <v>21</v>
      </c>
      <c r="KJ413">
        <f>GL413</f>
        <v>0</v>
      </c>
      <c r="KK413">
        <f>BF413</f>
        <v>9</v>
      </c>
      <c r="KL413" s="22">
        <f>IFERROR(KJ413/KK413,"N/A")</f>
        <v>0</v>
      </c>
      <c r="KM413" s="19" t="str">
        <f>IF((KJ413&lt;&gt;0)*AND(KK413=0),"bad data","ok")</f>
        <v>ok</v>
      </c>
      <c r="KN413">
        <f>GK413</f>
        <v>0</v>
      </c>
      <c r="KO413" s="23">
        <f>IFERROR(KN413/KK413,"N/A")</f>
        <v>0</v>
      </c>
      <c r="KP413">
        <f>HB413</f>
        <v>0</v>
      </c>
      <c r="KQ413">
        <f>BX413</f>
        <v>7</v>
      </c>
      <c r="KR413" s="22">
        <f>IFERROR(KP413/KQ413,"N/A")</f>
        <v>0</v>
      </c>
      <c r="KS413" s="19" t="str">
        <f>IF((KP413&lt;&gt;0)*AND(KQ413=0),"bad data","ok")</f>
        <v>ok</v>
      </c>
      <c r="KT413">
        <f>HA413</f>
        <v>0</v>
      </c>
      <c r="KU413" s="24">
        <f>IFERROR(KT413/KQ413,"N/A")</f>
        <v>0</v>
      </c>
      <c r="KV413">
        <f>HR413</f>
        <v>0</v>
      </c>
      <c r="KW413">
        <f>CP413</f>
        <v>1</v>
      </c>
      <c r="KX413" s="22">
        <f>IFERROR(KV413/KW413,"N/A")</f>
        <v>0</v>
      </c>
      <c r="KY413" s="19" t="str">
        <f>IF((KV413&lt;&gt;0)*AND(KW413=0),"bad data","ok")</f>
        <v>ok</v>
      </c>
      <c r="KZ413">
        <f>HQ413</f>
        <v>0</v>
      </c>
      <c r="LA413" s="24">
        <f>IFERROR(KZ413/KW413,"N/A")</f>
        <v>0</v>
      </c>
      <c r="LB413">
        <f>IH413</f>
        <v>0</v>
      </c>
      <c r="LC413">
        <f>DH413</f>
        <v>9</v>
      </c>
      <c r="LD413" s="22">
        <f>IFERROR(LB413/LC413,"N/A")</f>
        <v>0</v>
      </c>
      <c r="LE413" s="19" t="str">
        <f>IF((LB413&lt;&gt;0)*AND(LC413=0),"bad data","ok")</f>
        <v>ok</v>
      </c>
      <c r="LF413">
        <f>IG413</f>
        <v>5</v>
      </c>
      <c r="LG413" s="24">
        <f>IFERROR(LF413/LC413,"N/A")</f>
        <v>0.55555555555555558</v>
      </c>
      <c r="LH413">
        <f>IX413</f>
        <v>0</v>
      </c>
      <c r="LI413">
        <f>DZ413</f>
        <v>0</v>
      </c>
      <c r="LJ413" s="22" t="str">
        <f>IFERROR(LH413/LI413,"N/A")</f>
        <v>N/A</v>
      </c>
      <c r="LK413" s="19" t="str">
        <f>IF((LH413&lt;&gt;0)*AND(LI413=0),"bad data","ok")</f>
        <v>ok</v>
      </c>
      <c r="LL413">
        <f>IW413</f>
        <v>0</v>
      </c>
      <c r="LM413" s="24" t="str">
        <f>IFERROR(LL413/LI413,"N/A")</f>
        <v>N/A</v>
      </c>
      <c r="LN413">
        <f>GT413</f>
        <v>0</v>
      </c>
      <c r="LO413">
        <f>BO413</f>
        <v>66</v>
      </c>
      <c r="LP413" s="22">
        <f>IFERROR(LN413/LO413,"N/A")</f>
        <v>0</v>
      </c>
      <c r="LQ413" s="19" t="str">
        <f>IF((LN413&lt;&gt;0)*AND(LO413=0),"bad data","ok")</f>
        <v>ok</v>
      </c>
      <c r="LR413">
        <f>GS413</f>
        <v>0</v>
      </c>
      <c r="LS413" s="24">
        <f>IFERROR(LR413/LO413,"N/A")</f>
        <v>0</v>
      </c>
      <c r="LT413">
        <f>HJ413</f>
        <v>0</v>
      </c>
      <c r="LU413">
        <f>CG413</f>
        <v>69</v>
      </c>
      <c r="LV413" s="22">
        <f>IFERROR(LT413/LU413,"N/A")</f>
        <v>0</v>
      </c>
      <c r="LW413" s="19" t="str">
        <f>IF((LT413&lt;&gt;0)*AND(LU413=0),"bad data","ok")</f>
        <v>ok</v>
      </c>
      <c r="LX413">
        <f>HI413</f>
        <v>0</v>
      </c>
      <c r="LY413" s="24">
        <f>IFERROR(LX413/LU413,"N/A")</f>
        <v>0</v>
      </c>
      <c r="LZ413">
        <f>HZ413</f>
        <v>0</v>
      </c>
      <c r="MA413">
        <f>CY413</f>
        <v>51</v>
      </c>
      <c r="MB413" s="22">
        <f>IFERROR(LZ413/MA413,"N/A")</f>
        <v>0</v>
      </c>
      <c r="MC413" s="19" t="str">
        <f>IF((LZ413&lt;&gt;0)*AND(MA413=0),"bad data","ok")</f>
        <v>ok</v>
      </c>
      <c r="MD413">
        <f>HY413</f>
        <v>1</v>
      </c>
      <c r="ME413" s="24">
        <f>IFERROR(MD413/MA413,"N/A")</f>
        <v>1.9607843137254902E-2</v>
      </c>
      <c r="MF413">
        <f>IP413</f>
        <v>0</v>
      </c>
      <c r="MG413">
        <f>DQ413</f>
        <v>74</v>
      </c>
      <c r="MH413" s="22">
        <f>IFERROR(MF413/MG413,"N/A")</f>
        <v>0</v>
      </c>
      <c r="MI413" s="19" t="str">
        <f>IF((MF413&lt;&gt;0)*AND(MG413=0),"bad data","ok")</f>
        <v>ok</v>
      </c>
      <c r="MJ413">
        <f>IO413</f>
        <v>37</v>
      </c>
      <c r="MK413" s="24">
        <f>IFERROR(MJ413/MG413,"N/A")</f>
        <v>0.5</v>
      </c>
      <c r="ML413">
        <f>JF413</f>
        <v>0</v>
      </c>
      <c r="MM413">
        <f>EI413</f>
        <v>0</v>
      </c>
      <c r="MN413" s="22" t="str">
        <f>IFERROR(ML413/MM413,"N/A")</f>
        <v>N/A</v>
      </c>
      <c r="MO413" s="19" t="str">
        <f>IF((ML413&lt;&gt;0)*AND(MM413=0),"bad data","ok")</f>
        <v>ok</v>
      </c>
      <c r="MP413">
        <f>JE413</f>
        <v>0</v>
      </c>
      <c r="MQ413" s="24" t="str">
        <f>IFERROR(MP413/MM413,"N/A")</f>
        <v>N/A</v>
      </c>
    </row>
    <row r="414" spans="1:355" x14ac:dyDescent="0.3">
      <c r="A414">
        <v>1330</v>
      </c>
      <c r="B414">
        <v>14.1</v>
      </c>
      <c r="C414" t="s">
        <v>399</v>
      </c>
      <c r="D414" s="15" t="s">
        <v>399</v>
      </c>
      <c r="E414" s="15">
        <v>130</v>
      </c>
      <c r="F414" t="s">
        <v>356</v>
      </c>
      <c r="G414" t="s">
        <v>357</v>
      </c>
      <c r="H414" s="15" t="s">
        <v>358</v>
      </c>
      <c r="I414">
        <v>487</v>
      </c>
      <c r="J414">
        <f>_xlfn.IFNA(VLOOKUP(I414,top15institutions,1,0),"no")</f>
        <v>487</v>
      </c>
      <c r="K414" t="s">
        <v>368</v>
      </c>
      <c r="L414" t="s">
        <v>366</v>
      </c>
      <c r="M414" t="s">
        <v>383</v>
      </c>
      <c r="N414">
        <v>0</v>
      </c>
      <c r="O414">
        <v>0</v>
      </c>
      <c r="P414">
        <v>3</v>
      </c>
      <c r="Q414">
        <v>0</v>
      </c>
      <c r="R414">
        <v>0</v>
      </c>
      <c r="S414">
        <v>1</v>
      </c>
      <c r="U414">
        <v>1</v>
      </c>
      <c r="V414" s="16">
        <v>5</v>
      </c>
      <c r="W414">
        <v>0</v>
      </c>
      <c r="X414">
        <v>4</v>
      </c>
      <c r="Y414">
        <v>6</v>
      </c>
      <c r="Z414">
        <v>0</v>
      </c>
      <c r="AA414">
        <v>0</v>
      </c>
      <c r="AB414">
        <v>21</v>
      </c>
      <c r="AD414">
        <v>46</v>
      </c>
      <c r="AE414" s="16">
        <v>77</v>
      </c>
      <c r="AF414">
        <v>0</v>
      </c>
      <c r="AG414">
        <v>7</v>
      </c>
      <c r="AH414">
        <v>6</v>
      </c>
      <c r="AI414">
        <v>1</v>
      </c>
      <c r="AJ414">
        <v>0</v>
      </c>
      <c r="AK414">
        <v>7</v>
      </c>
      <c r="AM414">
        <v>99</v>
      </c>
      <c r="AN414" s="16">
        <v>120</v>
      </c>
      <c r="AO414">
        <v>2</v>
      </c>
      <c r="AP414">
        <v>25</v>
      </c>
      <c r="AQ414">
        <v>22</v>
      </c>
      <c r="AR414">
        <v>6</v>
      </c>
      <c r="AS414">
        <v>1</v>
      </c>
      <c r="AT414">
        <v>71</v>
      </c>
      <c r="AV414">
        <v>169</v>
      </c>
      <c r="AW414" s="16">
        <v>296</v>
      </c>
      <c r="AX414">
        <v>0</v>
      </c>
      <c r="AY414">
        <v>0</v>
      </c>
      <c r="AZ414">
        <v>4</v>
      </c>
      <c r="BA414">
        <v>0</v>
      </c>
      <c r="BB414">
        <v>0</v>
      </c>
      <c r="BC414">
        <v>2</v>
      </c>
      <c r="BE414">
        <v>0</v>
      </c>
      <c r="BF414" s="16">
        <v>6</v>
      </c>
      <c r="BG414">
        <v>0</v>
      </c>
      <c r="BH414">
        <v>8</v>
      </c>
      <c r="BI414">
        <v>8</v>
      </c>
      <c r="BJ414">
        <v>1</v>
      </c>
      <c r="BK414">
        <v>0</v>
      </c>
      <c r="BL414">
        <v>34</v>
      </c>
      <c r="BN414">
        <v>34</v>
      </c>
      <c r="BO414" s="16">
        <v>85</v>
      </c>
      <c r="BP414">
        <v>0</v>
      </c>
      <c r="BQ414">
        <v>5</v>
      </c>
      <c r="BR414">
        <v>1</v>
      </c>
      <c r="BS414">
        <v>0</v>
      </c>
      <c r="BT414">
        <v>0</v>
      </c>
      <c r="BU414">
        <v>3</v>
      </c>
      <c r="BW414">
        <v>6</v>
      </c>
      <c r="BX414" s="16">
        <v>15</v>
      </c>
      <c r="BY414">
        <v>0</v>
      </c>
      <c r="BZ414">
        <v>8</v>
      </c>
      <c r="CA414">
        <v>7</v>
      </c>
      <c r="CB414">
        <v>1</v>
      </c>
      <c r="CC414">
        <v>0</v>
      </c>
      <c r="CD414">
        <v>10</v>
      </c>
      <c r="CF414">
        <v>33</v>
      </c>
      <c r="CG414" s="16">
        <v>59</v>
      </c>
      <c r="CH414">
        <v>0</v>
      </c>
      <c r="CI414">
        <v>2</v>
      </c>
      <c r="CJ414">
        <v>1</v>
      </c>
      <c r="CK414">
        <v>0</v>
      </c>
      <c r="CL414">
        <v>0</v>
      </c>
      <c r="CM414">
        <v>0</v>
      </c>
      <c r="CO414">
        <v>2</v>
      </c>
      <c r="CP414" s="16">
        <v>5</v>
      </c>
      <c r="CQ414">
        <v>1</v>
      </c>
      <c r="CR414">
        <v>3</v>
      </c>
      <c r="CS414">
        <v>6</v>
      </c>
      <c r="CT414">
        <v>1</v>
      </c>
      <c r="CU414">
        <v>1</v>
      </c>
      <c r="CV414">
        <v>12</v>
      </c>
      <c r="CX414">
        <v>50</v>
      </c>
      <c r="CY414" s="16">
        <v>74</v>
      </c>
      <c r="CZ414">
        <v>0</v>
      </c>
      <c r="DA414">
        <v>0</v>
      </c>
      <c r="DB414">
        <v>0</v>
      </c>
      <c r="DC414">
        <v>1</v>
      </c>
      <c r="DD414">
        <v>0</v>
      </c>
      <c r="DE414">
        <v>2</v>
      </c>
      <c r="DG414">
        <v>1</v>
      </c>
      <c r="DH414" s="16">
        <v>4</v>
      </c>
      <c r="DI414">
        <v>1</v>
      </c>
      <c r="DJ414">
        <v>6</v>
      </c>
      <c r="DK414">
        <v>1</v>
      </c>
      <c r="DL414">
        <v>3</v>
      </c>
      <c r="DM414">
        <v>0</v>
      </c>
      <c r="DN414">
        <v>15</v>
      </c>
      <c r="DP414">
        <v>52</v>
      </c>
      <c r="DQ414" s="16">
        <v>78</v>
      </c>
      <c r="DZ414" s="16">
        <v>0</v>
      </c>
      <c r="EI414" s="16">
        <v>0</v>
      </c>
      <c r="ER414" s="16">
        <v>0</v>
      </c>
      <c r="FA414" s="16">
        <v>0</v>
      </c>
      <c r="FB414">
        <v>18.8</v>
      </c>
      <c r="FC414">
        <v>3.6</v>
      </c>
      <c r="FE414">
        <v>540</v>
      </c>
      <c r="FF414">
        <v>5</v>
      </c>
      <c r="FG414">
        <v>0</v>
      </c>
      <c r="FI414">
        <v>4</v>
      </c>
      <c r="FJ414">
        <v>19.2</v>
      </c>
      <c r="FK414">
        <v>3.6</v>
      </c>
      <c r="FM414">
        <v>612</v>
      </c>
      <c r="FN414">
        <v>77</v>
      </c>
      <c r="FO414">
        <v>16</v>
      </c>
      <c r="FQ414">
        <v>56</v>
      </c>
      <c r="FR414">
        <v>3.2</v>
      </c>
      <c r="FS414">
        <v>4</v>
      </c>
      <c r="FT414">
        <v>23</v>
      </c>
      <c r="FU414">
        <v>3</v>
      </c>
      <c r="FV414">
        <v>0</v>
      </c>
      <c r="FW414">
        <v>30</v>
      </c>
      <c r="FY414">
        <v>19</v>
      </c>
      <c r="FZ414">
        <v>3.1</v>
      </c>
      <c r="GA414">
        <v>28</v>
      </c>
      <c r="GB414">
        <v>225</v>
      </c>
      <c r="GC414">
        <v>39</v>
      </c>
      <c r="GD414">
        <v>4</v>
      </c>
      <c r="GE414">
        <v>296</v>
      </c>
      <c r="GG414">
        <v>217</v>
      </c>
      <c r="GH414">
        <v>3.1</v>
      </c>
      <c r="GI414">
        <v>0</v>
      </c>
      <c r="GJ414">
        <v>6</v>
      </c>
      <c r="GK414">
        <v>0</v>
      </c>
      <c r="GL414">
        <v>0</v>
      </c>
      <c r="GM414">
        <v>6</v>
      </c>
      <c r="GO414">
        <v>4</v>
      </c>
      <c r="GP414">
        <v>3</v>
      </c>
      <c r="GQ414">
        <v>10</v>
      </c>
      <c r="GR414">
        <v>73</v>
      </c>
      <c r="GS414">
        <v>0</v>
      </c>
      <c r="GT414">
        <v>2</v>
      </c>
      <c r="GU414">
        <v>85</v>
      </c>
      <c r="GW414">
        <v>48</v>
      </c>
      <c r="GX414">
        <v>3.1</v>
      </c>
      <c r="GY414">
        <v>4</v>
      </c>
      <c r="GZ414">
        <v>11</v>
      </c>
      <c r="HA414">
        <v>0</v>
      </c>
      <c r="HB414">
        <v>0</v>
      </c>
      <c r="HC414">
        <v>15</v>
      </c>
      <c r="HE414">
        <v>10</v>
      </c>
      <c r="HF414">
        <v>3.1</v>
      </c>
      <c r="HG414">
        <v>12</v>
      </c>
      <c r="HH414">
        <v>47</v>
      </c>
      <c r="HI414">
        <v>0</v>
      </c>
      <c r="HJ414">
        <v>0</v>
      </c>
      <c r="HK414">
        <v>59</v>
      </c>
      <c r="HM414">
        <v>49</v>
      </c>
      <c r="HN414">
        <v>3.3</v>
      </c>
      <c r="HO414">
        <v>0</v>
      </c>
      <c r="HP414">
        <v>5</v>
      </c>
      <c r="HQ414">
        <v>0</v>
      </c>
      <c r="HR414">
        <v>0</v>
      </c>
      <c r="HS414">
        <v>5</v>
      </c>
      <c r="HU414">
        <v>3</v>
      </c>
      <c r="HV414">
        <v>3.1</v>
      </c>
      <c r="HW414">
        <v>4</v>
      </c>
      <c r="HX414">
        <v>69</v>
      </c>
      <c r="HY414">
        <v>0</v>
      </c>
      <c r="HZ414">
        <v>1</v>
      </c>
      <c r="IA414">
        <v>74</v>
      </c>
      <c r="IC414">
        <v>60</v>
      </c>
      <c r="ID414">
        <v>3.1</v>
      </c>
      <c r="IE414">
        <v>0</v>
      </c>
      <c r="IF414">
        <v>1</v>
      </c>
      <c r="IG414">
        <v>3</v>
      </c>
      <c r="IH414">
        <v>0</v>
      </c>
      <c r="II414">
        <v>4</v>
      </c>
      <c r="IK414">
        <v>2</v>
      </c>
      <c r="IL414">
        <v>3.3</v>
      </c>
      <c r="IM414">
        <v>2</v>
      </c>
      <c r="IN414">
        <v>36</v>
      </c>
      <c r="IO414">
        <v>39</v>
      </c>
      <c r="IP414">
        <v>1</v>
      </c>
      <c r="IQ414">
        <v>78</v>
      </c>
      <c r="IS414">
        <v>60</v>
      </c>
      <c r="JV414" s="15">
        <f>BF414+BX414+CP414+DH414+DZ414</f>
        <v>30</v>
      </c>
      <c r="JW414" s="15">
        <f>BO414+CG414+CY414+DQ414+EI414</f>
        <v>296</v>
      </c>
      <c r="JX414" s="15">
        <f>JV414+JW414</f>
        <v>326</v>
      </c>
      <c r="JY414" s="17">
        <f>V414</f>
        <v>5</v>
      </c>
      <c r="JZ414" s="17">
        <f>AE414</f>
        <v>77</v>
      </c>
      <c r="KA414" s="17">
        <f>AN414</f>
        <v>120</v>
      </c>
      <c r="KB414" s="17">
        <f>AW414</f>
        <v>296</v>
      </c>
      <c r="KC414" s="18" t="str">
        <f>IF((KA414-JV414)&lt;0,JV414-KA414,"match")</f>
        <v>match</v>
      </c>
      <c r="KD414" s="19" t="str">
        <f>IF(KC414="match","match",IF((JV414&gt;KA414),KC414/JV414,KC414/KA414))</f>
        <v>match</v>
      </c>
      <c r="KE414" s="18" t="str">
        <f>IF((KB414-JW414)&lt;0,JW414-KB414,"match")</f>
        <v>match</v>
      </c>
      <c r="KF414" s="19" t="str">
        <f>IF(KE414="match","match",IF((JW414&gt;KB414),KE414/JW414,KE414/KB414))</f>
        <v>match</v>
      </c>
      <c r="KG414" s="20">
        <f>ROUND(FC414,1)</f>
        <v>3.6</v>
      </c>
      <c r="KH414" s="20">
        <f>ROUND(FK414,1)</f>
        <v>3.6</v>
      </c>
      <c r="KI414" s="21">
        <f>KA414-JY414</f>
        <v>115</v>
      </c>
      <c r="KJ414">
        <f>GL414</f>
        <v>0</v>
      </c>
      <c r="KK414">
        <f>BF414</f>
        <v>6</v>
      </c>
      <c r="KL414" s="22">
        <f>IFERROR(KJ414/KK414,"N/A")</f>
        <v>0</v>
      </c>
      <c r="KM414" s="19" t="str">
        <f>IF((KJ414&lt;&gt;0)*AND(KK414=0),"bad data","ok")</f>
        <v>ok</v>
      </c>
      <c r="KN414">
        <f>GK414</f>
        <v>0</v>
      </c>
      <c r="KO414" s="23">
        <f>IFERROR(KN414/KK414,"N/A")</f>
        <v>0</v>
      </c>
      <c r="KP414">
        <f>HB414</f>
        <v>0</v>
      </c>
      <c r="KQ414">
        <f>BX414</f>
        <v>15</v>
      </c>
      <c r="KR414" s="22">
        <f>IFERROR(KP414/KQ414,"N/A")</f>
        <v>0</v>
      </c>
      <c r="KS414" s="19" t="str">
        <f>IF((KP414&lt;&gt;0)*AND(KQ414=0),"bad data","ok")</f>
        <v>ok</v>
      </c>
      <c r="KT414">
        <f>HA414</f>
        <v>0</v>
      </c>
      <c r="KU414" s="24">
        <f>IFERROR(KT414/KQ414,"N/A")</f>
        <v>0</v>
      </c>
      <c r="KV414">
        <f>HR414</f>
        <v>0</v>
      </c>
      <c r="KW414">
        <f>CP414</f>
        <v>5</v>
      </c>
      <c r="KX414" s="22">
        <f>IFERROR(KV414/KW414,"N/A")</f>
        <v>0</v>
      </c>
      <c r="KY414" s="19" t="str">
        <f>IF((KV414&lt;&gt;0)*AND(KW414=0),"bad data","ok")</f>
        <v>ok</v>
      </c>
      <c r="KZ414">
        <f>HQ414</f>
        <v>0</v>
      </c>
      <c r="LA414" s="24">
        <f>IFERROR(KZ414/KW414,"N/A")</f>
        <v>0</v>
      </c>
      <c r="LB414">
        <f>IH414</f>
        <v>0</v>
      </c>
      <c r="LC414">
        <f>DH414</f>
        <v>4</v>
      </c>
      <c r="LD414" s="22">
        <f>IFERROR(LB414/LC414,"N/A")</f>
        <v>0</v>
      </c>
      <c r="LE414" s="19" t="str">
        <f>IF((LB414&lt;&gt;0)*AND(LC414=0),"bad data","ok")</f>
        <v>ok</v>
      </c>
      <c r="LF414">
        <f>IG414</f>
        <v>3</v>
      </c>
      <c r="LG414" s="24">
        <f>IFERROR(LF414/LC414,"N/A")</f>
        <v>0.75</v>
      </c>
      <c r="LH414">
        <f>IX414</f>
        <v>0</v>
      </c>
      <c r="LI414">
        <f>DZ414</f>
        <v>0</v>
      </c>
      <c r="LJ414" s="22" t="str">
        <f>IFERROR(LH414/LI414,"N/A")</f>
        <v>N/A</v>
      </c>
      <c r="LK414" s="19" t="str">
        <f>IF((LH414&lt;&gt;0)*AND(LI414=0),"bad data","ok")</f>
        <v>ok</v>
      </c>
      <c r="LL414">
        <f>IW414</f>
        <v>0</v>
      </c>
      <c r="LM414" s="24" t="str">
        <f>IFERROR(LL414/LI414,"N/A")</f>
        <v>N/A</v>
      </c>
      <c r="LN414">
        <f>GT414</f>
        <v>2</v>
      </c>
      <c r="LO414">
        <f>BO414</f>
        <v>85</v>
      </c>
      <c r="LP414" s="22">
        <f>IFERROR(LN414/LO414,"N/A")</f>
        <v>2.3529411764705882E-2</v>
      </c>
      <c r="LQ414" s="19" t="str">
        <f>IF((LN414&lt;&gt;0)*AND(LO414=0),"bad data","ok")</f>
        <v>ok</v>
      </c>
      <c r="LR414">
        <f>GS414</f>
        <v>0</v>
      </c>
      <c r="LS414" s="24">
        <f>IFERROR(LR414/LO414,"N/A")</f>
        <v>0</v>
      </c>
      <c r="LT414">
        <f>HJ414</f>
        <v>0</v>
      </c>
      <c r="LU414">
        <f>CG414</f>
        <v>59</v>
      </c>
      <c r="LV414" s="22">
        <f>IFERROR(LT414/LU414,"N/A")</f>
        <v>0</v>
      </c>
      <c r="LW414" s="19" t="str">
        <f>IF((LT414&lt;&gt;0)*AND(LU414=0),"bad data","ok")</f>
        <v>ok</v>
      </c>
      <c r="LX414">
        <f>HI414</f>
        <v>0</v>
      </c>
      <c r="LY414" s="24">
        <f>IFERROR(LX414/LU414,"N/A")</f>
        <v>0</v>
      </c>
      <c r="LZ414">
        <f>HZ414</f>
        <v>1</v>
      </c>
      <c r="MA414">
        <f>CY414</f>
        <v>74</v>
      </c>
      <c r="MB414" s="22">
        <f>IFERROR(LZ414/MA414,"N/A")</f>
        <v>1.3513513513513514E-2</v>
      </c>
      <c r="MC414" s="19" t="str">
        <f>IF((LZ414&lt;&gt;0)*AND(MA414=0),"bad data","ok")</f>
        <v>ok</v>
      </c>
      <c r="MD414">
        <f>HY414</f>
        <v>0</v>
      </c>
      <c r="ME414" s="24">
        <f>IFERROR(MD414/MA414,"N/A")</f>
        <v>0</v>
      </c>
      <c r="MF414">
        <f>IP414</f>
        <v>1</v>
      </c>
      <c r="MG414">
        <f>DQ414</f>
        <v>78</v>
      </c>
      <c r="MH414" s="22">
        <f>IFERROR(MF414/MG414,"N/A")</f>
        <v>1.282051282051282E-2</v>
      </c>
      <c r="MI414" s="19" t="str">
        <f>IF((MF414&lt;&gt;0)*AND(MG414=0),"bad data","ok")</f>
        <v>ok</v>
      </c>
      <c r="MJ414">
        <f>IO414</f>
        <v>39</v>
      </c>
      <c r="MK414" s="24">
        <f>IFERROR(MJ414/MG414,"N/A")</f>
        <v>0.5</v>
      </c>
      <c r="ML414">
        <f>JF414</f>
        <v>0</v>
      </c>
      <c r="MM414">
        <f>EI414</f>
        <v>0</v>
      </c>
      <c r="MN414" s="22" t="str">
        <f>IFERROR(ML414/MM414,"N/A")</f>
        <v>N/A</v>
      </c>
      <c r="MO414" s="19" t="str">
        <f>IF((ML414&lt;&gt;0)*AND(MM414=0),"bad data","ok")</f>
        <v>ok</v>
      </c>
      <c r="MP414">
        <f>JE414</f>
        <v>0</v>
      </c>
      <c r="MQ414" s="24" t="str">
        <f>IFERROR(MP414/MM414,"N/A")</f>
        <v>N/A</v>
      </c>
    </row>
    <row r="415" spans="1:355" x14ac:dyDescent="0.3">
      <c r="A415">
        <v>1331</v>
      </c>
      <c r="B415">
        <v>14.1</v>
      </c>
      <c r="C415" t="s">
        <v>399</v>
      </c>
      <c r="D415" s="15" t="s">
        <v>399</v>
      </c>
      <c r="E415" s="15">
        <v>130</v>
      </c>
      <c r="F415" t="s">
        <v>356</v>
      </c>
      <c r="G415" t="s">
        <v>357</v>
      </c>
      <c r="H415" s="15" t="s">
        <v>358</v>
      </c>
      <c r="I415">
        <v>487</v>
      </c>
      <c r="J415">
        <f>_xlfn.IFNA(VLOOKUP(I415,top15institutions,1,0),"no")</f>
        <v>487</v>
      </c>
      <c r="K415" t="s">
        <v>368</v>
      </c>
      <c r="L415" t="s">
        <v>367</v>
      </c>
      <c r="M415" t="s">
        <v>383</v>
      </c>
      <c r="N415">
        <v>0</v>
      </c>
      <c r="O415">
        <v>0</v>
      </c>
      <c r="P415">
        <v>0</v>
      </c>
      <c r="Q415">
        <v>2</v>
      </c>
      <c r="R415">
        <v>0</v>
      </c>
      <c r="S415">
        <v>4</v>
      </c>
      <c r="U415">
        <v>5</v>
      </c>
      <c r="V415" s="16">
        <v>11</v>
      </c>
      <c r="W415">
        <v>0</v>
      </c>
      <c r="X415">
        <v>5</v>
      </c>
      <c r="Y415">
        <v>4</v>
      </c>
      <c r="Z415">
        <v>1</v>
      </c>
      <c r="AA415">
        <v>0</v>
      </c>
      <c r="AB415">
        <v>35</v>
      </c>
      <c r="AD415">
        <v>43</v>
      </c>
      <c r="AE415" s="16">
        <v>88</v>
      </c>
      <c r="AF415">
        <v>0</v>
      </c>
      <c r="AG415">
        <v>7</v>
      </c>
      <c r="AH415">
        <v>6</v>
      </c>
      <c r="AI415">
        <v>3</v>
      </c>
      <c r="AJ415">
        <v>0</v>
      </c>
      <c r="AK415">
        <v>14</v>
      </c>
      <c r="AM415">
        <v>14</v>
      </c>
      <c r="AN415" s="16">
        <v>44</v>
      </c>
      <c r="AO415">
        <v>2</v>
      </c>
      <c r="AP415">
        <v>33</v>
      </c>
      <c r="AQ415">
        <v>21</v>
      </c>
      <c r="AR415">
        <v>8</v>
      </c>
      <c r="AS415">
        <v>1</v>
      </c>
      <c r="AT415">
        <v>90</v>
      </c>
      <c r="AV415">
        <v>199</v>
      </c>
      <c r="AW415" s="16">
        <v>354</v>
      </c>
      <c r="AX415">
        <v>0</v>
      </c>
      <c r="AY415">
        <v>0</v>
      </c>
      <c r="AZ415">
        <v>2</v>
      </c>
      <c r="BA415">
        <v>1</v>
      </c>
      <c r="BB415">
        <v>0</v>
      </c>
      <c r="BC415">
        <v>6</v>
      </c>
      <c r="BE415">
        <v>6</v>
      </c>
      <c r="BF415" s="16">
        <v>15</v>
      </c>
      <c r="BG415">
        <v>0</v>
      </c>
      <c r="BH415">
        <v>8</v>
      </c>
      <c r="BI415">
        <v>6</v>
      </c>
      <c r="BJ415">
        <v>3</v>
      </c>
      <c r="BK415">
        <v>0</v>
      </c>
      <c r="BL415">
        <v>46</v>
      </c>
      <c r="BN415">
        <v>50</v>
      </c>
      <c r="BO415" s="16">
        <v>113</v>
      </c>
      <c r="BP415">
        <v>0</v>
      </c>
      <c r="BQ415">
        <v>1</v>
      </c>
      <c r="BR415">
        <v>2</v>
      </c>
      <c r="BS415">
        <v>1</v>
      </c>
      <c r="BT415">
        <v>0</v>
      </c>
      <c r="BU415">
        <v>6</v>
      </c>
      <c r="BW415">
        <v>1</v>
      </c>
      <c r="BX415" s="16">
        <v>11</v>
      </c>
      <c r="BY415">
        <v>0</v>
      </c>
      <c r="BZ415">
        <v>11</v>
      </c>
      <c r="CA415">
        <v>4</v>
      </c>
      <c r="CB415">
        <v>4</v>
      </c>
      <c r="CC415">
        <v>0</v>
      </c>
      <c r="CD415">
        <v>19</v>
      </c>
      <c r="CF415">
        <v>40</v>
      </c>
      <c r="CG415" s="16">
        <v>78</v>
      </c>
      <c r="CH415">
        <v>0</v>
      </c>
      <c r="CI415">
        <v>3</v>
      </c>
      <c r="CJ415">
        <v>0</v>
      </c>
      <c r="CK415">
        <v>0</v>
      </c>
      <c r="CL415">
        <v>0</v>
      </c>
      <c r="CM415">
        <v>1</v>
      </c>
      <c r="CO415">
        <v>4</v>
      </c>
      <c r="CP415" s="16">
        <v>8</v>
      </c>
      <c r="CQ415">
        <v>1</v>
      </c>
      <c r="CR415">
        <v>9</v>
      </c>
      <c r="CS415">
        <v>7</v>
      </c>
      <c r="CT415">
        <v>0</v>
      </c>
      <c r="CU415">
        <v>0</v>
      </c>
      <c r="CV415">
        <v>13</v>
      </c>
      <c r="CX415">
        <v>42</v>
      </c>
      <c r="CY415" s="16">
        <v>72</v>
      </c>
      <c r="CZ415">
        <v>0</v>
      </c>
      <c r="DA415">
        <v>3</v>
      </c>
      <c r="DB415">
        <v>2</v>
      </c>
      <c r="DC415">
        <v>1</v>
      </c>
      <c r="DD415">
        <v>0</v>
      </c>
      <c r="DE415">
        <v>1</v>
      </c>
      <c r="DG415">
        <v>3</v>
      </c>
      <c r="DH415" s="16">
        <v>10</v>
      </c>
      <c r="DI415">
        <v>1</v>
      </c>
      <c r="DJ415">
        <v>5</v>
      </c>
      <c r="DK415">
        <v>4</v>
      </c>
      <c r="DL415">
        <v>1</v>
      </c>
      <c r="DM415">
        <v>1</v>
      </c>
      <c r="DN415">
        <v>12</v>
      </c>
      <c r="DP415">
        <v>67</v>
      </c>
      <c r="DQ415" s="16">
        <v>91</v>
      </c>
      <c r="DZ415" s="16">
        <v>0</v>
      </c>
      <c r="EI415" s="16">
        <v>0</v>
      </c>
      <c r="ER415" s="16">
        <v>0</v>
      </c>
      <c r="FA415" s="16">
        <v>0</v>
      </c>
      <c r="FB415">
        <v>19.8</v>
      </c>
      <c r="FC415">
        <v>3.8</v>
      </c>
      <c r="FE415">
        <v>645</v>
      </c>
      <c r="FF415">
        <v>11</v>
      </c>
      <c r="FG415">
        <v>1</v>
      </c>
      <c r="FI415">
        <v>7</v>
      </c>
      <c r="FJ415">
        <v>19.100000000000001</v>
      </c>
      <c r="FK415">
        <v>3.6</v>
      </c>
      <c r="FM415">
        <v>713</v>
      </c>
      <c r="FN415">
        <v>88</v>
      </c>
      <c r="FO415">
        <v>14</v>
      </c>
      <c r="FQ415">
        <v>56</v>
      </c>
      <c r="FR415">
        <v>3.2</v>
      </c>
      <c r="FS415">
        <v>7</v>
      </c>
      <c r="FT415">
        <v>33</v>
      </c>
      <c r="FU415">
        <v>4</v>
      </c>
      <c r="FV415">
        <v>0</v>
      </c>
      <c r="FW415">
        <v>44</v>
      </c>
      <c r="FY415">
        <v>26</v>
      </c>
      <c r="FZ415">
        <v>3.1</v>
      </c>
      <c r="GA415">
        <v>36</v>
      </c>
      <c r="GB415">
        <v>270</v>
      </c>
      <c r="GC415">
        <v>45</v>
      </c>
      <c r="GD415">
        <v>3</v>
      </c>
      <c r="GE415">
        <v>354</v>
      </c>
      <c r="GG415">
        <v>259</v>
      </c>
      <c r="GH415">
        <v>3.1</v>
      </c>
      <c r="GI415">
        <v>3</v>
      </c>
      <c r="GJ415">
        <v>12</v>
      </c>
      <c r="GK415">
        <v>0</v>
      </c>
      <c r="GL415">
        <v>0</v>
      </c>
      <c r="GM415">
        <v>15</v>
      </c>
      <c r="GO415">
        <v>9</v>
      </c>
      <c r="GP415">
        <v>2.8</v>
      </c>
      <c r="GQ415">
        <v>16</v>
      </c>
      <c r="GR415">
        <v>96</v>
      </c>
      <c r="GS415">
        <v>0</v>
      </c>
      <c r="GT415">
        <v>1</v>
      </c>
      <c r="GU415">
        <v>113</v>
      </c>
      <c r="GW415">
        <v>67</v>
      </c>
      <c r="GX415">
        <v>3.1</v>
      </c>
      <c r="GY415">
        <v>3</v>
      </c>
      <c r="GZ415">
        <v>8</v>
      </c>
      <c r="HA415">
        <v>0</v>
      </c>
      <c r="HB415">
        <v>0</v>
      </c>
      <c r="HC415">
        <v>11</v>
      </c>
      <c r="HE415">
        <v>5</v>
      </c>
      <c r="HF415">
        <v>3.1</v>
      </c>
      <c r="HG415">
        <v>16</v>
      </c>
      <c r="HH415">
        <v>61</v>
      </c>
      <c r="HI415">
        <v>0</v>
      </c>
      <c r="HJ415">
        <v>1</v>
      </c>
      <c r="HK415">
        <v>78</v>
      </c>
      <c r="HM415">
        <v>56</v>
      </c>
      <c r="HN415">
        <v>3.4</v>
      </c>
      <c r="HO415">
        <v>0</v>
      </c>
      <c r="HP415">
        <v>8</v>
      </c>
      <c r="HQ415">
        <v>0</v>
      </c>
      <c r="HR415">
        <v>0</v>
      </c>
      <c r="HS415">
        <v>8</v>
      </c>
      <c r="HU415">
        <v>5</v>
      </c>
      <c r="HV415">
        <v>3.2</v>
      </c>
      <c r="HW415">
        <v>4</v>
      </c>
      <c r="HX415">
        <v>68</v>
      </c>
      <c r="HY415">
        <v>0</v>
      </c>
      <c r="HZ415">
        <v>0</v>
      </c>
      <c r="IA415">
        <v>72</v>
      </c>
      <c r="IC415">
        <v>60</v>
      </c>
      <c r="ID415">
        <v>3.1</v>
      </c>
      <c r="IE415">
        <v>1</v>
      </c>
      <c r="IF415">
        <v>5</v>
      </c>
      <c r="IG415">
        <v>4</v>
      </c>
      <c r="IH415">
        <v>0</v>
      </c>
      <c r="II415">
        <v>10</v>
      </c>
      <c r="IK415">
        <v>7</v>
      </c>
      <c r="IL415">
        <v>3.2</v>
      </c>
      <c r="IM415">
        <v>0</v>
      </c>
      <c r="IN415">
        <v>45</v>
      </c>
      <c r="IO415">
        <v>45</v>
      </c>
      <c r="IP415">
        <v>1</v>
      </c>
      <c r="IQ415">
        <v>91</v>
      </c>
      <c r="IS415">
        <v>76</v>
      </c>
      <c r="JV415" s="15">
        <f>BF415+BX415+CP415+DH415+DZ415</f>
        <v>44</v>
      </c>
      <c r="JW415" s="15">
        <f>BO415+CG415+CY415+DQ415+EI415</f>
        <v>354</v>
      </c>
      <c r="JX415" s="15">
        <f>JV415+JW415</f>
        <v>398</v>
      </c>
      <c r="JY415" s="17">
        <f>V415</f>
        <v>11</v>
      </c>
      <c r="JZ415" s="17">
        <f>AE415</f>
        <v>88</v>
      </c>
      <c r="KA415" s="17">
        <f>AN415</f>
        <v>44</v>
      </c>
      <c r="KB415" s="17">
        <f>AW415</f>
        <v>354</v>
      </c>
      <c r="KC415" s="18" t="str">
        <f>IF((KA415-JV415)&lt;0,JV415-KA415,"match")</f>
        <v>match</v>
      </c>
      <c r="KD415" s="19" t="str">
        <f>IF(KC415="match","match",IF((JV415&gt;KA415),KC415/JV415,KC415/KA415))</f>
        <v>match</v>
      </c>
      <c r="KE415" s="18" t="str">
        <f>IF((KB415-JW415)&lt;0,JW415-KB415,"match")</f>
        <v>match</v>
      </c>
      <c r="KF415" s="19" t="str">
        <f>IF(KE415="match","match",IF((JW415&gt;KB415),KE415/JW415,KE415/KB415))</f>
        <v>match</v>
      </c>
      <c r="KG415" s="20">
        <f>ROUND(FC415,1)</f>
        <v>3.8</v>
      </c>
      <c r="KH415" s="20">
        <f>ROUND(FK415,1)</f>
        <v>3.6</v>
      </c>
      <c r="KI415" s="21">
        <f>KA415-JY415</f>
        <v>33</v>
      </c>
      <c r="KJ415">
        <f>GL415</f>
        <v>0</v>
      </c>
      <c r="KK415">
        <f>BF415</f>
        <v>15</v>
      </c>
      <c r="KL415" s="22">
        <f>IFERROR(KJ415/KK415,"N/A")</f>
        <v>0</v>
      </c>
      <c r="KM415" s="19" t="str">
        <f>IF((KJ415&lt;&gt;0)*AND(KK415=0),"bad data","ok")</f>
        <v>ok</v>
      </c>
      <c r="KN415">
        <f>GK415</f>
        <v>0</v>
      </c>
      <c r="KO415" s="23">
        <f>IFERROR(KN415/KK415,"N/A")</f>
        <v>0</v>
      </c>
      <c r="KP415">
        <f>HB415</f>
        <v>0</v>
      </c>
      <c r="KQ415">
        <f>BX415</f>
        <v>11</v>
      </c>
      <c r="KR415" s="22">
        <f>IFERROR(KP415/KQ415,"N/A")</f>
        <v>0</v>
      </c>
      <c r="KS415" s="19" t="str">
        <f>IF((KP415&lt;&gt;0)*AND(KQ415=0),"bad data","ok")</f>
        <v>ok</v>
      </c>
      <c r="KT415">
        <f>HA415</f>
        <v>0</v>
      </c>
      <c r="KU415" s="24">
        <f>IFERROR(KT415/KQ415,"N/A")</f>
        <v>0</v>
      </c>
      <c r="KV415">
        <f>HR415</f>
        <v>0</v>
      </c>
      <c r="KW415">
        <f>CP415</f>
        <v>8</v>
      </c>
      <c r="KX415" s="22">
        <f>IFERROR(KV415/KW415,"N/A")</f>
        <v>0</v>
      </c>
      <c r="KY415" s="19" t="str">
        <f>IF((KV415&lt;&gt;0)*AND(KW415=0),"bad data","ok")</f>
        <v>ok</v>
      </c>
      <c r="KZ415">
        <f>HQ415</f>
        <v>0</v>
      </c>
      <c r="LA415" s="24">
        <f>IFERROR(KZ415/KW415,"N/A")</f>
        <v>0</v>
      </c>
      <c r="LB415">
        <f>IH415</f>
        <v>0</v>
      </c>
      <c r="LC415">
        <f>DH415</f>
        <v>10</v>
      </c>
      <c r="LD415" s="22">
        <f>IFERROR(LB415/LC415,"N/A")</f>
        <v>0</v>
      </c>
      <c r="LE415" s="19" t="str">
        <f>IF((LB415&lt;&gt;0)*AND(LC415=0),"bad data","ok")</f>
        <v>ok</v>
      </c>
      <c r="LF415">
        <f>IG415</f>
        <v>4</v>
      </c>
      <c r="LG415" s="24">
        <f>IFERROR(LF415/LC415,"N/A")</f>
        <v>0.4</v>
      </c>
      <c r="LH415">
        <f>IX415</f>
        <v>0</v>
      </c>
      <c r="LI415">
        <f>DZ415</f>
        <v>0</v>
      </c>
      <c r="LJ415" s="22" t="str">
        <f>IFERROR(LH415/LI415,"N/A")</f>
        <v>N/A</v>
      </c>
      <c r="LK415" s="19" t="str">
        <f>IF((LH415&lt;&gt;0)*AND(LI415=0),"bad data","ok")</f>
        <v>ok</v>
      </c>
      <c r="LL415">
        <f>IW415</f>
        <v>0</v>
      </c>
      <c r="LM415" s="24" t="str">
        <f>IFERROR(LL415/LI415,"N/A")</f>
        <v>N/A</v>
      </c>
      <c r="LN415">
        <f>GT415</f>
        <v>1</v>
      </c>
      <c r="LO415">
        <f>BO415</f>
        <v>113</v>
      </c>
      <c r="LP415" s="22">
        <f>IFERROR(LN415/LO415,"N/A")</f>
        <v>8.8495575221238937E-3</v>
      </c>
      <c r="LQ415" s="19" t="str">
        <f>IF((LN415&lt;&gt;0)*AND(LO415=0),"bad data","ok")</f>
        <v>ok</v>
      </c>
      <c r="LR415">
        <f>GS415</f>
        <v>0</v>
      </c>
      <c r="LS415" s="24">
        <f>IFERROR(LR415/LO415,"N/A")</f>
        <v>0</v>
      </c>
      <c r="LT415">
        <f>HJ415</f>
        <v>1</v>
      </c>
      <c r="LU415">
        <f>CG415</f>
        <v>78</v>
      </c>
      <c r="LV415" s="22">
        <f>IFERROR(LT415/LU415,"N/A")</f>
        <v>1.282051282051282E-2</v>
      </c>
      <c r="LW415" s="19" t="str">
        <f>IF((LT415&lt;&gt;0)*AND(LU415=0),"bad data","ok")</f>
        <v>ok</v>
      </c>
      <c r="LX415">
        <f>HI415</f>
        <v>0</v>
      </c>
      <c r="LY415" s="24">
        <f>IFERROR(LX415/LU415,"N/A")</f>
        <v>0</v>
      </c>
      <c r="LZ415">
        <f>HZ415</f>
        <v>0</v>
      </c>
      <c r="MA415">
        <f>CY415</f>
        <v>72</v>
      </c>
      <c r="MB415" s="22">
        <f>IFERROR(LZ415/MA415,"N/A")</f>
        <v>0</v>
      </c>
      <c r="MC415" s="19" t="str">
        <f>IF((LZ415&lt;&gt;0)*AND(MA415=0),"bad data","ok")</f>
        <v>ok</v>
      </c>
      <c r="MD415">
        <f>HY415</f>
        <v>0</v>
      </c>
      <c r="ME415" s="24">
        <f>IFERROR(MD415/MA415,"N/A")</f>
        <v>0</v>
      </c>
      <c r="MF415">
        <f>IP415</f>
        <v>1</v>
      </c>
      <c r="MG415">
        <f>DQ415</f>
        <v>91</v>
      </c>
      <c r="MH415" s="22">
        <f>IFERROR(MF415/MG415,"N/A")</f>
        <v>1.098901098901099E-2</v>
      </c>
      <c r="MI415" s="19" t="str">
        <f>IF((MF415&lt;&gt;0)*AND(MG415=0),"bad data","ok")</f>
        <v>ok</v>
      </c>
      <c r="MJ415">
        <f>IO415</f>
        <v>45</v>
      </c>
      <c r="MK415" s="24">
        <f>IFERROR(MJ415/MG415,"N/A")</f>
        <v>0.49450549450549453</v>
      </c>
      <c r="ML415">
        <f>JF415</f>
        <v>0</v>
      </c>
      <c r="MM415">
        <f>EI415</f>
        <v>0</v>
      </c>
      <c r="MN415" s="22" t="str">
        <f>IFERROR(ML415/MM415,"N/A")</f>
        <v>N/A</v>
      </c>
      <c r="MO415" s="19" t="str">
        <f>IF((ML415&lt;&gt;0)*AND(MM415=0),"bad data","ok")</f>
        <v>ok</v>
      </c>
      <c r="MP415">
        <f>JE415</f>
        <v>0</v>
      </c>
      <c r="MQ415" s="24" t="str">
        <f>IFERROR(MP415/MM415,"N/A")</f>
        <v>N/A</v>
      </c>
    </row>
    <row r="416" spans="1:355" x14ac:dyDescent="0.3">
      <c r="A416">
        <v>2023</v>
      </c>
      <c r="B416">
        <v>14.1</v>
      </c>
      <c r="C416" t="s">
        <v>399</v>
      </c>
      <c r="D416" s="15" t="s">
        <v>399</v>
      </c>
      <c r="E416" s="15">
        <v>130</v>
      </c>
      <c r="F416" t="s">
        <v>356</v>
      </c>
      <c r="G416" t="s">
        <v>357</v>
      </c>
      <c r="H416" s="15" t="s">
        <v>358</v>
      </c>
      <c r="I416">
        <v>487</v>
      </c>
      <c r="J416">
        <f>_xlfn.IFNA(VLOOKUP(I416,top15institutions,1,0),"no")</f>
        <v>487</v>
      </c>
      <c r="K416" t="s">
        <v>368</v>
      </c>
      <c r="L416" t="s">
        <v>371</v>
      </c>
      <c r="M416" t="s">
        <v>383</v>
      </c>
      <c r="N416">
        <v>0</v>
      </c>
      <c r="O416">
        <v>0</v>
      </c>
      <c r="P416">
        <v>1</v>
      </c>
      <c r="Q416">
        <v>1</v>
      </c>
      <c r="R416">
        <v>0</v>
      </c>
      <c r="S416">
        <v>4</v>
      </c>
      <c r="U416">
        <v>5</v>
      </c>
      <c r="V416" s="16">
        <v>11</v>
      </c>
      <c r="W416">
        <v>0</v>
      </c>
      <c r="X416">
        <v>3</v>
      </c>
      <c r="Y416">
        <v>10</v>
      </c>
      <c r="Z416">
        <v>2</v>
      </c>
      <c r="AA416">
        <v>0</v>
      </c>
      <c r="AB416">
        <v>27</v>
      </c>
      <c r="AD416">
        <v>38</v>
      </c>
      <c r="AE416" s="16">
        <v>80</v>
      </c>
      <c r="AF416">
        <v>0</v>
      </c>
      <c r="AG416">
        <v>8</v>
      </c>
      <c r="AH416">
        <v>5</v>
      </c>
      <c r="AI416">
        <v>2</v>
      </c>
      <c r="AJ416">
        <v>0</v>
      </c>
      <c r="AK416">
        <v>15</v>
      </c>
      <c r="AM416">
        <v>14</v>
      </c>
      <c r="AN416" s="16">
        <v>44</v>
      </c>
      <c r="AO416">
        <v>1</v>
      </c>
      <c r="AP416">
        <v>30</v>
      </c>
      <c r="AQ416">
        <v>28</v>
      </c>
      <c r="AR416">
        <v>10</v>
      </c>
      <c r="AS416">
        <v>1</v>
      </c>
      <c r="AT416">
        <v>109</v>
      </c>
      <c r="AV416">
        <v>191</v>
      </c>
      <c r="AW416" s="16">
        <v>370</v>
      </c>
      <c r="AX416">
        <v>0</v>
      </c>
      <c r="AY416">
        <v>1</v>
      </c>
      <c r="AZ416">
        <v>0</v>
      </c>
      <c r="BA416">
        <v>0</v>
      </c>
      <c r="BB416">
        <v>0</v>
      </c>
      <c r="BC416">
        <v>5</v>
      </c>
      <c r="BE416">
        <v>2</v>
      </c>
      <c r="BF416" s="16">
        <v>8</v>
      </c>
      <c r="BG416">
        <v>0</v>
      </c>
      <c r="BH416">
        <v>3</v>
      </c>
      <c r="BI416">
        <v>12</v>
      </c>
      <c r="BJ416">
        <v>3</v>
      </c>
      <c r="BK416">
        <v>0</v>
      </c>
      <c r="BL416">
        <v>53</v>
      </c>
      <c r="BN416">
        <v>40</v>
      </c>
      <c r="BO416" s="16">
        <v>111</v>
      </c>
      <c r="BP416">
        <v>0</v>
      </c>
      <c r="BQ416">
        <v>2</v>
      </c>
      <c r="BR416">
        <v>2</v>
      </c>
      <c r="BS416">
        <v>1</v>
      </c>
      <c r="BT416">
        <v>0</v>
      </c>
      <c r="BU416">
        <v>5</v>
      </c>
      <c r="BW416">
        <v>5</v>
      </c>
      <c r="BX416" s="16">
        <v>15</v>
      </c>
      <c r="BY416">
        <v>0</v>
      </c>
      <c r="BZ416">
        <v>7</v>
      </c>
      <c r="CA416">
        <v>2</v>
      </c>
      <c r="CB416">
        <v>2</v>
      </c>
      <c r="CC416">
        <v>0</v>
      </c>
      <c r="CD416">
        <v>25</v>
      </c>
      <c r="CF416">
        <v>42</v>
      </c>
      <c r="CG416" s="16">
        <v>78</v>
      </c>
      <c r="CH416">
        <v>0</v>
      </c>
      <c r="CI416">
        <v>1</v>
      </c>
      <c r="CJ416">
        <v>1</v>
      </c>
      <c r="CK416">
        <v>1</v>
      </c>
      <c r="CL416">
        <v>0</v>
      </c>
      <c r="CM416">
        <v>4</v>
      </c>
      <c r="CO416">
        <v>3</v>
      </c>
      <c r="CP416" s="16">
        <v>10</v>
      </c>
      <c r="CQ416">
        <v>0</v>
      </c>
      <c r="CR416">
        <v>12</v>
      </c>
      <c r="CS416">
        <v>6</v>
      </c>
      <c r="CT416">
        <v>4</v>
      </c>
      <c r="CU416">
        <v>0</v>
      </c>
      <c r="CV416">
        <v>16</v>
      </c>
      <c r="CX416">
        <v>39</v>
      </c>
      <c r="CY416" s="16">
        <v>77</v>
      </c>
      <c r="CZ416">
        <v>0</v>
      </c>
      <c r="DA416">
        <v>4</v>
      </c>
      <c r="DB416">
        <v>2</v>
      </c>
      <c r="DC416">
        <v>0</v>
      </c>
      <c r="DD416">
        <v>0</v>
      </c>
      <c r="DE416">
        <v>1</v>
      </c>
      <c r="DG416">
        <v>4</v>
      </c>
      <c r="DH416" s="16">
        <v>11</v>
      </c>
      <c r="DI416">
        <v>1</v>
      </c>
      <c r="DJ416">
        <v>8</v>
      </c>
      <c r="DK416">
        <v>8</v>
      </c>
      <c r="DL416">
        <v>1</v>
      </c>
      <c r="DM416">
        <v>1</v>
      </c>
      <c r="DN416">
        <v>15</v>
      </c>
      <c r="DP416">
        <v>70</v>
      </c>
      <c r="DQ416" s="16">
        <v>104</v>
      </c>
      <c r="DZ416" s="16">
        <v>0</v>
      </c>
      <c r="EI416" s="16">
        <v>0</v>
      </c>
      <c r="ER416" s="16">
        <v>0</v>
      </c>
      <c r="FA416" s="16">
        <v>0</v>
      </c>
      <c r="FB416">
        <v>18.899999999999999</v>
      </c>
      <c r="FC416">
        <v>3.4</v>
      </c>
      <c r="FD416">
        <v>27</v>
      </c>
      <c r="FE416">
        <v>630</v>
      </c>
      <c r="FF416">
        <v>11</v>
      </c>
      <c r="FG416">
        <v>1</v>
      </c>
      <c r="FI416">
        <v>8</v>
      </c>
      <c r="FJ416">
        <v>18.7</v>
      </c>
      <c r="FK416">
        <v>3.6</v>
      </c>
      <c r="FL416">
        <v>27</v>
      </c>
      <c r="FM416">
        <v>595</v>
      </c>
      <c r="FN416">
        <v>80</v>
      </c>
      <c r="FO416">
        <v>4</v>
      </c>
      <c r="FQ416">
        <v>57</v>
      </c>
      <c r="FR416">
        <v>3.25</v>
      </c>
      <c r="FS416">
        <v>3</v>
      </c>
      <c r="FT416">
        <v>33</v>
      </c>
      <c r="FU416">
        <v>8</v>
      </c>
      <c r="FV416">
        <v>0</v>
      </c>
      <c r="FW416">
        <v>44</v>
      </c>
      <c r="FY416">
        <v>27</v>
      </c>
      <c r="FZ416">
        <v>3.13</v>
      </c>
      <c r="GA416">
        <v>36</v>
      </c>
      <c r="GB416">
        <v>265</v>
      </c>
      <c r="GC416">
        <v>69</v>
      </c>
      <c r="GD416">
        <v>0</v>
      </c>
      <c r="GE416">
        <v>370</v>
      </c>
      <c r="GG416">
        <v>262</v>
      </c>
      <c r="GH416">
        <v>3.2</v>
      </c>
      <c r="GI416">
        <v>1</v>
      </c>
      <c r="GJ416">
        <v>7</v>
      </c>
      <c r="GK416">
        <v>0</v>
      </c>
      <c r="GL416">
        <v>0</v>
      </c>
      <c r="GM416">
        <v>8</v>
      </c>
      <c r="GO416">
        <v>3</v>
      </c>
      <c r="GP416">
        <v>2.8</v>
      </c>
      <c r="GQ416">
        <v>24</v>
      </c>
      <c r="GR416">
        <v>87</v>
      </c>
      <c r="GS416">
        <v>0</v>
      </c>
      <c r="GT416">
        <v>0</v>
      </c>
      <c r="GU416">
        <v>111</v>
      </c>
      <c r="GW416">
        <v>63</v>
      </c>
      <c r="GX416">
        <v>3.4</v>
      </c>
      <c r="GY416">
        <v>2</v>
      </c>
      <c r="GZ416">
        <v>13</v>
      </c>
      <c r="HA416">
        <v>0</v>
      </c>
      <c r="HB416">
        <v>0</v>
      </c>
      <c r="HC416">
        <v>15</v>
      </c>
      <c r="HE416">
        <v>10</v>
      </c>
      <c r="HF416">
        <v>3.2</v>
      </c>
      <c r="HG416">
        <v>10</v>
      </c>
      <c r="HH416">
        <v>68</v>
      </c>
      <c r="HI416">
        <v>0</v>
      </c>
      <c r="HJ416">
        <v>0</v>
      </c>
      <c r="HK416">
        <v>78</v>
      </c>
      <c r="HM416">
        <v>54</v>
      </c>
      <c r="HN416">
        <v>3.2</v>
      </c>
      <c r="HO416">
        <v>0</v>
      </c>
      <c r="HP416">
        <v>10</v>
      </c>
      <c r="HQ416">
        <v>0</v>
      </c>
      <c r="HR416">
        <v>0</v>
      </c>
      <c r="HS416">
        <v>10</v>
      </c>
      <c r="HU416">
        <v>6</v>
      </c>
      <c r="HV416">
        <v>3.3</v>
      </c>
      <c r="HW416">
        <v>1</v>
      </c>
      <c r="HX416">
        <v>76</v>
      </c>
      <c r="HY416">
        <v>0</v>
      </c>
      <c r="HZ416">
        <v>0</v>
      </c>
      <c r="IA416">
        <v>77</v>
      </c>
      <c r="IC416">
        <v>57</v>
      </c>
      <c r="ID416">
        <v>3.2</v>
      </c>
      <c r="IE416">
        <v>0</v>
      </c>
      <c r="IF416">
        <v>3</v>
      </c>
      <c r="IG416">
        <v>8</v>
      </c>
      <c r="IH416">
        <v>0</v>
      </c>
      <c r="II416">
        <v>11</v>
      </c>
      <c r="IK416">
        <v>8</v>
      </c>
      <c r="IL416">
        <v>3.2</v>
      </c>
      <c r="IM416">
        <v>1</v>
      </c>
      <c r="IN416">
        <v>34</v>
      </c>
      <c r="IO416">
        <v>69</v>
      </c>
      <c r="IP416">
        <v>0</v>
      </c>
      <c r="IQ416">
        <v>104</v>
      </c>
      <c r="IS416">
        <v>88</v>
      </c>
      <c r="JV416" s="15">
        <f>BF416+BX416+CP416+DH416+DZ416</f>
        <v>44</v>
      </c>
      <c r="JW416" s="15">
        <f>BO416+CG416+CY416+DQ416+EI416</f>
        <v>370</v>
      </c>
      <c r="JX416" s="15">
        <f>JV416+JW416</f>
        <v>414</v>
      </c>
      <c r="JY416" s="17">
        <f>V416</f>
        <v>11</v>
      </c>
      <c r="JZ416" s="17">
        <f>AE416</f>
        <v>80</v>
      </c>
      <c r="KA416" s="17">
        <f>AN416</f>
        <v>44</v>
      </c>
      <c r="KB416" s="17">
        <f>AW416</f>
        <v>370</v>
      </c>
      <c r="KC416" s="18" t="str">
        <f>IF((KA416-JV416)&lt;0,JV416-KA416,"match")</f>
        <v>match</v>
      </c>
      <c r="KD416" s="19" t="str">
        <f>IF(KC416="match","match",IF((JV416&gt;KA416),KC416/JV416,KC416/KA416))</f>
        <v>match</v>
      </c>
      <c r="KE416" s="18" t="str">
        <f>IF((KB416-JW416)&lt;0,JW416-KB416,"match")</f>
        <v>match</v>
      </c>
      <c r="KF416" s="19" t="str">
        <f>IF(KE416="match","match",IF((JW416&gt;KB416),KE416/JW416,KE416/KB416))</f>
        <v>match</v>
      </c>
      <c r="KG416" s="20">
        <f>ROUND(FC416,1)</f>
        <v>3.4</v>
      </c>
      <c r="KH416" s="20">
        <f>ROUND(FK416,1)</f>
        <v>3.6</v>
      </c>
      <c r="KI416" s="21">
        <f>KA416-JY416</f>
        <v>33</v>
      </c>
      <c r="KJ416">
        <f>GL416</f>
        <v>0</v>
      </c>
      <c r="KK416">
        <f>BF416</f>
        <v>8</v>
      </c>
      <c r="KL416" s="22">
        <f>IFERROR(KJ416/KK416,"N/A")</f>
        <v>0</v>
      </c>
      <c r="KM416" s="19" t="str">
        <f>IF((KJ416&lt;&gt;0)*AND(KK416=0),"bad data","ok")</f>
        <v>ok</v>
      </c>
      <c r="KN416">
        <f>GK416</f>
        <v>0</v>
      </c>
      <c r="KO416" s="23">
        <f>IFERROR(KN416/KK416,"N/A")</f>
        <v>0</v>
      </c>
      <c r="KP416">
        <f>HB416</f>
        <v>0</v>
      </c>
      <c r="KQ416">
        <f>BX416</f>
        <v>15</v>
      </c>
      <c r="KR416" s="22">
        <f>IFERROR(KP416/KQ416,"N/A")</f>
        <v>0</v>
      </c>
      <c r="KS416" s="19" t="str">
        <f>IF((KP416&lt;&gt;0)*AND(KQ416=0),"bad data","ok")</f>
        <v>ok</v>
      </c>
      <c r="KT416">
        <f>HA416</f>
        <v>0</v>
      </c>
      <c r="KU416" s="24">
        <f>IFERROR(KT416/KQ416,"N/A")</f>
        <v>0</v>
      </c>
      <c r="KV416">
        <f>HR416</f>
        <v>0</v>
      </c>
      <c r="KW416">
        <f>CP416</f>
        <v>10</v>
      </c>
      <c r="KX416" s="22">
        <f>IFERROR(KV416/KW416,"N/A")</f>
        <v>0</v>
      </c>
      <c r="KY416" s="19" t="str">
        <f>IF((KV416&lt;&gt;0)*AND(KW416=0),"bad data","ok")</f>
        <v>ok</v>
      </c>
      <c r="KZ416">
        <f>HQ416</f>
        <v>0</v>
      </c>
      <c r="LA416" s="24">
        <f>IFERROR(KZ416/KW416,"N/A")</f>
        <v>0</v>
      </c>
      <c r="LB416">
        <f>IH416</f>
        <v>0</v>
      </c>
      <c r="LC416">
        <f>DH416</f>
        <v>11</v>
      </c>
      <c r="LD416" s="22">
        <f>IFERROR(LB416/LC416,"N/A")</f>
        <v>0</v>
      </c>
      <c r="LE416" s="19" t="str">
        <f>IF((LB416&lt;&gt;0)*AND(LC416=0),"bad data","ok")</f>
        <v>ok</v>
      </c>
      <c r="LF416">
        <f>IG416</f>
        <v>8</v>
      </c>
      <c r="LG416" s="24">
        <f>IFERROR(LF416/LC416,"N/A")</f>
        <v>0.72727272727272729</v>
      </c>
      <c r="LH416">
        <f>IX416</f>
        <v>0</v>
      </c>
      <c r="LI416">
        <f>DZ416</f>
        <v>0</v>
      </c>
      <c r="LJ416" s="22" t="str">
        <f>IFERROR(LH416/LI416,"N/A")</f>
        <v>N/A</v>
      </c>
      <c r="LK416" s="19" t="str">
        <f>IF((LH416&lt;&gt;0)*AND(LI416=0),"bad data","ok")</f>
        <v>ok</v>
      </c>
      <c r="LL416">
        <f>IW416</f>
        <v>0</v>
      </c>
      <c r="LM416" s="24" t="str">
        <f>IFERROR(LL416/LI416,"N/A")</f>
        <v>N/A</v>
      </c>
      <c r="LN416">
        <f>GT416</f>
        <v>0</v>
      </c>
      <c r="LO416">
        <f>BO416</f>
        <v>111</v>
      </c>
      <c r="LP416" s="22">
        <f>IFERROR(LN416/LO416,"N/A")</f>
        <v>0</v>
      </c>
      <c r="LQ416" s="19" t="str">
        <f>IF((LN416&lt;&gt;0)*AND(LO416=0),"bad data","ok")</f>
        <v>ok</v>
      </c>
      <c r="LR416">
        <f>GS416</f>
        <v>0</v>
      </c>
      <c r="LS416" s="24">
        <f>IFERROR(LR416/LO416,"N/A")</f>
        <v>0</v>
      </c>
      <c r="LT416">
        <f>HJ416</f>
        <v>0</v>
      </c>
      <c r="LU416">
        <f>CG416</f>
        <v>78</v>
      </c>
      <c r="LV416" s="22">
        <f>IFERROR(LT416/LU416,"N/A")</f>
        <v>0</v>
      </c>
      <c r="LW416" s="19" t="str">
        <f>IF((LT416&lt;&gt;0)*AND(LU416=0),"bad data","ok")</f>
        <v>ok</v>
      </c>
      <c r="LX416">
        <f>HI416</f>
        <v>0</v>
      </c>
      <c r="LY416" s="24">
        <f>IFERROR(LX416/LU416,"N/A")</f>
        <v>0</v>
      </c>
      <c r="LZ416">
        <f>HZ416</f>
        <v>0</v>
      </c>
      <c r="MA416">
        <f>CY416</f>
        <v>77</v>
      </c>
      <c r="MB416" s="22">
        <f>IFERROR(LZ416/MA416,"N/A")</f>
        <v>0</v>
      </c>
      <c r="MC416" s="19" t="str">
        <f>IF((LZ416&lt;&gt;0)*AND(MA416=0),"bad data","ok")</f>
        <v>ok</v>
      </c>
      <c r="MD416">
        <f>HY416</f>
        <v>0</v>
      </c>
      <c r="ME416" s="24">
        <f>IFERROR(MD416/MA416,"N/A")</f>
        <v>0</v>
      </c>
      <c r="MF416">
        <f>IP416</f>
        <v>0</v>
      </c>
      <c r="MG416">
        <f>DQ416</f>
        <v>104</v>
      </c>
      <c r="MH416" s="22">
        <f>IFERROR(MF416/MG416,"N/A")</f>
        <v>0</v>
      </c>
      <c r="MI416" s="19" t="str">
        <f>IF((MF416&lt;&gt;0)*AND(MG416=0),"bad data","ok")</f>
        <v>ok</v>
      </c>
      <c r="MJ416">
        <f>IO416</f>
        <v>69</v>
      </c>
      <c r="MK416" s="24">
        <f>IFERROR(MJ416/MG416,"N/A")</f>
        <v>0.66346153846153844</v>
      </c>
      <c r="ML416">
        <f>JF416</f>
        <v>0</v>
      </c>
      <c r="MM416">
        <f>EI416</f>
        <v>0</v>
      </c>
      <c r="MN416" s="22" t="str">
        <f>IFERROR(ML416/MM416,"N/A")</f>
        <v>N/A</v>
      </c>
      <c r="MO416" s="19" t="str">
        <f>IF((ML416&lt;&gt;0)*AND(MM416=0),"bad data","ok")</f>
        <v>ok</v>
      </c>
      <c r="MP416">
        <f>JE416</f>
        <v>0</v>
      </c>
      <c r="MQ416" s="24" t="str">
        <f>IFERROR(MP416/MM416,"N/A")</f>
        <v>N/A</v>
      </c>
    </row>
    <row r="417" spans="1:355" x14ac:dyDescent="0.3">
      <c r="A417">
        <v>2024</v>
      </c>
      <c r="B417">
        <v>14.1</v>
      </c>
      <c r="C417" t="s">
        <v>399</v>
      </c>
      <c r="D417" s="15" t="s">
        <v>399</v>
      </c>
      <c r="E417" s="15">
        <v>130</v>
      </c>
      <c r="F417" t="s">
        <v>356</v>
      </c>
      <c r="G417" t="s">
        <v>357</v>
      </c>
      <c r="H417" s="15" t="s">
        <v>358</v>
      </c>
      <c r="I417">
        <v>487</v>
      </c>
      <c r="J417">
        <f>_xlfn.IFNA(VLOOKUP(I417,top15institutions,1,0),"no")</f>
        <v>487</v>
      </c>
      <c r="K417" t="s">
        <v>368</v>
      </c>
      <c r="L417" t="s">
        <v>372</v>
      </c>
      <c r="M417" t="s">
        <v>383</v>
      </c>
      <c r="N417">
        <v>0</v>
      </c>
      <c r="O417">
        <v>1</v>
      </c>
      <c r="P417">
        <v>0</v>
      </c>
      <c r="Q417">
        <v>0</v>
      </c>
      <c r="R417">
        <v>0</v>
      </c>
      <c r="S417">
        <v>2</v>
      </c>
      <c r="U417">
        <v>3</v>
      </c>
      <c r="V417" s="16">
        <v>6</v>
      </c>
      <c r="W417">
        <v>0</v>
      </c>
      <c r="X417">
        <v>12</v>
      </c>
      <c r="Y417">
        <v>5</v>
      </c>
      <c r="Z417">
        <v>3</v>
      </c>
      <c r="AA417">
        <v>0</v>
      </c>
      <c r="AB417">
        <v>36</v>
      </c>
      <c r="AD417">
        <v>42</v>
      </c>
      <c r="AE417" s="16">
        <v>98</v>
      </c>
      <c r="AF417">
        <v>0</v>
      </c>
      <c r="AG417">
        <v>3</v>
      </c>
      <c r="AH417">
        <v>4</v>
      </c>
      <c r="AI417">
        <v>2</v>
      </c>
      <c r="AJ417">
        <v>0</v>
      </c>
      <c r="AK417">
        <v>18</v>
      </c>
      <c r="AM417">
        <v>16</v>
      </c>
      <c r="AN417" s="16">
        <v>43</v>
      </c>
      <c r="AO417">
        <v>0</v>
      </c>
      <c r="AP417">
        <v>38</v>
      </c>
      <c r="AQ417">
        <v>26</v>
      </c>
      <c r="AR417">
        <v>13</v>
      </c>
      <c r="AS417">
        <v>0</v>
      </c>
      <c r="AT417">
        <v>131</v>
      </c>
      <c r="AV417">
        <v>194</v>
      </c>
      <c r="AW417" s="16">
        <v>402</v>
      </c>
      <c r="AX417">
        <v>0</v>
      </c>
      <c r="AY417">
        <v>1</v>
      </c>
      <c r="AZ417">
        <v>0</v>
      </c>
      <c r="BA417">
        <v>0</v>
      </c>
      <c r="BB417">
        <v>0</v>
      </c>
      <c r="BC417">
        <v>3</v>
      </c>
      <c r="BE417">
        <v>2</v>
      </c>
      <c r="BF417" s="16">
        <v>6</v>
      </c>
      <c r="BG417">
        <v>0</v>
      </c>
      <c r="BH417">
        <v>9</v>
      </c>
      <c r="BI417">
        <v>12</v>
      </c>
      <c r="BJ417">
        <v>5</v>
      </c>
      <c r="BK417">
        <v>0</v>
      </c>
      <c r="BL417">
        <v>54</v>
      </c>
      <c r="BN417">
        <v>48</v>
      </c>
      <c r="BO417" s="16">
        <v>128</v>
      </c>
      <c r="BP417">
        <v>0</v>
      </c>
      <c r="BQ417">
        <v>0</v>
      </c>
      <c r="BR417">
        <v>1</v>
      </c>
      <c r="BS417">
        <v>0</v>
      </c>
      <c r="BT417">
        <v>0</v>
      </c>
      <c r="BU417">
        <v>5</v>
      </c>
      <c r="BW417">
        <v>3</v>
      </c>
      <c r="BX417" s="16">
        <v>9</v>
      </c>
      <c r="BY417">
        <v>0</v>
      </c>
      <c r="BZ417">
        <v>4</v>
      </c>
      <c r="CA417">
        <v>3</v>
      </c>
      <c r="CB417">
        <v>2</v>
      </c>
      <c r="CC417">
        <v>0</v>
      </c>
      <c r="CD417">
        <v>35</v>
      </c>
      <c r="CF417">
        <v>34</v>
      </c>
      <c r="CG417" s="16">
        <v>78</v>
      </c>
      <c r="CH417">
        <v>0</v>
      </c>
      <c r="CI417">
        <v>1</v>
      </c>
      <c r="CJ417">
        <v>1</v>
      </c>
      <c r="CK417">
        <v>1</v>
      </c>
      <c r="CL417">
        <v>0</v>
      </c>
      <c r="CM417">
        <v>6</v>
      </c>
      <c r="CO417">
        <v>6</v>
      </c>
      <c r="CP417" s="16">
        <v>15</v>
      </c>
      <c r="CQ417">
        <v>0</v>
      </c>
      <c r="CR417">
        <v>11</v>
      </c>
      <c r="CS417">
        <v>1</v>
      </c>
      <c r="CT417">
        <v>2</v>
      </c>
      <c r="CU417">
        <v>0</v>
      </c>
      <c r="CV417">
        <v>23</v>
      </c>
      <c r="CX417">
        <v>55</v>
      </c>
      <c r="CY417" s="16">
        <v>92</v>
      </c>
      <c r="CZ417">
        <v>0</v>
      </c>
      <c r="DA417">
        <v>1</v>
      </c>
      <c r="DB417">
        <v>2</v>
      </c>
      <c r="DC417">
        <v>1</v>
      </c>
      <c r="DD417">
        <v>0</v>
      </c>
      <c r="DE417">
        <v>4</v>
      </c>
      <c r="DG417">
        <v>5</v>
      </c>
      <c r="DH417" s="16">
        <v>13</v>
      </c>
      <c r="DI417">
        <v>0</v>
      </c>
      <c r="DJ417">
        <v>14</v>
      </c>
      <c r="DK417">
        <v>10</v>
      </c>
      <c r="DL417">
        <v>4</v>
      </c>
      <c r="DM417">
        <v>0</v>
      </c>
      <c r="DN417">
        <v>19</v>
      </c>
      <c r="DP417">
        <v>57</v>
      </c>
      <c r="DQ417" s="16">
        <v>104</v>
      </c>
      <c r="DZ417" s="16">
        <v>0</v>
      </c>
      <c r="EI417" s="16">
        <v>0</v>
      </c>
      <c r="ER417" s="16">
        <v>0</v>
      </c>
      <c r="FA417" s="16">
        <v>0</v>
      </c>
      <c r="FB417">
        <v>19.5</v>
      </c>
      <c r="FC417">
        <v>3.8</v>
      </c>
      <c r="FD417">
        <v>29</v>
      </c>
      <c r="FE417">
        <v>675</v>
      </c>
      <c r="FF417">
        <v>6</v>
      </c>
      <c r="FG417">
        <v>1</v>
      </c>
      <c r="FI417">
        <v>4</v>
      </c>
      <c r="FJ417">
        <v>18.8</v>
      </c>
      <c r="FK417">
        <v>3.7</v>
      </c>
      <c r="FL417">
        <v>27</v>
      </c>
      <c r="FM417">
        <v>678</v>
      </c>
      <c r="FN417">
        <v>98</v>
      </c>
      <c r="FO417">
        <v>6</v>
      </c>
      <c r="FQ417">
        <v>63</v>
      </c>
      <c r="FR417">
        <v>3.13</v>
      </c>
      <c r="FS417">
        <v>4</v>
      </c>
      <c r="FT417">
        <v>32</v>
      </c>
      <c r="FU417">
        <v>7</v>
      </c>
      <c r="FV417">
        <v>0</v>
      </c>
      <c r="FW417">
        <v>43</v>
      </c>
      <c r="FY417">
        <v>27</v>
      </c>
      <c r="FZ417">
        <v>3.08</v>
      </c>
      <c r="GA417">
        <v>55</v>
      </c>
      <c r="GB417">
        <v>281</v>
      </c>
      <c r="GC417">
        <v>59</v>
      </c>
      <c r="GD417">
        <v>7</v>
      </c>
      <c r="GE417">
        <v>402</v>
      </c>
      <c r="GG417">
        <v>276</v>
      </c>
      <c r="GH417">
        <v>2.8</v>
      </c>
      <c r="GI417">
        <v>1</v>
      </c>
      <c r="GJ417">
        <v>5</v>
      </c>
      <c r="GK417">
        <v>0</v>
      </c>
      <c r="GL417">
        <v>0</v>
      </c>
      <c r="GM417">
        <v>6</v>
      </c>
      <c r="GO417">
        <v>4</v>
      </c>
      <c r="GP417">
        <v>2.8</v>
      </c>
      <c r="GQ417">
        <v>23</v>
      </c>
      <c r="GR417">
        <v>102</v>
      </c>
      <c r="GS417">
        <v>0</v>
      </c>
      <c r="GT417">
        <v>3</v>
      </c>
      <c r="GU417">
        <v>128</v>
      </c>
      <c r="GW417">
        <v>77</v>
      </c>
      <c r="GX417">
        <v>3.2</v>
      </c>
      <c r="GY417">
        <v>2</v>
      </c>
      <c r="GZ417">
        <v>7</v>
      </c>
      <c r="HA417">
        <v>0</v>
      </c>
      <c r="HB417">
        <v>0</v>
      </c>
      <c r="HC417">
        <v>9</v>
      </c>
      <c r="HE417">
        <v>5</v>
      </c>
      <c r="HF417">
        <v>3</v>
      </c>
      <c r="HG417">
        <v>25</v>
      </c>
      <c r="HH417">
        <v>51</v>
      </c>
      <c r="HI417">
        <v>0</v>
      </c>
      <c r="HJ417">
        <v>2</v>
      </c>
      <c r="HK417">
        <v>78</v>
      </c>
      <c r="HM417">
        <v>46</v>
      </c>
      <c r="HN417">
        <v>3.2</v>
      </c>
      <c r="HO417">
        <v>0</v>
      </c>
      <c r="HP417">
        <v>15</v>
      </c>
      <c r="HQ417">
        <v>0</v>
      </c>
      <c r="HR417">
        <v>0</v>
      </c>
      <c r="HS417">
        <v>15</v>
      </c>
      <c r="HU417">
        <v>9</v>
      </c>
      <c r="HV417">
        <v>3.3</v>
      </c>
      <c r="HW417">
        <v>4</v>
      </c>
      <c r="HX417">
        <v>87</v>
      </c>
      <c r="HY417">
        <v>0</v>
      </c>
      <c r="HZ417">
        <v>1</v>
      </c>
      <c r="IA417">
        <v>92</v>
      </c>
      <c r="IC417">
        <v>70</v>
      </c>
      <c r="ID417">
        <v>3.3</v>
      </c>
      <c r="IE417">
        <v>1</v>
      </c>
      <c r="IF417">
        <v>5</v>
      </c>
      <c r="IG417">
        <v>7</v>
      </c>
      <c r="IH417">
        <v>0</v>
      </c>
      <c r="II417">
        <v>13</v>
      </c>
      <c r="IK417">
        <v>9</v>
      </c>
      <c r="IL417">
        <v>3.2</v>
      </c>
      <c r="IM417">
        <v>3</v>
      </c>
      <c r="IN417">
        <v>41</v>
      </c>
      <c r="IO417">
        <v>59</v>
      </c>
      <c r="IP417">
        <v>1</v>
      </c>
      <c r="IQ417">
        <v>104</v>
      </c>
      <c r="IS417">
        <v>83</v>
      </c>
      <c r="JV417" s="15">
        <f>BF417+BX417+CP417+DH417+DZ417</f>
        <v>43</v>
      </c>
      <c r="JW417" s="15">
        <f>BO417+CG417+CY417+DQ417+EI417</f>
        <v>402</v>
      </c>
      <c r="JX417" s="15">
        <f>JV417+JW417</f>
        <v>445</v>
      </c>
      <c r="JY417" s="17">
        <f>V417</f>
        <v>6</v>
      </c>
      <c r="JZ417" s="17">
        <f>AE417</f>
        <v>98</v>
      </c>
      <c r="KA417" s="17">
        <f>AN417</f>
        <v>43</v>
      </c>
      <c r="KB417" s="17">
        <f>AW417</f>
        <v>402</v>
      </c>
      <c r="KC417" s="18" t="str">
        <f>IF((KA417-JV417)&lt;0,JV417-KA417,"match")</f>
        <v>match</v>
      </c>
      <c r="KD417" s="19" t="str">
        <f>IF(KC417="match","match",IF((JV417&gt;KA417),KC417/JV417,KC417/KA417))</f>
        <v>match</v>
      </c>
      <c r="KE417" s="18" t="str">
        <f>IF((KB417-JW417)&lt;0,JW417-KB417,"match")</f>
        <v>match</v>
      </c>
      <c r="KF417" s="19" t="str">
        <f>IF(KE417="match","match",IF((JW417&gt;KB417),KE417/JW417,KE417/KB417))</f>
        <v>match</v>
      </c>
      <c r="KG417" s="20">
        <f>ROUND(FC417,1)</f>
        <v>3.8</v>
      </c>
      <c r="KH417" s="20">
        <f>ROUND(FK417,1)</f>
        <v>3.7</v>
      </c>
      <c r="KI417" s="21">
        <f>KA417-JY417</f>
        <v>37</v>
      </c>
      <c r="KJ417">
        <f>GL417</f>
        <v>0</v>
      </c>
      <c r="KK417">
        <f>BF417</f>
        <v>6</v>
      </c>
      <c r="KL417" s="22">
        <f>IFERROR(KJ417/KK417,"N/A")</f>
        <v>0</v>
      </c>
      <c r="KM417" s="19" t="str">
        <f>IF((KJ417&lt;&gt;0)*AND(KK417=0),"bad data","ok")</f>
        <v>ok</v>
      </c>
      <c r="KN417">
        <f>GK417</f>
        <v>0</v>
      </c>
      <c r="KO417" s="23">
        <f>IFERROR(KN417/KK417,"N/A")</f>
        <v>0</v>
      </c>
      <c r="KP417">
        <f>HB417</f>
        <v>0</v>
      </c>
      <c r="KQ417">
        <f>BX417</f>
        <v>9</v>
      </c>
      <c r="KR417" s="22">
        <f>IFERROR(KP417/KQ417,"N/A")</f>
        <v>0</v>
      </c>
      <c r="KS417" s="19" t="str">
        <f>IF((KP417&lt;&gt;0)*AND(KQ417=0),"bad data","ok")</f>
        <v>ok</v>
      </c>
      <c r="KT417">
        <f>HA417</f>
        <v>0</v>
      </c>
      <c r="KU417" s="24">
        <f>IFERROR(KT417/KQ417,"N/A")</f>
        <v>0</v>
      </c>
      <c r="KV417">
        <f>HR417</f>
        <v>0</v>
      </c>
      <c r="KW417">
        <f>CP417</f>
        <v>15</v>
      </c>
      <c r="KX417" s="22">
        <f>IFERROR(KV417/KW417,"N/A")</f>
        <v>0</v>
      </c>
      <c r="KY417" s="19" t="str">
        <f>IF((KV417&lt;&gt;0)*AND(KW417=0),"bad data","ok")</f>
        <v>ok</v>
      </c>
      <c r="KZ417">
        <f>HQ417</f>
        <v>0</v>
      </c>
      <c r="LA417" s="24">
        <f>IFERROR(KZ417/KW417,"N/A")</f>
        <v>0</v>
      </c>
      <c r="LB417">
        <f>IH417</f>
        <v>0</v>
      </c>
      <c r="LC417">
        <f>DH417</f>
        <v>13</v>
      </c>
      <c r="LD417" s="22">
        <f>IFERROR(LB417/LC417,"N/A")</f>
        <v>0</v>
      </c>
      <c r="LE417" s="19" t="str">
        <f>IF((LB417&lt;&gt;0)*AND(LC417=0),"bad data","ok")</f>
        <v>ok</v>
      </c>
      <c r="LF417">
        <f>IG417</f>
        <v>7</v>
      </c>
      <c r="LG417" s="24">
        <f>IFERROR(LF417/LC417,"N/A")</f>
        <v>0.53846153846153844</v>
      </c>
      <c r="LH417">
        <f>IX417</f>
        <v>0</v>
      </c>
      <c r="LI417">
        <f>DZ417</f>
        <v>0</v>
      </c>
      <c r="LJ417" s="22" t="str">
        <f>IFERROR(LH417/LI417,"N/A")</f>
        <v>N/A</v>
      </c>
      <c r="LK417" s="19" t="str">
        <f>IF((LH417&lt;&gt;0)*AND(LI417=0),"bad data","ok")</f>
        <v>ok</v>
      </c>
      <c r="LL417">
        <f>IW417</f>
        <v>0</v>
      </c>
      <c r="LM417" s="24" t="str">
        <f>IFERROR(LL417/LI417,"N/A")</f>
        <v>N/A</v>
      </c>
      <c r="LN417">
        <f>GT417</f>
        <v>3</v>
      </c>
      <c r="LO417">
        <f>BO417</f>
        <v>128</v>
      </c>
      <c r="LP417" s="22">
        <f>IFERROR(LN417/LO417,"N/A")</f>
        <v>2.34375E-2</v>
      </c>
      <c r="LQ417" s="19" t="str">
        <f>IF((LN417&lt;&gt;0)*AND(LO417=0),"bad data","ok")</f>
        <v>ok</v>
      </c>
      <c r="LR417">
        <f>GS417</f>
        <v>0</v>
      </c>
      <c r="LS417" s="24">
        <f>IFERROR(LR417/LO417,"N/A")</f>
        <v>0</v>
      </c>
      <c r="LT417">
        <f>HJ417</f>
        <v>2</v>
      </c>
      <c r="LU417">
        <f>CG417</f>
        <v>78</v>
      </c>
      <c r="LV417" s="22">
        <f>IFERROR(LT417/LU417,"N/A")</f>
        <v>2.564102564102564E-2</v>
      </c>
      <c r="LW417" s="19" t="str">
        <f>IF((LT417&lt;&gt;0)*AND(LU417=0),"bad data","ok")</f>
        <v>ok</v>
      </c>
      <c r="LX417">
        <f>HI417</f>
        <v>0</v>
      </c>
      <c r="LY417" s="24">
        <f>IFERROR(LX417/LU417,"N/A")</f>
        <v>0</v>
      </c>
      <c r="LZ417">
        <f>HZ417</f>
        <v>1</v>
      </c>
      <c r="MA417">
        <f>CY417</f>
        <v>92</v>
      </c>
      <c r="MB417" s="22">
        <f>IFERROR(LZ417/MA417,"N/A")</f>
        <v>1.0869565217391304E-2</v>
      </c>
      <c r="MC417" s="19" t="str">
        <f>IF((LZ417&lt;&gt;0)*AND(MA417=0),"bad data","ok")</f>
        <v>ok</v>
      </c>
      <c r="MD417">
        <f>HY417</f>
        <v>0</v>
      </c>
      <c r="ME417" s="24">
        <f>IFERROR(MD417/MA417,"N/A")</f>
        <v>0</v>
      </c>
      <c r="MF417">
        <f>IP417</f>
        <v>1</v>
      </c>
      <c r="MG417">
        <f>DQ417</f>
        <v>104</v>
      </c>
      <c r="MH417" s="22">
        <f>IFERROR(MF417/MG417,"N/A")</f>
        <v>9.6153846153846159E-3</v>
      </c>
      <c r="MI417" s="19" t="str">
        <f>IF((MF417&lt;&gt;0)*AND(MG417=0),"bad data","ok")</f>
        <v>ok</v>
      </c>
      <c r="MJ417">
        <f>IO417</f>
        <v>59</v>
      </c>
      <c r="MK417" s="24">
        <f>IFERROR(MJ417/MG417,"N/A")</f>
        <v>0.56730769230769229</v>
      </c>
      <c r="ML417">
        <f>JF417</f>
        <v>0</v>
      </c>
      <c r="MM417">
        <f>EI417</f>
        <v>0</v>
      </c>
      <c r="MN417" s="22" t="str">
        <f>IFERROR(ML417/MM417,"N/A")</f>
        <v>N/A</v>
      </c>
      <c r="MO417" s="19" t="str">
        <f>IF((ML417&lt;&gt;0)*AND(MM417=0),"bad data","ok")</f>
        <v>ok</v>
      </c>
      <c r="MP417">
        <f>JE417</f>
        <v>0</v>
      </c>
      <c r="MQ417" s="24" t="str">
        <f>IFERROR(MP417/MM417,"N/A")</f>
        <v>N/A</v>
      </c>
    </row>
    <row r="418" spans="1:355" x14ac:dyDescent="0.3">
      <c r="A418">
        <v>2025</v>
      </c>
      <c r="B418">
        <v>14.1</v>
      </c>
      <c r="C418" t="s">
        <v>399</v>
      </c>
      <c r="D418" s="15" t="s">
        <v>399</v>
      </c>
      <c r="E418" s="15">
        <v>130</v>
      </c>
      <c r="F418" t="s">
        <v>356</v>
      </c>
      <c r="G418" t="s">
        <v>357</v>
      </c>
      <c r="H418" s="15" t="s">
        <v>358</v>
      </c>
      <c r="I418">
        <v>487</v>
      </c>
      <c r="J418">
        <f>_xlfn.IFNA(VLOOKUP(I418,top15institutions,1,0),"no")</f>
        <v>487</v>
      </c>
      <c r="K418" t="s">
        <v>368</v>
      </c>
      <c r="L418" t="s">
        <v>373</v>
      </c>
      <c r="M418" t="s">
        <v>383</v>
      </c>
      <c r="N418">
        <v>0</v>
      </c>
      <c r="O418">
        <v>0</v>
      </c>
      <c r="P418">
        <v>4</v>
      </c>
      <c r="Q418">
        <v>1</v>
      </c>
      <c r="R418">
        <v>0</v>
      </c>
      <c r="S418">
        <v>6</v>
      </c>
      <c r="U418">
        <v>2</v>
      </c>
      <c r="V418" s="16">
        <v>13</v>
      </c>
      <c r="W418">
        <v>0</v>
      </c>
      <c r="X418">
        <v>8</v>
      </c>
      <c r="Y418">
        <v>10</v>
      </c>
      <c r="Z418">
        <v>3</v>
      </c>
      <c r="AA418">
        <v>0</v>
      </c>
      <c r="AB418">
        <v>32</v>
      </c>
      <c r="AD418">
        <v>46</v>
      </c>
      <c r="AE418" s="16">
        <v>99</v>
      </c>
      <c r="AF418">
        <v>0</v>
      </c>
      <c r="AG418">
        <v>3</v>
      </c>
      <c r="AH418">
        <v>9</v>
      </c>
      <c r="AI418">
        <v>3</v>
      </c>
      <c r="AJ418">
        <v>0</v>
      </c>
      <c r="AK418">
        <v>21</v>
      </c>
      <c r="AM418">
        <v>16</v>
      </c>
      <c r="AN418" s="16">
        <v>52</v>
      </c>
      <c r="AO418">
        <v>0</v>
      </c>
      <c r="AP418">
        <v>33</v>
      </c>
      <c r="AQ418">
        <v>24</v>
      </c>
      <c r="AR418">
        <v>11</v>
      </c>
      <c r="AS418">
        <v>0</v>
      </c>
      <c r="AT418">
        <v>138</v>
      </c>
      <c r="AV418">
        <v>200</v>
      </c>
      <c r="AW418" s="16">
        <v>406</v>
      </c>
      <c r="AX418">
        <v>0</v>
      </c>
      <c r="AY418">
        <v>0</v>
      </c>
      <c r="AZ418">
        <v>4</v>
      </c>
      <c r="BA418">
        <v>1</v>
      </c>
      <c r="BB418">
        <v>0</v>
      </c>
      <c r="BC418">
        <v>6</v>
      </c>
      <c r="BE418">
        <v>4</v>
      </c>
      <c r="BF418" s="16">
        <v>15</v>
      </c>
      <c r="BG418">
        <v>0</v>
      </c>
      <c r="BH418">
        <v>7</v>
      </c>
      <c r="BI418">
        <v>10</v>
      </c>
      <c r="BJ418">
        <v>2</v>
      </c>
      <c r="BK418">
        <v>0</v>
      </c>
      <c r="BL418">
        <v>43</v>
      </c>
      <c r="BN418">
        <v>46</v>
      </c>
      <c r="BO418" s="16">
        <v>108</v>
      </c>
      <c r="BP418">
        <v>0</v>
      </c>
      <c r="BQ418">
        <v>1</v>
      </c>
      <c r="BR418">
        <v>0</v>
      </c>
      <c r="BS418">
        <v>0</v>
      </c>
      <c r="BT418">
        <v>0</v>
      </c>
      <c r="BU418">
        <v>4</v>
      </c>
      <c r="BW418">
        <v>3</v>
      </c>
      <c r="BX418" s="16">
        <v>8</v>
      </c>
      <c r="BY418">
        <v>0</v>
      </c>
      <c r="BZ418">
        <v>9</v>
      </c>
      <c r="CA418">
        <v>7</v>
      </c>
      <c r="CB418">
        <v>2</v>
      </c>
      <c r="CC418">
        <v>0</v>
      </c>
      <c r="CD418">
        <v>35</v>
      </c>
      <c r="CF418">
        <v>45</v>
      </c>
      <c r="CG418" s="16">
        <v>98</v>
      </c>
      <c r="CH418">
        <v>0</v>
      </c>
      <c r="CI418">
        <v>1</v>
      </c>
      <c r="CJ418">
        <v>2</v>
      </c>
      <c r="CK418">
        <v>0</v>
      </c>
      <c r="CL418">
        <v>0</v>
      </c>
      <c r="CM418">
        <v>4</v>
      </c>
      <c r="CO418">
        <v>2</v>
      </c>
      <c r="CP418" s="16">
        <v>9</v>
      </c>
      <c r="CQ418">
        <v>0</v>
      </c>
      <c r="CR418">
        <v>5</v>
      </c>
      <c r="CS418">
        <v>1</v>
      </c>
      <c r="CT418">
        <v>1</v>
      </c>
      <c r="CU418">
        <v>0</v>
      </c>
      <c r="CV418">
        <v>30</v>
      </c>
      <c r="CX418">
        <v>41</v>
      </c>
      <c r="CY418" s="16">
        <v>78</v>
      </c>
      <c r="CZ418">
        <v>0</v>
      </c>
      <c r="DA418">
        <v>1</v>
      </c>
      <c r="DB418">
        <v>3</v>
      </c>
      <c r="DC418">
        <v>2</v>
      </c>
      <c r="DD418">
        <v>0</v>
      </c>
      <c r="DE418">
        <v>7</v>
      </c>
      <c r="DG418">
        <v>7</v>
      </c>
      <c r="DH418" s="16">
        <v>20</v>
      </c>
      <c r="DI418">
        <v>0</v>
      </c>
      <c r="DJ418">
        <v>12</v>
      </c>
      <c r="DK418">
        <v>6</v>
      </c>
      <c r="DL418">
        <v>6</v>
      </c>
      <c r="DM418">
        <v>0</v>
      </c>
      <c r="DN418">
        <v>30</v>
      </c>
      <c r="DP418">
        <v>68</v>
      </c>
      <c r="DQ418" s="16">
        <v>122</v>
      </c>
      <c r="DZ418" s="16">
        <v>0</v>
      </c>
      <c r="EI418" s="16">
        <v>0</v>
      </c>
      <c r="ER418" s="16">
        <v>0</v>
      </c>
      <c r="FA418" s="16">
        <v>0</v>
      </c>
      <c r="FB418">
        <v>18.3</v>
      </c>
      <c r="FC418">
        <v>3.7</v>
      </c>
      <c r="FD418">
        <v>25</v>
      </c>
      <c r="FE418">
        <v>700</v>
      </c>
      <c r="FF418">
        <v>13</v>
      </c>
      <c r="FG418">
        <v>1</v>
      </c>
      <c r="FI418">
        <v>8</v>
      </c>
      <c r="FJ418">
        <v>18.899999999999999</v>
      </c>
      <c r="FK418">
        <v>3.7</v>
      </c>
      <c r="FL418">
        <v>27</v>
      </c>
      <c r="FM418">
        <v>667</v>
      </c>
      <c r="FN418">
        <v>99</v>
      </c>
      <c r="FO418">
        <v>12</v>
      </c>
      <c r="FQ418">
        <v>65</v>
      </c>
      <c r="FR418">
        <v>3.17</v>
      </c>
      <c r="FS418">
        <v>6</v>
      </c>
      <c r="FT418">
        <v>33</v>
      </c>
      <c r="FU418">
        <v>12</v>
      </c>
      <c r="FV418">
        <v>1</v>
      </c>
      <c r="FW418">
        <v>52</v>
      </c>
      <c r="FY418">
        <v>32</v>
      </c>
      <c r="FZ418">
        <v>3.1</v>
      </c>
      <c r="GA418">
        <v>48</v>
      </c>
      <c r="GB418">
        <v>275</v>
      </c>
      <c r="GC418">
        <v>82</v>
      </c>
      <c r="GD418">
        <v>1</v>
      </c>
      <c r="GE418">
        <v>406</v>
      </c>
      <c r="GG418">
        <v>271</v>
      </c>
      <c r="GH418">
        <v>3.4</v>
      </c>
      <c r="GI418">
        <v>4</v>
      </c>
      <c r="GJ418">
        <v>11</v>
      </c>
      <c r="GK418">
        <v>0</v>
      </c>
      <c r="GL418">
        <v>0</v>
      </c>
      <c r="GM418">
        <v>15</v>
      </c>
      <c r="GO418">
        <v>10</v>
      </c>
      <c r="GP418">
        <v>2.9</v>
      </c>
      <c r="GQ418">
        <v>20</v>
      </c>
      <c r="GR418">
        <v>87</v>
      </c>
      <c r="GS418">
        <v>0</v>
      </c>
      <c r="GT418">
        <v>1</v>
      </c>
      <c r="GU418">
        <v>108</v>
      </c>
      <c r="GW418">
        <v>69</v>
      </c>
      <c r="GX418">
        <v>2.8</v>
      </c>
      <c r="GY418">
        <v>2</v>
      </c>
      <c r="GZ418">
        <v>5</v>
      </c>
      <c r="HA418">
        <v>0</v>
      </c>
      <c r="HB418">
        <v>1</v>
      </c>
      <c r="HC418">
        <v>8</v>
      </c>
      <c r="HE418">
        <v>6</v>
      </c>
      <c r="HF418">
        <v>3.1</v>
      </c>
      <c r="HG418">
        <v>24</v>
      </c>
      <c r="HH418">
        <v>74</v>
      </c>
      <c r="HI418">
        <v>0</v>
      </c>
      <c r="HJ418">
        <v>0</v>
      </c>
      <c r="HK418">
        <v>98</v>
      </c>
      <c r="HM418">
        <v>61</v>
      </c>
      <c r="HN418">
        <v>3.3</v>
      </c>
      <c r="HO418">
        <v>0</v>
      </c>
      <c r="HP418">
        <v>9</v>
      </c>
      <c r="HQ418">
        <v>0</v>
      </c>
      <c r="HR418">
        <v>0</v>
      </c>
      <c r="HS418">
        <v>9</v>
      </c>
      <c r="HU418">
        <v>4</v>
      </c>
      <c r="HV418">
        <v>3.2</v>
      </c>
      <c r="HW418">
        <v>2</v>
      </c>
      <c r="HX418">
        <v>76</v>
      </c>
      <c r="HY418">
        <v>0</v>
      </c>
      <c r="HZ418">
        <v>0</v>
      </c>
      <c r="IA418">
        <v>78</v>
      </c>
      <c r="IC418">
        <v>50</v>
      </c>
      <c r="ID418">
        <v>3.2</v>
      </c>
      <c r="IE418">
        <v>0</v>
      </c>
      <c r="IF418">
        <v>8</v>
      </c>
      <c r="IG418">
        <v>12</v>
      </c>
      <c r="IH418">
        <v>0</v>
      </c>
      <c r="II418">
        <v>20</v>
      </c>
      <c r="IK418">
        <v>12</v>
      </c>
      <c r="IL418">
        <v>3.2</v>
      </c>
      <c r="IM418">
        <v>2</v>
      </c>
      <c r="IN418">
        <v>38</v>
      </c>
      <c r="IO418">
        <v>82</v>
      </c>
      <c r="IP418">
        <v>0</v>
      </c>
      <c r="IQ418">
        <v>122</v>
      </c>
      <c r="IS418">
        <v>91</v>
      </c>
      <c r="JV418" s="15">
        <f>BF418+BX418+CP418+DH418+DZ418</f>
        <v>52</v>
      </c>
      <c r="JW418" s="15">
        <f>BO418+CG418+CY418+DQ418+EI418</f>
        <v>406</v>
      </c>
      <c r="JX418" s="15">
        <f>JV418+JW418</f>
        <v>458</v>
      </c>
      <c r="JY418" s="17">
        <f>V418</f>
        <v>13</v>
      </c>
      <c r="JZ418" s="17">
        <f>AE418</f>
        <v>99</v>
      </c>
      <c r="KA418" s="17">
        <f>AN418</f>
        <v>52</v>
      </c>
      <c r="KB418" s="17">
        <f>AW418</f>
        <v>406</v>
      </c>
      <c r="KC418" s="18" t="str">
        <f>IF((KA418-JV418)&lt;0,JV418-KA418,"match")</f>
        <v>match</v>
      </c>
      <c r="KD418" s="19" t="str">
        <f>IF(KC418="match","match",IF((JV418&gt;KA418),KC418/JV418,KC418/KA418))</f>
        <v>match</v>
      </c>
      <c r="KE418" s="18" t="str">
        <f>IF((KB418-JW418)&lt;0,JW418-KB418,"match")</f>
        <v>match</v>
      </c>
      <c r="KF418" s="19" t="str">
        <f>IF(KE418="match","match",IF((JW418&gt;KB418),KE418/JW418,KE418/KB418))</f>
        <v>match</v>
      </c>
      <c r="KG418" s="20">
        <f>ROUND(FC418,1)</f>
        <v>3.7</v>
      </c>
      <c r="KH418" s="20">
        <f>ROUND(FK418,1)</f>
        <v>3.7</v>
      </c>
      <c r="KI418" s="21">
        <f>KA418-JY418</f>
        <v>39</v>
      </c>
      <c r="KJ418">
        <f>GL418</f>
        <v>0</v>
      </c>
      <c r="KK418">
        <f>BF418</f>
        <v>15</v>
      </c>
      <c r="KL418" s="22">
        <f>IFERROR(KJ418/KK418,"N/A")</f>
        <v>0</v>
      </c>
      <c r="KM418" s="19" t="str">
        <f>IF((KJ418&lt;&gt;0)*AND(KK418=0),"bad data","ok")</f>
        <v>ok</v>
      </c>
      <c r="KN418">
        <f>GK418</f>
        <v>0</v>
      </c>
      <c r="KO418" s="23">
        <f>IFERROR(KN418/KK418,"N/A")</f>
        <v>0</v>
      </c>
      <c r="KP418">
        <f>HB418</f>
        <v>1</v>
      </c>
      <c r="KQ418">
        <f>BX418</f>
        <v>8</v>
      </c>
      <c r="KR418" s="22">
        <f>IFERROR(KP418/KQ418,"N/A")</f>
        <v>0.125</v>
      </c>
      <c r="KS418" s="19" t="str">
        <f>IF((KP418&lt;&gt;0)*AND(KQ418=0),"bad data","ok")</f>
        <v>ok</v>
      </c>
      <c r="KT418">
        <f>HA418</f>
        <v>0</v>
      </c>
      <c r="KU418" s="24">
        <f>IFERROR(KT418/KQ418,"N/A")</f>
        <v>0</v>
      </c>
      <c r="KV418">
        <f>HR418</f>
        <v>0</v>
      </c>
      <c r="KW418">
        <f>CP418</f>
        <v>9</v>
      </c>
      <c r="KX418" s="22">
        <f>IFERROR(KV418/KW418,"N/A")</f>
        <v>0</v>
      </c>
      <c r="KY418" s="19" t="str">
        <f>IF((KV418&lt;&gt;0)*AND(KW418=0),"bad data","ok")</f>
        <v>ok</v>
      </c>
      <c r="KZ418">
        <f>HQ418</f>
        <v>0</v>
      </c>
      <c r="LA418" s="24">
        <f>IFERROR(KZ418/KW418,"N/A")</f>
        <v>0</v>
      </c>
      <c r="LB418">
        <f>IH418</f>
        <v>0</v>
      </c>
      <c r="LC418">
        <f>DH418</f>
        <v>20</v>
      </c>
      <c r="LD418" s="22">
        <f>IFERROR(LB418/LC418,"N/A")</f>
        <v>0</v>
      </c>
      <c r="LE418" s="19" t="str">
        <f>IF((LB418&lt;&gt;0)*AND(LC418=0),"bad data","ok")</f>
        <v>ok</v>
      </c>
      <c r="LF418">
        <f>IG418</f>
        <v>12</v>
      </c>
      <c r="LG418" s="24">
        <f>IFERROR(LF418/LC418,"N/A")</f>
        <v>0.6</v>
      </c>
      <c r="LH418">
        <f>IX418</f>
        <v>0</v>
      </c>
      <c r="LI418">
        <f>DZ418</f>
        <v>0</v>
      </c>
      <c r="LJ418" s="22" t="str">
        <f>IFERROR(LH418/LI418,"N/A")</f>
        <v>N/A</v>
      </c>
      <c r="LK418" s="19" t="str">
        <f>IF((LH418&lt;&gt;0)*AND(LI418=0),"bad data","ok")</f>
        <v>ok</v>
      </c>
      <c r="LL418">
        <f>IW418</f>
        <v>0</v>
      </c>
      <c r="LM418" s="24" t="str">
        <f>IFERROR(LL418/LI418,"N/A")</f>
        <v>N/A</v>
      </c>
      <c r="LN418">
        <f>GT418</f>
        <v>1</v>
      </c>
      <c r="LO418">
        <f>BO418</f>
        <v>108</v>
      </c>
      <c r="LP418" s="22">
        <f>IFERROR(LN418/LO418,"N/A")</f>
        <v>9.2592592592592587E-3</v>
      </c>
      <c r="LQ418" s="19" t="str">
        <f>IF((LN418&lt;&gt;0)*AND(LO418=0),"bad data","ok")</f>
        <v>ok</v>
      </c>
      <c r="LR418">
        <f>GS418</f>
        <v>0</v>
      </c>
      <c r="LS418" s="24">
        <f>IFERROR(LR418/LO418,"N/A")</f>
        <v>0</v>
      </c>
      <c r="LT418">
        <f>HJ418</f>
        <v>0</v>
      </c>
      <c r="LU418">
        <f>CG418</f>
        <v>98</v>
      </c>
      <c r="LV418" s="22">
        <f>IFERROR(LT418/LU418,"N/A")</f>
        <v>0</v>
      </c>
      <c r="LW418" s="19" t="str">
        <f>IF((LT418&lt;&gt;0)*AND(LU418=0),"bad data","ok")</f>
        <v>ok</v>
      </c>
      <c r="LX418">
        <f>HI418</f>
        <v>0</v>
      </c>
      <c r="LY418" s="24">
        <f>IFERROR(LX418/LU418,"N/A")</f>
        <v>0</v>
      </c>
      <c r="LZ418">
        <f>HZ418</f>
        <v>0</v>
      </c>
      <c r="MA418">
        <f>CY418</f>
        <v>78</v>
      </c>
      <c r="MB418" s="22">
        <f>IFERROR(LZ418/MA418,"N/A")</f>
        <v>0</v>
      </c>
      <c r="MC418" s="19" t="str">
        <f>IF((LZ418&lt;&gt;0)*AND(MA418=0),"bad data","ok")</f>
        <v>ok</v>
      </c>
      <c r="MD418">
        <f>HY418</f>
        <v>0</v>
      </c>
      <c r="ME418" s="24">
        <f>IFERROR(MD418/MA418,"N/A")</f>
        <v>0</v>
      </c>
      <c r="MF418">
        <f>IP418</f>
        <v>0</v>
      </c>
      <c r="MG418">
        <f>DQ418</f>
        <v>122</v>
      </c>
      <c r="MH418" s="22">
        <f>IFERROR(MF418/MG418,"N/A")</f>
        <v>0</v>
      </c>
      <c r="MI418" s="19" t="str">
        <f>IF((MF418&lt;&gt;0)*AND(MG418=0),"bad data","ok")</f>
        <v>ok</v>
      </c>
      <c r="MJ418">
        <f>IO418</f>
        <v>82</v>
      </c>
      <c r="MK418" s="24">
        <f>IFERROR(MJ418/MG418,"N/A")</f>
        <v>0.67213114754098358</v>
      </c>
      <c r="ML418">
        <f>JF418</f>
        <v>0</v>
      </c>
      <c r="MM418">
        <f>EI418</f>
        <v>0</v>
      </c>
      <c r="MN418" s="22" t="str">
        <f>IFERROR(ML418/MM418,"N/A")</f>
        <v>N/A</v>
      </c>
      <c r="MO418" s="19" t="str">
        <f>IF((ML418&lt;&gt;0)*AND(MM418=0),"bad data","ok")</f>
        <v>ok</v>
      </c>
      <c r="MP418">
        <f>JE418</f>
        <v>0</v>
      </c>
      <c r="MQ418" s="24" t="str">
        <f>IFERROR(MP418/MM418,"N/A")</f>
        <v>N/A</v>
      </c>
    </row>
    <row r="419" spans="1:355" x14ac:dyDescent="0.3">
      <c r="A419">
        <v>1332</v>
      </c>
      <c r="B419">
        <v>14.18</v>
      </c>
      <c r="C419" t="s">
        <v>403</v>
      </c>
      <c r="D419" s="15" t="s">
        <v>403</v>
      </c>
      <c r="E419" s="15">
        <v>150</v>
      </c>
      <c r="F419" t="s">
        <v>356</v>
      </c>
      <c r="G419" t="s">
        <v>357</v>
      </c>
      <c r="H419" s="15" t="s">
        <v>358</v>
      </c>
      <c r="I419">
        <v>487</v>
      </c>
      <c r="J419">
        <f>_xlfn.IFNA(VLOOKUP(I419,top15institutions,1,0),"no")</f>
        <v>487</v>
      </c>
      <c r="K419" t="s">
        <v>368</v>
      </c>
      <c r="L419" t="s">
        <v>364</v>
      </c>
      <c r="M419" t="s">
        <v>383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U419">
        <v>1</v>
      </c>
      <c r="V419" s="16">
        <v>1</v>
      </c>
      <c r="W419">
        <v>0</v>
      </c>
      <c r="X419">
        <v>0</v>
      </c>
      <c r="Y419">
        <v>1</v>
      </c>
      <c r="Z419">
        <v>0</v>
      </c>
      <c r="AA419">
        <v>0</v>
      </c>
      <c r="AB419">
        <v>6</v>
      </c>
      <c r="AD419">
        <v>4</v>
      </c>
      <c r="AE419" s="16">
        <v>11</v>
      </c>
      <c r="AF419">
        <v>0</v>
      </c>
      <c r="AG419">
        <v>2</v>
      </c>
      <c r="AH419">
        <v>1</v>
      </c>
      <c r="AI419">
        <v>0</v>
      </c>
      <c r="AJ419">
        <v>0</v>
      </c>
      <c r="AK419">
        <v>4</v>
      </c>
      <c r="AM419">
        <v>14</v>
      </c>
      <c r="AN419" s="16">
        <v>21</v>
      </c>
      <c r="AO419">
        <v>0</v>
      </c>
      <c r="AP419">
        <v>4</v>
      </c>
      <c r="AQ419">
        <v>4</v>
      </c>
      <c r="AR419">
        <v>1</v>
      </c>
      <c r="AS419">
        <v>0</v>
      </c>
      <c r="AT419">
        <v>12</v>
      </c>
      <c r="AV419">
        <v>39</v>
      </c>
      <c r="AW419" s="16">
        <v>60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E419">
        <v>1</v>
      </c>
      <c r="BF419" s="16">
        <v>1</v>
      </c>
      <c r="BG419">
        <v>0</v>
      </c>
      <c r="BH419">
        <v>1</v>
      </c>
      <c r="BI419">
        <v>1</v>
      </c>
      <c r="BJ419">
        <v>0</v>
      </c>
      <c r="BK419">
        <v>0</v>
      </c>
      <c r="BL419">
        <v>6</v>
      </c>
      <c r="BN419">
        <v>5</v>
      </c>
      <c r="BO419" s="16">
        <v>13</v>
      </c>
      <c r="BP419">
        <v>0</v>
      </c>
      <c r="BQ419">
        <v>1</v>
      </c>
      <c r="BR419">
        <v>0</v>
      </c>
      <c r="BS419">
        <v>0</v>
      </c>
      <c r="BT419">
        <v>0</v>
      </c>
      <c r="BU419">
        <v>2</v>
      </c>
      <c r="BW419">
        <v>3</v>
      </c>
      <c r="BX419" s="16">
        <v>6</v>
      </c>
      <c r="BY419">
        <v>0</v>
      </c>
      <c r="BZ419">
        <v>2</v>
      </c>
      <c r="CA419">
        <v>0</v>
      </c>
      <c r="CB419">
        <v>0</v>
      </c>
      <c r="CC419">
        <v>0</v>
      </c>
      <c r="CD419">
        <v>2</v>
      </c>
      <c r="CF419">
        <v>5</v>
      </c>
      <c r="CG419" s="16">
        <v>9</v>
      </c>
      <c r="CH419">
        <v>0</v>
      </c>
      <c r="CI419">
        <v>1</v>
      </c>
      <c r="CJ419">
        <v>1</v>
      </c>
      <c r="CK419">
        <v>0</v>
      </c>
      <c r="CL419">
        <v>0</v>
      </c>
      <c r="CM419">
        <v>1</v>
      </c>
      <c r="CO419">
        <v>5</v>
      </c>
      <c r="CP419" s="16">
        <v>8</v>
      </c>
      <c r="CQ419">
        <v>0</v>
      </c>
      <c r="CR419">
        <v>1</v>
      </c>
      <c r="CS419">
        <v>0</v>
      </c>
      <c r="CT419">
        <v>0</v>
      </c>
      <c r="CU419">
        <v>0</v>
      </c>
      <c r="CV419">
        <v>1</v>
      </c>
      <c r="CX419">
        <v>12</v>
      </c>
      <c r="CY419" s="16">
        <v>14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1</v>
      </c>
      <c r="DG419">
        <v>5</v>
      </c>
      <c r="DH419" s="16">
        <v>6</v>
      </c>
      <c r="DI419">
        <v>0</v>
      </c>
      <c r="DJ419">
        <v>0</v>
      </c>
      <c r="DK419">
        <v>3</v>
      </c>
      <c r="DL419">
        <v>1</v>
      </c>
      <c r="DM419">
        <v>0</v>
      </c>
      <c r="DN419">
        <v>3</v>
      </c>
      <c r="DP419">
        <v>17</v>
      </c>
      <c r="DQ419" s="16">
        <v>24</v>
      </c>
      <c r="DZ419" s="16">
        <v>0</v>
      </c>
      <c r="EI419" s="16">
        <v>0</v>
      </c>
      <c r="ER419" s="16">
        <v>0</v>
      </c>
      <c r="FA419" s="16">
        <v>0</v>
      </c>
      <c r="FB419">
        <v>18</v>
      </c>
      <c r="FC419">
        <v>4.2</v>
      </c>
      <c r="FE419">
        <v>27</v>
      </c>
      <c r="FF419">
        <v>1</v>
      </c>
      <c r="FG419">
        <v>0</v>
      </c>
      <c r="FI419">
        <v>1</v>
      </c>
      <c r="FJ419">
        <v>19.100000000000001</v>
      </c>
      <c r="FK419">
        <v>3.5</v>
      </c>
      <c r="FM419">
        <v>28</v>
      </c>
      <c r="FN419">
        <v>11</v>
      </c>
      <c r="FO419">
        <v>0</v>
      </c>
      <c r="FQ419">
        <v>5</v>
      </c>
      <c r="FR419">
        <v>3.4</v>
      </c>
      <c r="FS419">
        <v>2</v>
      </c>
      <c r="FT419">
        <v>16</v>
      </c>
      <c r="FU419">
        <v>3</v>
      </c>
      <c r="FV419">
        <v>0</v>
      </c>
      <c r="FW419">
        <v>21</v>
      </c>
      <c r="FY419">
        <v>19</v>
      </c>
      <c r="FZ419">
        <v>3.2</v>
      </c>
      <c r="GA419">
        <v>7</v>
      </c>
      <c r="GB419">
        <v>35</v>
      </c>
      <c r="GC419">
        <v>17</v>
      </c>
      <c r="GD419">
        <v>1</v>
      </c>
      <c r="GE419">
        <v>60</v>
      </c>
      <c r="GG419">
        <v>45</v>
      </c>
      <c r="GH419">
        <v>3.9</v>
      </c>
      <c r="GI419">
        <v>0</v>
      </c>
      <c r="GJ419">
        <v>1</v>
      </c>
      <c r="GK419">
        <v>0</v>
      </c>
      <c r="GL419">
        <v>0</v>
      </c>
      <c r="GM419">
        <v>1</v>
      </c>
      <c r="GO419">
        <v>1</v>
      </c>
      <c r="GP419">
        <v>3.3</v>
      </c>
      <c r="GQ419">
        <v>4</v>
      </c>
      <c r="GR419">
        <v>9</v>
      </c>
      <c r="GS419">
        <v>0</v>
      </c>
      <c r="GT419">
        <v>0</v>
      </c>
      <c r="GU419">
        <v>13</v>
      </c>
      <c r="GW419">
        <v>6</v>
      </c>
      <c r="GX419">
        <v>3</v>
      </c>
      <c r="GY419">
        <v>2</v>
      </c>
      <c r="GZ419">
        <v>4</v>
      </c>
      <c r="HA419">
        <v>0</v>
      </c>
      <c r="HB419">
        <v>0</v>
      </c>
      <c r="HC419">
        <v>6</v>
      </c>
      <c r="HE419">
        <v>5</v>
      </c>
      <c r="HF419">
        <v>3.3</v>
      </c>
      <c r="HG419">
        <v>0</v>
      </c>
      <c r="HH419">
        <v>9</v>
      </c>
      <c r="HI419">
        <v>0</v>
      </c>
      <c r="HJ419">
        <v>0</v>
      </c>
      <c r="HK419">
        <v>9</v>
      </c>
      <c r="HM419">
        <v>6</v>
      </c>
      <c r="HN419">
        <v>3.2</v>
      </c>
      <c r="HO419">
        <v>0</v>
      </c>
      <c r="HP419">
        <v>8</v>
      </c>
      <c r="HQ419">
        <v>0</v>
      </c>
      <c r="HR419">
        <v>0</v>
      </c>
      <c r="HS419">
        <v>8</v>
      </c>
      <c r="HU419">
        <v>7</v>
      </c>
      <c r="HV419">
        <v>3.1</v>
      </c>
      <c r="HW419">
        <v>3</v>
      </c>
      <c r="HX419">
        <v>11</v>
      </c>
      <c r="HY419">
        <v>0</v>
      </c>
      <c r="HZ419">
        <v>0</v>
      </c>
      <c r="IA419">
        <v>14</v>
      </c>
      <c r="IC419">
        <v>12</v>
      </c>
      <c r="ID419">
        <v>3.4</v>
      </c>
      <c r="IE419">
        <v>0</v>
      </c>
      <c r="IF419">
        <v>3</v>
      </c>
      <c r="IG419">
        <v>3</v>
      </c>
      <c r="IH419">
        <v>0</v>
      </c>
      <c r="II419">
        <v>6</v>
      </c>
      <c r="IK419">
        <v>6</v>
      </c>
      <c r="IL419">
        <v>3.2</v>
      </c>
      <c r="IM419">
        <v>0</v>
      </c>
      <c r="IN419">
        <v>6</v>
      </c>
      <c r="IO419">
        <v>17</v>
      </c>
      <c r="IP419">
        <v>1</v>
      </c>
      <c r="IQ419">
        <v>24</v>
      </c>
      <c r="IS419">
        <v>21</v>
      </c>
      <c r="JV419" s="15">
        <f>BF419+BX419+CP419+DH419+DZ419</f>
        <v>21</v>
      </c>
      <c r="JW419" s="15">
        <f>BO419+CG419+CY419+DQ419+EI419</f>
        <v>60</v>
      </c>
      <c r="JX419" s="15">
        <f>JV419+JW419</f>
        <v>81</v>
      </c>
      <c r="JY419" s="17">
        <f>V419</f>
        <v>1</v>
      </c>
      <c r="JZ419" s="17">
        <f>AE419</f>
        <v>11</v>
      </c>
      <c r="KA419" s="17">
        <f>AN419</f>
        <v>21</v>
      </c>
      <c r="KB419" s="17">
        <f>AW419</f>
        <v>60</v>
      </c>
      <c r="KC419" s="18" t="str">
        <f>IF((KA419-JV419)&lt;0,JV419-KA419,"match")</f>
        <v>match</v>
      </c>
      <c r="KD419" s="19" t="str">
        <f>IF(KC419="match","match",IF((JV419&gt;KA419),KC419/JV419,KC419/KA419))</f>
        <v>match</v>
      </c>
      <c r="KE419" s="18" t="str">
        <f>IF((KB419-JW419)&lt;0,JW419-KB419,"match")</f>
        <v>match</v>
      </c>
      <c r="KF419" s="19" t="str">
        <f>IF(KE419="match","match",IF((JW419&gt;KB419),KE419/JW419,KE419/KB419))</f>
        <v>match</v>
      </c>
      <c r="KG419" s="20">
        <f>ROUND(FC419,1)</f>
        <v>4.2</v>
      </c>
      <c r="KH419" s="20">
        <f>ROUND(FK419,1)</f>
        <v>3.5</v>
      </c>
      <c r="KI419" s="21">
        <f>KA419-JY419</f>
        <v>20</v>
      </c>
      <c r="KJ419">
        <f>GL419</f>
        <v>0</v>
      </c>
      <c r="KK419">
        <f>BF419</f>
        <v>1</v>
      </c>
      <c r="KL419" s="22">
        <f>IFERROR(KJ419/KK419,"N/A")</f>
        <v>0</v>
      </c>
      <c r="KM419" s="19" t="str">
        <f>IF((KJ419&lt;&gt;0)*AND(KK419=0),"bad data","ok")</f>
        <v>ok</v>
      </c>
      <c r="KN419">
        <f>GK419</f>
        <v>0</v>
      </c>
      <c r="KO419" s="23">
        <f>IFERROR(KN419/KK419,"N/A")</f>
        <v>0</v>
      </c>
      <c r="KP419">
        <f>HB419</f>
        <v>0</v>
      </c>
      <c r="KQ419">
        <f>BX419</f>
        <v>6</v>
      </c>
      <c r="KR419" s="22">
        <f>IFERROR(KP419/KQ419,"N/A")</f>
        <v>0</v>
      </c>
      <c r="KS419" s="19" t="str">
        <f>IF((KP419&lt;&gt;0)*AND(KQ419=0),"bad data","ok")</f>
        <v>ok</v>
      </c>
      <c r="KT419">
        <f>HA419</f>
        <v>0</v>
      </c>
      <c r="KU419" s="24">
        <f>IFERROR(KT419/KQ419,"N/A")</f>
        <v>0</v>
      </c>
      <c r="KV419">
        <f>HR419</f>
        <v>0</v>
      </c>
      <c r="KW419">
        <f>CP419</f>
        <v>8</v>
      </c>
      <c r="KX419" s="22">
        <f>IFERROR(KV419/KW419,"N/A")</f>
        <v>0</v>
      </c>
      <c r="KY419" s="19" t="str">
        <f>IF((KV419&lt;&gt;0)*AND(KW419=0),"bad data","ok")</f>
        <v>ok</v>
      </c>
      <c r="KZ419">
        <f>HQ419</f>
        <v>0</v>
      </c>
      <c r="LA419" s="24">
        <f>IFERROR(KZ419/KW419,"N/A")</f>
        <v>0</v>
      </c>
      <c r="LB419">
        <f>IH419</f>
        <v>0</v>
      </c>
      <c r="LC419">
        <f>DH419</f>
        <v>6</v>
      </c>
      <c r="LD419" s="22">
        <f>IFERROR(LB419/LC419,"N/A")</f>
        <v>0</v>
      </c>
      <c r="LE419" s="19" t="str">
        <f>IF((LB419&lt;&gt;0)*AND(LC419=0),"bad data","ok")</f>
        <v>ok</v>
      </c>
      <c r="LF419">
        <f>IG419</f>
        <v>3</v>
      </c>
      <c r="LG419" s="24">
        <f>IFERROR(LF419/LC419,"N/A")</f>
        <v>0.5</v>
      </c>
      <c r="LH419">
        <f>IX419</f>
        <v>0</v>
      </c>
      <c r="LI419">
        <f>DZ419</f>
        <v>0</v>
      </c>
      <c r="LJ419" s="22" t="str">
        <f>IFERROR(LH419/LI419,"N/A")</f>
        <v>N/A</v>
      </c>
      <c r="LK419" s="19" t="str">
        <f>IF((LH419&lt;&gt;0)*AND(LI419=0),"bad data","ok")</f>
        <v>ok</v>
      </c>
      <c r="LL419">
        <f>IW419</f>
        <v>0</v>
      </c>
      <c r="LM419" s="24" t="str">
        <f>IFERROR(LL419/LI419,"N/A")</f>
        <v>N/A</v>
      </c>
      <c r="LN419">
        <f>GT419</f>
        <v>0</v>
      </c>
      <c r="LO419">
        <f>BO419</f>
        <v>13</v>
      </c>
      <c r="LP419" s="22">
        <f>IFERROR(LN419/LO419,"N/A")</f>
        <v>0</v>
      </c>
      <c r="LQ419" s="19" t="str">
        <f>IF((LN419&lt;&gt;0)*AND(LO419=0),"bad data","ok")</f>
        <v>ok</v>
      </c>
      <c r="LR419">
        <f>GS419</f>
        <v>0</v>
      </c>
      <c r="LS419" s="24">
        <f>IFERROR(LR419/LO419,"N/A")</f>
        <v>0</v>
      </c>
      <c r="LT419">
        <f>HJ419</f>
        <v>0</v>
      </c>
      <c r="LU419">
        <f>CG419</f>
        <v>9</v>
      </c>
      <c r="LV419" s="22">
        <f>IFERROR(LT419/LU419,"N/A")</f>
        <v>0</v>
      </c>
      <c r="LW419" s="19" t="str">
        <f>IF((LT419&lt;&gt;0)*AND(LU419=0),"bad data","ok")</f>
        <v>ok</v>
      </c>
      <c r="LX419">
        <f>HI419</f>
        <v>0</v>
      </c>
      <c r="LY419" s="24">
        <f>IFERROR(LX419/LU419,"N/A")</f>
        <v>0</v>
      </c>
      <c r="LZ419">
        <f>HZ419</f>
        <v>0</v>
      </c>
      <c r="MA419">
        <f>CY419</f>
        <v>14</v>
      </c>
      <c r="MB419" s="22">
        <f>IFERROR(LZ419/MA419,"N/A")</f>
        <v>0</v>
      </c>
      <c r="MC419" s="19" t="str">
        <f>IF((LZ419&lt;&gt;0)*AND(MA419=0),"bad data","ok")</f>
        <v>ok</v>
      </c>
      <c r="MD419">
        <f>HY419</f>
        <v>0</v>
      </c>
      <c r="ME419" s="24">
        <f>IFERROR(MD419/MA419,"N/A")</f>
        <v>0</v>
      </c>
      <c r="MF419">
        <f>IP419</f>
        <v>1</v>
      </c>
      <c r="MG419">
        <f>DQ419</f>
        <v>24</v>
      </c>
      <c r="MH419" s="22">
        <f>IFERROR(MF419/MG419,"N/A")</f>
        <v>4.1666666666666664E-2</v>
      </c>
      <c r="MI419" s="19" t="str">
        <f>IF((MF419&lt;&gt;0)*AND(MG419=0),"bad data","ok")</f>
        <v>ok</v>
      </c>
      <c r="MJ419">
        <f>IO419</f>
        <v>17</v>
      </c>
      <c r="MK419" s="24">
        <f>IFERROR(MJ419/MG419,"N/A")</f>
        <v>0.70833333333333337</v>
      </c>
      <c r="ML419">
        <f>JF419</f>
        <v>0</v>
      </c>
      <c r="MM419">
        <f>EI419</f>
        <v>0</v>
      </c>
      <c r="MN419" s="22" t="str">
        <f>IFERROR(ML419/MM419,"N/A")</f>
        <v>N/A</v>
      </c>
      <c r="MO419" s="19" t="str">
        <f>IF((ML419&lt;&gt;0)*AND(MM419=0),"bad data","ok")</f>
        <v>ok</v>
      </c>
      <c r="MP419">
        <f>JE419</f>
        <v>0</v>
      </c>
      <c r="MQ419" s="24" t="str">
        <f>IFERROR(MP419/MM419,"N/A")</f>
        <v>N/A</v>
      </c>
    </row>
    <row r="420" spans="1:355" x14ac:dyDescent="0.3">
      <c r="A420">
        <v>1333</v>
      </c>
      <c r="B420">
        <v>14.18</v>
      </c>
      <c r="C420" t="s">
        <v>403</v>
      </c>
      <c r="D420" s="15" t="s">
        <v>403</v>
      </c>
      <c r="E420" s="15">
        <v>150</v>
      </c>
      <c r="F420" t="s">
        <v>356</v>
      </c>
      <c r="G420" t="s">
        <v>357</v>
      </c>
      <c r="H420" s="15" t="s">
        <v>358</v>
      </c>
      <c r="I420">
        <v>487</v>
      </c>
      <c r="J420">
        <f>_xlfn.IFNA(VLOOKUP(I420,top15institutions,1,0),"no")</f>
        <v>487</v>
      </c>
      <c r="K420" t="s">
        <v>368</v>
      </c>
      <c r="L420" t="s">
        <v>365</v>
      </c>
      <c r="M420" t="s">
        <v>383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U420">
        <v>0</v>
      </c>
      <c r="V420" s="16">
        <v>0</v>
      </c>
      <c r="W420">
        <v>0</v>
      </c>
      <c r="X420">
        <v>1</v>
      </c>
      <c r="Y420">
        <v>1</v>
      </c>
      <c r="Z420">
        <v>0</v>
      </c>
      <c r="AA420">
        <v>0</v>
      </c>
      <c r="AB420">
        <v>1</v>
      </c>
      <c r="AD420">
        <v>6</v>
      </c>
      <c r="AE420" s="16">
        <v>9</v>
      </c>
      <c r="AF420">
        <v>0</v>
      </c>
      <c r="AG420">
        <v>1</v>
      </c>
      <c r="AH420">
        <v>1</v>
      </c>
      <c r="AI420">
        <v>0</v>
      </c>
      <c r="AJ420">
        <v>0</v>
      </c>
      <c r="AK420">
        <v>2</v>
      </c>
      <c r="AM420">
        <v>14</v>
      </c>
      <c r="AN420" s="16">
        <v>18</v>
      </c>
      <c r="AO420">
        <v>0</v>
      </c>
      <c r="AP420">
        <v>5</v>
      </c>
      <c r="AQ420">
        <v>3</v>
      </c>
      <c r="AR420">
        <v>0</v>
      </c>
      <c r="AS420">
        <v>0</v>
      </c>
      <c r="AT420">
        <v>7</v>
      </c>
      <c r="AV420">
        <v>38</v>
      </c>
      <c r="AW420" s="16">
        <v>53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E420">
        <v>0</v>
      </c>
      <c r="BF420" s="16">
        <v>0</v>
      </c>
      <c r="BG420">
        <v>0</v>
      </c>
      <c r="BH420">
        <v>1</v>
      </c>
      <c r="BI420">
        <v>2</v>
      </c>
      <c r="BJ420">
        <v>0</v>
      </c>
      <c r="BK420">
        <v>0</v>
      </c>
      <c r="BL420">
        <v>3</v>
      </c>
      <c r="BN420">
        <v>7</v>
      </c>
      <c r="BO420" s="16">
        <v>13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W420">
        <v>2</v>
      </c>
      <c r="BX420" s="16">
        <v>2</v>
      </c>
      <c r="BY420">
        <v>0</v>
      </c>
      <c r="BZ420">
        <v>1</v>
      </c>
      <c r="CA420">
        <v>0</v>
      </c>
      <c r="CB420">
        <v>0</v>
      </c>
      <c r="CC420">
        <v>0</v>
      </c>
      <c r="CD420">
        <v>3</v>
      </c>
      <c r="CF420">
        <v>9</v>
      </c>
      <c r="CG420" s="16">
        <v>13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1</v>
      </c>
      <c r="CO420">
        <v>4</v>
      </c>
      <c r="CP420" s="16">
        <v>5</v>
      </c>
      <c r="CQ420">
        <v>0</v>
      </c>
      <c r="CR420">
        <v>2</v>
      </c>
      <c r="CS420">
        <v>0</v>
      </c>
      <c r="CT420">
        <v>0</v>
      </c>
      <c r="CU420">
        <v>0</v>
      </c>
      <c r="CV420">
        <v>1</v>
      </c>
      <c r="CX420">
        <v>8</v>
      </c>
      <c r="CY420" s="16">
        <v>11</v>
      </c>
      <c r="CZ420">
        <v>0</v>
      </c>
      <c r="DA420">
        <v>1</v>
      </c>
      <c r="DB420">
        <v>1</v>
      </c>
      <c r="DC420">
        <v>0</v>
      </c>
      <c r="DD420">
        <v>0</v>
      </c>
      <c r="DE420">
        <v>1</v>
      </c>
      <c r="DG420">
        <v>8</v>
      </c>
      <c r="DH420" s="16">
        <v>11</v>
      </c>
      <c r="DI420">
        <v>0</v>
      </c>
      <c r="DJ420">
        <v>1</v>
      </c>
      <c r="DK420">
        <v>1</v>
      </c>
      <c r="DL420">
        <v>0</v>
      </c>
      <c r="DM420">
        <v>0</v>
      </c>
      <c r="DN420">
        <v>0</v>
      </c>
      <c r="DP420">
        <v>14</v>
      </c>
      <c r="DQ420" s="16">
        <v>16</v>
      </c>
      <c r="DZ420" s="16">
        <v>0</v>
      </c>
      <c r="EI420" s="16">
        <v>0</v>
      </c>
      <c r="ER420" s="16">
        <v>0</v>
      </c>
      <c r="FA420" s="16">
        <v>0</v>
      </c>
      <c r="FF420">
        <v>0</v>
      </c>
      <c r="FG420">
        <v>0</v>
      </c>
      <c r="FI420">
        <v>0</v>
      </c>
      <c r="FJ420">
        <v>18.8</v>
      </c>
      <c r="FK420">
        <v>3.9</v>
      </c>
      <c r="FL420">
        <v>29</v>
      </c>
      <c r="FN420">
        <v>9</v>
      </c>
      <c r="FO420">
        <v>0</v>
      </c>
      <c r="FQ420">
        <v>8</v>
      </c>
      <c r="FR420">
        <v>3.4</v>
      </c>
      <c r="FS420">
        <v>0</v>
      </c>
      <c r="FT420">
        <v>12</v>
      </c>
      <c r="FU420">
        <v>6</v>
      </c>
      <c r="FV420">
        <v>0</v>
      </c>
      <c r="FW420">
        <v>18</v>
      </c>
      <c r="FY420">
        <v>16</v>
      </c>
      <c r="FZ420">
        <v>3.1</v>
      </c>
      <c r="GA420">
        <v>12</v>
      </c>
      <c r="GB420">
        <v>30</v>
      </c>
      <c r="GC420">
        <v>12</v>
      </c>
      <c r="GD420">
        <v>0</v>
      </c>
      <c r="GE420">
        <v>54</v>
      </c>
      <c r="GG420">
        <v>43</v>
      </c>
      <c r="GM420">
        <v>0</v>
      </c>
      <c r="GO420">
        <v>0</v>
      </c>
      <c r="GP420">
        <v>2.5</v>
      </c>
      <c r="GQ420">
        <v>3</v>
      </c>
      <c r="GR420">
        <v>10</v>
      </c>
      <c r="GS420">
        <v>0</v>
      </c>
      <c r="GT420">
        <v>0</v>
      </c>
      <c r="GU420">
        <v>13</v>
      </c>
      <c r="GW420">
        <v>9</v>
      </c>
      <c r="GX420">
        <v>3.7</v>
      </c>
      <c r="GY420">
        <v>0</v>
      </c>
      <c r="GZ420">
        <v>2</v>
      </c>
      <c r="HA420">
        <v>0</v>
      </c>
      <c r="HB420">
        <v>0</v>
      </c>
      <c r="HC420">
        <v>2</v>
      </c>
      <c r="HE420">
        <v>2</v>
      </c>
      <c r="HF420">
        <v>3.4</v>
      </c>
      <c r="HG420">
        <v>6</v>
      </c>
      <c r="HH420">
        <v>7</v>
      </c>
      <c r="HI420">
        <v>0</v>
      </c>
      <c r="HJ420">
        <v>0</v>
      </c>
      <c r="HK420">
        <v>13</v>
      </c>
      <c r="HM420">
        <v>10</v>
      </c>
      <c r="HN420">
        <v>3.2</v>
      </c>
      <c r="HO420">
        <v>0</v>
      </c>
      <c r="HP420">
        <v>5</v>
      </c>
      <c r="HQ420">
        <v>0</v>
      </c>
      <c r="HR420">
        <v>0</v>
      </c>
      <c r="HS420">
        <v>5</v>
      </c>
      <c r="HU420">
        <v>4</v>
      </c>
      <c r="HV420">
        <v>3.2</v>
      </c>
      <c r="HW420">
        <v>2</v>
      </c>
      <c r="HX420">
        <v>9</v>
      </c>
      <c r="HY420">
        <v>0</v>
      </c>
      <c r="HZ420">
        <v>0</v>
      </c>
      <c r="IA420">
        <v>11</v>
      </c>
      <c r="IC420">
        <v>9</v>
      </c>
      <c r="ID420">
        <v>3.2</v>
      </c>
      <c r="IE420">
        <v>0</v>
      </c>
      <c r="IF420">
        <v>5</v>
      </c>
      <c r="IG420">
        <v>6</v>
      </c>
      <c r="IH420">
        <v>0</v>
      </c>
      <c r="II420">
        <v>11</v>
      </c>
      <c r="IK420">
        <v>10</v>
      </c>
      <c r="IL420">
        <v>3.2</v>
      </c>
      <c r="IM420">
        <v>1</v>
      </c>
      <c r="IN420">
        <v>4</v>
      </c>
      <c r="IO420">
        <v>12</v>
      </c>
      <c r="IP420">
        <v>0</v>
      </c>
      <c r="IQ420">
        <v>17</v>
      </c>
      <c r="IS420">
        <v>15</v>
      </c>
      <c r="JV420" s="15">
        <f>BF420+BX420+CP420+DH420+DZ420</f>
        <v>18</v>
      </c>
      <c r="JW420" s="15">
        <f>BO420+CG420+CY420+DQ420+EI420</f>
        <v>53</v>
      </c>
      <c r="JX420" s="15">
        <f>JV420+JW420</f>
        <v>71</v>
      </c>
      <c r="JY420" s="17">
        <f>V420</f>
        <v>0</v>
      </c>
      <c r="JZ420" s="17">
        <f>AE420</f>
        <v>9</v>
      </c>
      <c r="KA420" s="17">
        <f>AN420</f>
        <v>18</v>
      </c>
      <c r="KB420" s="17">
        <f>AW420</f>
        <v>53</v>
      </c>
      <c r="KC420" s="18" t="str">
        <f>IF((KA420-JV420)&lt;0,JV420-KA420,"match")</f>
        <v>match</v>
      </c>
      <c r="KD420" s="19" t="str">
        <f>IF(KC420="match","match",IF((JV420&gt;KA420),KC420/JV420,KC420/KA420))</f>
        <v>match</v>
      </c>
      <c r="KE420" s="18" t="str">
        <f>IF((KB420-JW420)&lt;0,JW420-KB420,"match")</f>
        <v>match</v>
      </c>
      <c r="KF420" s="19" t="str">
        <f>IF(KE420="match","match",IF((JW420&gt;KB420),KE420/JW420,KE420/KB420))</f>
        <v>match</v>
      </c>
      <c r="KG420" s="20">
        <f>ROUND(FC420,1)</f>
        <v>0</v>
      </c>
      <c r="KH420" s="20">
        <f>ROUND(FK420,1)</f>
        <v>3.9</v>
      </c>
      <c r="KI420" s="21">
        <f>KA420-JY420</f>
        <v>18</v>
      </c>
      <c r="KJ420">
        <f>GL420</f>
        <v>0</v>
      </c>
      <c r="KK420">
        <f>BF420</f>
        <v>0</v>
      </c>
      <c r="KL420" s="22" t="str">
        <f>IFERROR(KJ420/KK420,"N/A")</f>
        <v>N/A</v>
      </c>
      <c r="KM420" s="19" t="str">
        <f>IF((KJ420&lt;&gt;0)*AND(KK420=0),"bad data","ok")</f>
        <v>ok</v>
      </c>
      <c r="KN420">
        <f>GK420</f>
        <v>0</v>
      </c>
      <c r="KO420" s="23" t="str">
        <f>IFERROR(KN420/KK420,"N/A")</f>
        <v>N/A</v>
      </c>
      <c r="KP420">
        <f>HB420</f>
        <v>0</v>
      </c>
      <c r="KQ420">
        <f>BX420</f>
        <v>2</v>
      </c>
      <c r="KR420" s="22">
        <f>IFERROR(KP420/KQ420,"N/A")</f>
        <v>0</v>
      </c>
      <c r="KS420" s="19" t="str">
        <f>IF((KP420&lt;&gt;0)*AND(KQ420=0),"bad data","ok")</f>
        <v>ok</v>
      </c>
      <c r="KT420">
        <f>HA420</f>
        <v>0</v>
      </c>
      <c r="KU420" s="24">
        <f>IFERROR(KT420/KQ420,"N/A")</f>
        <v>0</v>
      </c>
      <c r="KV420">
        <f>HR420</f>
        <v>0</v>
      </c>
      <c r="KW420">
        <f>CP420</f>
        <v>5</v>
      </c>
      <c r="KX420" s="22">
        <f>IFERROR(KV420/KW420,"N/A")</f>
        <v>0</v>
      </c>
      <c r="KY420" s="19" t="str">
        <f>IF((KV420&lt;&gt;0)*AND(KW420=0),"bad data","ok")</f>
        <v>ok</v>
      </c>
      <c r="KZ420">
        <f>HQ420</f>
        <v>0</v>
      </c>
      <c r="LA420" s="24">
        <f>IFERROR(KZ420/KW420,"N/A")</f>
        <v>0</v>
      </c>
      <c r="LB420">
        <f>IH420</f>
        <v>0</v>
      </c>
      <c r="LC420">
        <f>DH420</f>
        <v>11</v>
      </c>
      <c r="LD420" s="22">
        <f>IFERROR(LB420/LC420,"N/A")</f>
        <v>0</v>
      </c>
      <c r="LE420" s="19" t="str">
        <f>IF((LB420&lt;&gt;0)*AND(LC420=0),"bad data","ok")</f>
        <v>ok</v>
      </c>
      <c r="LF420">
        <f>IG420</f>
        <v>6</v>
      </c>
      <c r="LG420" s="24">
        <f>IFERROR(LF420/LC420,"N/A")</f>
        <v>0.54545454545454541</v>
      </c>
      <c r="LH420">
        <f>IX420</f>
        <v>0</v>
      </c>
      <c r="LI420">
        <f>DZ420</f>
        <v>0</v>
      </c>
      <c r="LJ420" s="22" t="str">
        <f>IFERROR(LH420/LI420,"N/A")</f>
        <v>N/A</v>
      </c>
      <c r="LK420" s="19" t="str">
        <f>IF((LH420&lt;&gt;0)*AND(LI420=0),"bad data","ok")</f>
        <v>ok</v>
      </c>
      <c r="LL420">
        <f>IW420</f>
        <v>0</v>
      </c>
      <c r="LM420" s="24" t="str">
        <f>IFERROR(LL420/LI420,"N/A")</f>
        <v>N/A</v>
      </c>
      <c r="LN420">
        <f>GT420</f>
        <v>0</v>
      </c>
      <c r="LO420">
        <f>BO420</f>
        <v>13</v>
      </c>
      <c r="LP420" s="22">
        <f>IFERROR(LN420/LO420,"N/A")</f>
        <v>0</v>
      </c>
      <c r="LQ420" s="19" t="str">
        <f>IF((LN420&lt;&gt;0)*AND(LO420=0),"bad data","ok")</f>
        <v>ok</v>
      </c>
      <c r="LR420">
        <f>GS420</f>
        <v>0</v>
      </c>
      <c r="LS420" s="24">
        <f>IFERROR(LR420/LO420,"N/A")</f>
        <v>0</v>
      </c>
      <c r="LT420">
        <f>HJ420</f>
        <v>0</v>
      </c>
      <c r="LU420">
        <f>CG420</f>
        <v>13</v>
      </c>
      <c r="LV420" s="22">
        <f>IFERROR(LT420/LU420,"N/A")</f>
        <v>0</v>
      </c>
      <c r="LW420" s="19" t="str">
        <f>IF((LT420&lt;&gt;0)*AND(LU420=0),"bad data","ok")</f>
        <v>ok</v>
      </c>
      <c r="LX420">
        <f>HI420</f>
        <v>0</v>
      </c>
      <c r="LY420" s="24">
        <f>IFERROR(LX420/LU420,"N/A")</f>
        <v>0</v>
      </c>
      <c r="LZ420">
        <f>HZ420</f>
        <v>0</v>
      </c>
      <c r="MA420">
        <f>CY420</f>
        <v>11</v>
      </c>
      <c r="MB420" s="22">
        <f>IFERROR(LZ420/MA420,"N/A")</f>
        <v>0</v>
      </c>
      <c r="MC420" s="19" t="str">
        <f>IF((LZ420&lt;&gt;0)*AND(MA420=0),"bad data","ok")</f>
        <v>ok</v>
      </c>
      <c r="MD420">
        <f>HY420</f>
        <v>0</v>
      </c>
      <c r="ME420" s="24">
        <f>IFERROR(MD420/MA420,"N/A")</f>
        <v>0</v>
      </c>
      <c r="MF420">
        <f>IP420</f>
        <v>0</v>
      </c>
      <c r="MG420">
        <f>DQ420</f>
        <v>16</v>
      </c>
      <c r="MH420" s="22">
        <f>IFERROR(MF420/MG420,"N/A")</f>
        <v>0</v>
      </c>
      <c r="MI420" s="19" t="str">
        <f>IF((MF420&lt;&gt;0)*AND(MG420=0),"bad data","ok")</f>
        <v>ok</v>
      </c>
      <c r="MJ420">
        <f>IO420</f>
        <v>12</v>
      </c>
      <c r="MK420" s="24">
        <f>IFERROR(MJ420/MG420,"N/A")</f>
        <v>0.75</v>
      </c>
      <c r="ML420">
        <f>JF420</f>
        <v>0</v>
      </c>
      <c r="MM420">
        <f>EI420</f>
        <v>0</v>
      </c>
      <c r="MN420" s="22" t="str">
        <f>IFERROR(ML420/MM420,"N/A")</f>
        <v>N/A</v>
      </c>
      <c r="MO420" s="19" t="str">
        <f>IF((ML420&lt;&gt;0)*AND(MM420=0),"bad data","ok")</f>
        <v>ok</v>
      </c>
      <c r="MP420">
        <f>JE420</f>
        <v>0</v>
      </c>
      <c r="MQ420" s="24" t="str">
        <f>IFERROR(MP420/MM420,"N/A")</f>
        <v>N/A</v>
      </c>
    </row>
    <row r="421" spans="1:355" x14ac:dyDescent="0.3">
      <c r="A421">
        <v>1334</v>
      </c>
      <c r="B421">
        <v>14.18</v>
      </c>
      <c r="C421" t="s">
        <v>403</v>
      </c>
      <c r="D421" s="15" t="s">
        <v>403</v>
      </c>
      <c r="E421" s="15">
        <v>150</v>
      </c>
      <c r="F421" t="s">
        <v>356</v>
      </c>
      <c r="G421" t="s">
        <v>357</v>
      </c>
      <c r="H421" s="15" t="s">
        <v>358</v>
      </c>
      <c r="I421">
        <v>487</v>
      </c>
      <c r="J421">
        <f>_xlfn.IFNA(VLOOKUP(I421,top15institutions,1,0),"no")</f>
        <v>487</v>
      </c>
      <c r="K421" t="s">
        <v>368</v>
      </c>
      <c r="L421" t="s">
        <v>366</v>
      </c>
      <c r="M421" t="s">
        <v>383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0</v>
      </c>
      <c r="U421">
        <v>1</v>
      </c>
      <c r="V421" s="16">
        <v>2</v>
      </c>
      <c r="W421">
        <v>0</v>
      </c>
      <c r="X421">
        <v>2</v>
      </c>
      <c r="Y421">
        <v>1</v>
      </c>
      <c r="Z421">
        <v>0</v>
      </c>
      <c r="AA421">
        <v>0</v>
      </c>
      <c r="AB421">
        <v>4</v>
      </c>
      <c r="AD421">
        <v>8</v>
      </c>
      <c r="AE421" s="16">
        <v>15</v>
      </c>
      <c r="AF421">
        <v>0</v>
      </c>
      <c r="AG421">
        <v>2</v>
      </c>
      <c r="AH421">
        <v>0</v>
      </c>
      <c r="AI421">
        <v>0</v>
      </c>
      <c r="AJ421">
        <v>0</v>
      </c>
      <c r="AK421">
        <v>1</v>
      </c>
      <c r="AM421">
        <v>19</v>
      </c>
      <c r="AN421" s="16">
        <v>22</v>
      </c>
      <c r="AO421">
        <v>0</v>
      </c>
      <c r="AP421">
        <v>5</v>
      </c>
      <c r="AQ421">
        <v>2</v>
      </c>
      <c r="AR421">
        <v>0</v>
      </c>
      <c r="AS421">
        <v>0</v>
      </c>
      <c r="AT421">
        <v>8</v>
      </c>
      <c r="AV421">
        <v>37</v>
      </c>
      <c r="AW421" s="16">
        <v>52</v>
      </c>
      <c r="AX421">
        <v>0</v>
      </c>
      <c r="AY421">
        <v>1</v>
      </c>
      <c r="AZ421">
        <v>0</v>
      </c>
      <c r="BA421">
        <v>0</v>
      </c>
      <c r="BB421">
        <v>0</v>
      </c>
      <c r="BC421">
        <v>0</v>
      </c>
      <c r="BE421">
        <v>2</v>
      </c>
      <c r="BF421" s="16">
        <v>3</v>
      </c>
      <c r="BG421">
        <v>0</v>
      </c>
      <c r="BH421">
        <v>3</v>
      </c>
      <c r="BI421">
        <v>1</v>
      </c>
      <c r="BJ421">
        <v>0</v>
      </c>
      <c r="BK421">
        <v>0</v>
      </c>
      <c r="BL421">
        <v>6</v>
      </c>
      <c r="BN421">
        <v>10</v>
      </c>
      <c r="BO421" s="16">
        <v>20</v>
      </c>
      <c r="BP421">
        <v>0</v>
      </c>
      <c r="BQ421">
        <v>1</v>
      </c>
      <c r="BR421">
        <v>0</v>
      </c>
      <c r="BS421">
        <v>0</v>
      </c>
      <c r="BT421">
        <v>0</v>
      </c>
      <c r="BU421">
        <v>0</v>
      </c>
      <c r="BW421">
        <v>2</v>
      </c>
      <c r="BX421" s="16">
        <v>3</v>
      </c>
      <c r="BY421">
        <v>0</v>
      </c>
      <c r="BZ421">
        <v>0</v>
      </c>
      <c r="CA421">
        <v>1</v>
      </c>
      <c r="CB421">
        <v>0</v>
      </c>
      <c r="CC421">
        <v>0</v>
      </c>
      <c r="CD421">
        <v>1</v>
      </c>
      <c r="CF421">
        <v>4</v>
      </c>
      <c r="CG421" s="16">
        <v>6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O421">
        <v>6</v>
      </c>
      <c r="CP421" s="16">
        <v>6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X421">
        <v>13</v>
      </c>
      <c r="CY421" s="16">
        <v>13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1</v>
      </c>
      <c r="DG421">
        <v>9</v>
      </c>
      <c r="DH421" s="16">
        <v>10</v>
      </c>
      <c r="DI421">
        <v>0</v>
      </c>
      <c r="DJ421">
        <v>2</v>
      </c>
      <c r="DK421">
        <v>0</v>
      </c>
      <c r="DL421">
        <v>0</v>
      </c>
      <c r="DM421">
        <v>0</v>
      </c>
      <c r="DN421">
        <v>1</v>
      </c>
      <c r="DP421">
        <v>10</v>
      </c>
      <c r="DQ421" s="16">
        <v>13</v>
      </c>
      <c r="DZ421" s="16">
        <v>0</v>
      </c>
      <c r="EI421" s="16">
        <v>0</v>
      </c>
      <c r="ER421" s="16">
        <v>0</v>
      </c>
      <c r="FA421" s="16">
        <v>0</v>
      </c>
      <c r="FB421">
        <v>18.5</v>
      </c>
      <c r="FC421">
        <v>4</v>
      </c>
      <c r="FD421">
        <v>34</v>
      </c>
      <c r="FF421">
        <v>2</v>
      </c>
      <c r="FG421">
        <v>0</v>
      </c>
      <c r="FI421">
        <v>2</v>
      </c>
      <c r="FJ421">
        <v>18.899999999999999</v>
      </c>
      <c r="FK421">
        <v>3.7</v>
      </c>
      <c r="FL421">
        <v>28</v>
      </c>
      <c r="FN421">
        <v>15</v>
      </c>
      <c r="FO421">
        <v>1</v>
      </c>
      <c r="FQ421">
        <v>10</v>
      </c>
      <c r="FR421">
        <v>3.4</v>
      </c>
      <c r="FS421">
        <v>1</v>
      </c>
      <c r="FT421">
        <v>14</v>
      </c>
      <c r="FU421">
        <v>7</v>
      </c>
      <c r="FV421">
        <v>0</v>
      </c>
      <c r="FW421">
        <v>22</v>
      </c>
      <c r="FY421">
        <v>20</v>
      </c>
      <c r="FZ421">
        <v>3.1</v>
      </c>
      <c r="GA421">
        <v>10</v>
      </c>
      <c r="GB421">
        <v>35</v>
      </c>
      <c r="GC421">
        <v>7</v>
      </c>
      <c r="GD421">
        <v>0</v>
      </c>
      <c r="GE421">
        <v>52</v>
      </c>
      <c r="GG421">
        <v>40</v>
      </c>
      <c r="GH421">
        <v>3.5</v>
      </c>
      <c r="GI421">
        <v>1</v>
      </c>
      <c r="GJ421">
        <v>2</v>
      </c>
      <c r="GK421">
        <v>0</v>
      </c>
      <c r="GL421">
        <v>0</v>
      </c>
      <c r="GM421">
        <v>3</v>
      </c>
      <c r="GO421">
        <v>3</v>
      </c>
      <c r="GP421">
        <v>2.8</v>
      </c>
      <c r="GQ421">
        <v>8</v>
      </c>
      <c r="GR421">
        <v>12</v>
      </c>
      <c r="GS421">
        <v>0</v>
      </c>
      <c r="GT421">
        <v>0</v>
      </c>
      <c r="GU421">
        <v>20</v>
      </c>
      <c r="GW421">
        <v>12</v>
      </c>
      <c r="GX421">
        <v>3.3</v>
      </c>
      <c r="GY421">
        <v>0</v>
      </c>
      <c r="GZ421">
        <v>3</v>
      </c>
      <c r="HA421">
        <v>0</v>
      </c>
      <c r="HB421">
        <v>0</v>
      </c>
      <c r="HC421">
        <v>3</v>
      </c>
      <c r="HE421">
        <v>2</v>
      </c>
      <c r="HF421">
        <v>3.2</v>
      </c>
      <c r="HG421">
        <v>0</v>
      </c>
      <c r="HH421">
        <v>6</v>
      </c>
      <c r="HI421">
        <v>0</v>
      </c>
      <c r="HJ421">
        <v>0</v>
      </c>
      <c r="HK421">
        <v>6</v>
      </c>
      <c r="HM421">
        <v>5</v>
      </c>
      <c r="HN421">
        <v>3.5</v>
      </c>
      <c r="HO421">
        <v>0</v>
      </c>
      <c r="HP421">
        <v>6</v>
      </c>
      <c r="HQ421">
        <v>0</v>
      </c>
      <c r="HR421">
        <v>0</v>
      </c>
      <c r="HS421">
        <v>6</v>
      </c>
      <c r="HU421">
        <v>6</v>
      </c>
      <c r="HV421">
        <v>3.4</v>
      </c>
      <c r="HW421">
        <v>1</v>
      </c>
      <c r="HX421">
        <v>12</v>
      </c>
      <c r="HY421">
        <v>0</v>
      </c>
      <c r="HZ421">
        <v>0</v>
      </c>
      <c r="IA421">
        <v>13</v>
      </c>
      <c r="IC421">
        <v>13</v>
      </c>
      <c r="ID421">
        <v>3.3</v>
      </c>
      <c r="IE421">
        <v>0</v>
      </c>
      <c r="IF421">
        <v>3</v>
      </c>
      <c r="IG421">
        <v>7</v>
      </c>
      <c r="IH421">
        <v>0</v>
      </c>
      <c r="II421">
        <v>10</v>
      </c>
      <c r="IK421">
        <v>9</v>
      </c>
      <c r="IL421">
        <v>3.1</v>
      </c>
      <c r="IM421">
        <v>1</v>
      </c>
      <c r="IN421">
        <v>5</v>
      </c>
      <c r="IO421">
        <v>7</v>
      </c>
      <c r="IP421">
        <v>0</v>
      </c>
      <c r="IQ421">
        <v>13</v>
      </c>
      <c r="IS421">
        <v>10</v>
      </c>
      <c r="JV421" s="15">
        <f>BF421+BX421+CP421+DH421+DZ421</f>
        <v>22</v>
      </c>
      <c r="JW421" s="15">
        <f>BO421+CG421+CY421+DQ421+EI421</f>
        <v>52</v>
      </c>
      <c r="JX421" s="15">
        <f>JV421+JW421</f>
        <v>74</v>
      </c>
      <c r="JY421" s="17">
        <f>V421</f>
        <v>2</v>
      </c>
      <c r="JZ421" s="17">
        <f>AE421</f>
        <v>15</v>
      </c>
      <c r="KA421" s="17">
        <f>AN421</f>
        <v>22</v>
      </c>
      <c r="KB421" s="17">
        <f>AW421</f>
        <v>52</v>
      </c>
      <c r="KC421" s="18" t="str">
        <f>IF((KA421-JV421)&lt;0,JV421-KA421,"match")</f>
        <v>match</v>
      </c>
      <c r="KD421" s="19" t="str">
        <f>IF(KC421="match","match",IF((JV421&gt;KA421),KC421/JV421,KC421/KA421))</f>
        <v>match</v>
      </c>
      <c r="KE421" s="18" t="str">
        <f>IF((KB421-JW421)&lt;0,JW421-KB421,"match")</f>
        <v>match</v>
      </c>
      <c r="KF421" s="19" t="str">
        <f>IF(KE421="match","match",IF((JW421&gt;KB421),KE421/JW421,KE421/KB421))</f>
        <v>match</v>
      </c>
      <c r="KG421" s="20">
        <f>ROUND(FC421,1)</f>
        <v>4</v>
      </c>
      <c r="KH421" s="20">
        <f>ROUND(FK421,1)</f>
        <v>3.7</v>
      </c>
      <c r="KI421" s="21">
        <f>KA421-JY421</f>
        <v>20</v>
      </c>
      <c r="KJ421">
        <f>GL421</f>
        <v>0</v>
      </c>
      <c r="KK421">
        <f>BF421</f>
        <v>3</v>
      </c>
      <c r="KL421" s="22">
        <f>IFERROR(KJ421/KK421,"N/A")</f>
        <v>0</v>
      </c>
      <c r="KM421" s="19" t="str">
        <f>IF((KJ421&lt;&gt;0)*AND(KK421=0),"bad data","ok")</f>
        <v>ok</v>
      </c>
      <c r="KN421">
        <f>GK421</f>
        <v>0</v>
      </c>
      <c r="KO421" s="23">
        <f>IFERROR(KN421/KK421,"N/A")</f>
        <v>0</v>
      </c>
      <c r="KP421">
        <f>HB421</f>
        <v>0</v>
      </c>
      <c r="KQ421">
        <f>BX421</f>
        <v>3</v>
      </c>
      <c r="KR421" s="22">
        <f>IFERROR(KP421/KQ421,"N/A")</f>
        <v>0</v>
      </c>
      <c r="KS421" s="19" t="str">
        <f>IF((KP421&lt;&gt;0)*AND(KQ421=0),"bad data","ok")</f>
        <v>ok</v>
      </c>
      <c r="KT421">
        <f>HA421</f>
        <v>0</v>
      </c>
      <c r="KU421" s="24">
        <f>IFERROR(KT421/KQ421,"N/A")</f>
        <v>0</v>
      </c>
      <c r="KV421">
        <f>HR421</f>
        <v>0</v>
      </c>
      <c r="KW421">
        <f>CP421</f>
        <v>6</v>
      </c>
      <c r="KX421" s="22">
        <f>IFERROR(KV421/KW421,"N/A")</f>
        <v>0</v>
      </c>
      <c r="KY421" s="19" t="str">
        <f>IF((KV421&lt;&gt;0)*AND(KW421=0),"bad data","ok")</f>
        <v>ok</v>
      </c>
      <c r="KZ421">
        <f>HQ421</f>
        <v>0</v>
      </c>
      <c r="LA421" s="24">
        <f>IFERROR(KZ421/KW421,"N/A")</f>
        <v>0</v>
      </c>
      <c r="LB421">
        <f>IH421</f>
        <v>0</v>
      </c>
      <c r="LC421">
        <f>DH421</f>
        <v>10</v>
      </c>
      <c r="LD421" s="22">
        <f>IFERROR(LB421/LC421,"N/A")</f>
        <v>0</v>
      </c>
      <c r="LE421" s="19" t="str">
        <f>IF((LB421&lt;&gt;0)*AND(LC421=0),"bad data","ok")</f>
        <v>ok</v>
      </c>
      <c r="LF421">
        <f>IG421</f>
        <v>7</v>
      </c>
      <c r="LG421" s="24">
        <f>IFERROR(LF421/LC421,"N/A")</f>
        <v>0.7</v>
      </c>
      <c r="LH421">
        <f>IX421</f>
        <v>0</v>
      </c>
      <c r="LI421">
        <f>DZ421</f>
        <v>0</v>
      </c>
      <c r="LJ421" s="22" t="str">
        <f>IFERROR(LH421/LI421,"N/A")</f>
        <v>N/A</v>
      </c>
      <c r="LK421" s="19" t="str">
        <f>IF((LH421&lt;&gt;0)*AND(LI421=0),"bad data","ok")</f>
        <v>ok</v>
      </c>
      <c r="LL421">
        <f>IW421</f>
        <v>0</v>
      </c>
      <c r="LM421" s="24" t="str">
        <f>IFERROR(LL421/LI421,"N/A")</f>
        <v>N/A</v>
      </c>
      <c r="LN421">
        <f>GT421</f>
        <v>0</v>
      </c>
      <c r="LO421">
        <f>BO421</f>
        <v>20</v>
      </c>
      <c r="LP421" s="22">
        <f>IFERROR(LN421/LO421,"N/A")</f>
        <v>0</v>
      </c>
      <c r="LQ421" s="19" t="str">
        <f>IF((LN421&lt;&gt;0)*AND(LO421=0),"bad data","ok")</f>
        <v>ok</v>
      </c>
      <c r="LR421">
        <f>GS421</f>
        <v>0</v>
      </c>
      <c r="LS421" s="24">
        <f>IFERROR(LR421/LO421,"N/A")</f>
        <v>0</v>
      </c>
      <c r="LT421">
        <f>HJ421</f>
        <v>0</v>
      </c>
      <c r="LU421">
        <f>CG421</f>
        <v>6</v>
      </c>
      <c r="LV421" s="22">
        <f>IFERROR(LT421/LU421,"N/A")</f>
        <v>0</v>
      </c>
      <c r="LW421" s="19" t="str">
        <f>IF((LT421&lt;&gt;0)*AND(LU421=0),"bad data","ok")</f>
        <v>ok</v>
      </c>
      <c r="LX421">
        <f>HI421</f>
        <v>0</v>
      </c>
      <c r="LY421" s="24">
        <f>IFERROR(LX421/LU421,"N/A")</f>
        <v>0</v>
      </c>
      <c r="LZ421">
        <f>HZ421</f>
        <v>0</v>
      </c>
      <c r="MA421">
        <f>CY421</f>
        <v>13</v>
      </c>
      <c r="MB421" s="22">
        <f>IFERROR(LZ421/MA421,"N/A")</f>
        <v>0</v>
      </c>
      <c r="MC421" s="19" t="str">
        <f>IF((LZ421&lt;&gt;0)*AND(MA421=0),"bad data","ok")</f>
        <v>ok</v>
      </c>
      <c r="MD421">
        <f>HY421</f>
        <v>0</v>
      </c>
      <c r="ME421" s="24">
        <f>IFERROR(MD421/MA421,"N/A")</f>
        <v>0</v>
      </c>
      <c r="MF421">
        <f>IP421</f>
        <v>0</v>
      </c>
      <c r="MG421">
        <f>DQ421</f>
        <v>13</v>
      </c>
      <c r="MH421" s="22">
        <f>IFERROR(MF421/MG421,"N/A")</f>
        <v>0</v>
      </c>
      <c r="MI421" s="19" t="str">
        <f>IF((MF421&lt;&gt;0)*AND(MG421=0),"bad data","ok")</f>
        <v>ok</v>
      </c>
      <c r="MJ421">
        <f>IO421</f>
        <v>7</v>
      </c>
      <c r="MK421" s="24">
        <f>IFERROR(MJ421/MG421,"N/A")</f>
        <v>0.53846153846153844</v>
      </c>
      <c r="ML421">
        <f>JF421</f>
        <v>0</v>
      </c>
      <c r="MM421">
        <f>EI421</f>
        <v>0</v>
      </c>
      <c r="MN421" s="22" t="str">
        <f>IFERROR(ML421/MM421,"N/A")</f>
        <v>N/A</v>
      </c>
      <c r="MO421" s="19" t="str">
        <f>IF((ML421&lt;&gt;0)*AND(MM421=0),"bad data","ok")</f>
        <v>ok</v>
      </c>
      <c r="MP421">
        <f>JE421</f>
        <v>0</v>
      </c>
      <c r="MQ421" s="24" t="str">
        <f>IFERROR(MP421/MM421,"N/A")</f>
        <v>N/A</v>
      </c>
    </row>
    <row r="422" spans="1:355" x14ac:dyDescent="0.3">
      <c r="A422">
        <v>1335</v>
      </c>
      <c r="B422">
        <v>14.18</v>
      </c>
      <c r="C422" t="s">
        <v>403</v>
      </c>
      <c r="D422" s="15" t="s">
        <v>403</v>
      </c>
      <c r="E422" s="15">
        <v>150</v>
      </c>
      <c r="F422" t="s">
        <v>356</v>
      </c>
      <c r="G422" t="s">
        <v>357</v>
      </c>
      <c r="H422" s="15" t="s">
        <v>358</v>
      </c>
      <c r="I422">
        <v>487</v>
      </c>
      <c r="J422">
        <f>_xlfn.IFNA(VLOOKUP(I422,top15institutions,1,0),"no")</f>
        <v>487</v>
      </c>
      <c r="K422" t="s">
        <v>368</v>
      </c>
      <c r="L422" t="s">
        <v>367</v>
      </c>
      <c r="M422" t="s">
        <v>383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U422">
        <v>3</v>
      </c>
      <c r="V422" s="16">
        <v>3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4</v>
      </c>
      <c r="AD422">
        <v>10</v>
      </c>
      <c r="AE422" s="16">
        <v>14</v>
      </c>
      <c r="AF422">
        <v>0</v>
      </c>
      <c r="AG422">
        <v>2</v>
      </c>
      <c r="AH422">
        <v>0</v>
      </c>
      <c r="AI422">
        <v>0</v>
      </c>
      <c r="AJ422">
        <v>0</v>
      </c>
      <c r="AK422">
        <v>2</v>
      </c>
      <c r="AM422">
        <v>20</v>
      </c>
      <c r="AN422" s="16">
        <v>24</v>
      </c>
      <c r="AO422">
        <v>0</v>
      </c>
      <c r="AP422">
        <v>3</v>
      </c>
      <c r="AQ422">
        <v>2</v>
      </c>
      <c r="AR422">
        <v>1</v>
      </c>
      <c r="AS422">
        <v>0</v>
      </c>
      <c r="AT422">
        <v>9</v>
      </c>
      <c r="AV422">
        <v>45</v>
      </c>
      <c r="AW422" s="16">
        <v>60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1</v>
      </c>
      <c r="BE422">
        <v>3</v>
      </c>
      <c r="BF422" s="16">
        <v>4</v>
      </c>
      <c r="BG422">
        <v>0</v>
      </c>
      <c r="BH422">
        <v>0</v>
      </c>
      <c r="BI422">
        <v>1</v>
      </c>
      <c r="BJ422">
        <v>1</v>
      </c>
      <c r="BK422">
        <v>0</v>
      </c>
      <c r="BL422">
        <v>8</v>
      </c>
      <c r="BN422">
        <v>9</v>
      </c>
      <c r="BO422" s="16">
        <v>19</v>
      </c>
      <c r="BP422">
        <v>0</v>
      </c>
      <c r="BQ422">
        <v>1</v>
      </c>
      <c r="BR422">
        <v>0</v>
      </c>
      <c r="BS422">
        <v>0</v>
      </c>
      <c r="BT422">
        <v>0</v>
      </c>
      <c r="BU422">
        <v>0</v>
      </c>
      <c r="BW422">
        <v>4</v>
      </c>
      <c r="BX422" s="16">
        <v>5</v>
      </c>
      <c r="BY422">
        <v>0</v>
      </c>
      <c r="BZ422">
        <v>2</v>
      </c>
      <c r="CA422">
        <v>0</v>
      </c>
      <c r="CB422">
        <v>0</v>
      </c>
      <c r="CC422">
        <v>0</v>
      </c>
      <c r="CD422">
        <v>0</v>
      </c>
      <c r="CF422">
        <v>13</v>
      </c>
      <c r="CG422" s="16">
        <v>15</v>
      </c>
      <c r="CH422">
        <v>0</v>
      </c>
      <c r="CI422">
        <v>1</v>
      </c>
      <c r="CJ422">
        <v>0</v>
      </c>
      <c r="CK422">
        <v>0</v>
      </c>
      <c r="CL422">
        <v>0</v>
      </c>
      <c r="CM422">
        <v>0</v>
      </c>
      <c r="CO422">
        <v>5</v>
      </c>
      <c r="CP422" s="16">
        <v>6</v>
      </c>
      <c r="CQ422">
        <v>0</v>
      </c>
      <c r="CR422">
        <v>0</v>
      </c>
      <c r="CS422">
        <v>1</v>
      </c>
      <c r="CT422">
        <v>0</v>
      </c>
      <c r="CU422">
        <v>0</v>
      </c>
      <c r="CV422">
        <v>0</v>
      </c>
      <c r="CX422">
        <v>9</v>
      </c>
      <c r="CY422" s="16">
        <v>10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1</v>
      </c>
      <c r="DG422">
        <v>8</v>
      </c>
      <c r="DH422" s="16">
        <v>9</v>
      </c>
      <c r="DI422">
        <v>0</v>
      </c>
      <c r="DJ422">
        <v>1</v>
      </c>
      <c r="DK422">
        <v>0</v>
      </c>
      <c r="DL422">
        <v>0</v>
      </c>
      <c r="DM422">
        <v>0</v>
      </c>
      <c r="DN422">
        <v>1</v>
      </c>
      <c r="DP422">
        <v>14</v>
      </c>
      <c r="DQ422" s="16">
        <v>16</v>
      </c>
      <c r="DZ422" s="16">
        <v>0</v>
      </c>
      <c r="EI422" s="16">
        <v>0</v>
      </c>
      <c r="ER422" s="16">
        <v>0</v>
      </c>
      <c r="FA422" s="16">
        <v>0</v>
      </c>
      <c r="FB422">
        <v>18</v>
      </c>
      <c r="FC422">
        <v>3.8</v>
      </c>
      <c r="FD422">
        <v>26</v>
      </c>
      <c r="FF422">
        <v>3</v>
      </c>
      <c r="FG422">
        <v>0</v>
      </c>
      <c r="FI422">
        <v>3</v>
      </c>
      <c r="FJ422">
        <v>18.8</v>
      </c>
      <c r="FK422">
        <v>3.8</v>
      </c>
      <c r="FL422">
        <v>27</v>
      </c>
      <c r="FN422">
        <v>14</v>
      </c>
      <c r="FO422">
        <v>4</v>
      </c>
      <c r="FQ422">
        <v>11</v>
      </c>
      <c r="FR422">
        <v>3.3</v>
      </c>
      <c r="FS422">
        <v>2</v>
      </c>
      <c r="FT422">
        <v>16</v>
      </c>
      <c r="FU422">
        <v>6</v>
      </c>
      <c r="FV422">
        <v>0</v>
      </c>
      <c r="FW422">
        <v>24</v>
      </c>
      <c r="FY422">
        <v>20</v>
      </c>
      <c r="FZ422">
        <v>3</v>
      </c>
      <c r="GA422">
        <v>9</v>
      </c>
      <c r="GB422">
        <v>42</v>
      </c>
      <c r="GC422">
        <v>8</v>
      </c>
      <c r="GD422">
        <v>1</v>
      </c>
      <c r="GE422">
        <v>60</v>
      </c>
      <c r="GG422">
        <v>49</v>
      </c>
      <c r="GH422">
        <v>3.1</v>
      </c>
      <c r="GI422">
        <v>1</v>
      </c>
      <c r="GJ422">
        <v>3</v>
      </c>
      <c r="GK422">
        <v>0</v>
      </c>
      <c r="GL422">
        <v>0</v>
      </c>
      <c r="GM422">
        <v>4</v>
      </c>
      <c r="GO422">
        <v>3</v>
      </c>
      <c r="GP422">
        <v>2.4</v>
      </c>
      <c r="GQ422">
        <v>3</v>
      </c>
      <c r="GR422">
        <v>16</v>
      </c>
      <c r="GS422">
        <v>0</v>
      </c>
      <c r="GT422">
        <v>0</v>
      </c>
      <c r="GU422">
        <v>19</v>
      </c>
      <c r="GW422">
        <v>12</v>
      </c>
      <c r="GX422">
        <v>3.4</v>
      </c>
      <c r="GY422">
        <v>0</v>
      </c>
      <c r="GZ422">
        <v>5</v>
      </c>
      <c r="HA422">
        <v>0</v>
      </c>
      <c r="HB422">
        <v>0</v>
      </c>
      <c r="HC422">
        <v>5</v>
      </c>
      <c r="HE422">
        <v>4</v>
      </c>
      <c r="HF422">
        <v>3.1</v>
      </c>
      <c r="HG422">
        <v>4</v>
      </c>
      <c r="HH422">
        <v>11</v>
      </c>
      <c r="HI422">
        <v>0</v>
      </c>
      <c r="HJ422">
        <v>0</v>
      </c>
      <c r="HK422">
        <v>15</v>
      </c>
      <c r="HM422">
        <v>13</v>
      </c>
      <c r="HN422">
        <v>3.1</v>
      </c>
      <c r="HO422">
        <v>1</v>
      </c>
      <c r="HP422">
        <v>5</v>
      </c>
      <c r="HQ422">
        <v>0</v>
      </c>
      <c r="HR422">
        <v>0</v>
      </c>
      <c r="HS422">
        <v>6</v>
      </c>
      <c r="HU422">
        <v>5</v>
      </c>
      <c r="HV422">
        <v>3.3</v>
      </c>
      <c r="HW422">
        <v>1</v>
      </c>
      <c r="HX422">
        <v>9</v>
      </c>
      <c r="HY422">
        <v>0</v>
      </c>
      <c r="HZ422">
        <v>0</v>
      </c>
      <c r="IA422">
        <v>10</v>
      </c>
      <c r="IC422">
        <v>10</v>
      </c>
      <c r="ID422">
        <v>3.4</v>
      </c>
      <c r="IE422">
        <v>0</v>
      </c>
      <c r="IF422">
        <v>3</v>
      </c>
      <c r="IG422">
        <v>6</v>
      </c>
      <c r="IH422">
        <v>0</v>
      </c>
      <c r="II422">
        <v>9</v>
      </c>
      <c r="IK422">
        <v>8</v>
      </c>
      <c r="IL422">
        <v>3.3</v>
      </c>
      <c r="IM422">
        <v>1</v>
      </c>
      <c r="IN422">
        <v>6</v>
      </c>
      <c r="IO422">
        <v>8</v>
      </c>
      <c r="IP422">
        <v>1</v>
      </c>
      <c r="IQ422">
        <v>16</v>
      </c>
      <c r="IS422">
        <v>14</v>
      </c>
      <c r="JV422" s="15">
        <f>BF422+BX422+CP422+DH422+DZ422</f>
        <v>24</v>
      </c>
      <c r="JW422" s="15">
        <f>BO422+CG422+CY422+DQ422+EI422</f>
        <v>60</v>
      </c>
      <c r="JX422" s="15">
        <f>JV422+JW422</f>
        <v>84</v>
      </c>
      <c r="JY422" s="17">
        <f>V422</f>
        <v>3</v>
      </c>
      <c r="JZ422" s="17">
        <f>AE422</f>
        <v>14</v>
      </c>
      <c r="KA422" s="17">
        <f>AN422</f>
        <v>24</v>
      </c>
      <c r="KB422" s="17">
        <f>AW422</f>
        <v>60</v>
      </c>
      <c r="KC422" s="18" t="str">
        <f>IF((KA422-JV422)&lt;0,JV422-KA422,"match")</f>
        <v>match</v>
      </c>
      <c r="KD422" s="19" t="str">
        <f>IF(KC422="match","match",IF((JV422&gt;KA422),KC422/JV422,KC422/KA422))</f>
        <v>match</v>
      </c>
      <c r="KE422" s="18" t="str">
        <f>IF((KB422-JW422)&lt;0,JW422-KB422,"match")</f>
        <v>match</v>
      </c>
      <c r="KF422" s="19" t="str">
        <f>IF(KE422="match","match",IF((JW422&gt;KB422),KE422/JW422,KE422/KB422))</f>
        <v>match</v>
      </c>
      <c r="KG422" s="20">
        <f>ROUND(FC422,1)</f>
        <v>3.8</v>
      </c>
      <c r="KH422" s="20">
        <f>ROUND(FK422,1)</f>
        <v>3.8</v>
      </c>
      <c r="KI422" s="21">
        <f>KA422-JY422</f>
        <v>21</v>
      </c>
      <c r="KJ422">
        <f>GL422</f>
        <v>0</v>
      </c>
      <c r="KK422">
        <f>BF422</f>
        <v>4</v>
      </c>
      <c r="KL422" s="22">
        <f>IFERROR(KJ422/KK422,"N/A")</f>
        <v>0</v>
      </c>
      <c r="KM422" s="19" t="str">
        <f>IF((KJ422&lt;&gt;0)*AND(KK422=0),"bad data","ok")</f>
        <v>ok</v>
      </c>
      <c r="KN422">
        <f>GK422</f>
        <v>0</v>
      </c>
      <c r="KO422" s="23">
        <f>IFERROR(KN422/KK422,"N/A")</f>
        <v>0</v>
      </c>
      <c r="KP422">
        <f>HB422</f>
        <v>0</v>
      </c>
      <c r="KQ422">
        <f>BX422</f>
        <v>5</v>
      </c>
      <c r="KR422" s="22">
        <f>IFERROR(KP422/KQ422,"N/A")</f>
        <v>0</v>
      </c>
      <c r="KS422" s="19" t="str">
        <f>IF((KP422&lt;&gt;0)*AND(KQ422=0),"bad data","ok")</f>
        <v>ok</v>
      </c>
      <c r="KT422">
        <f>HA422</f>
        <v>0</v>
      </c>
      <c r="KU422" s="24">
        <f>IFERROR(KT422/KQ422,"N/A")</f>
        <v>0</v>
      </c>
      <c r="KV422">
        <f>HR422</f>
        <v>0</v>
      </c>
      <c r="KW422">
        <f>CP422</f>
        <v>6</v>
      </c>
      <c r="KX422" s="22">
        <f>IFERROR(KV422/KW422,"N/A")</f>
        <v>0</v>
      </c>
      <c r="KY422" s="19" t="str">
        <f>IF((KV422&lt;&gt;0)*AND(KW422=0),"bad data","ok")</f>
        <v>ok</v>
      </c>
      <c r="KZ422">
        <f>HQ422</f>
        <v>0</v>
      </c>
      <c r="LA422" s="24">
        <f>IFERROR(KZ422/KW422,"N/A")</f>
        <v>0</v>
      </c>
      <c r="LB422">
        <f>IH422</f>
        <v>0</v>
      </c>
      <c r="LC422">
        <f>DH422</f>
        <v>9</v>
      </c>
      <c r="LD422" s="22">
        <f>IFERROR(LB422/LC422,"N/A")</f>
        <v>0</v>
      </c>
      <c r="LE422" s="19" t="str">
        <f>IF((LB422&lt;&gt;0)*AND(LC422=0),"bad data","ok")</f>
        <v>ok</v>
      </c>
      <c r="LF422">
        <f>IG422</f>
        <v>6</v>
      </c>
      <c r="LG422" s="24">
        <f>IFERROR(LF422/LC422,"N/A")</f>
        <v>0.66666666666666663</v>
      </c>
      <c r="LH422">
        <f>IX422</f>
        <v>0</v>
      </c>
      <c r="LI422">
        <f>DZ422</f>
        <v>0</v>
      </c>
      <c r="LJ422" s="22" t="str">
        <f>IFERROR(LH422/LI422,"N/A")</f>
        <v>N/A</v>
      </c>
      <c r="LK422" s="19" t="str">
        <f>IF((LH422&lt;&gt;0)*AND(LI422=0),"bad data","ok")</f>
        <v>ok</v>
      </c>
      <c r="LL422">
        <f>IW422</f>
        <v>0</v>
      </c>
      <c r="LM422" s="24" t="str">
        <f>IFERROR(LL422/LI422,"N/A")</f>
        <v>N/A</v>
      </c>
      <c r="LN422">
        <f>GT422</f>
        <v>0</v>
      </c>
      <c r="LO422">
        <f>BO422</f>
        <v>19</v>
      </c>
      <c r="LP422" s="22">
        <f>IFERROR(LN422/LO422,"N/A")</f>
        <v>0</v>
      </c>
      <c r="LQ422" s="19" t="str">
        <f>IF((LN422&lt;&gt;0)*AND(LO422=0),"bad data","ok")</f>
        <v>ok</v>
      </c>
      <c r="LR422">
        <f>GS422</f>
        <v>0</v>
      </c>
      <c r="LS422" s="24">
        <f>IFERROR(LR422/LO422,"N/A")</f>
        <v>0</v>
      </c>
      <c r="LT422">
        <f>HJ422</f>
        <v>0</v>
      </c>
      <c r="LU422">
        <f>CG422</f>
        <v>15</v>
      </c>
      <c r="LV422" s="22">
        <f>IFERROR(LT422/LU422,"N/A")</f>
        <v>0</v>
      </c>
      <c r="LW422" s="19" t="str">
        <f>IF((LT422&lt;&gt;0)*AND(LU422=0),"bad data","ok")</f>
        <v>ok</v>
      </c>
      <c r="LX422">
        <f>HI422</f>
        <v>0</v>
      </c>
      <c r="LY422" s="24">
        <f>IFERROR(LX422/LU422,"N/A")</f>
        <v>0</v>
      </c>
      <c r="LZ422">
        <f>HZ422</f>
        <v>0</v>
      </c>
      <c r="MA422">
        <f>CY422</f>
        <v>10</v>
      </c>
      <c r="MB422" s="22">
        <f>IFERROR(LZ422/MA422,"N/A")</f>
        <v>0</v>
      </c>
      <c r="MC422" s="19" t="str">
        <f>IF((LZ422&lt;&gt;0)*AND(MA422=0),"bad data","ok")</f>
        <v>ok</v>
      </c>
      <c r="MD422">
        <f>HY422</f>
        <v>0</v>
      </c>
      <c r="ME422" s="24">
        <f>IFERROR(MD422/MA422,"N/A")</f>
        <v>0</v>
      </c>
      <c r="MF422">
        <f>IP422</f>
        <v>1</v>
      </c>
      <c r="MG422">
        <f>DQ422</f>
        <v>16</v>
      </c>
      <c r="MH422" s="22">
        <f>IFERROR(MF422/MG422,"N/A")</f>
        <v>6.25E-2</v>
      </c>
      <c r="MI422" s="19" t="str">
        <f>IF((MF422&lt;&gt;0)*AND(MG422=0),"bad data","ok")</f>
        <v>ok</v>
      </c>
      <c r="MJ422">
        <f>IO422</f>
        <v>8</v>
      </c>
      <c r="MK422" s="24">
        <f>IFERROR(MJ422/MG422,"N/A")</f>
        <v>0.5</v>
      </c>
      <c r="ML422">
        <f>JF422</f>
        <v>0</v>
      </c>
      <c r="MM422">
        <f>EI422</f>
        <v>0</v>
      </c>
      <c r="MN422" s="22" t="str">
        <f>IFERROR(ML422/MM422,"N/A")</f>
        <v>N/A</v>
      </c>
      <c r="MO422" s="19" t="str">
        <f>IF((ML422&lt;&gt;0)*AND(MM422=0),"bad data","ok")</f>
        <v>ok</v>
      </c>
      <c r="MP422">
        <f>JE422</f>
        <v>0</v>
      </c>
      <c r="MQ422" s="24" t="str">
        <f>IFERROR(MP422/MM422,"N/A")</f>
        <v>N/A</v>
      </c>
    </row>
    <row r="423" spans="1:355" x14ac:dyDescent="0.3">
      <c r="A423">
        <v>1336</v>
      </c>
      <c r="B423">
        <v>14.19</v>
      </c>
      <c r="C423" t="s">
        <v>404</v>
      </c>
      <c r="D423" s="15" t="s">
        <v>404</v>
      </c>
      <c r="E423" s="15">
        <v>153</v>
      </c>
      <c r="F423" t="s">
        <v>356</v>
      </c>
      <c r="G423" t="s">
        <v>357</v>
      </c>
      <c r="H423" s="15" t="s">
        <v>358</v>
      </c>
      <c r="I423">
        <v>487</v>
      </c>
      <c r="J423">
        <f>_xlfn.IFNA(VLOOKUP(I423,top15institutions,1,0),"no")</f>
        <v>487</v>
      </c>
      <c r="K423" t="s">
        <v>368</v>
      </c>
      <c r="L423" t="s">
        <v>364</v>
      </c>
      <c r="M423" t="s">
        <v>383</v>
      </c>
      <c r="N423">
        <v>0</v>
      </c>
      <c r="O423">
        <v>0</v>
      </c>
      <c r="P423">
        <v>1</v>
      </c>
      <c r="Q423">
        <v>0</v>
      </c>
      <c r="R423">
        <v>0</v>
      </c>
      <c r="S423">
        <v>2</v>
      </c>
      <c r="U423">
        <v>6</v>
      </c>
      <c r="V423" s="16">
        <v>9</v>
      </c>
      <c r="W423">
        <v>1</v>
      </c>
      <c r="X423">
        <v>6</v>
      </c>
      <c r="Y423">
        <v>6</v>
      </c>
      <c r="Z423">
        <v>2</v>
      </c>
      <c r="AA423">
        <v>0</v>
      </c>
      <c r="AB423">
        <v>15</v>
      </c>
      <c r="AD423">
        <v>97</v>
      </c>
      <c r="AE423" s="16">
        <v>127</v>
      </c>
      <c r="AF423">
        <v>0</v>
      </c>
      <c r="AG423">
        <v>8</v>
      </c>
      <c r="AH423">
        <v>3</v>
      </c>
      <c r="AI423">
        <v>1</v>
      </c>
      <c r="AJ423">
        <v>0</v>
      </c>
      <c r="AK423">
        <v>4</v>
      </c>
      <c r="AM423">
        <v>66</v>
      </c>
      <c r="AN423" s="16">
        <v>82</v>
      </c>
      <c r="AO423">
        <v>3</v>
      </c>
      <c r="AP423">
        <v>47</v>
      </c>
      <c r="AQ423">
        <v>27</v>
      </c>
      <c r="AR423">
        <v>12</v>
      </c>
      <c r="AS423">
        <v>0</v>
      </c>
      <c r="AT423">
        <v>55</v>
      </c>
      <c r="AV423">
        <v>464</v>
      </c>
      <c r="AW423" s="16">
        <v>608</v>
      </c>
      <c r="AX423">
        <v>0</v>
      </c>
      <c r="AY423">
        <v>3</v>
      </c>
      <c r="AZ423">
        <v>1</v>
      </c>
      <c r="BA423">
        <v>0</v>
      </c>
      <c r="BB423">
        <v>0</v>
      </c>
      <c r="BC423">
        <v>1</v>
      </c>
      <c r="BE423">
        <v>10</v>
      </c>
      <c r="BF423" s="16">
        <v>15</v>
      </c>
      <c r="BG423">
        <v>1</v>
      </c>
      <c r="BH423">
        <v>15</v>
      </c>
      <c r="BI423">
        <v>10</v>
      </c>
      <c r="BJ423">
        <v>3</v>
      </c>
      <c r="BK423">
        <v>0</v>
      </c>
      <c r="BL423">
        <v>22</v>
      </c>
      <c r="BN423">
        <v>117</v>
      </c>
      <c r="BO423" s="16">
        <v>168</v>
      </c>
      <c r="BP423">
        <v>0</v>
      </c>
      <c r="BQ423">
        <v>2</v>
      </c>
      <c r="BR423">
        <v>1</v>
      </c>
      <c r="BS423">
        <v>0</v>
      </c>
      <c r="BT423">
        <v>0</v>
      </c>
      <c r="BU423">
        <v>2</v>
      </c>
      <c r="BW423">
        <v>22</v>
      </c>
      <c r="BX423" s="16">
        <v>27</v>
      </c>
      <c r="BY423">
        <v>2</v>
      </c>
      <c r="BZ423">
        <v>16</v>
      </c>
      <c r="CA423">
        <v>10</v>
      </c>
      <c r="CB423">
        <v>2</v>
      </c>
      <c r="CC423">
        <v>0</v>
      </c>
      <c r="CD423">
        <v>10</v>
      </c>
      <c r="CF423">
        <v>121</v>
      </c>
      <c r="CG423" s="16">
        <v>161</v>
      </c>
      <c r="CH423">
        <v>0</v>
      </c>
      <c r="CI423">
        <v>1</v>
      </c>
      <c r="CJ423">
        <v>0</v>
      </c>
      <c r="CK423">
        <v>1</v>
      </c>
      <c r="CL423">
        <v>0</v>
      </c>
      <c r="CM423">
        <v>1</v>
      </c>
      <c r="CO423">
        <v>12</v>
      </c>
      <c r="CP423" s="16">
        <v>15</v>
      </c>
      <c r="CQ423">
        <v>0</v>
      </c>
      <c r="CR423">
        <v>5</v>
      </c>
      <c r="CS423">
        <v>2</v>
      </c>
      <c r="CT423">
        <v>6</v>
      </c>
      <c r="CU423">
        <v>0</v>
      </c>
      <c r="CV423">
        <v>16</v>
      </c>
      <c r="CX423">
        <v>110</v>
      </c>
      <c r="CY423" s="16">
        <v>139</v>
      </c>
      <c r="CZ423">
        <v>0</v>
      </c>
      <c r="DA423">
        <v>2</v>
      </c>
      <c r="DB423">
        <v>1</v>
      </c>
      <c r="DC423">
        <v>0</v>
      </c>
      <c r="DD423">
        <v>0</v>
      </c>
      <c r="DE423">
        <v>0</v>
      </c>
      <c r="DG423">
        <v>22</v>
      </c>
      <c r="DH423" s="16">
        <v>25</v>
      </c>
      <c r="DI423">
        <v>0</v>
      </c>
      <c r="DJ423">
        <v>11</v>
      </c>
      <c r="DK423">
        <v>5</v>
      </c>
      <c r="DL423">
        <v>1</v>
      </c>
      <c r="DM423">
        <v>0</v>
      </c>
      <c r="DN423">
        <v>7</v>
      </c>
      <c r="DP423">
        <v>116</v>
      </c>
      <c r="DQ423" s="16">
        <v>140</v>
      </c>
      <c r="DZ423" s="16">
        <v>0</v>
      </c>
      <c r="EI423" s="16">
        <v>0</v>
      </c>
      <c r="ER423" s="16">
        <v>0</v>
      </c>
      <c r="FA423" s="16">
        <v>0</v>
      </c>
      <c r="FB423">
        <v>18.399999999999999</v>
      </c>
      <c r="FC423">
        <v>3.8</v>
      </c>
      <c r="FE423">
        <v>580</v>
      </c>
      <c r="FF423">
        <v>9</v>
      </c>
      <c r="FG423">
        <v>0</v>
      </c>
      <c r="FI423">
        <v>7</v>
      </c>
      <c r="FJ423">
        <v>18.8</v>
      </c>
      <c r="FK423">
        <v>3.7</v>
      </c>
      <c r="FM423">
        <v>653</v>
      </c>
      <c r="FN423">
        <v>127</v>
      </c>
      <c r="FO423">
        <v>17</v>
      </c>
      <c r="FQ423">
        <v>113</v>
      </c>
      <c r="FR423">
        <v>3.2</v>
      </c>
      <c r="FS423">
        <v>8</v>
      </c>
      <c r="FT423">
        <v>61</v>
      </c>
      <c r="FU423">
        <v>13</v>
      </c>
      <c r="FV423">
        <v>0</v>
      </c>
      <c r="FW423">
        <v>82</v>
      </c>
      <c r="FY423">
        <v>79</v>
      </c>
      <c r="FZ423">
        <v>3.2</v>
      </c>
      <c r="GA423">
        <v>89</v>
      </c>
      <c r="GB423">
        <v>427</v>
      </c>
      <c r="GC423">
        <v>93</v>
      </c>
      <c r="GD423">
        <v>0</v>
      </c>
      <c r="GE423">
        <v>608</v>
      </c>
      <c r="GG423">
        <v>557</v>
      </c>
      <c r="GH423">
        <v>3</v>
      </c>
      <c r="GI423">
        <v>3</v>
      </c>
      <c r="GJ423">
        <v>12</v>
      </c>
      <c r="GK423">
        <v>0</v>
      </c>
      <c r="GL423">
        <v>0</v>
      </c>
      <c r="GM423">
        <v>15</v>
      </c>
      <c r="GO423">
        <v>12</v>
      </c>
      <c r="GP423">
        <v>3</v>
      </c>
      <c r="GQ423">
        <v>36</v>
      </c>
      <c r="GR423">
        <v>132</v>
      </c>
      <c r="GS423">
        <v>0</v>
      </c>
      <c r="GT423">
        <v>0</v>
      </c>
      <c r="GU423">
        <v>168</v>
      </c>
      <c r="GW423">
        <v>139</v>
      </c>
      <c r="GX423">
        <v>3.2</v>
      </c>
      <c r="GY423">
        <v>4</v>
      </c>
      <c r="GZ423">
        <v>23</v>
      </c>
      <c r="HA423">
        <v>0</v>
      </c>
      <c r="HB423">
        <v>0</v>
      </c>
      <c r="HC423">
        <v>27</v>
      </c>
      <c r="HE423">
        <v>27</v>
      </c>
      <c r="HF423">
        <v>3.1</v>
      </c>
      <c r="HG423">
        <v>47</v>
      </c>
      <c r="HH423">
        <v>114</v>
      </c>
      <c r="HI423">
        <v>0</v>
      </c>
      <c r="HJ423">
        <v>0</v>
      </c>
      <c r="HK423">
        <v>161</v>
      </c>
      <c r="HM423">
        <v>153</v>
      </c>
      <c r="HN423">
        <v>3.2</v>
      </c>
      <c r="HO423">
        <v>1</v>
      </c>
      <c r="HP423">
        <v>14</v>
      </c>
      <c r="HQ423">
        <v>0</v>
      </c>
      <c r="HR423">
        <v>0</v>
      </c>
      <c r="HS423">
        <v>15</v>
      </c>
      <c r="HU423">
        <v>15</v>
      </c>
      <c r="HV423">
        <v>3.3</v>
      </c>
      <c r="HW423">
        <v>5</v>
      </c>
      <c r="HX423">
        <v>134</v>
      </c>
      <c r="HY423">
        <v>0</v>
      </c>
      <c r="HZ423">
        <v>0</v>
      </c>
      <c r="IA423">
        <v>139</v>
      </c>
      <c r="IC423">
        <v>131</v>
      </c>
      <c r="ID423">
        <v>3.4</v>
      </c>
      <c r="IE423">
        <v>0</v>
      </c>
      <c r="IF423">
        <v>12</v>
      </c>
      <c r="IG423">
        <v>13</v>
      </c>
      <c r="IH423">
        <v>0</v>
      </c>
      <c r="II423">
        <v>25</v>
      </c>
      <c r="IK423">
        <v>25</v>
      </c>
      <c r="IL423">
        <v>3.3</v>
      </c>
      <c r="IM423">
        <v>1</v>
      </c>
      <c r="IN423">
        <v>47</v>
      </c>
      <c r="IO423">
        <v>93</v>
      </c>
      <c r="IP423">
        <v>0</v>
      </c>
      <c r="IQ423">
        <v>140</v>
      </c>
      <c r="IS423">
        <v>134</v>
      </c>
      <c r="JV423" s="15">
        <f>BF423+BX423+CP423+DH423+DZ423</f>
        <v>82</v>
      </c>
      <c r="JW423" s="15">
        <f>BO423+CG423+CY423+DQ423+EI423</f>
        <v>608</v>
      </c>
      <c r="JX423" s="15">
        <f>JV423+JW423</f>
        <v>690</v>
      </c>
      <c r="JY423" s="17">
        <f>V423</f>
        <v>9</v>
      </c>
      <c r="JZ423" s="17">
        <f>AE423</f>
        <v>127</v>
      </c>
      <c r="KA423" s="17">
        <f>AN423</f>
        <v>82</v>
      </c>
      <c r="KB423" s="17">
        <f>AW423</f>
        <v>608</v>
      </c>
      <c r="KC423" s="18" t="str">
        <f>IF((KA423-JV423)&lt;0,JV423-KA423,"match")</f>
        <v>match</v>
      </c>
      <c r="KD423" s="19" t="str">
        <f>IF(KC423="match","match",IF((JV423&gt;KA423),KC423/JV423,KC423/KA423))</f>
        <v>match</v>
      </c>
      <c r="KE423" s="18" t="str">
        <f>IF((KB423-JW423)&lt;0,JW423-KB423,"match")</f>
        <v>match</v>
      </c>
      <c r="KF423" s="19" t="str">
        <f>IF(KE423="match","match",IF((JW423&gt;KB423),KE423/JW423,KE423/KB423))</f>
        <v>match</v>
      </c>
      <c r="KG423" s="20">
        <f>ROUND(FC423,1)</f>
        <v>3.8</v>
      </c>
      <c r="KH423" s="20">
        <f>ROUND(FK423,1)</f>
        <v>3.7</v>
      </c>
      <c r="KI423" s="21">
        <f>KA423-JY423</f>
        <v>73</v>
      </c>
      <c r="KJ423">
        <f>GL423</f>
        <v>0</v>
      </c>
      <c r="KK423">
        <f>BF423</f>
        <v>15</v>
      </c>
      <c r="KL423" s="22">
        <f>IFERROR(KJ423/KK423,"N/A")</f>
        <v>0</v>
      </c>
      <c r="KM423" s="19" t="str">
        <f>IF((KJ423&lt;&gt;0)*AND(KK423=0),"bad data","ok")</f>
        <v>ok</v>
      </c>
      <c r="KN423">
        <f>GK423</f>
        <v>0</v>
      </c>
      <c r="KO423" s="23">
        <f>IFERROR(KN423/KK423,"N/A")</f>
        <v>0</v>
      </c>
      <c r="KP423">
        <f>HB423</f>
        <v>0</v>
      </c>
      <c r="KQ423">
        <f>BX423</f>
        <v>27</v>
      </c>
      <c r="KR423" s="22">
        <f>IFERROR(KP423/KQ423,"N/A")</f>
        <v>0</v>
      </c>
      <c r="KS423" s="19" t="str">
        <f>IF((KP423&lt;&gt;0)*AND(KQ423=0),"bad data","ok")</f>
        <v>ok</v>
      </c>
      <c r="KT423">
        <f>HA423</f>
        <v>0</v>
      </c>
      <c r="KU423" s="24">
        <f>IFERROR(KT423/KQ423,"N/A")</f>
        <v>0</v>
      </c>
      <c r="KV423">
        <f>HR423</f>
        <v>0</v>
      </c>
      <c r="KW423">
        <f>CP423</f>
        <v>15</v>
      </c>
      <c r="KX423" s="22">
        <f>IFERROR(KV423/KW423,"N/A")</f>
        <v>0</v>
      </c>
      <c r="KY423" s="19" t="str">
        <f>IF((KV423&lt;&gt;0)*AND(KW423=0),"bad data","ok")</f>
        <v>ok</v>
      </c>
      <c r="KZ423">
        <f>HQ423</f>
        <v>0</v>
      </c>
      <c r="LA423" s="24">
        <f>IFERROR(KZ423/KW423,"N/A")</f>
        <v>0</v>
      </c>
      <c r="LB423">
        <f>IH423</f>
        <v>0</v>
      </c>
      <c r="LC423">
        <f>DH423</f>
        <v>25</v>
      </c>
      <c r="LD423" s="22">
        <f>IFERROR(LB423/LC423,"N/A")</f>
        <v>0</v>
      </c>
      <c r="LE423" s="19" t="str">
        <f>IF((LB423&lt;&gt;0)*AND(LC423=0),"bad data","ok")</f>
        <v>ok</v>
      </c>
      <c r="LF423">
        <f>IG423</f>
        <v>13</v>
      </c>
      <c r="LG423" s="24">
        <f>IFERROR(LF423/LC423,"N/A")</f>
        <v>0.52</v>
      </c>
      <c r="LH423">
        <f>IX423</f>
        <v>0</v>
      </c>
      <c r="LI423">
        <f>DZ423</f>
        <v>0</v>
      </c>
      <c r="LJ423" s="22" t="str">
        <f>IFERROR(LH423/LI423,"N/A")</f>
        <v>N/A</v>
      </c>
      <c r="LK423" s="19" t="str">
        <f>IF((LH423&lt;&gt;0)*AND(LI423=0),"bad data","ok")</f>
        <v>ok</v>
      </c>
      <c r="LL423">
        <f>IW423</f>
        <v>0</v>
      </c>
      <c r="LM423" s="24" t="str">
        <f>IFERROR(LL423/LI423,"N/A")</f>
        <v>N/A</v>
      </c>
      <c r="LN423">
        <f>GT423</f>
        <v>0</v>
      </c>
      <c r="LO423">
        <f>BO423</f>
        <v>168</v>
      </c>
      <c r="LP423" s="22">
        <f>IFERROR(LN423/LO423,"N/A")</f>
        <v>0</v>
      </c>
      <c r="LQ423" s="19" t="str">
        <f>IF((LN423&lt;&gt;0)*AND(LO423=0),"bad data","ok")</f>
        <v>ok</v>
      </c>
      <c r="LR423">
        <f>GS423</f>
        <v>0</v>
      </c>
      <c r="LS423" s="24">
        <f>IFERROR(LR423/LO423,"N/A")</f>
        <v>0</v>
      </c>
      <c r="LT423">
        <f>HJ423</f>
        <v>0</v>
      </c>
      <c r="LU423">
        <f>CG423</f>
        <v>161</v>
      </c>
      <c r="LV423" s="22">
        <f>IFERROR(LT423/LU423,"N/A")</f>
        <v>0</v>
      </c>
      <c r="LW423" s="19" t="str">
        <f>IF((LT423&lt;&gt;0)*AND(LU423=0),"bad data","ok")</f>
        <v>ok</v>
      </c>
      <c r="LX423">
        <f>HI423</f>
        <v>0</v>
      </c>
      <c r="LY423" s="24">
        <f>IFERROR(LX423/LU423,"N/A")</f>
        <v>0</v>
      </c>
      <c r="LZ423">
        <f>HZ423</f>
        <v>0</v>
      </c>
      <c r="MA423">
        <f>CY423</f>
        <v>139</v>
      </c>
      <c r="MB423" s="22">
        <f>IFERROR(LZ423/MA423,"N/A")</f>
        <v>0</v>
      </c>
      <c r="MC423" s="19" t="str">
        <f>IF((LZ423&lt;&gt;0)*AND(MA423=0),"bad data","ok")</f>
        <v>ok</v>
      </c>
      <c r="MD423">
        <f>HY423</f>
        <v>0</v>
      </c>
      <c r="ME423" s="24">
        <f>IFERROR(MD423/MA423,"N/A")</f>
        <v>0</v>
      </c>
      <c r="MF423">
        <f>IP423</f>
        <v>0</v>
      </c>
      <c r="MG423">
        <f>DQ423</f>
        <v>140</v>
      </c>
      <c r="MH423" s="22">
        <f>IFERROR(MF423/MG423,"N/A")</f>
        <v>0</v>
      </c>
      <c r="MI423" s="19" t="str">
        <f>IF((MF423&lt;&gt;0)*AND(MG423=0),"bad data","ok")</f>
        <v>ok</v>
      </c>
      <c r="MJ423">
        <f>IO423</f>
        <v>93</v>
      </c>
      <c r="MK423" s="24">
        <f>IFERROR(MJ423/MG423,"N/A")</f>
        <v>0.66428571428571426</v>
      </c>
      <c r="ML423">
        <f>JF423</f>
        <v>0</v>
      </c>
      <c r="MM423">
        <f>EI423</f>
        <v>0</v>
      </c>
      <c r="MN423" s="22" t="str">
        <f>IFERROR(ML423/MM423,"N/A")</f>
        <v>N/A</v>
      </c>
      <c r="MO423" s="19" t="str">
        <f>IF((ML423&lt;&gt;0)*AND(MM423=0),"bad data","ok")</f>
        <v>ok</v>
      </c>
      <c r="MP423">
        <f>JE423</f>
        <v>0</v>
      </c>
      <c r="MQ423" s="24" t="str">
        <f>IFERROR(MP423/MM423,"N/A")</f>
        <v>N/A</v>
      </c>
    </row>
    <row r="424" spans="1:355" x14ac:dyDescent="0.3">
      <c r="A424">
        <v>1337</v>
      </c>
      <c r="B424">
        <v>14.19</v>
      </c>
      <c r="C424" t="s">
        <v>404</v>
      </c>
      <c r="D424" s="15" t="s">
        <v>404</v>
      </c>
      <c r="E424" s="15">
        <v>153</v>
      </c>
      <c r="F424" t="s">
        <v>356</v>
      </c>
      <c r="G424" t="s">
        <v>357</v>
      </c>
      <c r="H424" s="15" t="s">
        <v>358</v>
      </c>
      <c r="I424">
        <v>487</v>
      </c>
      <c r="J424">
        <f>_xlfn.IFNA(VLOOKUP(I424,top15institutions,1,0),"no")</f>
        <v>487</v>
      </c>
      <c r="K424" t="s">
        <v>368</v>
      </c>
      <c r="L424" t="s">
        <v>365</v>
      </c>
      <c r="M424" t="s">
        <v>383</v>
      </c>
      <c r="N424">
        <v>0</v>
      </c>
      <c r="O424">
        <v>2</v>
      </c>
      <c r="P424">
        <v>4</v>
      </c>
      <c r="Q424">
        <v>0</v>
      </c>
      <c r="R424">
        <v>0</v>
      </c>
      <c r="S424">
        <v>5</v>
      </c>
      <c r="U424">
        <v>8</v>
      </c>
      <c r="V424" s="16">
        <v>19</v>
      </c>
      <c r="W424">
        <v>1</v>
      </c>
      <c r="X424">
        <v>7</v>
      </c>
      <c r="Y424">
        <v>4</v>
      </c>
      <c r="Z424">
        <v>2</v>
      </c>
      <c r="AA424">
        <v>0</v>
      </c>
      <c r="AB424">
        <v>22</v>
      </c>
      <c r="AD424">
        <v>111</v>
      </c>
      <c r="AE424" s="16">
        <v>147</v>
      </c>
      <c r="AF424">
        <v>0</v>
      </c>
      <c r="AG424">
        <v>14</v>
      </c>
      <c r="AH424">
        <v>7</v>
      </c>
      <c r="AI424">
        <v>1</v>
      </c>
      <c r="AJ424">
        <v>0</v>
      </c>
      <c r="AK424">
        <v>7</v>
      </c>
      <c r="AM424">
        <v>61</v>
      </c>
      <c r="AN424" s="16">
        <v>90</v>
      </c>
      <c r="AO424">
        <v>2</v>
      </c>
      <c r="AP424">
        <v>42</v>
      </c>
      <c r="AQ424">
        <v>22</v>
      </c>
      <c r="AR424">
        <v>12</v>
      </c>
      <c r="AS424">
        <v>0</v>
      </c>
      <c r="AT424">
        <v>64</v>
      </c>
      <c r="AV424">
        <v>486</v>
      </c>
      <c r="AW424" s="16">
        <v>628</v>
      </c>
      <c r="AX424">
        <v>0</v>
      </c>
      <c r="AY424">
        <v>6</v>
      </c>
      <c r="AZ424">
        <v>6</v>
      </c>
      <c r="BA424">
        <v>0</v>
      </c>
      <c r="BB424">
        <v>0</v>
      </c>
      <c r="BC424">
        <v>4</v>
      </c>
      <c r="BE424">
        <v>12</v>
      </c>
      <c r="BF424" s="16">
        <v>28</v>
      </c>
      <c r="BG424">
        <v>0</v>
      </c>
      <c r="BH424">
        <v>13</v>
      </c>
      <c r="BI424">
        <v>9</v>
      </c>
      <c r="BJ424">
        <v>3</v>
      </c>
      <c r="BK424">
        <v>0</v>
      </c>
      <c r="BL424">
        <v>31</v>
      </c>
      <c r="BN424">
        <v>134</v>
      </c>
      <c r="BO424" s="16">
        <v>190</v>
      </c>
      <c r="BP424">
        <v>0</v>
      </c>
      <c r="BQ424">
        <v>1</v>
      </c>
      <c r="BR424">
        <v>0</v>
      </c>
      <c r="BS424">
        <v>0</v>
      </c>
      <c r="BT424">
        <v>0</v>
      </c>
      <c r="BU424">
        <v>0</v>
      </c>
      <c r="BW424">
        <v>11</v>
      </c>
      <c r="BX424" s="16">
        <v>12</v>
      </c>
      <c r="BY424">
        <v>0</v>
      </c>
      <c r="BZ424">
        <v>11</v>
      </c>
      <c r="CA424">
        <v>5</v>
      </c>
      <c r="CB424">
        <v>3</v>
      </c>
      <c r="CC424">
        <v>0</v>
      </c>
      <c r="CD424">
        <v>9</v>
      </c>
      <c r="CF424">
        <v>123</v>
      </c>
      <c r="CG424" s="16">
        <v>151</v>
      </c>
      <c r="CH424">
        <v>0</v>
      </c>
      <c r="CI424">
        <v>4</v>
      </c>
      <c r="CJ424">
        <v>1</v>
      </c>
      <c r="CK424">
        <v>0</v>
      </c>
      <c r="CL424">
        <v>0</v>
      </c>
      <c r="CM424">
        <v>2</v>
      </c>
      <c r="CO424">
        <v>17</v>
      </c>
      <c r="CP424" s="16">
        <v>24</v>
      </c>
      <c r="CQ424">
        <v>2</v>
      </c>
      <c r="CR424">
        <v>11</v>
      </c>
      <c r="CS424">
        <v>5</v>
      </c>
      <c r="CT424">
        <v>1</v>
      </c>
      <c r="CU424">
        <v>0</v>
      </c>
      <c r="CV424">
        <v>8</v>
      </c>
      <c r="CX424">
        <v>100</v>
      </c>
      <c r="CY424" s="16">
        <v>127</v>
      </c>
      <c r="CZ424">
        <v>0</v>
      </c>
      <c r="DA424">
        <v>3</v>
      </c>
      <c r="DB424">
        <v>0</v>
      </c>
      <c r="DC424">
        <v>1</v>
      </c>
      <c r="DD424">
        <v>0</v>
      </c>
      <c r="DE424">
        <v>1</v>
      </c>
      <c r="DG424">
        <v>21</v>
      </c>
      <c r="DH424" s="16">
        <v>26</v>
      </c>
      <c r="DI424">
        <v>0</v>
      </c>
      <c r="DJ424">
        <v>7</v>
      </c>
      <c r="DK424">
        <v>3</v>
      </c>
      <c r="DL424">
        <v>5</v>
      </c>
      <c r="DM424">
        <v>0</v>
      </c>
      <c r="DN424">
        <v>16</v>
      </c>
      <c r="DP424">
        <v>129</v>
      </c>
      <c r="DQ424" s="16">
        <v>160</v>
      </c>
      <c r="DZ424" s="16">
        <v>0</v>
      </c>
      <c r="EI424" s="16">
        <v>0</v>
      </c>
      <c r="ER424" s="16">
        <v>0</v>
      </c>
      <c r="FA424" s="16">
        <v>0</v>
      </c>
      <c r="FB424">
        <v>18.7</v>
      </c>
      <c r="FC424">
        <v>3.5</v>
      </c>
      <c r="FE424">
        <v>628</v>
      </c>
      <c r="FF424">
        <v>19</v>
      </c>
      <c r="FG424">
        <v>2</v>
      </c>
      <c r="FI424">
        <v>15</v>
      </c>
      <c r="FJ424">
        <v>18.899999999999999</v>
      </c>
      <c r="FK424">
        <v>3.6</v>
      </c>
      <c r="FM424">
        <v>664</v>
      </c>
      <c r="FN424">
        <v>147</v>
      </c>
      <c r="FO424">
        <v>14</v>
      </c>
      <c r="FQ424">
        <v>125</v>
      </c>
      <c r="FR424">
        <v>3.2</v>
      </c>
      <c r="FS424">
        <v>12</v>
      </c>
      <c r="FT424">
        <v>60</v>
      </c>
      <c r="FU424">
        <v>17</v>
      </c>
      <c r="FV424">
        <v>1</v>
      </c>
      <c r="FW424">
        <v>90</v>
      </c>
      <c r="FY424">
        <v>83</v>
      </c>
      <c r="FZ424">
        <v>3.2</v>
      </c>
      <c r="GA424">
        <v>102</v>
      </c>
      <c r="GB424">
        <v>424</v>
      </c>
      <c r="GC424">
        <v>100</v>
      </c>
      <c r="GD424">
        <v>2</v>
      </c>
      <c r="GE424">
        <v>628</v>
      </c>
      <c r="GG424">
        <v>565</v>
      </c>
      <c r="GH424">
        <v>2.9</v>
      </c>
      <c r="GI424">
        <v>7</v>
      </c>
      <c r="GJ424">
        <v>20</v>
      </c>
      <c r="GK424">
        <v>0</v>
      </c>
      <c r="GL424">
        <v>1</v>
      </c>
      <c r="GM424">
        <v>28</v>
      </c>
      <c r="GO424">
        <v>22</v>
      </c>
      <c r="GP424">
        <v>2.9</v>
      </c>
      <c r="GQ424">
        <v>48</v>
      </c>
      <c r="GR424">
        <v>142</v>
      </c>
      <c r="GS424">
        <v>0</v>
      </c>
      <c r="GT424">
        <v>0</v>
      </c>
      <c r="GU424">
        <v>190</v>
      </c>
      <c r="GW424">
        <v>155</v>
      </c>
      <c r="GX424">
        <v>3.3</v>
      </c>
      <c r="GY424">
        <v>2</v>
      </c>
      <c r="GZ424">
        <v>10</v>
      </c>
      <c r="HA424">
        <v>0</v>
      </c>
      <c r="HB424">
        <v>0</v>
      </c>
      <c r="HC424">
        <v>12</v>
      </c>
      <c r="HE424">
        <v>11</v>
      </c>
      <c r="HF424">
        <v>3.2</v>
      </c>
      <c r="HG424">
        <v>45</v>
      </c>
      <c r="HH424">
        <v>104</v>
      </c>
      <c r="HI424">
        <v>0</v>
      </c>
      <c r="HJ424">
        <v>2</v>
      </c>
      <c r="HK424">
        <v>151</v>
      </c>
      <c r="HM424">
        <v>137</v>
      </c>
      <c r="HN424">
        <v>3.3</v>
      </c>
      <c r="HO424">
        <v>3</v>
      </c>
      <c r="HP424">
        <v>21</v>
      </c>
      <c r="HQ424">
        <v>0</v>
      </c>
      <c r="HR424">
        <v>0</v>
      </c>
      <c r="HS424">
        <v>24</v>
      </c>
      <c r="HU424">
        <v>24</v>
      </c>
      <c r="HV424">
        <v>3.3</v>
      </c>
      <c r="HW424">
        <v>9</v>
      </c>
      <c r="HX424">
        <v>118</v>
      </c>
      <c r="HY424">
        <v>0</v>
      </c>
      <c r="HZ424">
        <v>0</v>
      </c>
      <c r="IA424">
        <v>127</v>
      </c>
      <c r="IC424">
        <v>123</v>
      </c>
      <c r="ID424">
        <v>3.3</v>
      </c>
      <c r="IE424">
        <v>0</v>
      </c>
      <c r="IF424">
        <v>9</v>
      </c>
      <c r="IG424">
        <v>17</v>
      </c>
      <c r="IH424">
        <v>0</v>
      </c>
      <c r="II424">
        <v>26</v>
      </c>
      <c r="IK424">
        <v>26</v>
      </c>
      <c r="IL424">
        <v>3.3</v>
      </c>
      <c r="IM424">
        <v>0</v>
      </c>
      <c r="IN424">
        <v>60</v>
      </c>
      <c r="IO424">
        <v>100</v>
      </c>
      <c r="IP424">
        <v>0</v>
      </c>
      <c r="IQ424">
        <v>160</v>
      </c>
      <c r="IS424">
        <v>150</v>
      </c>
      <c r="JV424" s="15">
        <f>BF424+BX424+CP424+DH424+DZ424</f>
        <v>90</v>
      </c>
      <c r="JW424" s="15">
        <f>BO424+CG424+CY424+DQ424+EI424</f>
        <v>628</v>
      </c>
      <c r="JX424" s="15">
        <f>JV424+JW424</f>
        <v>718</v>
      </c>
      <c r="JY424" s="17">
        <f>V424</f>
        <v>19</v>
      </c>
      <c r="JZ424" s="17">
        <f>AE424</f>
        <v>147</v>
      </c>
      <c r="KA424" s="17">
        <f>AN424</f>
        <v>90</v>
      </c>
      <c r="KB424" s="17">
        <f>AW424</f>
        <v>628</v>
      </c>
      <c r="KC424" s="18" t="str">
        <f>IF((KA424-JV424)&lt;0,JV424-KA424,"match")</f>
        <v>match</v>
      </c>
      <c r="KD424" s="19" t="str">
        <f>IF(KC424="match","match",IF((JV424&gt;KA424),KC424/JV424,KC424/KA424))</f>
        <v>match</v>
      </c>
      <c r="KE424" s="18" t="str">
        <f>IF((KB424-JW424)&lt;0,JW424-KB424,"match")</f>
        <v>match</v>
      </c>
      <c r="KF424" s="19" t="str">
        <f>IF(KE424="match","match",IF((JW424&gt;KB424),KE424/JW424,KE424/KB424))</f>
        <v>match</v>
      </c>
      <c r="KG424" s="20">
        <f>ROUND(FC424,1)</f>
        <v>3.5</v>
      </c>
      <c r="KH424" s="20">
        <f>ROUND(FK424,1)</f>
        <v>3.6</v>
      </c>
      <c r="KI424" s="21">
        <f>KA424-JY424</f>
        <v>71</v>
      </c>
      <c r="KJ424">
        <f>GL424</f>
        <v>1</v>
      </c>
      <c r="KK424">
        <f>BF424</f>
        <v>28</v>
      </c>
      <c r="KL424" s="22">
        <f>IFERROR(KJ424/KK424,"N/A")</f>
        <v>3.5714285714285712E-2</v>
      </c>
      <c r="KM424" s="19" t="str">
        <f>IF((KJ424&lt;&gt;0)*AND(KK424=0),"bad data","ok")</f>
        <v>ok</v>
      </c>
      <c r="KN424">
        <f>GK424</f>
        <v>0</v>
      </c>
      <c r="KO424" s="23">
        <f>IFERROR(KN424/KK424,"N/A")</f>
        <v>0</v>
      </c>
      <c r="KP424">
        <f>HB424</f>
        <v>0</v>
      </c>
      <c r="KQ424">
        <f>BX424</f>
        <v>12</v>
      </c>
      <c r="KR424" s="22">
        <f>IFERROR(KP424/KQ424,"N/A")</f>
        <v>0</v>
      </c>
      <c r="KS424" s="19" t="str">
        <f>IF((KP424&lt;&gt;0)*AND(KQ424=0),"bad data","ok")</f>
        <v>ok</v>
      </c>
      <c r="KT424">
        <f>HA424</f>
        <v>0</v>
      </c>
      <c r="KU424" s="24">
        <f>IFERROR(KT424/KQ424,"N/A")</f>
        <v>0</v>
      </c>
      <c r="KV424">
        <f>HR424</f>
        <v>0</v>
      </c>
      <c r="KW424">
        <f>CP424</f>
        <v>24</v>
      </c>
      <c r="KX424" s="22">
        <f>IFERROR(KV424/KW424,"N/A")</f>
        <v>0</v>
      </c>
      <c r="KY424" s="19" t="str">
        <f>IF((KV424&lt;&gt;0)*AND(KW424=0),"bad data","ok")</f>
        <v>ok</v>
      </c>
      <c r="KZ424">
        <f>HQ424</f>
        <v>0</v>
      </c>
      <c r="LA424" s="24">
        <f>IFERROR(KZ424/KW424,"N/A")</f>
        <v>0</v>
      </c>
      <c r="LB424">
        <f>IH424</f>
        <v>0</v>
      </c>
      <c r="LC424">
        <f>DH424</f>
        <v>26</v>
      </c>
      <c r="LD424" s="22">
        <f>IFERROR(LB424/LC424,"N/A")</f>
        <v>0</v>
      </c>
      <c r="LE424" s="19" t="str">
        <f>IF((LB424&lt;&gt;0)*AND(LC424=0),"bad data","ok")</f>
        <v>ok</v>
      </c>
      <c r="LF424">
        <f>IG424</f>
        <v>17</v>
      </c>
      <c r="LG424" s="24">
        <f>IFERROR(LF424/LC424,"N/A")</f>
        <v>0.65384615384615385</v>
      </c>
      <c r="LH424">
        <f>IX424</f>
        <v>0</v>
      </c>
      <c r="LI424">
        <f>DZ424</f>
        <v>0</v>
      </c>
      <c r="LJ424" s="22" t="str">
        <f>IFERROR(LH424/LI424,"N/A")</f>
        <v>N/A</v>
      </c>
      <c r="LK424" s="19" t="str">
        <f>IF((LH424&lt;&gt;0)*AND(LI424=0),"bad data","ok")</f>
        <v>ok</v>
      </c>
      <c r="LL424">
        <f>IW424</f>
        <v>0</v>
      </c>
      <c r="LM424" s="24" t="str">
        <f>IFERROR(LL424/LI424,"N/A")</f>
        <v>N/A</v>
      </c>
      <c r="LN424">
        <f>GT424</f>
        <v>0</v>
      </c>
      <c r="LO424">
        <f>BO424</f>
        <v>190</v>
      </c>
      <c r="LP424" s="22">
        <f>IFERROR(LN424/LO424,"N/A")</f>
        <v>0</v>
      </c>
      <c r="LQ424" s="19" t="str">
        <f>IF((LN424&lt;&gt;0)*AND(LO424=0),"bad data","ok")</f>
        <v>ok</v>
      </c>
      <c r="LR424">
        <f>GS424</f>
        <v>0</v>
      </c>
      <c r="LS424" s="24">
        <f>IFERROR(LR424/LO424,"N/A")</f>
        <v>0</v>
      </c>
      <c r="LT424">
        <f>HJ424</f>
        <v>2</v>
      </c>
      <c r="LU424">
        <f>CG424</f>
        <v>151</v>
      </c>
      <c r="LV424" s="22">
        <f>IFERROR(LT424/LU424,"N/A")</f>
        <v>1.3245033112582781E-2</v>
      </c>
      <c r="LW424" s="19" t="str">
        <f>IF((LT424&lt;&gt;0)*AND(LU424=0),"bad data","ok")</f>
        <v>ok</v>
      </c>
      <c r="LX424">
        <f>HI424</f>
        <v>0</v>
      </c>
      <c r="LY424" s="24">
        <f>IFERROR(LX424/LU424,"N/A")</f>
        <v>0</v>
      </c>
      <c r="LZ424">
        <f>HZ424</f>
        <v>0</v>
      </c>
      <c r="MA424">
        <f>CY424</f>
        <v>127</v>
      </c>
      <c r="MB424" s="22">
        <f>IFERROR(LZ424/MA424,"N/A")</f>
        <v>0</v>
      </c>
      <c r="MC424" s="19" t="str">
        <f>IF((LZ424&lt;&gt;0)*AND(MA424=0),"bad data","ok")</f>
        <v>ok</v>
      </c>
      <c r="MD424">
        <f>HY424</f>
        <v>0</v>
      </c>
      <c r="ME424" s="24">
        <f>IFERROR(MD424/MA424,"N/A")</f>
        <v>0</v>
      </c>
      <c r="MF424">
        <f>IP424</f>
        <v>0</v>
      </c>
      <c r="MG424">
        <f>DQ424</f>
        <v>160</v>
      </c>
      <c r="MH424" s="22">
        <f>IFERROR(MF424/MG424,"N/A")</f>
        <v>0</v>
      </c>
      <c r="MI424" s="19" t="str">
        <f>IF((MF424&lt;&gt;0)*AND(MG424=0),"bad data","ok")</f>
        <v>ok</v>
      </c>
      <c r="MJ424">
        <f>IO424</f>
        <v>100</v>
      </c>
      <c r="MK424" s="24">
        <f>IFERROR(MJ424/MG424,"N/A")</f>
        <v>0.625</v>
      </c>
      <c r="ML424">
        <f>JF424</f>
        <v>0</v>
      </c>
      <c r="MM424">
        <f>EI424</f>
        <v>0</v>
      </c>
      <c r="MN424" s="22" t="str">
        <f>IFERROR(ML424/MM424,"N/A")</f>
        <v>N/A</v>
      </c>
      <c r="MO424" s="19" t="str">
        <f>IF((ML424&lt;&gt;0)*AND(MM424=0),"bad data","ok")</f>
        <v>ok</v>
      </c>
      <c r="MP424">
        <f>JE424</f>
        <v>0</v>
      </c>
      <c r="MQ424" s="24" t="str">
        <f>IFERROR(MP424/MM424,"N/A")</f>
        <v>N/A</v>
      </c>
    </row>
    <row r="425" spans="1:355" x14ac:dyDescent="0.3">
      <c r="A425">
        <v>1338</v>
      </c>
      <c r="B425">
        <v>14.19</v>
      </c>
      <c r="C425" t="s">
        <v>404</v>
      </c>
      <c r="D425" s="15" t="s">
        <v>404</v>
      </c>
      <c r="E425" s="15">
        <v>153</v>
      </c>
      <c r="F425" t="s">
        <v>356</v>
      </c>
      <c r="G425" t="s">
        <v>357</v>
      </c>
      <c r="H425" s="15" t="s">
        <v>358</v>
      </c>
      <c r="I425">
        <v>487</v>
      </c>
      <c r="J425">
        <f>_xlfn.IFNA(VLOOKUP(I425,top15institutions,1,0),"no")</f>
        <v>487</v>
      </c>
      <c r="K425" t="s">
        <v>368</v>
      </c>
      <c r="L425" t="s">
        <v>366</v>
      </c>
      <c r="M425" t="s">
        <v>383</v>
      </c>
      <c r="N425">
        <v>0</v>
      </c>
      <c r="O425">
        <v>4</v>
      </c>
      <c r="P425">
        <v>1</v>
      </c>
      <c r="Q425">
        <v>1</v>
      </c>
      <c r="R425">
        <v>0</v>
      </c>
      <c r="S425">
        <v>2</v>
      </c>
      <c r="U425">
        <v>18</v>
      </c>
      <c r="V425" s="16">
        <v>26</v>
      </c>
      <c r="W425">
        <v>2</v>
      </c>
      <c r="X425">
        <v>8</v>
      </c>
      <c r="Y425">
        <v>11</v>
      </c>
      <c r="Z425">
        <v>10</v>
      </c>
      <c r="AA425">
        <v>0</v>
      </c>
      <c r="AB425">
        <v>23</v>
      </c>
      <c r="AD425">
        <v>107</v>
      </c>
      <c r="AE425" s="16">
        <v>161</v>
      </c>
      <c r="AF425">
        <v>0</v>
      </c>
      <c r="AG425">
        <v>14</v>
      </c>
      <c r="AH425">
        <v>7</v>
      </c>
      <c r="AI425">
        <v>2</v>
      </c>
      <c r="AJ425">
        <v>0</v>
      </c>
      <c r="AK425">
        <v>8</v>
      </c>
      <c r="AM425">
        <v>79</v>
      </c>
      <c r="AN425" s="16">
        <v>110</v>
      </c>
      <c r="AO425">
        <v>4</v>
      </c>
      <c r="AP425">
        <v>45</v>
      </c>
      <c r="AQ425">
        <v>27</v>
      </c>
      <c r="AR425">
        <v>14</v>
      </c>
      <c r="AS425">
        <v>0</v>
      </c>
      <c r="AT425">
        <v>74</v>
      </c>
      <c r="AV425">
        <v>480</v>
      </c>
      <c r="AW425" s="16">
        <v>644</v>
      </c>
      <c r="AX425">
        <v>0</v>
      </c>
      <c r="AY425">
        <v>5</v>
      </c>
      <c r="AZ425">
        <v>4</v>
      </c>
      <c r="BA425">
        <v>2</v>
      </c>
      <c r="BB425">
        <v>0</v>
      </c>
      <c r="BC425">
        <v>2</v>
      </c>
      <c r="BE425">
        <v>24</v>
      </c>
      <c r="BF425" s="16">
        <v>37</v>
      </c>
      <c r="BG425">
        <v>1</v>
      </c>
      <c r="BH425">
        <v>10</v>
      </c>
      <c r="BI425">
        <v>16</v>
      </c>
      <c r="BJ425">
        <v>9</v>
      </c>
      <c r="BK425">
        <v>0</v>
      </c>
      <c r="BL425">
        <v>35</v>
      </c>
      <c r="BN425">
        <v>127</v>
      </c>
      <c r="BO425" s="16">
        <v>198</v>
      </c>
      <c r="BP425">
        <v>0</v>
      </c>
      <c r="BQ425">
        <v>5</v>
      </c>
      <c r="BR425">
        <v>2</v>
      </c>
      <c r="BS425">
        <v>0</v>
      </c>
      <c r="BT425">
        <v>0</v>
      </c>
      <c r="BU425">
        <v>4</v>
      </c>
      <c r="BW425">
        <v>20</v>
      </c>
      <c r="BX425" s="16">
        <v>31</v>
      </c>
      <c r="BY425">
        <v>0</v>
      </c>
      <c r="BZ425">
        <v>13</v>
      </c>
      <c r="CA425">
        <v>4</v>
      </c>
      <c r="CB425">
        <v>1</v>
      </c>
      <c r="CC425">
        <v>0</v>
      </c>
      <c r="CD425">
        <v>22</v>
      </c>
      <c r="CF425">
        <v>107</v>
      </c>
      <c r="CG425" s="16">
        <v>147</v>
      </c>
      <c r="CH425">
        <v>0</v>
      </c>
      <c r="CI425">
        <v>1</v>
      </c>
      <c r="CJ425">
        <v>0</v>
      </c>
      <c r="CK425">
        <v>0</v>
      </c>
      <c r="CL425">
        <v>0</v>
      </c>
      <c r="CM425">
        <v>0</v>
      </c>
      <c r="CO425">
        <v>14</v>
      </c>
      <c r="CP425" s="16">
        <v>15</v>
      </c>
      <c r="CQ425">
        <v>1</v>
      </c>
      <c r="CR425">
        <v>8</v>
      </c>
      <c r="CS425">
        <v>3</v>
      </c>
      <c r="CT425">
        <v>3</v>
      </c>
      <c r="CU425">
        <v>0</v>
      </c>
      <c r="CV425">
        <v>5</v>
      </c>
      <c r="CX425">
        <v>117</v>
      </c>
      <c r="CY425" s="16">
        <v>137</v>
      </c>
      <c r="CZ425">
        <v>0</v>
      </c>
      <c r="DA425">
        <v>3</v>
      </c>
      <c r="DB425">
        <v>1</v>
      </c>
      <c r="DC425">
        <v>0</v>
      </c>
      <c r="DD425">
        <v>0</v>
      </c>
      <c r="DE425">
        <v>2</v>
      </c>
      <c r="DG425">
        <v>21</v>
      </c>
      <c r="DH425" s="16">
        <v>27</v>
      </c>
      <c r="DI425">
        <v>2</v>
      </c>
      <c r="DJ425">
        <v>14</v>
      </c>
      <c r="DK425">
        <v>4</v>
      </c>
      <c r="DL425">
        <v>1</v>
      </c>
      <c r="DM425">
        <v>0</v>
      </c>
      <c r="DN425">
        <v>12</v>
      </c>
      <c r="DP425">
        <v>129</v>
      </c>
      <c r="DQ425" s="16">
        <v>162</v>
      </c>
      <c r="DZ425" s="16">
        <v>0</v>
      </c>
      <c r="EI425" s="16">
        <v>0</v>
      </c>
      <c r="ER425" s="16">
        <v>0</v>
      </c>
      <c r="FA425" s="16">
        <v>0</v>
      </c>
      <c r="FB425">
        <v>18.600000000000001</v>
      </c>
      <c r="FC425">
        <v>3.7</v>
      </c>
      <c r="FE425">
        <v>638</v>
      </c>
      <c r="FF425">
        <v>26</v>
      </c>
      <c r="FG425">
        <v>1</v>
      </c>
      <c r="FI425">
        <v>23</v>
      </c>
      <c r="FJ425">
        <v>18.8</v>
      </c>
      <c r="FK425">
        <v>3.6</v>
      </c>
      <c r="FM425">
        <v>627</v>
      </c>
      <c r="FN425">
        <v>161</v>
      </c>
      <c r="FO425">
        <v>13</v>
      </c>
      <c r="FQ425">
        <v>141</v>
      </c>
      <c r="FR425">
        <v>3.2</v>
      </c>
      <c r="FS425">
        <v>20</v>
      </c>
      <c r="FT425">
        <v>72</v>
      </c>
      <c r="FU425">
        <v>18</v>
      </c>
      <c r="FV425">
        <v>0</v>
      </c>
      <c r="FW425">
        <v>110</v>
      </c>
      <c r="FY425">
        <v>99</v>
      </c>
      <c r="FZ425">
        <v>3.2</v>
      </c>
      <c r="GA425">
        <v>80</v>
      </c>
      <c r="GB425">
        <v>473</v>
      </c>
      <c r="GC425">
        <v>88</v>
      </c>
      <c r="GD425">
        <v>3</v>
      </c>
      <c r="GE425">
        <v>644</v>
      </c>
      <c r="GG425">
        <v>569</v>
      </c>
      <c r="GH425">
        <v>2.9</v>
      </c>
      <c r="GI425">
        <v>11</v>
      </c>
      <c r="GJ425">
        <v>26</v>
      </c>
      <c r="GK425">
        <v>0</v>
      </c>
      <c r="GL425">
        <v>0</v>
      </c>
      <c r="GM425">
        <v>37</v>
      </c>
      <c r="GO425">
        <v>32</v>
      </c>
      <c r="GP425">
        <v>2.9</v>
      </c>
      <c r="GQ425">
        <v>39</v>
      </c>
      <c r="GR425">
        <v>156</v>
      </c>
      <c r="GS425">
        <v>0</v>
      </c>
      <c r="GT425">
        <v>3</v>
      </c>
      <c r="GU425">
        <v>198</v>
      </c>
      <c r="GW425">
        <v>165</v>
      </c>
      <c r="GX425">
        <v>3.2</v>
      </c>
      <c r="GY425">
        <v>9</v>
      </c>
      <c r="GZ425">
        <v>22</v>
      </c>
      <c r="HA425">
        <v>0</v>
      </c>
      <c r="HB425">
        <v>0</v>
      </c>
      <c r="HC425">
        <v>31</v>
      </c>
      <c r="HE425">
        <v>26</v>
      </c>
      <c r="HF425">
        <v>3.2</v>
      </c>
      <c r="HG425">
        <v>37</v>
      </c>
      <c r="HH425">
        <v>110</v>
      </c>
      <c r="HI425">
        <v>0</v>
      </c>
      <c r="HJ425">
        <v>0</v>
      </c>
      <c r="HK425">
        <v>147</v>
      </c>
      <c r="HM425">
        <v>123</v>
      </c>
      <c r="HN425">
        <v>3.4</v>
      </c>
      <c r="HO425">
        <v>0</v>
      </c>
      <c r="HP425">
        <v>15</v>
      </c>
      <c r="HQ425">
        <v>0</v>
      </c>
      <c r="HR425">
        <v>0</v>
      </c>
      <c r="HS425">
        <v>15</v>
      </c>
      <c r="HU425">
        <v>14</v>
      </c>
      <c r="HV425">
        <v>3.4</v>
      </c>
      <c r="HW425">
        <v>4</v>
      </c>
      <c r="HX425">
        <v>133</v>
      </c>
      <c r="HY425">
        <v>0</v>
      </c>
      <c r="HZ425">
        <v>0</v>
      </c>
      <c r="IA425">
        <v>137</v>
      </c>
      <c r="IC425">
        <v>126</v>
      </c>
      <c r="ID425">
        <v>3.4</v>
      </c>
      <c r="IE425">
        <v>0</v>
      </c>
      <c r="IF425">
        <v>9</v>
      </c>
      <c r="IG425">
        <v>18</v>
      </c>
      <c r="IH425">
        <v>0</v>
      </c>
      <c r="II425">
        <v>27</v>
      </c>
      <c r="IK425">
        <v>27</v>
      </c>
      <c r="IL425">
        <v>3.3</v>
      </c>
      <c r="IM425">
        <v>0</v>
      </c>
      <c r="IN425">
        <v>74</v>
      </c>
      <c r="IO425">
        <v>88</v>
      </c>
      <c r="IP425">
        <v>0</v>
      </c>
      <c r="IQ425">
        <v>162</v>
      </c>
      <c r="IS425">
        <v>155</v>
      </c>
      <c r="JV425" s="15">
        <f>BF425+BX425+CP425+DH425+DZ425</f>
        <v>110</v>
      </c>
      <c r="JW425" s="15">
        <f>BO425+CG425+CY425+DQ425+EI425</f>
        <v>644</v>
      </c>
      <c r="JX425" s="15">
        <f>JV425+JW425</f>
        <v>754</v>
      </c>
      <c r="JY425" s="17">
        <f>V425</f>
        <v>26</v>
      </c>
      <c r="JZ425" s="17">
        <f>AE425</f>
        <v>161</v>
      </c>
      <c r="KA425" s="17">
        <f>AN425</f>
        <v>110</v>
      </c>
      <c r="KB425" s="17">
        <f>AW425</f>
        <v>644</v>
      </c>
      <c r="KC425" s="18" t="str">
        <f>IF((KA425-JV425)&lt;0,JV425-KA425,"match")</f>
        <v>match</v>
      </c>
      <c r="KD425" s="19" t="str">
        <f>IF(KC425="match","match",IF((JV425&gt;KA425),KC425/JV425,KC425/KA425))</f>
        <v>match</v>
      </c>
      <c r="KE425" s="18" t="str">
        <f>IF((KB425-JW425)&lt;0,JW425-KB425,"match")</f>
        <v>match</v>
      </c>
      <c r="KF425" s="19" t="str">
        <f>IF(KE425="match","match",IF((JW425&gt;KB425),KE425/JW425,KE425/KB425))</f>
        <v>match</v>
      </c>
      <c r="KG425" s="20">
        <f>ROUND(FC425,1)</f>
        <v>3.7</v>
      </c>
      <c r="KH425" s="20">
        <f>ROUND(FK425,1)</f>
        <v>3.6</v>
      </c>
      <c r="KI425" s="21">
        <f>KA425-JY425</f>
        <v>84</v>
      </c>
      <c r="KJ425">
        <f>GL425</f>
        <v>0</v>
      </c>
      <c r="KK425">
        <f>BF425</f>
        <v>37</v>
      </c>
      <c r="KL425" s="22">
        <f>IFERROR(KJ425/KK425,"N/A")</f>
        <v>0</v>
      </c>
      <c r="KM425" s="19" t="str">
        <f>IF((KJ425&lt;&gt;0)*AND(KK425=0),"bad data","ok")</f>
        <v>ok</v>
      </c>
      <c r="KN425">
        <f>GK425</f>
        <v>0</v>
      </c>
      <c r="KO425" s="23">
        <f>IFERROR(KN425/KK425,"N/A")</f>
        <v>0</v>
      </c>
      <c r="KP425">
        <f>HB425</f>
        <v>0</v>
      </c>
      <c r="KQ425">
        <f>BX425</f>
        <v>31</v>
      </c>
      <c r="KR425" s="22">
        <f>IFERROR(KP425/KQ425,"N/A")</f>
        <v>0</v>
      </c>
      <c r="KS425" s="19" t="str">
        <f>IF((KP425&lt;&gt;0)*AND(KQ425=0),"bad data","ok")</f>
        <v>ok</v>
      </c>
      <c r="KT425">
        <f>HA425</f>
        <v>0</v>
      </c>
      <c r="KU425" s="24">
        <f>IFERROR(KT425/KQ425,"N/A")</f>
        <v>0</v>
      </c>
      <c r="KV425">
        <f>HR425</f>
        <v>0</v>
      </c>
      <c r="KW425">
        <f>CP425</f>
        <v>15</v>
      </c>
      <c r="KX425" s="22">
        <f>IFERROR(KV425/KW425,"N/A")</f>
        <v>0</v>
      </c>
      <c r="KY425" s="19" t="str">
        <f>IF((KV425&lt;&gt;0)*AND(KW425=0),"bad data","ok")</f>
        <v>ok</v>
      </c>
      <c r="KZ425">
        <f>HQ425</f>
        <v>0</v>
      </c>
      <c r="LA425" s="24">
        <f>IFERROR(KZ425/KW425,"N/A")</f>
        <v>0</v>
      </c>
      <c r="LB425">
        <f>IH425</f>
        <v>0</v>
      </c>
      <c r="LC425">
        <f>DH425</f>
        <v>27</v>
      </c>
      <c r="LD425" s="22">
        <f>IFERROR(LB425/LC425,"N/A")</f>
        <v>0</v>
      </c>
      <c r="LE425" s="19" t="str">
        <f>IF((LB425&lt;&gt;0)*AND(LC425=0),"bad data","ok")</f>
        <v>ok</v>
      </c>
      <c r="LF425">
        <f>IG425</f>
        <v>18</v>
      </c>
      <c r="LG425" s="24">
        <f>IFERROR(LF425/LC425,"N/A")</f>
        <v>0.66666666666666663</v>
      </c>
      <c r="LH425">
        <f>IX425</f>
        <v>0</v>
      </c>
      <c r="LI425">
        <f>DZ425</f>
        <v>0</v>
      </c>
      <c r="LJ425" s="22" t="str">
        <f>IFERROR(LH425/LI425,"N/A")</f>
        <v>N/A</v>
      </c>
      <c r="LK425" s="19" t="str">
        <f>IF((LH425&lt;&gt;0)*AND(LI425=0),"bad data","ok")</f>
        <v>ok</v>
      </c>
      <c r="LL425">
        <f>IW425</f>
        <v>0</v>
      </c>
      <c r="LM425" s="24" t="str">
        <f>IFERROR(LL425/LI425,"N/A")</f>
        <v>N/A</v>
      </c>
      <c r="LN425">
        <f>GT425</f>
        <v>3</v>
      </c>
      <c r="LO425">
        <f>BO425</f>
        <v>198</v>
      </c>
      <c r="LP425" s="22">
        <f>IFERROR(LN425/LO425,"N/A")</f>
        <v>1.5151515151515152E-2</v>
      </c>
      <c r="LQ425" s="19" t="str">
        <f>IF((LN425&lt;&gt;0)*AND(LO425=0),"bad data","ok")</f>
        <v>ok</v>
      </c>
      <c r="LR425">
        <f>GS425</f>
        <v>0</v>
      </c>
      <c r="LS425" s="24">
        <f>IFERROR(LR425/LO425,"N/A")</f>
        <v>0</v>
      </c>
      <c r="LT425">
        <f>HJ425</f>
        <v>0</v>
      </c>
      <c r="LU425">
        <f>CG425</f>
        <v>147</v>
      </c>
      <c r="LV425" s="22">
        <f>IFERROR(LT425/LU425,"N/A")</f>
        <v>0</v>
      </c>
      <c r="LW425" s="19" t="str">
        <f>IF((LT425&lt;&gt;0)*AND(LU425=0),"bad data","ok")</f>
        <v>ok</v>
      </c>
      <c r="LX425">
        <f>HI425</f>
        <v>0</v>
      </c>
      <c r="LY425" s="24">
        <f>IFERROR(LX425/LU425,"N/A")</f>
        <v>0</v>
      </c>
      <c r="LZ425">
        <f>HZ425</f>
        <v>0</v>
      </c>
      <c r="MA425">
        <f>CY425</f>
        <v>137</v>
      </c>
      <c r="MB425" s="22">
        <f>IFERROR(LZ425/MA425,"N/A")</f>
        <v>0</v>
      </c>
      <c r="MC425" s="19" t="str">
        <f>IF((LZ425&lt;&gt;0)*AND(MA425=0),"bad data","ok")</f>
        <v>ok</v>
      </c>
      <c r="MD425">
        <f>HY425</f>
        <v>0</v>
      </c>
      <c r="ME425" s="24">
        <f>IFERROR(MD425/MA425,"N/A")</f>
        <v>0</v>
      </c>
      <c r="MF425">
        <f>IP425</f>
        <v>0</v>
      </c>
      <c r="MG425">
        <f>DQ425</f>
        <v>162</v>
      </c>
      <c r="MH425" s="22">
        <f>IFERROR(MF425/MG425,"N/A")</f>
        <v>0</v>
      </c>
      <c r="MI425" s="19" t="str">
        <f>IF((MF425&lt;&gt;0)*AND(MG425=0),"bad data","ok")</f>
        <v>ok</v>
      </c>
      <c r="MJ425">
        <f>IO425</f>
        <v>88</v>
      </c>
      <c r="MK425" s="24">
        <f>IFERROR(MJ425/MG425,"N/A")</f>
        <v>0.54320987654320985</v>
      </c>
      <c r="ML425">
        <f>JF425</f>
        <v>0</v>
      </c>
      <c r="MM425">
        <f>EI425</f>
        <v>0</v>
      </c>
      <c r="MN425" s="22" t="str">
        <f>IFERROR(ML425/MM425,"N/A")</f>
        <v>N/A</v>
      </c>
      <c r="MO425" s="19" t="str">
        <f>IF((ML425&lt;&gt;0)*AND(MM425=0),"bad data","ok")</f>
        <v>ok</v>
      </c>
      <c r="MP425">
        <f>JE425</f>
        <v>0</v>
      </c>
      <c r="MQ425" s="24" t="str">
        <f>IFERROR(MP425/MM425,"N/A")</f>
        <v>N/A</v>
      </c>
    </row>
    <row r="426" spans="1:355" x14ac:dyDescent="0.3">
      <c r="A426">
        <v>1339</v>
      </c>
      <c r="B426">
        <v>14.19</v>
      </c>
      <c r="C426" t="s">
        <v>404</v>
      </c>
      <c r="D426" s="15" t="s">
        <v>404</v>
      </c>
      <c r="E426" s="15">
        <v>153</v>
      </c>
      <c r="F426" t="s">
        <v>356</v>
      </c>
      <c r="G426" t="s">
        <v>357</v>
      </c>
      <c r="H426" s="15" t="s">
        <v>358</v>
      </c>
      <c r="I426">
        <v>487</v>
      </c>
      <c r="J426">
        <f>_xlfn.IFNA(VLOOKUP(I426,top15institutions,1,0),"no")</f>
        <v>487</v>
      </c>
      <c r="K426" t="s">
        <v>368</v>
      </c>
      <c r="L426" t="s">
        <v>367</v>
      </c>
      <c r="M426" t="s">
        <v>383</v>
      </c>
      <c r="N426">
        <v>0</v>
      </c>
      <c r="O426">
        <v>2</v>
      </c>
      <c r="P426">
        <v>5</v>
      </c>
      <c r="Q426">
        <v>1</v>
      </c>
      <c r="R426">
        <v>0</v>
      </c>
      <c r="S426">
        <v>3</v>
      </c>
      <c r="U426">
        <v>14</v>
      </c>
      <c r="V426" s="16">
        <v>25</v>
      </c>
      <c r="W426">
        <v>0</v>
      </c>
      <c r="X426">
        <v>11</v>
      </c>
      <c r="Y426">
        <v>7</v>
      </c>
      <c r="Z426">
        <v>8</v>
      </c>
      <c r="AA426">
        <v>0</v>
      </c>
      <c r="AB426">
        <v>39</v>
      </c>
      <c r="AD426">
        <v>152</v>
      </c>
      <c r="AE426" s="16">
        <v>217</v>
      </c>
      <c r="AF426">
        <v>0</v>
      </c>
      <c r="AG426">
        <v>10</v>
      </c>
      <c r="AH426">
        <v>10</v>
      </c>
      <c r="AI426">
        <v>2</v>
      </c>
      <c r="AJ426">
        <v>0</v>
      </c>
      <c r="AK426">
        <v>10</v>
      </c>
      <c r="AM426">
        <v>82</v>
      </c>
      <c r="AN426" s="16">
        <v>114</v>
      </c>
      <c r="AO426">
        <v>3</v>
      </c>
      <c r="AP426">
        <v>46</v>
      </c>
      <c r="AQ426">
        <v>30</v>
      </c>
      <c r="AR426">
        <v>19</v>
      </c>
      <c r="AS426">
        <v>0</v>
      </c>
      <c r="AT426">
        <v>100</v>
      </c>
      <c r="AV426">
        <v>571</v>
      </c>
      <c r="AW426" s="16">
        <v>769</v>
      </c>
      <c r="AX426">
        <v>0</v>
      </c>
      <c r="AY426">
        <v>2</v>
      </c>
      <c r="AZ426">
        <v>4</v>
      </c>
      <c r="BA426">
        <v>1</v>
      </c>
      <c r="BB426">
        <v>0</v>
      </c>
      <c r="BC426">
        <v>6</v>
      </c>
      <c r="BE426">
        <v>23</v>
      </c>
      <c r="BF426" s="16">
        <v>36</v>
      </c>
      <c r="BG426">
        <v>0</v>
      </c>
      <c r="BH426">
        <v>14</v>
      </c>
      <c r="BI426">
        <v>13</v>
      </c>
      <c r="BJ426">
        <v>11</v>
      </c>
      <c r="BK426">
        <v>0</v>
      </c>
      <c r="BL426">
        <v>62</v>
      </c>
      <c r="BN426">
        <v>184</v>
      </c>
      <c r="BO426" s="16">
        <v>284</v>
      </c>
      <c r="BP426">
        <v>0</v>
      </c>
      <c r="BQ426">
        <v>5</v>
      </c>
      <c r="BR426">
        <v>4</v>
      </c>
      <c r="BS426">
        <v>1</v>
      </c>
      <c r="BT426">
        <v>0</v>
      </c>
      <c r="BU426">
        <v>2</v>
      </c>
      <c r="BW426">
        <v>20</v>
      </c>
      <c r="BX426" s="16">
        <v>32</v>
      </c>
      <c r="BY426">
        <v>1</v>
      </c>
      <c r="BZ426">
        <v>8</v>
      </c>
      <c r="CA426">
        <v>6</v>
      </c>
      <c r="CB426">
        <v>5</v>
      </c>
      <c r="CC426">
        <v>0</v>
      </c>
      <c r="CD426">
        <v>14</v>
      </c>
      <c r="CF426">
        <v>120</v>
      </c>
      <c r="CG426" s="16">
        <v>154</v>
      </c>
      <c r="CH426">
        <v>0</v>
      </c>
      <c r="CI426">
        <v>1</v>
      </c>
      <c r="CJ426">
        <v>1</v>
      </c>
      <c r="CK426">
        <v>0</v>
      </c>
      <c r="CL426">
        <v>0</v>
      </c>
      <c r="CM426">
        <v>0</v>
      </c>
      <c r="CO426">
        <v>22</v>
      </c>
      <c r="CP426" s="16">
        <v>24</v>
      </c>
      <c r="CQ426">
        <v>0</v>
      </c>
      <c r="CR426">
        <v>10</v>
      </c>
      <c r="CS426">
        <v>4</v>
      </c>
      <c r="CT426">
        <v>1</v>
      </c>
      <c r="CU426">
        <v>0</v>
      </c>
      <c r="CV426">
        <v>16</v>
      </c>
      <c r="CX426">
        <v>111</v>
      </c>
      <c r="CY426" s="16">
        <v>142</v>
      </c>
      <c r="CZ426">
        <v>0</v>
      </c>
      <c r="DA426">
        <v>2</v>
      </c>
      <c r="DB426">
        <v>1</v>
      </c>
      <c r="DC426">
        <v>0</v>
      </c>
      <c r="DD426">
        <v>0</v>
      </c>
      <c r="DE426">
        <v>2</v>
      </c>
      <c r="DG426">
        <v>17</v>
      </c>
      <c r="DH426" s="16">
        <v>22</v>
      </c>
      <c r="DI426">
        <v>2</v>
      </c>
      <c r="DJ426">
        <v>14</v>
      </c>
      <c r="DK426">
        <v>7</v>
      </c>
      <c r="DL426">
        <v>2</v>
      </c>
      <c r="DM426">
        <v>0</v>
      </c>
      <c r="DN426">
        <v>8</v>
      </c>
      <c r="DP426">
        <v>156</v>
      </c>
      <c r="DQ426" s="16">
        <v>189</v>
      </c>
      <c r="DZ426" s="16">
        <v>0</v>
      </c>
      <c r="EI426" s="16">
        <v>0</v>
      </c>
      <c r="ER426" s="16">
        <v>0</v>
      </c>
      <c r="FA426" s="16">
        <v>0</v>
      </c>
      <c r="FB426">
        <v>18.600000000000001</v>
      </c>
      <c r="FC426">
        <v>3.7</v>
      </c>
      <c r="FD426">
        <v>27</v>
      </c>
      <c r="FF426">
        <v>25</v>
      </c>
      <c r="FG426">
        <v>2</v>
      </c>
      <c r="FI426">
        <v>22</v>
      </c>
      <c r="FJ426">
        <v>18.8</v>
      </c>
      <c r="FK426">
        <v>3.6</v>
      </c>
      <c r="FL426">
        <v>27</v>
      </c>
      <c r="FN426">
        <v>217</v>
      </c>
      <c r="FO426">
        <v>24</v>
      </c>
      <c r="FQ426">
        <v>183</v>
      </c>
      <c r="FR426">
        <v>3.4</v>
      </c>
      <c r="FS426">
        <v>13</v>
      </c>
      <c r="FT426">
        <v>87</v>
      </c>
      <c r="FU426">
        <v>14</v>
      </c>
      <c r="FV426">
        <v>0</v>
      </c>
      <c r="FW426">
        <v>114</v>
      </c>
      <c r="FY426">
        <v>104</v>
      </c>
      <c r="FZ426">
        <v>3.2</v>
      </c>
      <c r="GA426">
        <v>101</v>
      </c>
      <c r="GB426">
        <v>545</v>
      </c>
      <c r="GC426">
        <v>118</v>
      </c>
      <c r="GD426">
        <v>5</v>
      </c>
      <c r="GE426">
        <v>769</v>
      </c>
      <c r="GG426">
        <v>672</v>
      </c>
      <c r="GH426">
        <v>3.3</v>
      </c>
      <c r="GI426">
        <v>4</v>
      </c>
      <c r="GJ426">
        <v>32</v>
      </c>
      <c r="GK426">
        <v>0</v>
      </c>
      <c r="GL426">
        <v>0</v>
      </c>
      <c r="GM426">
        <v>36</v>
      </c>
      <c r="GO426">
        <v>31</v>
      </c>
      <c r="GP426">
        <v>2.8</v>
      </c>
      <c r="GQ426">
        <v>57</v>
      </c>
      <c r="GR426">
        <v>224</v>
      </c>
      <c r="GS426">
        <v>0</v>
      </c>
      <c r="GT426">
        <v>3</v>
      </c>
      <c r="GU426">
        <v>284</v>
      </c>
      <c r="GW426">
        <v>228</v>
      </c>
      <c r="GX426">
        <v>3.2</v>
      </c>
      <c r="GY426">
        <v>8</v>
      </c>
      <c r="GZ426">
        <v>24</v>
      </c>
      <c r="HA426">
        <v>0</v>
      </c>
      <c r="HB426">
        <v>0</v>
      </c>
      <c r="HC426">
        <v>32</v>
      </c>
      <c r="HE426">
        <v>29</v>
      </c>
      <c r="HF426">
        <v>3.1</v>
      </c>
      <c r="HG426">
        <v>33</v>
      </c>
      <c r="HH426">
        <v>120</v>
      </c>
      <c r="HI426">
        <v>0</v>
      </c>
      <c r="HJ426">
        <v>1</v>
      </c>
      <c r="HK426">
        <v>154</v>
      </c>
      <c r="HM426">
        <v>144</v>
      </c>
      <c r="HN426">
        <v>3.5</v>
      </c>
      <c r="HO426">
        <v>1</v>
      </c>
      <c r="HP426">
        <v>23</v>
      </c>
      <c r="HQ426">
        <v>0</v>
      </c>
      <c r="HR426">
        <v>0</v>
      </c>
      <c r="HS426">
        <v>24</v>
      </c>
      <c r="HU426">
        <v>23</v>
      </c>
      <c r="HV426">
        <v>3.4</v>
      </c>
      <c r="HW426">
        <v>8</v>
      </c>
      <c r="HX426">
        <v>133</v>
      </c>
      <c r="HY426">
        <v>0</v>
      </c>
      <c r="HZ426">
        <v>1</v>
      </c>
      <c r="IA426">
        <v>142</v>
      </c>
      <c r="IC426">
        <v>125</v>
      </c>
      <c r="ID426">
        <v>3.4</v>
      </c>
      <c r="IE426">
        <v>0</v>
      </c>
      <c r="IF426">
        <v>8</v>
      </c>
      <c r="IG426">
        <v>14</v>
      </c>
      <c r="IH426">
        <v>0</v>
      </c>
      <c r="II426">
        <v>22</v>
      </c>
      <c r="IK426">
        <v>21</v>
      </c>
      <c r="IL426">
        <v>3.4</v>
      </c>
      <c r="IM426">
        <v>3</v>
      </c>
      <c r="IN426">
        <v>68</v>
      </c>
      <c r="IO426">
        <v>118</v>
      </c>
      <c r="IP426">
        <v>0</v>
      </c>
      <c r="IQ426">
        <v>189</v>
      </c>
      <c r="IS426">
        <v>175</v>
      </c>
      <c r="JV426" s="15">
        <f>BF426+BX426+CP426+DH426+DZ426</f>
        <v>114</v>
      </c>
      <c r="JW426" s="15">
        <f>BO426+CG426+CY426+DQ426+EI426</f>
        <v>769</v>
      </c>
      <c r="JX426" s="15">
        <f>JV426+JW426</f>
        <v>883</v>
      </c>
      <c r="JY426" s="17">
        <f>V426</f>
        <v>25</v>
      </c>
      <c r="JZ426" s="17">
        <f>AE426</f>
        <v>217</v>
      </c>
      <c r="KA426" s="17">
        <f>AN426</f>
        <v>114</v>
      </c>
      <c r="KB426" s="17">
        <f>AW426</f>
        <v>769</v>
      </c>
      <c r="KC426" s="18" t="str">
        <f>IF((KA426-JV426)&lt;0,JV426-KA426,"match")</f>
        <v>match</v>
      </c>
      <c r="KD426" s="19" t="str">
        <f>IF(KC426="match","match",IF((JV426&gt;KA426),KC426/JV426,KC426/KA426))</f>
        <v>match</v>
      </c>
      <c r="KE426" s="18" t="str">
        <f>IF((KB426-JW426)&lt;0,JW426-KB426,"match")</f>
        <v>match</v>
      </c>
      <c r="KF426" s="19" t="str">
        <f>IF(KE426="match","match",IF((JW426&gt;KB426),KE426/JW426,KE426/KB426))</f>
        <v>match</v>
      </c>
      <c r="KG426" s="20">
        <f>ROUND(FC426,1)</f>
        <v>3.7</v>
      </c>
      <c r="KH426" s="20">
        <f>ROUND(FK426,1)</f>
        <v>3.6</v>
      </c>
      <c r="KI426" s="21">
        <f>KA426-JY426</f>
        <v>89</v>
      </c>
      <c r="KJ426">
        <f>GL426</f>
        <v>0</v>
      </c>
      <c r="KK426">
        <f>BF426</f>
        <v>36</v>
      </c>
      <c r="KL426" s="22">
        <f>IFERROR(KJ426/KK426,"N/A")</f>
        <v>0</v>
      </c>
      <c r="KM426" s="19" t="str">
        <f>IF((KJ426&lt;&gt;0)*AND(KK426=0),"bad data","ok")</f>
        <v>ok</v>
      </c>
      <c r="KN426">
        <f>GK426</f>
        <v>0</v>
      </c>
      <c r="KO426" s="23">
        <f>IFERROR(KN426/KK426,"N/A")</f>
        <v>0</v>
      </c>
      <c r="KP426">
        <f>HB426</f>
        <v>0</v>
      </c>
      <c r="KQ426">
        <f>BX426</f>
        <v>32</v>
      </c>
      <c r="KR426" s="22">
        <f>IFERROR(KP426/KQ426,"N/A")</f>
        <v>0</v>
      </c>
      <c r="KS426" s="19" t="str">
        <f>IF((KP426&lt;&gt;0)*AND(KQ426=0),"bad data","ok")</f>
        <v>ok</v>
      </c>
      <c r="KT426">
        <f>HA426</f>
        <v>0</v>
      </c>
      <c r="KU426" s="24">
        <f>IFERROR(KT426/KQ426,"N/A")</f>
        <v>0</v>
      </c>
      <c r="KV426">
        <f>HR426</f>
        <v>0</v>
      </c>
      <c r="KW426">
        <f>CP426</f>
        <v>24</v>
      </c>
      <c r="KX426" s="22">
        <f>IFERROR(KV426/KW426,"N/A")</f>
        <v>0</v>
      </c>
      <c r="KY426" s="19" t="str">
        <f>IF((KV426&lt;&gt;0)*AND(KW426=0),"bad data","ok")</f>
        <v>ok</v>
      </c>
      <c r="KZ426">
        <f>HQ426</f>
        <v>0</v>
      </c>
      <c r="LA426" s="24">
        <f>IFERROR(KZ426/KW426,"N/A")</f>
        <v>0</v>
      </c>
      <c r="LB426">
        <f>IH426</f>
        <v>0</v>
      </c>
      <c r="LC426">
        <f>DH426</f>
        <v>22</v>
      </c>
      <c r="LD426" s="22">
        <f>IFERROR(LB426/LC426,"N/A")</f>
        <v>0</v>
      </c>
      <c r="LE426" s="19" t="str">
        <f>IF((LB426&lt;&gt;0)*AND(LC426=0),"bad data","ok")</f>
        <v>ok</v>
      </c>
      <c r="LF426">
        <f>IG426</f>
        <v>14</v>
      </c>
      <c r="LG426" s="24">
        <f>IFERROR(LF426/LC426,"N/A")</f>
        <v>0.63636363636363635</v>
      </c>
      <c r="LH426">
        <f>IX426</f>
        <v>0</v>
      </c>
      <c r="LI426">
        <f>DZ426</f>
        <v>0</v>
      </c>
      <c r="LJ426" s="22" t="str">
        <f>IFERROR(LH426/LI426,"N/A")</f>
        <v>N/A</v>
      </c>
      <c r="LK426" s="19" t="str">
        <f>IF((LH426&lt;&gt;0)*AND(LI426=0),"bad data","ok")</f>
        <v>ok</v>
      </c>
      <c r="LL426">
        <f>IW426</f>
        <v>0</v>
      </c>
      <c r="LM426" s="24" t="str">
        <f>IFERROR(LL426/LI426,"N/A")</f>
        <v>N/A</v>
      </c>
      <c r="LN426">
        <f>GT426</f>
        <v>3</v>
      </c>
      <c r="LO426">
        <f>BO426</f>
        <v>284</v>
      </c>
      <c r="LP426" s="22">
        <f>IFERROR(LN426/LO426,"N/A")</f>
        <v>1.0563380281690141E-2</v>
      </c>
      <c r="LQ426" s="19" t="str">
        <f>IF((LN426&lt;&gt;0)*AND(LO426=0),"bad data","ok")</f>
        <v>ok</v>
      </c>
      <c r="LR426">
        <f>GS426</f>
        <v>0</v>
      </c>
      <c r="LS426" s="24">
        <f>IFERROR(LR426/LO426,"N/A")</f>
        <v>0</v>
      </c>
      <c r="LT426">
        <f>HJ426</f>
        <v>1</v>
      </c>
      <c r="LU426">
        <f>CG426</f>
        <v>154</v>
      </c>
      <c r="LV426" s="22">
        <f>IFERROR(LT426/LU426,"N/A")</f>
        <v>6.4935064935064939E-3</v>
      </c>
      <c r="LW426" s="19" t="str">
        <f>IF((LT426&lt;&gt;0)*AND(LU426=0),"bad data","ok")</f>
        <v>ok</v>
      </c>
      <c r="LX426">
        <f>HI426</f>
        <v>0</v>
      </c>
      <c r="LY426" s="24">
        <f>IFERROR(LX426/LU426,"N/A")</f>
        <v>0</v>
      </c>
      <c r="LZ426">
        <f>HZ426</f>
        <v>1</v>
      </c>
      <c r="MA426">
        <f>CY426</f>
        <v>142</v>
      </c>
      <c r="MB426" s="22">
        <f>IFERROR(LZ426/MA426,"N/A")</f>
        <v>7.0422535211267607E-3</v>
      </c>
      <c r="MC426" s="19" t="str">
        <f>IF((LZ426&lt;&gt;0)*AND(MA426=0),"bad data","ok")</f>
        <v>ok</v>
      </c>
      <c r="MD426">
        <f>HY426</f>
        <v>0</v>
      </c>
      <c r="ME426" s="24">
        <f>IFERROR(MD426/MA426,"N/A")</f>
        <v>0</v>
      </c>
      <c r="MF426">
        <f>IP426</f>
        <v>0</v>
      </c>
      <c r="MG426">
        <f>DQ426</f>
        <v>189</v>
      </c>
      <c r="MH426" s="22">
        <f>IFERROR(MF426/MG426,"N/A")</f>
        <v>0</v>
      </c>
      <c r="MI426" s="19" t="str">
        <f>IF((MF426&lt;&gt;0)*AND(MG426=0),"bad data","ok")</f>
        <v>ok</v>
      </c>
      <c r="MJ426">
        <f>IO426</f>
        <v>118</v>
      </c>
      <c r="MK426" s="24">
        <f>IFERROR(MJ426/MG426,"N/A")</f>
        <v>0.6243386243386243</v>
      </c>
      <c r="ML426">
        <f>JF426</f>
        <v>0</v>
      </c>
      <c r="MM426">
        <f>EI426</f>
        <v>0</v>
      </c>
      <c r="MN426" s="22" t="str">
        <f>IFERROR(ML426/MM426,"N/A")</f>
        <v>N/A</v>
      </c>
      <c r="MO426" s="19" t="str">
        <f>IF((ML426&lt;&gt;0)*AND(MM426=0),"bad data","ok")</f>
        <v>ok</v>
      </c>
      <c r="MP426">
        <f>JE426</f>
        <v>0</v>
      </c>
      <c r="MQ426" s="24" t="str">
        <f>IFERROR(MP426/MM426,"N/A")</f>
        <v>N/A</v>
      </c>
    </row>
    <row r="427" spans="1:355" x14ac:dyDescent="0.3">
      <c r="A427">
        <v>2026</v>
      </c>
      <c r="B427">
        <v>14.19</v>
      </c>
      <c r="C427" t="s">
        <v>404</v>
      </c>
      <c r="D427" s="15" t="s">
        <v>404</v>
      </c>
      <c r="E427" s="15">
        <v>153</v>
      </c>
      <c r="F427" t="s">
        <v>356</v>
      </c>
      <c r="G427" t="s">
        <v>357</v>
      </c>
      <c r="H427" s="15" t="s">
        <v>358</v>
      </c>
      <c r="I427">
        <v>487</v>
      </c>
      <c r="J427">
        <f>_xlfn.IFNA(VLOOKUP(I427,top15institutions,1,0),"no")</f>
        <v>487</v>
      </c>
      <c r="K427" t="s">
        <v>368</v>
      </c>
      <c r="L427" t="s">
        <v>371</v>
      </c>
      <c r="M427" t="s">
        <v>383</v>
      </c>
      <c r="N427">
        <v>0</v>
      </c>
      <c r="O427">
        <v>1</v>
      </c>
      <c r="P427">
        <v>4</v>
      </c>
      <c r="Q427">
        <v>2</v>
      </c>
      <c r="R427">
        <v>0</v>
      </c>
      <c r="S427">
        <v>3</v>
      </c>
      <c r="U427">
        <v>19</v>
      </c>
      <c r="V427" s="16">
        <v>29</v>
      </c>
      <c r="W427">
        <v>0</v>
      </c>
      <c r="X427">
        <v>6</v>
      </c>
      <c r="Y427">
        <v>9</v>
      </c>
      <c r="Z427">
        <v>6</v>
      </c>
      <c r="AA427">
        <v>0</v>
      </c>
      <c r="AB427">
        <v>56</v>
      </c>
      <c r="AD427">
        <v>164</v>
      </c>
      <c r="AE427" s="16">
        <v>241</v>
      </c>
      <c r="AF427">
        <v>0</v>
      </c>
      <c r="AG427">
        <v>11</v>
      </c>
      <c r="AH427">
        <v>10</v>
      </c>
      <c r="AI427">
        <v>4</v>
      </c>
      <c r="AJ427">
        <v>0</v>
      </c>
      <c r="AK427">
        <v>14</v>
      </c>
      <c r="AM427">
        <v>88</v>
      </c>
      <c r="AN427" s="16">
        <v>127</v>
      </c>
      <c r="AO427">
        <v>0</v>
      </c>
      <c r="AP427">
        <v>40</v>
      </c>
      <c r="AQ427">
        <v>33</v>
      </c>
      <c r="AR427">
        <v>25</v>
      </c>
      <c r="AS427">
        <v>0</v>
      </c>
      <c r="AT427">
        <v>154</v>
      </c>
      <c r="AV427">
        <v>614</v>
      </c>
      <c r="AW427" s="16">
        <v>866</v>
      </c>
      <c r="AX427">
        <v>0</v>
      </c>
      <c r="AY427">
        <v>1</v>
      </c>
      <c r="AZ427">
        <v>6</v>
      </c>
      <c r="BA427">
        <v>2</v>
      </c>
      <c r="BB427">
        <v>0</v>
      </c>
      <c r="BC427">
        <v>6</v>
      </c>
      <c r="BE427">
        <v>19</v>
      </c>
      <c r="BF427" s="16">
        <v>34</v>
      </c>
      <c r="BG427">
        <v>0</v>
      </c>
      <c r="BH427">
        <v>11</v>
      </c>
      <c r="BI427">
        <v>16</v>
      </c>
      <c r="BJ427">
        <v>12</v>
      </c>
      <c r="BK427">
        <v>0</v>
      </c>
      <c r="BL427">
        <v>89</v>
      </c>
      <c r="BN427">
        <v>198</v>
      </c>
      <c r="BO427" s="16">
        <v>326</v>
      </c>
      <c r="BP427">
        <v>0</v>
      </c>
      <c r="BQ427">
        <v>3</v>
      </c>
      <c r="BR427">
        <v>1</v>
      </c>
      <c r="BS427">
        <v>2</v>
      </c>
      <c r="BT427">
        <v>0</v>
      </c>
      <c r="BU427">
        <v>7</v>
      </c>
      <c r="BW427">
        <v>23</v>
      </c>
      <c r="BX427" s="16">
        <v>36</v>
      </c>
      <c r="BY427">
        <v>0</v>
      </c>
      <c r="BZ427">
        <v>10</v>
      </c>
      <c r="CA427">
        <v>5</v>
      </c>
      <c r="CB427">
        <v>7</v>
      </c>
      <c r="CC427">
        <v>0</v>
      </c>
      <c r="CD427">
        <v>32</v>
      </c>
      <c r="CF427">
        <v>156</v>
      </c>
      <c r="CG427" s="16">
        <v>210</v>
      </c>
      <c r="CH427">
        <v>0</v>
      </c>
      <c r="CI427">
        <v>5</v>
      </c>
      <c r="CJ427">
        <v>2</v>
      </c>
      <c r="CK427">
        <v>0</v>
      </c>
      <c r="CL427">
        <v>0</v>
      </c>
      <c r="CM427">
        <v>1</v>
      </c>
      <c r="CO427">
        <v>23</v>
      </c>
      <c r="CP427" s="16">
        <v>31</v>
      </c>
      <c r="CQ427">
        <v>0</v>
      </c>
      <c r="CR427">
        <v>9</v>
      </c>
      <c r="CS427">
        <v>5</v>
      </c>
      <c r="CT427">
        <v>4</v>
      </c>
      <c r="CU427">
        <v>0</v>
      </c>
      <c r="CV427">
        <v>17</v>
      </c>
      <c r="CX427">
        <v>105</v>
      </c>
      <c r="CY427" s="16">
        <v>140</v>
      </c>
      <c r="CZ427">
        <v>0</v>
      </c>
      <c r="DA427">
        <v>2</v>
      </c>
      <c r="DB427">
        <v>1</v>
      </c>
      <c r="DC427">
        <v>0</v>
      </c>
      <c r="DD427">
        <v>0</v>
      </c>
      <c r="DE427">
        <v>0</v>
      </c>
      <c r="DG427">
        <v>23</v>
      </c>
      <c r="DH427" s="16">
        <v>26</v>
      </c>
      <c r="DI427">
        <v>0</v>
      </c>
      <c r="DJ427">
        <v>10</v>
      </c>
      <c r="DK427">
        <v>7</v>
      </c>
      <c r="DL427">
        <v>2</v>
      </c>
      <c r="DM427">
        <v>0</v>
      </c>
      <c r="DN427">
        <v>16</v>
      </c>
      <c r="DP427">
        <v>155</v>
      </c>
      <c r="DQ427" s="16">
        <v>190</v>
      </c>
      <c r="DZ427" s="16">
        <v>0</v>
      </c>
      <c r="EI427" s="16">
        <v>0</v>
      </c>
      <c r="ER427" s="16">
        <v>0</v>
      </c>
      <c r="FA427" s="16">
        <v>0</v>
      </c>
      <c r="FB427">
        <v>18.7</v>
      </c>
      <c r="FC427">
        <v>3.8</v>
      </c>
      <c r="FD427">
        <v>26</v>
      </c>
      <c r="FE427">
        <v>672</v>
      </c>
      <c r="FF427">
        <v>29</v>
      </c>
      <c r="FG427">
        <v>5</v>
      </c>
      <c r="FI427">
        <v>27</v>
      </c>
      <c r="FJ427">
        <v>18.7</v>
      </c>
      <c r="FK427">
        <v>3.6</v>
      </c>
      <c r="FL427">
        <v>28</v>
      </c>
      <c r="FM427">
        <v>658</v>
      </c>
      <c r="FN427">
        <v>241</v>
      </c>
      <c r="FO427">
        <v>12</v>
      </c>
      <c r="FQ427">
        <v>189</v>
      </c>
      <c r="FR427">
        <v>3.3</v>
      </c>
      <c r="FS427">
        <v>15</v>
      </c>
      <c r="FT427">
        <v>99</v>
      </c>
      <c r="FU427">
        <v>13</v>
      </c>
      <c r="FV427">
        <v>0</v>
      </c>
      <c r="FW427">
        <v>127</v>
      </c>
      <c r="FY427">
        <v>113</v>
      </c>
      <c r="FZ427">
        <v>3.18</v>
      </c>
      <c r="GA427">
        <v>124</v>
      </c>
      <c r="GB427">
        <v>618</v>
      </c>
      <c r="GC427">
        <v>117</v>
      </c>
      <c r="GD427">
        <v>7</v>
      </c>
      <c r="GE427">
        <v>866</v>
      </c>
      <c r="GG427">
        <v>722</v>
      </c>
      <c r="GH427">
        <v>3</v>
      </c>
      <c r="GI427">
        <v>6</v>
      </c>
      <c r="GJ427">
        <v>28</v>
      </c>
      <c r="GK427">
        <v>0</v>
      </c>
      <c r="GL427">
        <v>0</v>
      </c>
      <c r="GM427">
        <v>34</v>
      </c>
      <c r="GO427">
        <v>29</v>
      </c>
      <c r="GP427">
        <v>2.8</v>
      </c>
      <c r="GQ427">
        <v>71</v>
      </c>
      <c r="GR427">
        <v>251</v>
      </c>
      <c r="GS427">
        <v>0</v>
      </c>
      <c r="GT427">
        <v>4</v>
      </c>
      <c r="GU427">
        <v>326</v>
      </c>
      <c r="GW427">
        <v>241</v>
      </c>
      <c r="GX427">
        <v>3.3</v>
      </c>
      <c r="GY427">
        <v>8</v>
      </c>
      <c r="GZ427">
        <v>28</v>
      </c>
      <c r="HA427">
        <v>0</v>
      </c>
      <c r="HB427">
        <v>0</v>
      </c>
      <c r="HC427">
        <v>36</v>
      </c>
      <c r="HE427">
        <v>32</v>
      </c>
      <c r="HF427">
        <v>3.2</v>
      </c>
      <c r="HG427">
        <v>51</v>
      </c>
      <c r="HH427">
        <v>156</v>
      </c>
      <c r="HI427">
        <v>0</v>
      </c>
      <c r="HJ427">
        <v>3</v>
      </c>
      <c r="HK427">
        <v>210</v>
      </c>
      <c r="HM427">
        <v>182</v>
      </c>
      <c r="HN427">
        <v>3.4</v>
      </c>
      <c r="HO427">
        <v>1</v>
      </c>
      <c r="HP427">
        <v>30</v>
      </c>
      <c r="HQ427">
        <v>0</v>
      </c>
      <c r="HR427">
        <v>0</v>
      </c>
      <c r="HS427">
        <v>31</v>
      </c>
      <c r="HU427">
        <v>28</v>
      </c>
      <c r="HV427">
        <v>3.3</v>
      </c>
      <c r="HW427">
        <v>1</v>
      </c>
      <c r="HX427">
        <v>139</v>
      </c>
      <c r="HY427">
        <v>0</v>
      </c>
      <c r="HZ427">
        <v>0</v>
      </c>
      <c r="IA427">
        <v>140</v>
      </c>
      <c r="IC427">
        <v>124</v>
      </c>
      <c r="ID427">
        <v>3.5</v>
      </c>
      <c r="IE427">
        <v>0</v>
      </c>
      <c r="IF427">
        <v>13</v>
      </c>
      <c r="IG427">
        <v>13</v>
      </c>
      <c r="IH427">
        <v>0</v>
      </c>
      <c r="II427">
        <v>26</v>
      </c>
      <c r="IK427">
        <v>24</v>
      </c>
      <c r="IL427">
        <v>3.4</v>
      </c>
      <c r="IM427">
        <v>1</v>
      </c>
      <c r="IN427">
        <v>72</v>
      </c>
      <c r="IO427">
        <v>117</v>
      </c>
      <c r="IP427">
        <v>0</v>
      </c>
      <c r="IQ427">
        <v>190</v>
      </c>
      <c r="IS427">
        <v>175</v>
      </c>
      <c r="JV427" s="15">
        <f>BF427+BX427+CP427+DH427+DZ427</f>
        <v>127</v>
      </c>
      <c r="JW427" s="15">
        <f>BO427+CG427+CY427+DQ427+EI427</f>
        <v>866</v>
      </c>
      <c r="JX427" s="15">
        <f>JV427+JW427</f>
        <v>993</v>
      </c>
      <c r="JY427" s="17">
        <f>V427</f>
        <v>29</v>
      </c>
      <c r="JZ427" s="17">
        <f>AE427</f>
        <v>241</v>
      </c>
      <c r="KA427" s="17">
        <f>AN427</f>
        <v>127</v>
      </c>
      <c r="KB427" s="17">
        <f>AW427</f>
        <v>866</v>
      </c>
      <c r="KC427" s="18" t="str">
        <f>IF((KA427-JV427)&lt;0,JV427-KA427,"match")</f>
        <v>match</v>
      </c>
      <c r="KD427" s="19" t="str">
        <f>IF(KC427="match","match",IF((JV427&gt;KA427),KC427/JV427,KC427/KA427))</f>
        <v>match</v>
      </c>
      <c r="KE427" s="18" t="str">
        <f>IF((KB427-JW427)&lt;0,JW427-KB427,"match")</f>
        <v>match</v>
      </c>
      <c r="KF427" s="19" t="str">
        <f>IF(KE427="match","match",IF((JW427&gt;KB427),KE427/JW427,KE427/KB427))</f>
        <v>match</v>
      </c>
      <c r="KG427" s="20">
        <f>ROUND(FC427,1)</f>
        <v>3.8</v>
      </c>
      <c r="KH427" s="20">
        <f>ROUND(FK427,1)</f>
        <v>3.6</v>
      </c>
      <c r="KI427" s="21">
        <f>KA427-JY427</f>
        <v>98</v>
      </c>
      <c r="KJ427">
        <f>GL427</f>
        <v>0</v>
      </c>
      <c r="KK427">
        <f>BF427</f>
        <v>34</v>
      </c>
      <c r="KL427" s="22">
        <f>IFERROR(KJ427/KK427,"N/A")</f>
        <v>0</v>
      </c>
      <c r="KM427" s="19" t="str">
        <f>IF((KJ427&lt;&gt;0)*AND(KK427=0),"bad data","ok")</f>
        <v>ok</v>
      </c>
      <c r="KN427">
        <f>GK427</f>
        <v>0</v>
      </c>
      <c r="KO427" s="23">
        <f>IFERROR(KN427/KK427,"N/A")</f>
        <v>0</v>
      </c>
      <c r="KP427">
        <f>HB427</f>
        <v>0</v>
      </c>
      <c r="KQ427">
        <f>BX427</f>
        <v>36</v>
      </c>
      <c r="KR427" s="22">
        <f>IFERROR(KP427/KQ427,"N/A")</f>
        <v>0</v>
      </c>
      <c r="KS427" s="19" t="str">
        <f>IF((KP427&lt;&gt;0)*AND(KQ427=0),"bad data","ok")</f>
        <v>ok</v>
      </c>
      <c r="KT427">
        <f>HA427</f>
        <v>0</v>
      </c>
      <c r="KU427" s="24">
        <f>IFERROR(KT427/KQ427,"N/A")</f>
        <v>0</v>
      </c>
      <c r="KV427">
        <f>HR427</f>
        <v>0</v>
      </c>
      <c r="KW427">
        <f>CP427</f>
        <v>31</v>
      </c>
      <c r="KX427" s="22">
        <f>IFERROR(KV427/KW427,"N/A")</f>
        <v>0</v>
      </c>
      <c r="KY427" s="19" t="str">
        <f>IF((KV427&lt;&gt;0)*AND(KW427=0),"bad data","ok")</f>
        <v>ok</v>
      </c>
      <c r="KZ427">
        <f>HQ427</f>
        <v>0</v>
      </c>
      <c r="LA427" s="24">
        <f>IFERROR(KZ427/KW427,"N/A")</f>
        <v>0</v>
      </c>
      <c r="LB427">
        <f>IH427</f>
        <v>0</v>
      </c>
      <c r="LC427">
        <f>DH427</f>
        <v>26</v>
      </c>
      <c r="LD427" s="22">
        <f>IFERROR(LB427/LC427,"N/A")</f>
        <v>0</v>
      </c>
      <c r="LE427" s="19" t="str">
        <f>IF((LB427&lt;&gt;0)*AND(LC427=0),"bad data","ok")</f>
        <v>ok</v>
      </c>
      <c r="LF427">
        <f>IG427</f>
        <v>13</v>
      </c>
      <c r="LG427" s="24">
        <f>IFERROR(LF427/LC427,"N/A")</f>
        <v>0.5</v>
      </c>
      <c r="LH427">
        <f>IX427</f>
        <v>0</v>
      </c>
      <c r="LI427">
        <f>DZ427</f>
        <v>0</v>
      </c>
      <c r="LJ427" s="22" t="str">
        <f>IFERROR(LH427/LI427,"N/A")</f>
        <v>N/A</v>
      </c>
      <c r="LK427" s="19" t="str">
        <f>IF((LH427&lt;&gt;0)*AND(LI427=0),"bad data","ok")</f>
        <v>ok</v>
      </c>
      <c r="LL427">
        <f>IW427</f>
        <v>0</v>
      </c>
      <c r="LM427" s="24" t="str">
        <f>IFERROR(LL427/LI427,"N/A")</f>
        <v>N/A</v>
      </c>
      <c r="LN427">
        <f>GT427</f>
        <v>4</v>
      </c>
      <c r="LO427">
        <f>BO427</f>
        <v>326</v>
      </c>
      <c r="LP427" s="22">
        <f>IFERROR(LN427/LO427,"N/A")</f>
        <v>1.2269938650306749E-2</v>
      </c>
      <c r="LQ427" s="19" t="str">
        <f>IF((LN427&lt;&gt;0)*AND(LO427=0),"bad data","ok")</f>
        <v>ok</v>
      </c>
      <c r="LR427">
        <f>GS427</f>
        <v>0</v>
      </c>
      <c r="LS427" s="24">
        <f>IFERROR(LR427/LO427,"N/A")</f>
        <v>0</v>
      </c>
      <c r="LT427">
        <f>HJ427</f>
        <v>3</v>
      </c>
      <c r="LU427">
        <f>CG427</f>
        <v>210</v>
      </c>
      <c r="LV427" s="22">
        <f>IFERROR(LT427/LU427,"N/A")</f>
        <v>1.4285714285714285E-2</v>
      </c>
      <c r="LW427" s="19" t="str">
        <f>IF((LT427&lt;&gt;0)*AND(LU427=0),"bad data","ok")</f>
        <v>ok</v>
      </c>
      <c r="LX427">
        <f>HI427</f>
        <v>0</v>
      </c>
      <c r="LY427" s="24">
        <f>IFERROR(LX427/LU427,"N/A")</f>
        <v>0</v>
      </c>
      <c r="LZ427">
        <f>HZ427</f>
        <v>0</v>
      </c>
      <c r="MA427">
        <f>CY427</f>
        <v>140</v>
      </c>
      <c r="MB427" s="22">
        <f>IFERROR(LZ427/MA427,"N/A")</f>
        <v>0</v>
      </c>
      <c r="MC427" s="19" t="str">
        <f>IF((LZ427&lt;&gt;0)*AND(MA427=0),"bad data","ok")</f>
        <v>ok</v>
      </c>
      <c r="MD427">
        <f>HY427</f>
        <v>0</v>
      </c>
      <c r="ME427" s="24">
        <f>IFERROR(MD427/MA427,"N/A")</f>
        <v>0</v>
      </c>
      <c r="MF427">
        <f>IP427</f>
        <v>0</v>
      </c>
      <c r="MG427">
        <f>DQ427</f>
        <v>190</v>
      </c>
      <c r="MH427" s="22">
        <f>IFERROR(MF427/MG427,"N/A")</f>
        <v>0</v>
      </c>
      <c r="MI427" s="19" t="str">
        <f>IF((MF427&lt;&gt;0)*AND(MG427=0),"bad data","ok")</f>
        <v>ok</v>
      </c>
      <c r="MJ427">
        <f>IO427</f>
        <v>117</v>
      </c>
      <c r="MK427" s="24">
        <f>IFERROR(MJ427/MG427,"N/A")</f>
        <v>0.61578947368421055</v>
      </c>
      <c r="ML427">
        <f>JF427</f>
        <v>0</v>
      </c>
      <c r="MM427">
        <f>EI427</f>
        <v>0</v>
      </c>
      <c r="MN427" s="22" t="str">
        <f>IFERROR(ML427/MM427,"N/A")</f>
        <v>N/A</v>
      </c>
      <c r="MO427" s="19" t="str">
        <f>IF((ML427&lt;&gt;0)*AND(MM427=0),"bad data","ok")</f>
        <v>ok</v>
      </c>
      <c r="MP427">
        <f>JE427</f>
        <v>0</v>
      </c>
      <c r="MQ427" s="24" t="str">
        <f>IFERROR(MP427/MM427,"N/A")</f>
        <v>N/A</v>
      </c>
    </row>
    <row r="428" spans="1:355" x14ac:dyDescent="0.3">
      <c r="A428">
        <v>2027</v>
      </c>
      <c r="B428">
        <v>14.19</v>
      </c>
      <c r="C428" t="s">
        <v>404</v>
      </c>
      <c r="D428" s="15" t="s">
        <v>404</v>
      </c>
      <c r="E428" s="15">
        <v>153</v>
      </c>
      <c r="F428" t="s">
        <v>356</v>
      </c>
      <c r="G428" t="s">
        <v>357</v>
      </c>
      <c r="H428" s="15" t="s">
        <v>358</v>
      </c>
      <c r="I428">
        <v>487</v>
      </c>
      <c r="J428">
        <f>_xlfn.IFNA(VLOOKUP(I428,top15institutions,1,0),"no")</f>
        <v>487</v>
      </c>
      <c r="K428" t="s">
        <v>368</v>
      </c>
      <c r="L428" t="s">
        <v>372</v>
      </c>
      <c r="M428" t="s">
        <v>383</v>
      </c>
      <c r="N428">
        <v>0</v>
      </c>
      <c r="O428">
        <v>2</v>
      </c>
      <c r="P428">
        <v>4</v>
      </c>
      <c r="Q428">
        <v>1</v>
      </c>
      <c r="R428">
        <v>0</v>
      </c>
      <c r="S428">
        <v>4</v>
      </c>
      <c r="U428">
        <v>26</v>
      </c>
      <c r="V428" s="16">
        <v>37</v>
      </c>
      <c r="W428">
        <v>1</v>
      </c>
      <c r="X428">
        <v>21</v>
      </c>
      <c r="Y428">
        <v>14</v>
      </c>
      <c r="Z428">
        <v>12</v>
      </c>
      <c r="AA428">
        <v>0</v>
      </c>
      <c r="AB428">
        <v>63</v>
      </c>
      <c r="AD428">
        <v>190</v>
      </c>
      <c r="AE428" s="16">
        <v>301</v>
      </c>
      <c r="AF428">
        <v>0</v>
      </c>
      <c r="AG428">
        <v>11</v>
      </c>
      <c r="AH428">
        <v>11</v>
      </c>
      <c r="AI428">
        <v>5</v>
      </c>
      <c r="AJ428">
        <v>0</v>
      </c>
      <c r="AK428">
        <v>17</v>
      </c>
      <c r="AM428">
        <v>128</v>
      </c>
      <c r="AN428" s="16">
        <v>172</v>
      </c>
      <c r="AO428">
        <v>1</v>
      </c>
      <c r="AP428">
        <v>59</v>
      </c>
      <c r="AQ428">
        <v>43</v>
      </c>
      <c r="AR428">
        <v>30</v>
      </c>
      <c r="AS428">
        <v>0</v>
      </c>
      <c r="AT428">
        <v>214</v>
      </c>
      <c r="AV428">
        <v>669</v>
      </c>
      <c r="AW428" s="16">
        <v>1016</v>
      </c>
      <c r="AX428">
        <v>0</v>
      </c>
      <c r="AY428">
        <v>2</v>
      </c>
      <c r="AZ428">
        <v>5</v>
      </c>
      <c r="BA428">
        <v>2</v>
      </c>
      <c r="BB428">
        <v>0</v>
      </c>
      <c r="BC428">
        <v>5</v>
      </c>
      <c r="BE428">
        <v>37</v>
      </c>
      <c r="BF428" s="16">
        <v>51</v>
      </c>
      <c r="BG428">
        <v>1</v>
      </c>
      <c r="BH428">
        <v>20</v>
      </c>
      <c r="BI428">
        <v>22</v>
      </c>
      <c r="BJ428">
        <v>12</v>
      </c>
      <c r="BK428">
        <v>0</v>
      </c>
      <c r="BL428">
        <v>111</v>
      </c>
      <c r="BN428">
        <v>185</v>
      </c>
      <c r="BO428" s="16">
        <v>351</v>
      </c>
      <c r="BP428">
        <v>0</v>
      </c>
      <c r="BQ428">
        <v>2</v>
      </c>
      <c r="BR428">
        <v>3</v>
      </c>
      <c r="BS428">
        <v>2</v>
      </c>
      <c r="BT428">
        <v>0</v>
      </c>
      <c r="BU428">
        <v>5</v>
      </c>
      <c r="BW428">
        <v>31</v>
      </c>
      <c r="BX428" s="16">
        <v>43</v>
      </c>
      <c r="BY428">
        <v>0</v>
      </c>
      <c r="BZ428">
        <v>14</v>
      </c>
      <c r="CA428">
        <v>8</v>
      </c>
      <c r="CB428">
        <v>10</v>
      </c>
      <c r="CC428">
        <v>0</v>
      </c>
      <c r="CD428">
        <v>44</v>
      </c>
      <c r="CF428">
        <v>194</v>
      </c>
      <c r="CG428" s="16">
        <v>270</v>
      </c>
      <c r="CH428">
        <v>0</v>
      </c>
      <c r="CI428">
        <v>2</v>
      </c>
      <c r="CJ428">
        <v>2</v>
      </c>
      <c r="CK428">
        <v>1</v>
      </c>
      <c r="CL428">
        <v>0</v>
      </c>
      <c r="CM428">
        <v>4</v>
      </c>
      <c r="CO428">
        <v>26</v>
      </c>
      <c r="CP428" s="16">
        <v>35</v>
      </c>
      <c r="CQ428">
        <v>0</v>
      </c>
      <c r="CR428">
        <v>11</v>
      </c>
      <c r="CS428">
        <v>4</v>
      </c>
      <c r="CT428">
        <v>5</v>
      </c>
      <c r="CU428">
        <v>0</v>
      </c>
      <c r="CV428">
        <v>33</v>
      </c>
      <c r="CX428">
        <v>143</v>
      </c>
      <c r="CY428" s="16">
        <v>196</v>
      </c>
      <c r="CZ428">
        <v>0</v>
      </c>
      <c r="DA428">
        <v>5</v>
      </c>
      <c r="DB428">
        <v>1</v>
      </c>
      <c r="DC428">
        <v>0</v>
      </c>
      <c r="DD428">
        <v>0</v>
      </c>
      <c r="DE428">
        <v>3</v>
      </c>
      <c r="DG428">
        <v>34</v>
      </c>
      <c r="DH428" s="16">
        <v>43</v>
      </c>
      <c r="DI428">
        <v>0</v>
      </c>
      <c r="DJ428">
        <v>14</v>
      </c>
      <c r="DK428">
        <v>9</v>
      </c>
      <c r="DL428">
        <v>3</v>
      </c>
      <c r="DM428">
        <v>0</v>
      </c>
      <c r="DN428">
        <v>26</v>
      </c>
      <c r="DP428">
        <v>147</v>
      </c>
      <c r="DQ428" s="16">
        <v>199</v>
      </c>
      <c r="DZ428" s="16">
        <v>0</v>
      </c>
      <c r="EI428" s="16">
        <v>0</v>
      </c>
      <c r="ER428" s="16">
        <v>0</v>
      </c>
      <c r="FA428" s="16">
        <v>0</v>
      </c>
      <c r="FB428">
        <v>18.399999999999999</v>
      </c>
      <c r="FC428">
        <v>3.7</v>
      </c>
      <c r="FD428">
        <v>27</v>
      </c>
      <c r="FE428">
        <v>603</v>
      </c>
      <c r="FF428">
        <v>37</v>
      </c>
      <c r="FG428">
        <v>4</v>
      </c>
      <c r="FI428">
        <v>23</v>
      </c>
      <c r="FJ428">
        <v>18.7</v>
      </c>
      <c r="FK428">
        <v>3.7</v>
      </c>
      <c r="FL428">
        <v>28</v>
      </c>
      <c r="FM428">
        <v>645</v>
      </c>
      <c r="FN428">
        <v>301</v>
      </c>
      <c r="FO428">
        <v>32</v>
      </c>
      <c r="FQ428">
        <v>244</v>
      </c>
      <c r="FR428">
        <v>3.27</v>
      </c>
      <c r="FS428">
        <v>19</v>
      </c>
      <c r="FT428">
        <v>123</v>
      </c>
      <c r="FU428">
        <v>27</v>
      </c>
      <c r="FV428">
        <v>3</v>
      </c>
      <c r="FW428">
        <v>172</v>
      </c>
      <c r="FY428">
        <v>158</v>
      </c>
      <c r="FZ428">
        <v>3.15</v>
      </c>
      <c r="GA428">
        <v>135</v>
      </c>
      <c r="GB428">
        <v>756</v>
      </c>
      <c r="GC428">
        <v>130</v>
      </c>
      <c r="GD428">
        <v>6</v>
      </c>
      <c r="GE428">
        <v>1016</v>
      </c>
      <c r="GG428">
        <v>822</v>
      </c>
      <c r="GH428">
        <v>3</v>
      </c>
      <c r="GI428">
        <v>10</v>
      </c>
      <c r="GJ428">
        <v>38</v>
      </c>
      <c r="GK428">
        <v>0</v>
      </c>
      <c r="GL428">
        <v>3</v>
      </c>
      <c r="GM428">
        <v>51</v>
      </c>
      <c r="GO428">
        <v>50</v>
      </c>
      <c r="GP428">
        <v>2.9</v>
      </c>
      <c r="GQ428">
        <v>49</v>
      </c>
      <c r="GR428">
        <v>299</v>
      </c>
      <c r="GS428">
        <v>0</v>
      </c>
      <c r="GT428">
        <v>3</v>
      </c>
      <c r="GU428">
        <v>351</v>
      </c>
      <c r="GW428">
        <v>246</v>
      </c>
      <c r="GX428">
        <v>3.3</v>
      </c>
      <c r="GY428">
        <v>8</v>
      </c>
      <c r="GZ428">
        <v>35</v>
      </c>
      <c r="HA428">
        <v>0</v>
      </c>
      <c r="HB428">
        <v>0</v>
      </c>
      <c r="HC428">
        <v>43</v>
      </c>
      <c r="HE428">
        <v>38</v>
      </c>
      <c r="HF428">
        <v>3.1</v>
      </c>
      <c r="HG428">
        <v>82</v>
      </c>
      <c r="HH428">
        <v>185</v>
      </c>
      <c r="HI428">
        <v>0</v>
      </c>
      <c r="HJ428">
        <v>3</v>
      </c>
      <c r="HK428">
        <v>270</v>
      </c>
      <c r="HM428">
        <v>230</v>
      </c>
      <c r="HN428">
        <v>3.4</v>
      </c>
      <c r="HO428">
        <v>0</v>
      </c>
      <c r="HP428">
        <v>35</v>
      </c>
      <c r="HQ428">
        <v>0</v>
      </c>
      <c r="HR428">
        <v>0</v>
      </c>
      <c r="HS428">
        <v>35</v>
      </c>
      <c r="HU428">
        <v>31</v>
      </c>
      <c r="HV428">
        <v>3.3</v>
      </c>
      <c r="HW428">
        <v>2</v>
      </c>
      <c r="HX428">
        <v>193</v>
      </c>
      <c r="HY428">
        <v>1</v>
      </c>
      <c r="HZ428">
        <v>0</v>
      </c>
      <c r="IA428">
        <v>196</v>
      </c>
      <c r="IC428">
        <v>168</v>
      </c>
      <c r="ID428">
        <v>3.4</v>
      </c>
      <c r="IE428">
        <v>1</v>
      </c>
      <c r="IF428">
        <v>15</v>
      </c>
      <c r="IG428">
        <v>27</v>
      </c>
      <c r="IH428">
        <v>0</v>
      </c>
      <c r="II428">
        <v>43</v>
      </c>
      <c r="IK428">
        <v>39</v>
      </c>
      <c r="IL428">
        <v>3.3</v>
      </c>
      <c r="IM428">
        <v>2</v>
      </c>
      <c r="IN428">
        <v>79</v>
      </c>
      <c r="IO428">
        <v>129</v>
      </c>
      <c r="IP428">
        <v>0</v>
      </c>
      <c r="IQ428">
        <v>199</v>
      </c>
      <c r="IS428">
        <v>178</v>
      </c>
      <c r="JV428" s="15">
        <f>BF428+BX428+CP428+DH428+DZ428</f>
        <v>172</v>
      </c>
      <c r="JW428" s="15">
        <f>BO428+CG428+CY428+DQ428+EI428</f>
        <v>1016</v>
      </c>
      <c r="JX428" s="15">
        <f>JV428+JW428</f>
        <v>1188</v>
      </c>
      <c r="JY428" s="17">
        <f>V428</f>
        <v>37</v>
      </c>
      <c r="JZ428" s="17">
        <f>AE428</f>
        <v>301</v>
      </c>
      <c r="KA428" s="17">
        <f>AN428</f>
        <v>172</v>
      </c>
      <c r="KB428" s="17">
        <f>AW428</f>
        <v>1016</v>
      </c>
      <c r="KC428" s="18" t="str">
        <f>IF((KA428-JV428)&lt;0,JV428-KA428,"match")</f>
        <v>match</v>
      </c>
      <c r="KD428" s="19" t="str">
        <f>IF(KC428="match","match",IF((JV428&gt;KA428),KC428/JV428,KC428/KA428))</f>
        <v>match</v>
      </c>
      <c r="KE428" s="18" t="str">
        <f>IF((KB428-JW428)&lt;0,JW428-KB428,"match")</f>
        <v>match</v>
      </c>
      <c r="KF428" s="19" t="str">
        <f>IF(KE428="match","match",IF((JW428&gt;KB428),KE428/JW428,KE428/KB428))</f>
        <v>match</v>
      </c>
      <c r="KG428" s="20">
        <f>ROUND(FC428,1)</f>
        <v>3.7</v>
      </c>
      <c r="KH428" s="20">
        <f>ROUND(FK428,1)</f>
        <v>3.7</v>
      </c>
      <c r="KI428" s="21">
        <f>KA428-JY428</f>
        <v>135</v>
      </c>
      <c r="KJ428">
        <f>GL428</f>
        <v>3</v>
      </c>
      <c r="KK428">
        <f>BF428</f>
        <v>51</v>
      </c>
      <c r="KL428" s="22">
        <f>IFERROR(KJ428/KK428,"N/A")</f>
        <v>5.8823529411764705E-2</v>
      </c>
      <c r="KM428" s="19" t="str">
        <f>IF((KJ428&lt;&gt;0)*AND(KK428=0),"bad data","ok")</f>
        <v>ok</v>
      </c>
      <c r="KN428">
        <f>GK428</f>
        <v>0</v>
      </c>
      <c r="KO428" s="23">
        <f>IFERROR(KN428/KK428,"N/A")</f>
        <v>0</v>
      </c>
      <c r="KP428">
        <f>HB428</f>
        <v>0</v>
      </c>
      <c r="KQ428">
        <f>BX428</f>
        <v>43</v>
      </c>
      <c r="KR428" s="22">
        <f>IFERROR(KP428/KQ428,"N/A")</f>
        <v>0</v>
      </c>
      <c r="KS428" s="19" t="str">
        <f>IF((KP428&lt;&gt;0)*AND(KQ428=0),"bad data","ok")</f>
        <v>ok</v>
      </c>
      <c r="KT428">
        <f>HA428</f>
        <v>0</v>
      </c>
      <c r="KU428" s="24">
        <f>IFERROR(KT428/KQ428,"N/A")</f>
        <v>0</v>
      </c>
      <c r="KV428">
        <f>HR428</f>
        <v>0</v>
      </c>
      <c r="KW428">
        <f>CP428</f>
        <v>35</v>
      </c>
      <c r="KX428" s="22">
        <f>IFERROR(KV428/KW428,"N/A")</f>
        <v>0</v>
      </c>
      <c r="KY428" s="19" t="str">
        <f>IF((KV428&lt;&gt;0)*AND(KW428=0),"bad data","ok")</f>
        <v>ok</v>
      </c>
      <c r="KZ428">
        <f>HQ428</f>
        <v>0</v>
      </c>
      <c r="LA428" s="24">
        <f>IFERROR(KZ428/KW428,"N/A")</f>
        <v>0</v>
      </c>
      <c r="LB428">
        <f>IH428</f>
        <v>0</v>
      </c>
      <c r="LC428">
        <f>DH428</f>
        <v>43</v>
      </c>
      <c r="LD428" s="22">
        <f>IFERROR(LB428/LC428,"N/A")</f>
        <v>0</v>
      </c>
      <c r="LE428" s="19" t="str">
        <f>IF((LB428&lt;&gt;0)*AND(LC428=0),"bad data","ok")</f>
        <v>ok</v>
      </c>
      <c r="LF428">
        <f>IG428</f>
        <v>27</v>
      </c>
      <c r="LG428" s="24">
        <f>IFERROR(LF428/LC428,"N/A")</f>
        <v>0.62790697674418605</v>
      </c>
      <c r="LH428">
        <f>IX428</f>
        <v>0</v>
      </c>
      <c r="LI428">
        <f>DZ428</f>
        <v>0</v>
      </c>
      <c r="LJ428" s="22" t="str">
        <f>IFERROR(LH428/LI428,"N/A")</f>
        <v>N/A</v>
      </c>
      <c r="LK428" s="19" t="str">
        <f>IF((LH428&lt;&gt;0)*AND(LI428=0),"bad data","ok")</f>
        <v>ok</v>
      </c>
      <c r="LL428">
        <f>IW428</f>
        <v>0</v>
      </c>
      <c r="LM428" s="24" t="str">
        <f>IFERROR(LL428/LI428,"N/A")</f>
        <v>N/A</v>
      </c>
      <c r="LN428">
        <f>GT428</f>
        <v>3</v>
      </c>
      <c r="LO428">
        <f>BO428</f>
        <v>351</v>
      </c>
      <c r="LP428" s="22">
        <f>IFERROR(LN428/LO428,"N/A")</f>
        <v>8.5470085470085479E-3</v>
      </c>
      <c r="LQ428" s="19" t="str">
        <f>IF((LN428&lt;&gt;0)*AND(LO428=0),"bad data","ok")</f>
        <v>ok</v>
      </c>
      <c r="LR428">
        <f>GS428</f>
        <v>0</v>
      </c>
      <c r="LS428" s="24">
        <f>IFERROR(LR428/LO428,"N/A")</f>
        <v>0</v>
      </c>
      <c r="LT428">
        <f>HJ428</f>
        <v>3</v>
      </c>
      <c r="LU428">
        <f>CG428</f>
        <v>270</v>
      </c>
      <c r="LV428" s="22">
        <f>IFERROR(LT428/LU428,"N/A")</f>
        <v>1.1111111111111112E-2</v>
      </c>
      <c r="LW428" s="19" t="str">
        <f>IF((LT428&lt;&gt;0)*AND(LU428=0),"bad data","ok")</f>
        <v>ok</v>
      </c>
      <c r="LX428">
        <f>HI428</f>
        <v>0</v>
      </c>
      <c r="LY428" s="24">
        <f>IFERROR(LX428/LU428,"N/A")</f>
        <v>0</v>
      </c>
      <c r="LZ428">
        <f>HZ428</f>
        <v>0</v>
      </c>
      <c r="MA428">
        <f>CY428</f>
        <v>196</v>
      </c>
      <c r="MB428" s="22">
        <f>IFERROR(LZ428/MA428,"N/A")</f>
        <v>0</v>
      </c>
      <c r="MC428" s="19" t="str">
        <f>IF((LZ428&lt;&gt;0)*AND(MA428=0),"bad data","ok")</f>
        <v>ok</v>
      </c>
      <c r="MD428">
        <f>HY428</f>
        <v>1</v>
      </c>
      <c r="ME428" s="24">
        <f>IFERROR(MD428/MA428,"N/A")</f>
        <v>5.1020408163265302E-3</v>
      </c>
      <c r="MF428">
        <f>IP428</f>
        <v>0</v>
      </c>
      <c r="MG428">
        <f>DQ428</f>
        <v>199</v>
      </c>
      <c r="MH428" s="22">
        <f>IFERROR(MF428/MG428,"N/A")</f>
        <v>0</v>
      </c>
      <c r="MI428" s="19" t="str">
        <f>IF((MF428&lt;&gt;0)*AND(MG428=0),"bad data","ok")</f>
        <v>ok</v>
      </c>
      <c r="MJ428">
        <f>IO428</f>
        <v>129</v>
      </c>
      <c r="MK428" s="24">
        <f>IFERROR(MJ428/MG428,"N/A")</f>
        <v>0.64824120603015079</v>
      </c>
      <c r="ML428">
        <f>JF428</f>
        <v>0</v>
      </c>
      <c r="MM428">
        <f>EI428</f>
        <v>0</v>
      </c>
      <c r="MN428" s="22" t="str">
        <f>IFERROR(ML428/MM428,"N/A")</f>
        <v>N/A</v>
      </c>
      <c r="MO428" s="19" t="str">
        <f>IF((ML428&lt;&gt;0)*AND(MM428=0),"bad data","ok")</f>
        <v>ok</v>
      </c>
      <c r="MP428">
        <f>JE428</f>
        <v>0</v>
      </c>
      <c r="MQ428" s="24" t="str">
        <f>IFERROR(MP428/MM428,"N/A")</f>
        <v>N/A</v>
      </c>
    </row>
    <row r="429" spans="1:355" x14ac:dyDescent="0.3">
      <c r="A429">
        <v>2028</v>
      </c>
      <c r="B429">
        <v>14.19</v>
      </c>
      <c r="C429" t="s">
        <v>404</v>
      </c>
      <c r="D429" s="15" t="s">
        <v>404</v>
      </c>
      <c r="E429" s="15">
        <v>153</v>
      </c>
      <c r="F429" t="s">
        <v>356</v>
      </c>
      <c r="G429" t="s">
        <v>357</v>
      </c>
      <c r="H429" s="15" t="s">
        <v>358</v>
      </c>
      <c r="I429">
        <v>487</v>
      </c>
      <c r="J429">
        <f>_xlfn.IFNA(VLOOKUP(I429,top15institutions,1,0),"no")</f>
        <v>487</v>
      </c>
      <c r="K429" t="s">
        <v>368</v>
      </c>
      <c r="L429" t="s">
        <v>373</v>
      </c>
      <c r="M429" t="s">
        <v>383</v>
      </c>
      <c r="N429">
        <v>1</v>
      </c>
      <c r="O429">
        <v>1</v>
      </c>
      <c r="P429">
        <v>5</v>
      </c>
      <c r="Q429">
        <v>3</v>
      </c>
      <c r="R429">
        <v>0</v>
      </c>
      <c r="S429">
        <v>2</v>
      </c>
      <c r="U429">
        <v>26</v>
      </c>
      <c r="V429" s="16">
        <v>38</v>
      </c>
      <c r="W429">
        <v>0</v>
      </c>
      <c r="X429">
        <v>13</v>
      </c>
      <c r="Y429">
        <v>13</v>
      </c>
      <c r="Z429">
        <v>17</v>
      </c>
      <c r="AA429">
        <v>3</v>
      </c>
      <c r="AB429">
        <v>54</v>
      </c>
      <c r="AD429">
        <v>184</v>
      </c>
      <c r="AE429" s="16">
        <v>284</v>
      </c>
      <c r="AF429">
        <v>1</v>
      </c>
      <c r="AG429">
        <v>9</v>
      </c>
      <c r="AH429">
        <v>11</v>
      </c>
      <c r="AI429">
        <v>8</v>
      </c>
      <c r="AJ429">
        <v>0</v>
      </c>
      <c r="AK429">
        <v>23</v>
      </c>
      <c r="AM429">
        <v>140</v>
      </c>
      <c r="AN429" s="16">
        <v>192</v>
      </c>
      <c r="AO429">
        <v>1</v>
      </c>
      <c r="AP429">
        <v>63</v>
      </c>
      <c r="AQ429">
        <v>40</v>
      </c>
      <c r="AR429">
        <v>37</v>
      </c>
      <c r="AS429">
        <v>2</v>
      </c>
      <c r="AT429">
        <v>229</v>
      </c>
      <c r="AV429">
        <v>745</v>
      </c>
      <c r="AW429" s="16">
        <v>1117</v>
      </c>
      <c r="AX429">
        <v>1</v>
      </c>
      <c r="AY429">
        <v>1</v>
      </c>
      <c r="AZ429">
        <v>7</v>
      </c>
      <c r="BA429">
        <v>3</v>
      </c>
      <c r="BB429">
        <v>0</v>
      </c>
      <c r="BC429">
        <v>5</v>
      </c>
      <c r="BE429">
        <v>30</v>
      </c>
      <c r="BF429" s="16">
        <v>47</v>
      </c>
      <c r="BG429">
        <v>1</v>
      </c>
      <c r="BH429">
        <v>13</v>
      </c>
      <c r="BI429">
        <v>22</v>
      </c>
      <c r="BJ429">
        <v>19</v>
      </c>
      <c r="BK429">
        <v>2</v>
      </c>
      <c r="BL429">
        <v>88</v>
      </c>
      <c r="BN429">
        <v>202</v>
      </c>
      <c r="BO429" s="16">
        <v>347</v>
      </c>
      <c r="BP429">
        <v>0</v>
      </c>
      <c r="BQ429">
        <v>2</v>
      </c>
      <c r="BR429">
        <v>1</v>
      </c>
      <c r="BS429">
        <v>2</v>
      </c>
      <c r="BT429">
        <v>0</v>
      </c>
      <c r="BU429">
        <v>6</v>
      </c>
      <c r="BW429">
        <v>40</v>
      </c>
      <c r="BX429" s="16">
        <v>51</v>
      </c>
      <c r="BY429">
        <v>0</v>
      </c>
      <c r="BZ429">
        <v>20</v>
      </c>
      <c r="CA429">
        <v>9</v>
      </c>
      <c r="CB429">
        <v>7</v>
      </c>
      <c r="CC429">
        <v>0</v>
      </c>
      <c r="CD429">
        <v>73</v>
      </c>
      <c r="CF429">
        <v>191</v>
      </c>
      <c r="CG429" s="16">
        <v>300</v>
      </c>
      <c r="CH429">
        <v>0</v>
      </c>
      <c r="CI429">
        <v>2</v>
      </c>
      <c r="CJ429">
        <v>0</v>
      </c>
      <c r="CK429">
        <v>2</v>
      </c>
      <c r="CL429">
        <v>0</v>
      </c>
      <c r="CM429">
        <v>6</v>
      </c>
      <c r="CO429">
        <v>37</v>
      </c>
      <c r="CP429" s="16">
        <v>47</v>
      </c>
      <c r="CQ429">
        <v>0</v>
      </c>
      <c r="CR429">
        <v>17</v>
      </c>
      <c r="CS429">
        <v>0</v>
      </c>
      <c r="CT429">
        <v>6</v>
      </c>
      <c r="CU429">
        <v>0</v>
      </c>
      <c r="CV429">
        <v>33</v>
      </c>
      <c r="CX429">
        <v>167</v>
      </c>
      <c r="CY429" s="16">
        <v>223</v>
      </c>
      <c r="CZ429">
        <v>0</v>
      </c>
      <c r="DA429">
        <v>4</v>
      </c>
      <c r="DB429">
        <v>3</v>
      </c>
      <c r="DC429">
        <v>1</v>
      </c>
      <c r="DD429">
        <v>0</v>
      </c>
      <c r="DE429">
        <v>6</v>
      </c>
      <c r="DG429">
        <v>33</v>
      </c>
      <c r="DH429" s="16">
        <v>47</v>
      </c>
      <c r="DI429">
        <v>0</v>
      </c>
      <c r="DJ429">
        <v>13</v>
      </c>
      <c r="DK429">
        <v>9</v>
      </c>
      <c r="DL429">
        <v>5</v>
      </c>
      <c r="DM429">
        <v>0</v>
      </c>
      <c r="DN429">
        <v>35</v>
      </c>
      <c r="DP429">
        <v>185</v>
      </c>
      <c r="DQ429" s="16">
        <v>247</v>
      </c>
      <c r="DZ429" s="16">
        <v>0</v>
      </c>
      <c r="EI429" s="16">
        <v>0</v>
      </c>
      <c r="ER429" s="16">
        <v>0</v>
      </c>
      <c r="FA429" s="16">
        <v>0</v>
      </c>
      <c r="FB429">
        <v>18.5</v>
      </c>
      <c r="FC429">
        <v>3.8</v>
      </c>
      <c r="FD429">
        <v>27</v>
      </c>
      <c r="FE429">
        <v>640</v>
      </c>
      <c r="FF429">
        <v>38</v>
      </c>
      <c r="FG429">
        <v>4</v>
      </c>
      <c r="FI429">
        <v>36</v>
      </c>
      <c r="FJ429">
        <v>18.7</v>
      </c>
      <c r="FK429">
        <v>3.7</v>
      </c>
      <c r="FL429">
        <v>28</v>
      </c>
      <c r="FM429">
        <v>647</v>
      </c>
      <c r="FN429">
        <v>284</v>
      </c>
      <c r="FO429">
        <v>32</v>
      </c>
      <c r="FQ429">
        <v>220</v>
      </c>
      <c r="FR429">
        <v>3.23</v>
      </c>
      <c r="FS429">
        <v>21</v>
      </c>
      <c r="FT429">
        <v>144</v>
      </c>
      <c r="FU429">
        <v>27</v>
      </c>
      <c r="FV429">
        <v>1</v>
      </c>
      <c r="FW429">
        <v>193</v>
      </c>
      <c r="FY429">
        <v>164</v>
      </c>
      <c r="FZ429">
        <v>3.15</v>
      </c>
      <c r="GA429">
        <v>160</v>
      </c>
      <c r="GB429">
        <v>810</v>
      </c>
      <c r="GC429">
        <v>145</v>
      </c>
      <c r="GD429">
        <v>3</v>
      </c>
      <c r="GE429">
        <v>1118</v>
      </c>
      <c r="GG429">
        <v>872</v>
      </c>
      <c r="GH429">
        <v>2.9</v>
      </c>
      <c r="GI429">
        <v>7</v>
      </c>
      <c r="GJ429">
        <v>39</v>
      </c>
      <c r="GK429">
        <v>0</v>
      </c>
      <c r="GL429">
        <v>1</v>
      </c>
      <c r="GM429">
        <v>47</v>
      </c>
      <c r="GO429">
        <v>38</v>
      </c>
      <c r="GP429">
        <v>2.9</v>
      </c>
      <c r="GQ429">
        <v>64</v>
      </c>
      <c r="GR429">
        <v>282</v>
      </c>
      <c r="GS429">
        <v>0</v>
      </c>
      <c r="GT429">
        <v>1</v>
      </c>
      <c r="GU429">
        <v>347</v>
      </c>
      <c r="GW429">
        <v>256</v>
      </c>
      <c r="GX429">
        <v>3.3</v>
      </c>
      <c r="GY429">
        <v>11</v>
      </c>
      <c r="GZ429">
        <v>40</v>
      </c>
      <c r="HA429">
        <v>0</v>
      </c>
      <c r="HB429">
        <v>0</v>
      </c>
      <c r="HC429">
        <v>51</v>
      </c>
      <c r="HE429">
        <v>47</v>
      </c>
      <c r="HF429">
        <v>3.1</v>
      </c>
      <c r="HG429">
        <v>85</v>
      </c>
      <c r="HH429">
        <v>213</v>
      </c>
      <c r="HI429">
        <v>0</v>
      </c>
      <c r="HJ429">
        <v>2</v>
      </c>
      <c r="HK429">
        <v>300</v>
      </c>
      <c r="HM429">
        <v>223</v>
      </c>
      <c r="HN429">
        <v>3.3</v>
      </c>
      <c r="HO429">
        <v>0</v>
      </c>
      <c r="HP429">
        <v>47</v>
      </c>
      <c r="HQ429">
        <v>0</v>
      </c>
      <c r="HR429">
        <v>0</v>
      </c>
      <c r="HS429">
        <v>47</v>
      </c>
      <c r="HU429">
        <v>39</v>
      </c>
      <c r="HV429">
        <v>3.3</v>
      </c>
      <c r="HW429">
        <v>10</v>
      </c>
      <c r="HX429">
        <v>213</v>
      </c>
      <c r="HY429">
        <v>0</v>
      </c>
      <c r="HZ429">
        <v>0</v>
      </c>
      <c r="IA429">
        <v>223</v>
      </c>
      <c r="IC429">
        <v>188</v>
      </c>
      <c r="ID429">
        <v>3.4</v>
      </c>
      <c r="IE429">
        <v>3</v>
      </c>
      <c r="IF429">
        <v>18</v>
      </c>
      <c r="IG429">
        <v>27</v>
      </c>
      <c r="IH429">
        <v>0</v>
      </c>
      <c r="II429">
        <v>48</v>
      </c>
      <c r="IK429">
        <v>40</v>
      </c>
      <c r="IL429">
        <v>3.3</v>
      </c>
      <c r="IM429">
        <v>1</v>
      </c>
      <c r="IN429">
        <v>102</v>
      </c>
      <c r="IO429">
        <v>145</v>
      </c>
      <c r="IP429">
        <v>0</v>
      </c>
      <c r="IQ429">
        <v>248</v>
      </c>
      <c r="IS429">
        <v>205</v>
      </c>
      <c r="JV429" s="15">
        <f>BF429+BX429+CP429+DH429+DZ429</f>
        <v>192</v>
      </c>
      <c r="JW429" s="15">
        <f>BO429+CG429+CY429+DQ429+EI429</f>
        <v>1117</v>
      </c>
      <c r="JX429" s="15">
        <f>JV429+JW429</f>
        <v>1309</v>
      </c>
      <c r="JY429" s="17">
        <f>V429</f>
        <v>38</v>
      </c>
      <c r="JZ429" s="17">
        <f>AE429</f>
        <v>284</v>
      </c>
      <c r="KA429" s="17">
        <f>AN429</f>
        <v>192</v>
      </c>
      <c r="KB429" s="17">
        <f>AW429</f>
        <v>1117</v>
      </c>
      <c r="KC429" s="18" t="str">
        <f>IF((KA429-JV429)&lt;0,JV429-KA429,"match")</f>
        <v>match</v>
      </c>
      <c r="KD429" s="19" t="str">
        <f>IF(KC429="match","match",IF((JV429&gt;KA429),KC429/JV429,KC429/KA429))</f>
        <v>match</v>
      </c>
      <c r="KE429" s="18" t="str">
        <f>IF((KB429-JW429)&lt;0,JW429-KB429,"match")</f>
        <v>match</v>
      </c>
      <c r="KF429" s="19" t="str">
        <f>IF(KE429="match","match",IF((JW429&gt;KB429),KE429/JW429,KE429/KB429))</f>
        <v>match</v>
      </c>
      <c r="KG429" s="20">
        <f>ROUND(FC429,1)</f>
        <v>3.8</v>
      </c>
      <c r="KH429" s="20">
        <f>ROUND(FK429,1)</f>
        <v>3.7</v>
      </c>
      <c r="KI429" s="21">
        <f>KA429-JY429</f>
        <v>154</v>
      </c>
      <c r="KJ429">
        <f>GL429</f>
        <v>1</v>
      </c>
      <c r="KK429">
        <f>BF429</f>
        <v>47</v>
      </c>
      <c r="KL429" s="22">
        <f>IFERROR(KJ429/KK429,"N/A")</f>
        <v>2.1276595744680851E-2</v>
      </c>
      <c r="KM429" s="19" t="str">
        <f>IF((KJ429&lt;&gt;0)*AND(KK429=0),"bad data","ok")</f>
        <v>ok</v>
      </c>
      <c r="KN429">
        <f>GK429</f>
        <v>0</v>
      </c>
      <c r="KO429" s="23">
        <f>IFERROR(KN429/KK429,"N/A")</f>
        <v>0</v>
      </c>
      <c r="KP429">
        <f>HB429</f>
        <v>0</v>
      </c>
      <c r="KQ429">
        <f>BX429</f>
        <v>51</v>
      </c>
      <c r="KR429" s="22">
        <f>IFERROR(KP429/KQ429,"N/A")</f>
        <v>0</v>
      </c>
      <c r="KS429" s="19" t="str">
        <f>IF((KP429&lt;&gt;0)*AND(KQ429=0),"bad data","ok")</f>
        <v>ok</v>
      </c>
      <c r="KT429">
        <f>HA429</f>
        <v>0</v>
      </c>
      <c r="KU429" s="24">
        <f>IFERROR(KT429/KQ429,"N/A")</f>
        <v>0</v>
      </c>
      <c r="KV429">
        <f>HR429</f>
        <v>0</v>
      </c>
      <c r="KW429">
        <f>CP429</f>
        <v>47</v>
      </c>
      <c r="KX429" s="22">
        <f>IFERROR(KV429/KW429,"N/A")</f>
        <v>0</v>
      </c>
      <c r="KY429" s="19" t="str">
        <f>IF((KV429&lt;&gt;0)*AND(KW429=0),"bad data","ok")</f>
        <v>ok</v>
      </c>
      <c r="KZ429">
        <f>HQ429</f>
        <v>0</v>
      </c>
      <c r="LA429" s="24">
        <f>IFERROR(KZ429/KW429,"N/A")</f>
        <v>0</v>
      </c>
      <c r="LB429">
        <f>IH429</f>
        <v>0</v>
      </c>
      <c r="LC429">
        <f>DH429</f>
        <v>47</v>
      </c>
      <c r="LD429" s="22">
        <f>IFERROR(LB429/LC429,"N/A")</f>
        <v>0</v>
      </c>
      <c r="LE429" s="19" t="str">
        <f>IF((LB429&lt;&gt;0)*AND(LC429=0),"bad data","ok")</f>
        <v>ok</v>
      </c>
      <c r="LF429">
        <f>IG429</f>
        <v>27</v>
      </c>
      <c r="LG429" s="24">
        <f>IFERROR(LF429/LC429,"N/A")</f>
        <v>0.57446808510638303</v>
      </c>
      <c r="LH429">
        <f>IX429</f>
        <v>0</v>
      </c>
      <c r="LI429">
        <f>DZ429</f>
        <v>0</v>
      </c>
      <c r="LJ429" s="22" t="str">
        <f>IFERROR(LH429/LI429,"N/A")</f>
        <v>N/A</v>
      </c>
      <c r="LK429" s="19" t="str">
        <f>IF((LH429&lt;&gt;0)*AND(LI429=0),"bad data","ok")</f>
        <v>ok</v>
      </c>
      <c r="LL429">
        <f>IW429</f>
        <v>0</v>
      </c>
      <c r="LM429" s="24" t="str">
        <f>IFERROR(LL429/LI429,"N/A")</f>
        <v>N/A</v>
      </c>
      <c r="LN429">
        <f>GT429</f>
        <v>1</v>
      </c>
      <c r="LO429">
        <f>BO429</f>
        <v>347</v>
      </c>
      <c r="LP429" s="22">
        <f>IFERROR(LN429/LO429,"N/A")</f>
        <v>2.881844380403458E-3</v>
      </c>
      <c r="LQ429" s="19" t="str">
        <f>IF((LN429&lt;&gt;0)*AND(LO429=0),"bad data","ok")</f>
        <v>ok</v>
      </c>
      <c r="LR429">
        <f>GS429</f>
        <v>0</v>
      </c>
      <c r="LS429" s="24">
        <f>IFERROR(LR429/LO429,"N/A")</f>
        <v>0</v>
      </c>
      <c r="LT429">
        <f>HJ429</f>
        <v>2</v>
      </c>
      <c r="LU429">
        <f>CG429</f>
        <v>300</v>
      </c>
      <c r="LV429" s="22">
        <f>IFERROR(LT429/LU429,"N/A")</f>
        <v>6.6666666666666671E-3</v>
      </c>
      <c r="LW429" s="19" t="str">
        <f>IF((LT429&lt;&gt;0)*AND(LU429=0),"bad data","ok")</f>
        <v>ok</v>
      </c>
      <c r="LX429">
        <f>HI429</f>
        <v>0</v>
      </c>
      <c r="LY429" s="24">
        <f>IFERROR(LX429/LU429,"N/A")</f>
        <v>0</v>
      </c>
      <c r="LZ429">
        <f>HZ429</f>
        <v>0</v>
      </c>
      <c r="MA429">
        <f>CY429</f>
        <v>223</v>
      </c>
      <c r="MB429" s="22">
        <f>IFERROR(LZ429/MA429,"N/A")</f>
        <v>0</v>
      </c>
      <c r="MC429" s="19" t="str">
        <f>IF((LZ429&lt;&gt;0)*AND(MA429=0),"bad data","ok")</f>
        <v>ok</v>
      </c>
      <c r="MD429">
        <f>HY429</f>
        <v>0</v>
      </c>
      <c r="ME429" s="24">
        <f>IFERROR(MD429/MA429,"N/A")</f>
        <v>0</v>
      </c>
      <c r="MF429">
        <f>IP429</f>
        <v>0</v>
      </c>
      <c r="MG429">
        <f>DQ429</f>
        <v>247</v>
      </c>
      <c r="MH429" s="22">
        <f>IFERROR(MF429/MG429,"N/A")</f>
        <v>0</v>
      </c>
      <c r="MI429" s="19" t="str">
        <f>IF((MF429&lt;&gt;0)*AND(MG429=0),"bad data","ok")</f>
        <v>ok</v>
      </c>
      <c r="MJ429">
        <f>IO429</f>
        <v>145</v>
      </c>
      <c r="MK429" s="24">
        <f>IFERROR(MJ429/MG429,"N/A")</f>
        <v>0.58704453441295545</v>
      </c>
      <c r="ML429">
        <f>JF429</f>
        <v>0</v>
      </c>
      <c r="MM429">
        <f>EI429</f>
        <v>0</v>
      </c>
      <c r="MN429" s="22" t="str">
        <f>IFERROR(ML429/MM429,"N/A")</f>
        <v>N/A</v>
      </c>
      <c r="MO429" s="19" t="str">
        <f>IF((ML429&lt;&gt;0)*AND(MM429=0),"bad data","ok")</f>
        <v>ok</v>
      </c>
      <c r="MP429">
        <f>JE429</f>
        <v>0</v>
      </c>
      <c r="MQ429" s="24" t="str">
        <f>IFERROR(MP429/MM429,"N/A")</f>
        <v>N/A</v>
      </c>
    </row>
    <row r="430" spans="1:355" x14ac:dyDescent="0.3">
      <c r="A430">
        <v>1306</v>
      </c>
      <c r="B430">
        <v>14.45</v>
      </c>
      <c r="C430" t="s">
        <v>406</v>
      </c>
      <c r="D430" s="15" t="s">
        <v>406</v>
      </c>
      <c r="E430" s="15">
        <v>105</v>
      </c>
      <c r="F430" t="s">
        <v>356</v>
      </c>
      <c r="G430" t="s">
        <v>357</v>
      </c>
      <c r="H430" s="15" t="s">
        <v>358</v>
      </c>
      <c r="I430">
        <v>487</v>
      </c>
      <c r="J430">
        <f>_xlfn.IFNA(VLOOKUP(I430,top15institutions,1,0),"no")</f>
        <v>487</v>
      </c>
      <c r="K430" t="s">
        <v>368</v>
      </c>
      <c r="L430" t="s">
        <v>364</v>
      </c>
      <c r="M430" t="s">
        <v>383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U430">
        <v>8</v>
      </c>
      <c r="V430" s="16">
        <v>8</v>
      </c>
      <c r="W430">
        <v>0</v>
      </c>
      <c r="X430">
        <v>1</v>
      </c>
      <c r="Y430">
        <v>0</v>
      </c>
      <c r="Z430">
        <v>1</v>
      </c>
      <c r="AA430">
        <v>0</v>
      </c>
      <c r="AB430">
        <v>2</v>
      </c>
      <c r="AD430">
        <v>12</v>
      </c>
      <c r="AE430" s="16">
        <v>16</v>
      </c>
      <c r="AF430">
        <v>0</v>
      </c>
      <c r="AG430">
        <v>0</v>
      </c>
      <c r="AH430">
        <v>2</v>
      </c>
      <c r="AI430">
        <v>3</v>
      </c>
      <c r="AJ430">
        <v>0</v>
      </c>
      <c r="AK430">
        <v>1</v>
      </c>
      <c r="AM430">
        <v>32</v>
      </c>
      <c r="AN430" s="16">
        <v>38</v>
      </c>
      <c r="AO430">
        <v>2</v>
      </c>
      <c r="AP430">
        <v>4</v>
      </c>
      <c r="AQ430">
        <v>2</v>
      </c>
      <c r="AR430">
        <v>3</v>
      </c>
      <c r="AS430">
        <v>0</v>
      </c>
      <c r="AT430">
        <v>6</v>
      </c>
      <c r="AV430">
        <v>73</v>
      </c>
      <c r="AW430" s="16">
        <v>90</v>
      </c>
      <c r="AX430">
        <v>0</v>
      </c>
      <c r="AY430">
        <v>0</v>
      </c>
      <c r="AZ430">
        <v>0</v>
      </c>
      <c r="BA430">
        <v>2</v>
      </c>
      <c r="BB430">
        <v>0</v>
      </c>
      <c r="BC430">
        <v>0</v>
      </c>
      <c r="BE430">
        <v>9</v>
      </c>
      <c r="BF430" s="16">
        <v>11</v>
      </c>
      <c r="BG430">
        <v>0</v>
      </c>
      <c r="BH430">
        <v>1</v>
      </c>
      <c r="BI430">
        <v>0</v>
      </c>
      <c r="BJ430">
        <v>2</v>
      </c>
      <c r="BK430">
        <v>0</v>
      </c>
      <c r="BL430">
        <v>3</v>
      </c>
      <c r="BN430">
        <v>17</v>
      </c>
      <c r="BO430" s="16">
        <v>23</v>
      </c>
      <c r="BP430">
        <v>0</v>
      </c>
      <c r="BQ430">
        <v>0</v>
      </c>
      <c r="BR430">
        <v>1</v>
      </c>
      <c r="BS430">
        <v>1</v>
      </c>
      <c r="BT430">
        <v>0</v>
      </c>
      <c r="BU430">
        <v>0</v>
      </c>
      <c r="BW430">
        <v>8</v>
      </c>
      <c r="BX430" s="16">
        <v>10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3</v>
      </c>
      <c r="CF430">
        <v>16</v>
      </c>
      <c r="CG430" s="16">
        <v>19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O430">
        <v>11</v>
      </c>
      <c r="CP430" s="16">
        <v>11</v>
      </c>
      <c r="CQ430">
        <v>1</v>
      </c>
      <c r="CR430">
        <v>1</v>
      </c>
      <c r="CS430">
        <v>1</v>
      </c>
      <c r="CT430">
        <v>1</v>
      </c>
      <c r="CU430">
        <v>0</v>
      </c>
      <c r="CV430">
        <v>0</v>
      </c>
      <c r="CX430">
        <v>23</v>
      </c>
      <c r="CY430" s="16">
        <v>27</v>
      </c>
      <c r="CZ430">
        <v>0</v>
      </c>
      <c r="DA430">
        <v>0</v>
      </c>
      <c r="DB430">
        <v>1</v>
      </c>
      <c r="DC430">
        <v>0</v>
      </c>
      <c r="DD430">
        <v>0</v>
      </c>
      <c r="DE430">
        <v>1</v>
      </c>
      <c r="DG430">
        <v>4</v>
      </c>
      <c r="DH430" s="16">
        <v>6</v>
      </c>
      <c r="DI430">
        <v>1</v>
      </c>
      <c r="DJ430">
        <v>2</v>
      </c>
      <c r="DK430">
        <v>1</v>
      </c>
      <c r="DL430">
        <v>0</v>
      </c>
      <c r="DM430">
        <v>0</v>
      </c>
      <c r="DN430">
        <v>0</v>
      </c>
      <c r="DP430">
        <v>17</v>
      </c>
      <c r="DQ430" s="16">
        <v>21</v>
      </c>
      <c r="DZ430" s="16">
        <v>0</v>
      </c>
      <c r="EI430" s="16">
        <v>0</v>
      </c>
      <c r="ER430" s="16">
        <v>0</v>
      </c>
      <c r="FA430" s="16">
        <v>0</v>
      </c>
      <c r="FB430">
        <v>19</v>
      </c>
      <c r="FC430">
        <v>3.9</v>
      </c>
      <c r="FE430">
        <v>615</v>
      </c>
      <c r="FF430">
        <v>8</v>
      </c>
      <c r="FG430">
        <v>1</v>
      </c>
      <c r="FI430">
        <v>8</v>
      </c>
      <c r="FJ430">
        <v>18.5</v>
      </c>
      <c r="FK430">
        <v>3.7</v>
      </c>
      <c r="FM430">
        <v>604</v>
      </c>
      <c r="FN430">
        <v>16</v>
      </c>
      <c r="FO430">
        <v>1</v>
      </c>
      <c r="FQ430">
        <v>14</v>
      </c>
      <c r="FR430">
        <v>3.4</v>
      </c>
      <c r="FS430">
        <v>8</v>
      </c>
      <c r="FT430">
        <v>27</v>
      </c>
      <c r="FU430">
        <v>3</v>
      </c>
      <c r="FV430">
        <v>0</v>
      </c>
      <c r="FW430">
        <v>38</v>
      </c>
      <c r="FY430">
        <v>38</v>
      </c>
      <c r="FZ430">
        <v>3.1</v>
      </c>
      <c r="GA430">
        <v>21</v>
      </c>
      <c r="GB430">
        <v>59</v>
      </c>
      <c r="GC430">
        <v>10</v>
      </c>
      <c r="GD430">
        <v>0</v>
      </c>
      <c r="GE430">
        <v>90</v>
      </c>
      <c r="GG430">
        <v>88</v>
      </c>
      <c r="GH430">
        <v>3.4</v>
      </c>
      <c r="GI430">
        <v>2</v>
      </c>
      <c r="GJ430">
        <v>9</v>
      </c>
      <c r="GK430">
        <v>0</v>
      </c>
      <c r="GL430">
        <v>0</v>
      </c>
      <c r="GM430">
        <v>11</v>
      </c>
      <c r="GO430">
        <v>11</v>
      </c>
      <c r="GP430">
        <v>3.1</v>
      </c>
      <c r="GQ430">
        <v>5</v>
      </c>
      <c r="GR430">
        <v>18</v>
      </c>
      <c r="GS430">
        <v>0</v>
      </c>
      <c r="GT430">
        <v>0</v>
      </c>
      <c r="GU430">
        <v>23</v>
      </c>
      <c r="GW430">
        <v>21</v>
      </c>
      <c r="GX430">
        <v>3.1</v>
      </c>
      <c r="GY430">
        <v>6</v>
      </c>
      <c r="GZ430">
        <v>4</v>
      </c>
      <c r="HA430">
        <v>0</v>
      </c>
      <c r="HB430">
        <v>0</v>
      </c>
      <c r="HC430">
        <v>10</v>
      </c>
      <c r="HE430">
        <v>10</v>
      </c>
      <c r="HF430">
        <v>3.1</v>
      </c>
      <c r="HG430">
        <v>6</v>
      </c>
      <c r="HH430">
        <v>13</v>
      </c>
      <c r="HI430">
        <v>0</v>
      </c>
      <c r="HJ430">
        <v>0</v>
      </c>
      <c r="HK430">
        <v>19</v>
      </c>
      <c r="HM430">
        <v>19</v>
      </c>
      <c r="HN430">
        <v>3.5</v>
      </c>
      <c r="HO430">
        <v>0</v>
      </c>
      <c r="HP430">
        <v>11</v>
      </c>
      <c r="HQ430">
        <v>0</v>
      </c>
      <c r="HR430">
        <v>0</v>
      </c>
      <c r="HS430">
        <v>11</v>
      </c>
      <c r="HU430">
        <v>11</v>
      </c>
      <c r="HV430">
        <v>3</v>
      </c>
      <c r="HW430">
        <v>10</v>
      </c>
      <c r="HX430">
        <v>17</v>
      </c>
      <c r="HY430">
        <v>0</v>
      </c>
      <c r="HZ430">
        <v>0</v>
      </c>
      <c r="IA430">
        <v>27</v>
      </c>
      <c r="IC430">
        <v>27</v>
      </c>
      <c r="ID430">
        <v>3.4</v>
      </c>
      <c r="IE430">
        <v>0</v>
      </c>
      <c r="IF430">
        <v>3</v>
      </c>
      <c r="IG430">
        <v>3</v>
      </c>
      <c r="IH430">
        <v>0</v>
      </c>
      <c r="II430">
        <v>6</v>
      </c>
      <c r="IK430">
        <v>6</v>
      </c>
      <c r="IL430">
        <v>3.3</v>
      </c>
      <c r="IM430">
        <v>0</v>
      </c>
      <c r="IN430">
        <v>11</v>
      </c>
      <c r="IO430">
        <v>10</v>
      </c>
      <c r="IP430">
        <v>0</v>
      </c>
      <c r="IQ430">
        <v>21</v>
      </c>
      <c r="IS430">
        <v>21</v>
      </c>
      <c r="JV430" s="15">
        <f>BF430+BX430+CP430+DH430+DZ430</f>
        <v>38</v>
      </c>
      <c r="JW430" s="15">
        <f>BO430+CG430+CY430+DQ430+EI430</f>
        <v>90</v>
      </c>
      <c r="JX430" s="15">
        <f>JV430+JW430</f>
        <v>128</v>
      </c>
      <c r="JY430" s="17">
        <f>V430</f>
        <v>8</v>
      </c>
      <c r="JZ430" s="17">
        <f>AE430</f>
        <v>16</v>
      </c>
      <c r="KA430" s="17">
        <f>AN430</f>
        <v>38</v>
      </c>
      <c r="KB430" s="17">
        <f>AW430</f>
        <v>90</v>
      </c>
      <c r="KC430" s="18" t="str">
        <f>IF((KA430-JV430)&lt;0,JV430-KA430,"match")</f>
        <v>match</v>
      </c>
      <c r="KD430" s="19" t="str">
        <f>IF(KC430="match","match",IF((JV430&gt;KA430),KC430/JV430,KC430/KA430))</f>
        <v>match</v>
      </c>
      <c r="KE430" s="18" t="str">
        <f>IF((KB430-JW430)&lt;0,JW430-KB430,"match")</f>
        <v>match</v>
      </c>
      <c r="KF430" s="19" t="str">
        <f>IF(KE430="match","match",IF((JW430&gt;KB430),KE430/JW430,KE430/KB430))</f>
        <v>match</v>
      </c>
      <c r="KG430" s="20">
        <f>ROUND(FC430,1)</f>
        <v>3.9</v>
      </c>
      <c r="KH430" s="20">
        <f>ROUND(FK430,1)</f>
        <v>3.7</v>
      </c>
      <c r="KI430" s="21">
        <f>KA430-JY430</f>
        <v>30</v>
      </c>
      <c r="KJ430">
        <f>GL430</f>
        <v>0</v>
      </c>
      <c r="KK430">
        <f>BF430</f>
        <v>11</v>
      </c>
      <c r="KL430" s="22">
        <f>IFERROR(KJ430/KK430,"N/A")</f>
        <v>0</v>
      </c>
      <c r="KM430" s="19" t="str">
        <f>IF((KJ430&lt;&gt;0)*AND(KK430=0),"bad data","ok")</f>
        <v>ok</v>
      </c>
      <c r="KN430">
        <f>GK430</f>
        <v>0</v>
      </c>
      <c r="KO430" s="23">
        <f>IFERROR(KN430/KK430,"N/A")</f>
        <v>0</v>
      </c>
      <c r="KP430">
        <f>HB430</f>
        <v>0</v>
      </c>
      <c r="KQ430">
        <f>BX430</f>
        <v>10</v>
      </c>
      <c r="KR430" s="22">
        <f>IFERROR(KP430/KQ430,"N/A")</f>
        <v>0</v>
      </c>
      <c r="KS430" s="19" t="str">
        <f>IF((KP430&lt;&gt;0)*AND(KQ430=0),"bad data","ok")</f>
        <v>ok</v>
      </c>
      <c r="KT430">
        <f>HA430</f>
        <v>0</v>
      </c>
      <c r="KU430" s="24">
        <f>IFERROR(KT430/KQ430,"N/A")</f>
        <v>0</v>
      </c>
      <c r="KV430">
        <f>HR430</f>
        <v>0</v>
      </c>
      <c r="KW430">
        <f>CP430</f>
        <v>11</v>
      </c>
      <c r="KX430" s="22">
        <f>IFERROR(KV430/KW430,"N/A")</f>
        <v>0</v>
      </c>
      <c r="KY430" s="19" t="str">
        <f>IF((KV430&lt;&gt;0)*AND(KW430=0),"bad data","ok")</f>
        <v>ok</v>
      </c>
      <c r="KZ430">
        <f>HQ430</f>
        <v>0</v>
      </c>
      <c r="LA430" s="24">
        <f>IFERROR(KZ430/KW430,"N/A")</f>
        <v>0</v>
      </c>
      <c r="LB430">
        <f>IH430</f>
        <v>0</v>
      </c>
      <c r="LC430">
        <f>DH430</f>
        <v>6</v>
      </c>
      <c r="LD430" s="22">
        <f>IFERROR(LB430/LC430,"N/A")</f>
        <v>0</v>
      </c>
      <c r="LE430" s="19" t="str">
        <f>IF((LB430&lt;&gt;0)*AND(LC430=0),"bad data","ok")</f>
        <v>ok</v>
      </c>
      <c r="LF430">
        <f>IG430</f>
        <v>3</v>
      </c>
      <c r="LG430" s="24">
        <f>IFERROR(LF430/LC430,"N/A")</f>
        <v>0.5</v>
      </c>
      <c r="LH430">
        <f>IX430</f>
        <v>0</v>
      </c>
      <c r="LI430">
        <f>DZ430</f>
        <v>0</v>
      </c>
      <c r="LJ430" s="22" t="str">
        <f>IFERROR(LH430/LI430,"N/A")</f>
        <v>N/A</v>
      </c>
      <c r="LK430" s="19" t="str">
        <f>IF((LH430&lt;&gt;0)*AND(LI430=0),"bad data","ok")</f>
        <v>ok</v>
      </c>
      <c r="LL430">
        <f>IW430</f>
        <v>0</v>
      </c>
      <c r="LM430" s="24" t="str">
        <f>IFERROR(LL430/LI430,"N/A")</f>
        <v>N/A</v>
      </c>
      <c r="LN430">
        <f>GT430</f>
        <v>0</v>
      </c>
      <c r="LO430">
        <f>BO430</f>
        <v>23</v>
      </c>
      <c r="LP430" s="22">
        <f>IFERROR(LN430/LO430,"N/A")</f>
        <v>0</v>
      </c>
      <c r="LQ430" s="19" t="str">
        <f>IF((LN430&lt;&gt;0)*AND(LO430=0),"bad data","ok")</f>
        <v>ok</v>
      </c>
      <c r="LR430">
        <f>GS430</f>
        <v>0</v>
      </c>
      <c r="LS430" s="24">
        <f>IFERROR(LR430/LO430,"N/A")</f>
        <v>0</v>
      </c>
      <c r="LT430">
        <f>HJ430</f>
        <v>0</v>
      </c>
      <c r="LU430">
        <f>CG430</f>
        <v>19</v>
      </c>
      <c r="LV430" s="22">
        <f>IFERROR(LT430/LU430,"N/A")</f>
        <v>0</v>
      </c>
      <c r="LW430" s="19" t="str">
        <f>IF((LT430&lt;&gt;0)*AND(LU430=0),"bad data","ok")</f>
        <v>ok</v>
      </c>
      <c r="LX430">
        <f>HI430</f>
        <v>0</v>
      </c>
      <c r="LY430" s="24">
        <f>IFERROR(LX430/LU430,"N/A")</f>
        <v>0</v>
      </c>
      <c r="LZ430">
        <f>HZ430</f>
        <v>0</v>
      </c>
      <c r="MA430">
        <f>CY430</f>
        <v>27</v>
      </c>
      <c r="MB430" s="22">
        <f>IFERROR(LZ430/MA430,"N/A")</f>
        <v>0</v>
      </c>
      <c r="MC430" s="19" t="str">
        <f>IF((LZ430&lt;&gt;0)*AND(MA430=0),"bad data","ok")</f>
        <v>ok</v>
      </c>
      <c r="MD430">
        <f>HY430</f>
        <v>0</v>
      </c>
      <c r="ME430" s="24">
        <f>IFERROR(MD430/MA430,"N/A")</f>
        <v>0</v>
      </c>
      <c r="MF430">
        <f>IP430</f>
        <v>0</v>
      </c>
      <c r="MG430">
        <f>DQ430</f>
        <v>21</v>
      </c>
      <c r="MH430" s="22">
        <f>IFERROR(MF430/MG430,"N/A")</f>
        <v>0</v>
      </c>
      <c r="MI430" s="19" t="str">
        <f>IF((MF430&lt;&gt;0)*AND(MG430=0),"bad data","ok")</f>
        <v>ok</v>
      </c>
      <c r="MJ430">
        <f>IO430</f>
        <v>10</v>
      </c>
      <c r="MK430" s="24">
        <f>IFERROR(MJ430/MG430,"N/A")</f>
        <v>0.47619047619047616</v>
      </c>
      <c r="ML430">
        <f>JF430</f>
        <v>0</v>
      </c>
      <c r="MM430">
        <f>EI430</f>
        <v>0</v>
      </c>
      <c r="MN430" s="22" t="str">
        <f>IFERROR(ML430/MM430,"N/A")</f>
        <v>N/A</v>
      </c>
      <c r="MO430" s="19" t="str">
        <f>IF((ML430&lt;&gt;0)*AND(MM430=0),"bad data","ok")</f>
        <v>ok</v>
      </c>
      <c r="MP430">
        <f>JE430</f>
        <v>0</v>
      </c>
      <c r="MQ430" s="24" t="str">
        <f>IFERROR(MP430/MM430,"N/A")</f>
        <v>N/A</v>
      </c>
    </row>
    <row r="431" spans="1:355" x14ac:dyDescent="0.3">
      <c r="A431">
        <v>1307</v>
      </c>
      <c r="B431">
        <v>14.45</v>
      </c>
      <c r="C431" t="s">
        <v>406</v>
      </c>
      <c r="D431" s="15" t="s">
        <v>406</v>
      </c>
      <c r="E431" s="15">
        <v>105</v>
      </c>
      <c r="F431" t="s">
        <v>356</v>
      </c>
      <c r="G431" t="s">
        <v>357</v>
      </c>
      <c r="H431" s="15" t="s">
        <v>358</v>
      </c>
      <c r="I431">
        <v>487</v>
      </c>
      <c r="J431">
        <f>_xlfn.IFNA(VLOOKUP(I431,top15institutions,1,0),"no")</f>
        <v>487</v>
      </c>
      <c r="K431" t="s">
        <v>368</v>
      </c>
      <c r="L431" t="s">
        <v>365</v>
      </c>
      <c r="M431" t="s">
        <v>383</v>
      </c>
      <c r="N431">
        <v>0</v>
      </c>
      <c r="O431">
        <v>1</v>
      </c>
      <c r="P431">
        <v>2</v>
      </c>
      <c r="Q431">
        <v>0</v>
      </c>
      <c r="R431">
        <v>0</v>
      </c>
      <c r="S431">
        <v>1</v>
      </c>
      <c r="U431">
        <v>9</v>
      </c>
      <c r="V431" s="16">
        <v>13</v>
      </c>
      <c r="W431">
        <v>1</v>
      </c>
      <c r="X431">
        <v>1</v>
      </c>
      <c r="Y431">
        <v>0</v>
      </c>
      <c r="Z431">
        <v>0</v>
      </c>
      <c r="AA431">
        <v>0</v>
      </c>
      <c r="AB431">
        <v>2</v>
      </c>
      <c r="AD431">
        <v>22</v>
      </c>
      <c r="AE431" s="16">
        <v>26</v>
      </c>
      <c r="AF431">
        <v>0</v>
      </c>
      <c r="AG431">
        <v>2</v>
      </c>
      <c r="AH431">
        <v>4</v>
      </c>
      <c r="AI431">
        <v>2</v>
      </c>
      <c r="AJ431">
        <v>0</v>
      </c>
      <c r="AK431">
        <v>3</v>
      </c>
      <c r="AM431">
        <v>37</v>
      </c>
      <c r="AN431" s="16">
        <v>48</v>
      </c>
      <c r="AO431">
        <v>1</v>
      </c>
      <c r="AP431">
        <v>4</v>
      </c>
      <c r="AQ431">
        <v>2</v>
      </c>
      <c r="AR431">
        <v>5</v>
      </c>
      <c r="AS431">
        <v>0</v>
      </c>
      <c r="AT431">
        <v>7</v>
      </c>
      <c r="AV431">
        <v>81</v>
      </c>
      <c r="AW431" s="16">
        <v>100</v>
      </c>
      <c r="AX431">
        <v>0</v>
      </c>
      <c r="AY431">
        <v>1</v>
      </c>
      <c r="AZ431">
        <v>2</v>
      </c>
      <c r="BA431">
        <v>0</v>
      </c>
      <c r="BB431">
        <v>0</v>
      </c>
      <c r="BC431">
        <v>1</v>
      </c>
      <c r="BE431">
        <v>11</v>
      </c>
      <c r="BF431" s="16">
        <v>15</v>
      </c>
      <c r="BG431">
        <v>0</v>
      </c>
      <c r="BH431">
        <v>1</v>
      </c>
      <c r="BI431">
        <v>0</v>
      </c>
      <c r="BJ431">
        <v>1</v>
      </c>
      <c r="BK431">
        <v>0</v>
      </c>
      <c r="BL431">
        <v>4</v>
      </c>
      <c r="BN431">
        <v>19</v>
      </c>
      <c r="BO431" s="16">
        <v>25</v>
      </c>
      <c r="BP431">
        <v>0</v>
      </c>
      <c r="BQ431">
        <v>0</v>
      </c>
      <c r="BR431">
        <v>0</v>
      </c>
      <c r="BS431">
        <v>1</v>
      </c>
      <c r="BT431">
        <v>0</v>
      </c>
      <c r="BU431">
        <v>1</v>
      </c>
      <c r="BW431">
        <v>7</v>
      </c>
      <c r="BX431" s="16">
        <v>9</v>
      </c>
      <c r="BY431">
        <v>0</v>
      </c>
      <c r="BZ431">
        <v>1</v>
      </c>
      <c r="CA431">
        <v>0</v>
      </c>
      <c r="CB431">
        <v>3</v>
      </c>
      <c r="CC431">
        <v>0</v>
      </c>
      <c r="CD431">
        <v>2</v>
      </c>
      <c r="CF431">
        <v>16</v>
      </c>
      <c r="CG431" s="16">
        <v>22</v>
      </c>
      <c r="CH431">
        <v>0</v>
      </c>
      <c r="CI431">
        <v>1</v>
      </c>
      <c r="CJ431">
        <v>0</v>
      </c>
      <c r="CK431">
        <v>1</v>
      </c>
      <c r="CL431">
        <v>0</v>
      </c>
      <c r="CM431">
        <v>0</v>
      </c>
      <c r="CO431">
        <v>7</v>
      </c>
      <c r="CP431" s="16">
        <v>9</v>
      </c>
      <c r="CQ431">
        <v>0</v>
      </c>
      <c r="CR431">
        <v>1</v>
      </c>
      <c r="CS431">
        <v>1</v>
      </c>
      <c r="CT431">
        <v>0</v>
      </c>
      <c r="CU431">
        <v>0</v>
      </c>
      <c r="CV431">
        <v>1</v>
      </c>
      <c r="CX431">
        <v>25</v>
      </c>
      <c r="CY431" s="16">
        <v>28</v>
      </c>
      <c r="CZ431">
        <v>0</v>
      </c>
      <c r="DA431">
        <v>0</v>
      </c>
      <c r="DB431">
        <v>2</v>
      </c>
      <c r="DC431">
        <v>0</v>
      </c>
      <c r="DD431">
        <v>0</v>
      </c>
      <c r="DE431">
        <v>1</v>
      </c>
      <c r="DG431">
        <v>12</v>
      </c>
      <c r="DH431" s="16">
        <v>15</v>
      </c>
      <c r="DI431">
        <v>1</v>
      </c>
      <c r="DJ431">
        <v>1</v>
      </c>
      <c r="DK431">
        <v>1</v>
      </c>
      <c r="DL431">
        <v>1</v>
      </c>
      <c r="DM431">
        <v>0</v>
      </c>
      <c r="DN431">
        <v>0</v>
      </c>
      <c r="DP431">
        <v>21</v>
      </c>
      <c r="DQ431" s="16">
        <v>25</v>
      </c>
      <c r="DZ431" s="16">
        <v>0</v>
      </c>
      <c r="EI431" s="16">
        <v>0</v>
      </c>
      <c r="ER431" s="16">
        <v>0</v>
      </c>
      <c r="FA431" s="16">
        <v>0</v>
      </c>
      <c r="FB431">
        <v>18.399999999999999</v>
      </c>
      <c r="FC431">
        <v>3.7</v>
      </c>
      <c r="FD431">
        <v>27</v>
      </c>
      <c r="FF431">
        <v>13</v>
      </c>
      <c r="FG431">
        <v>0</v>
      </c>
      <c r="FI431">
        <v>12</v>
      </c>
      <c r="FJ431">
        <v>18.8</v>
      </c>
      <c r="FK431">
        <v>3.8</v>
      </c>
      <c r="FL431">
        <v>28</v>
      </c>
      <c r="FN431">
        <v>26</v>
      </c>
      <c r="FO431">
        <v>6</v>
      </c>
      <c r="FQ431">
        <v>24</v>
      </c>
      <c r="FR431">
        <v>3.4</v>
      </c>
      <c r="FS431">
        <v>4</v>
      </c>
      <c r="FT431">
        <v>37</v>
      </c>
      <c r="FU431">
        <v>7</v>
      </c>
      <c r="FV431">
        <v>0</v>
      </c>
      <c r="FW431">
        <v>48</v>
      </c>
      <c r="FY431">
        <v>47</v>
      </c>
      <c r="FZ431">
        <v>3.1</v>
      </c>
      <c r="GA431">
        <v>27</v>
      </c>
      <c r="GB431">
        <v>58</v>
      </c>
      <c r="GC431">
        <v>15</v>
      </c>
      <c r="GD431">
        <v>0</v>
      </c>
      <c r="GE431">
        <v>100</v>
      </c>
      <c r="GG431">
        <v>97</v>
      </c>
      <c r="GH431">
        <v>3.2</v>
      </c>
      <c r="GI431">
        <v>3</v>
      </c>
      <c r="GJ431">
        <v>12</v>
      </c>
      <c r="GK431">
        <v>0</v>
      </c>
      <c r="GL431">
        <v>0</v>
      </c>
      <c r="GM431">
        <v>15</v>
      </c>
      <c r="GO431">
        <v>14</v>
      </c>
      <c r="GP431">
        <v>3</v>
      </c>
      <c r="GQ431">
        <v>9</v>
      </c>
      <c r="GR431">
        <v>16</v>
      </c>
      <c r="GS431">
        <v>0</v>
      </c>
      <c r="GT431">
        <v>0</v>
      </c>
      <c r="GU431">
        <v>25</v>
      </c>
      <c r="GW431">
        <v>22</v>
      </c>
      <c r="GX431">
        <v>3.5</v>
      </c>
      <c r="GY431">
        <v>1</v>
      </c>
      <c r="GZ431">
        <v>8</v>
      </c>
      <c r="HA431">
        <v>0</v>
      </c>
      <c r="HB431">
        <v>0</v>
      </c>
      <c r="HC431">
        <v>9</v>
      </c>
      <c r="HE431">
        <v>9</v>
      </c>
      <c r="HF431">
        <v>3.1</v>
      </c>
      <c r="HG431">
        <v>9</v>
      </c>
      <c r="HH431">
        <v>13</v>
      </c>
      <c r="HI431">
        <v>0</v>
      </c>
      <c r="HJ431">
        <v>0</v>
      </c>
      <c r="HK431">
        <v>22</v>
      </c>
      <c r="HM431">
        <v>22</v>
      </c>
      <c r="HN431">
        <v>3.5</v>
      </c>
      <c r="HO431">
        <v>0</v>
      </c>
      <c r="HP431">
        <v>9</v>
      </c>
      <c r="HQ431">
        <v>0</v>
      </c>
      <c r="HR431">
        <v>0</v>
      </c>
      <c r="HS431">
        <v>9</v>
      </c>
      <c r="HU431">
        <v>9</v>
      </c>
      <c r="HV431">
        <v>3</v>
      </c>
      <c r="HW431">
        <v>8</v>
      </c>
      <c r="HX431">
        <v>20</v>
      </c>
      <c r="HY431">
        <v>0</v>
      </c>
      <c r="HZ431">
        <v>0</v>
      </c>
      <c r="IA431">
        <v>28</v>
      </c>
      <c r="IC431">
        <v>28</v>
      </c>
      <c r="ID431">
        <v>3.4</v>
      </c>
      <c r="IE431">
        <v>0</v>
      </c>
      <c r="IF431">
        <v>8</v>
      </c>
      <c r="IG431">
        <v>7</v>
      </c>
      <c r="IH431">
        <v>0</v>
      </c>
      <c r="II431">
        <v>15</v>
      </c>
      <c r="IK431">
        <v>15</v>
      </c>
      <c r="IL431">
        <v>3.1</v>
      </c>
      <c r="IM431">
        <v>1</v>
      </c>
      <c r="IN431">
        <v>9</v>
      </c>
      <c r="IO431">
        <v>15</v>
      </c>
      <c r="IP431">
        <v>0</v>
      </c>
      <c r="IQ431">
        <v>25</v>
      </c>
      <c r="IS431">
        <v>25</v>
      </c>
      <c r="JV431" s="15">
        <f>BF431+BX431+CP431+DH431+DZ431</f>
        <v>48</v>
      </c>
      <c r="JW431" s="15">
        <f>BO431+CG431+CY431+DQ431+EI431</f>
        <v>100</v>
      </c>
      <c r="JX431" s="15">
        <f>JV431+JW431</f>
        <v>148</v>
      </c>
      <c r="JY431" s="17">
        <f>V431</f>
        <v>13</v>
      </c>
      <c r="JZ431" s="17">
        <f>AE431</f>
        <v>26</v>
      </c>
      <c r="KA431" s="17">
        <f>AN431</f>
        <v>48</v>
      </c>
      <c r="KB431" s="17">
        <f>AW431</f>
        <v>100</v>
      </c>
      <c r="KC431" s="18" t="str">
        <f>IF((KA431-JV431)&lt;0,JV431-KA431,"match")</f>
        <v>match</v>
      </c>
      <c r="KD431" s="19" t="str">
        <f>IF(KC431="match","match",IF((JV431&gt;KA431),KC431/JV431,KC431/KA431))</f>
        <v>match</v>
      </c>
      <c r="KE431" s="18" t="str">
        <f>IF((KB431-JW431)&lt;0,JW431-KB431,"match")</f>
        <v>match</v>
      </c>
      <c r="KF431" s="19" t="str">
        <f>IF(KE431="match","match",IF((JW431&gt;KB431),KE431/JW431,KE431/KB431))</f>
        <v>match</v>
      </c>
      <c r="KG431" s="20">
        <f>ROUND(FC431,1)</f>
        <v>3.7</v>
      </c>
      <c r="KH431" s="20">
        <f>ROUND(FK431,1)</f>
        <v>3.8</v>
      </c>
      <c r="KI431" s="21">
        <f>KA431-JY431</f>
        <v>35</v>
      </c>
      <c r="KJ431">
        <f>GL431</f>
        <v>0</v>
      </c>
      <c r="KK431">
        <f>BF431</f>
        <v>15</v>
      </c>
      <c r="KL431" s="22">
        <f>IFERROR(KJ431/KK431,"N/A")</f>
        <v>0</v>
      </c>
      <c r="KM431" s="19" t="str">
        <f>IF((KJ431&lt;&gt;0)*AND(KK431=0),"bad data","ok")</f>
        <v>ok</v>
      </c>
      <c r="KN431">
        <f>GK431</f>
        <v>0</v>
      </c>
      <c r="KO431" s="23">
        <f>IFERROR(KN431/KK431,"N/A")</f>
        <v>0</v>
      </c>
      <c r="KP431">
        <f>HB431</f>
        <v>0</v>
      </c>
      <c r="KQ431">
        <f>BX431</f>
        <v>9</v>
      </c>
      <c r="KR431" s="22">
        <f>IFERROR(KP431/KQ431,"N/A")</f>
        <v>0</v>
      </c>
      <c r="KS431" s="19" t="str">
        <f>IF((KP431&lt;&gt;0)*AND(KQ431=0),"bad data","ok")</f>
        <v>ok</v>
      </c>
      <c r="KT431">
        <f>HA431</f>
        <v>0</v>
      </c>
      <c r="KU431" s="24">
        <f>IFERROR(KT431/KQ431,"N/A")</f>
        <v>0</v>
      </c>
      <c r="KV431">
        <f>HR431</f>
        <v>0</v>
      </c>
      <c r="KW431">
        <f>CP431</f>
        <v>9</v>
      </c>
      <c r="KX431" s="22">
        <f>IFERROR(KV431/KW431,"N/A")</f>
        <v>0</v>
      </c>
      <c r="KY431" s="19" t="str">
        <f>IF((KV431&lt;&gt;0)*AND(KW431=0),"bad data","ok")</f>
        <v>ok</v>
      </c>
      <c r="KZ431">
        <f>HQ431</f>
        <v>0</v>
      </c>
      <c r="LA431" s="24">
        <f>IFERROR(KZ431/KW431,"N/A")</f>
        <v>0</v>
      </c>
      <c r="LB431">
        <f>IH431</f>
        <v>0</v>
      </c>
      <c r="LC431">
        <f>DH431</f>
        <v>15</v>
      </c>
      <c r="LD431" s="22">
        <f>IFERROR(LB431/LC431,"N/A")</f>
        <v>0</v>
      </c>
      <c r="LE431" s="19" t="str">
        <f>IF((LB431&lt;&gt;0)*AND(LC431=0),"bad data","ok")</f>
        <v>ok</v>
      </c>
      <c r="LF431">
        <f>IG431</f>
        <v>7</v>
      </c>
      <c r="LG431" s="24">
        <f>IFERROR(LF431/LC431,"N/A")</f>
        <v>0.46666666666666667</v>
      </c>
      <c r="LH431">
        <f>IX431</f>
        <v>0</v>
      </c>
      <c r="LI431">
        <f>DZ431</f>
        <v>0</v>
      </c>
      <c r="LJ431" s="22" t="str">
        <f>IFERROR(LH431/LI431,"N/A")</f>
        <v>N/A</v>
      </c>
      <c r="LK431" s="19" t="str">
        <f>IF((LH431&lt;&gt;0)*AND(LI431=0),"bad data","ok")</f>
        <v>ok</v>
      </c>
      <c r="LL431">
        <f>IW431</f>
        <v>0</v>
      </c>
      <c r="LM431" s="24" t="str">
        <f>IFERROR(LL431/LI431,"N/A")</f>
        <v>N/A</v>
      </c>
      <c r="LN431">
        <f>GT431</f>
        <v>0</v>
      </c>
      <c r="LO431">
        <f>BO431</f>
        <v>25</v>
      </c>
      <c r="LP431" s="22">
        <f>IFERROR(LN431/LO431,"N/A")</f>
        <v>0</v>
      </c>
      <c r="LQ431" s="19" t="str">
        <f>IF((LN431&lt;&gt;0)*AND(LO431=0),"bad data","ok")</f>
        <v>ok</v>
      </c>
      <c r="LR431">
        <f>GS431</f>
        <v>0</v>
      </c>
      <c r="LS431" s="24">
        <f>IFERROR(LR431/LO431,"N/A")</f>
        <v>0</v>
      </c>
      <c r="LT431">
        <f>HJ431</f>
        <v>0</v>
      </c>
      <c r="LU431">
        <f>CG431</f>
        <v>22</v>
      </c>
      <c r="LV431" s="22">
        <f>IFERROR(LT431/LU431,"N/A")</f>
        <v>0</v>
      </c>
      <c r="LW431" s="19" t="str">
        <f>IF((LT431&lt;&gt;0)*AND(LU431=0),"bad data","ok")</f>
        <v>ok</v>
      </c>
      <c r="LX431">
        <f>HI431</f>
        <v>0</v>
      </c>
      <c r="LY431" s="24">
        <f>IFERROR(LX431/LU431,"N/A")</f>
        <v>0</v>
      </c>
      <c r="LZ431">
        <f>HZ431</f>
        <v>0</v>
      </c>
      <c r="MA431">
        <f>CY431</f>
        <v>28</v>
      </c>
      <c r="MB431" s="22">
        <f>IFERROR(LZ431/MA431,"N/A")</f>
        <v>0</v>
      </c>
      <c r="MC431" s="19" t="str">
        <f>IF((LZ431&lt;&gt;0)*AND(MA431=0),"bad data","ok")</f>
        <v>ok</v>
      </c>
      <c r="MD431">
        <f>HY431</f>
        <v>0</v>
      </c>
      <c r="ME431" s="24">
        <f>IFERROR(MD431/MA431,"N/A")</f>
        <v>0</v>
      </c>
      <c r="MF431">
        <f>IP431</f>
        <v>0</v>
      </c>
      <c r="MG431">
        <f>DQ431</f>
        <v>25</v>
      </c>
      <c r="MH431" s="22">
        <f>IFERROR(MF431/MG431,"N/A")</f>
        <v>0</v>
      </c>
      <c r="MI431" s="19" t="str">
        <f>IF((MF431&lt;&gt;0)*AND(MG431=0),"bad data","ok")</f>
        <v>ok</v>
      </c>
      <c r="MJ431">
        <f>IO431</f>
        <v>15</v>
      </c>
      <c r="MK431" s="24">
        <f>IFERROR(MJ431/MG431,"N/A")</f>
        <v>0.6</v>
      </c>
      <c r="ML431">
        <f>JF431</f>
        <v>0</v>
      </c>
      <c r="MM431">
        <f>EI431</f>
        <v>0</v>
      </c>
      <c r="MN431" s="22" t="str">
        <f>IFERROR(ML431/MM431,"N/A")</f>
        <v>N/A</v>
      </c>
      <c r="MO431" s="19" t="str">
        <f>IF((ML431&lt;&gt;0)*AND(MM431=0),"bad data","ok")</f>
        <v>ok</v>
      </c>
      <c r="MP431">
        <f>JE431</f>
        <v>0</v>
      </c>
      <c r="MQ431" s="24" t="str">
        <f>IFERROR(MP431/MM431,"N/A")</f>
        <v>N/A</v>
      </c>
    </row>
    <row r="432" spans="1:355" x14ac:dyDescent="0.3">
      <c r="A432">
        <v>1308</v>
      </c>
      <c r="B432">
        <v>14.45</v>
      </c>
      <c r="C432" t="s">
        <v>406</v>
      </c>
      <c r="D432" s="15" t="s">
        <v>406</v>
      </c>
      <c r="E432" s="15">
        <v>105</v>
      </c>
      <c r="F432" t="s">
        <v>356</v>
      </c>
      <c r="G432" t="s">
        <v>357</v>
      </c>
      <c r="H432" s="15" t="s">
        <v>358</v>
      </c>
      <c r="I432">
        <v>487</v>
      </c>
      <c r="J432">
        <f>_xlfn.IFNA(VLOOKUP(I432,top15institutions,1,0),"no")</f>
        <v>487</v>
      </c>
      <c r="K432" t="s">
        <v>368</v>
      </c>
      <c r="L432" t="s">
        <v>366</v>
      </c>
      <c r="M432" t="s">
        <v>383</v>
      </c>
      <c r="N432">
        <v>0</v>
      </c>
      <c r="O432">
        <v>2</v>
      </c>
      <c r="P432">
        <v>0</v>
      </c>
      <c r="Q432">
        <v>0</v>
      </c>
      <c r="R432">
        <v>0</v>
      </c>
      <c r="S432">
        <v>0</v>
      </c>
      <c r="U432">
        <v>6</v>
      </c>
      <c r="V432" s="16">
        <v>8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D432">
        <v>27</v>
      </c>
      <c r="AE432" s="16">
        <v>27</v>
      </c>
      <c r="AF432">
        <v>0</v>
      </c>
      <c r="AG432">
        <v>2</v>
      </c>
      <c r="AH432">
        <v>2</v>
      </c>
      <c r="AI432">
        <v>2</v>
      </c>
      <c r="AJ432">
        <v>0</v>
      </c>
      <c r="AK432">
        <v>5</v>
      </c>
      <c r="AM432">
        <v>49</v>
      </c>
      <c r="AN432" s="16">
        <v>60</v>
      </c>
      <c r="AO432">
        <v>0</v>
      </c>
      <c r="AP432">
        <v>6</v>
      </c>
      <c r="AQ432">
        <v>1</v>
      </c>
      <c r="AR432">
        <v>4</v>
      </c>
      <c r="AS432">
        <v>0</v>
      </c>
      <c r="AT432">
        <v>5</v>
      </c>
      <c r="AV432">
        <v>93</v>
      </c>
      <c r="AW432" s="16">
        <v>109</v>
      </c>
      <c r="AX432">
        <v>0</v>
      </c>
      <c r="AY432">
        <v>1</v>
      </c>
      <c r="AZ432">
        <v>1</v>
      </c>
      <c r="BA432">
        <v>0</v>
      </c>
      <c r="BB432">
        <v>0</v>
      </c>
      <c r="BC432">
        <v>1</v>
      </c>
      <c r="BE432">
        <v>8</v>
      </c>
      <c r="BF432" s="16">
        <v>11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2</v>
      </c>
      <c r="BN432">
        <v>29</v>
      </c>
      <c r="BO432" s="16">
        <v>31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1</v>
      </c>
      <c r="BW432">
        <v>15</v>
      </c>
      <c r="BX432" s="16">
        <v>16</v>
      </c>
      <c r="BY432">
        <v>0</v>
      </c>
      <c r="BZ432">
        <v>1</v>
      </c>
      <c r="CA432">
        <v>0</v>
      </c>
      <c r="CB432">
        <v>2</v>
      </c>
      <c r="CC432">
        <v>0</v>
      </c>
      <c r="CD432">
        <v>1</v>
      </c>
      <c r="CF432">
        <v>20</v>
      </c>
      <c r="CG432" s="16">
        <v>24</v>
      </c>
      <c r="CH432">
        <v>0</v>
      </c>
      <c r="CI432">
        <v>0</v>
      </c>
      <c r="CJ432">
        <v>0</v>
      </c>
      <c r="CK432">
        <v>1</v>
      </c>
      <c r="CL432">
        <v>0</v>
      </c>
      <c r="CM432">
        <v>2</v>
      </c>
      <c r="CO432">
        <v>13</v>
      </c>
      <c r="CP432" s="16">
        <v>16</v>
      </c>
      <c r="CQ432">
        <v>0</v>
      </c>
      <c r="CR432">
        <v>3</v>
      </c>
      <c r="CS432">
        <v>0</v>
      </c>
      <c r="CT432">
        <v>2</v>
      </c>
      <c r="CU432">
        <v>0</v>
      </c>
      <c r="CV432">
        <v>2</v>
      </c>
      <c r="CX432">
        <v>17</v>
      </c>
      <c r="CY432" s="16">
        <v>24</v>
      </c>
      <c r="CZ432">
        <v>0</v>
      </c>
      <c r="DA432">
        <v>1</v>
      </c>
      <c r="DB432">
        <v>1</v>
      </c>
      <c r="DC432">
        <v>1</v>
      </c>
      <c r="DD432">
        <v>0</v>
      </c>
      <c r="DE432">
        <v>1</v>
      </c>
      <c r="DG432">
        <v>13</v>
      </c>
      <c r="DH432" s="16">
        <v>17</v>
      </c>
      <c r="DI432">
        <v>0</v>
      </c>
      <c r="DJ432">
        <v>2</v>
      </c>
      <c r="DK432">
        <v>1</v>
      </c>
      <c r="DL432">
        <v>0</v>
      </c>
      <c r="DM432">
        <v>0</v>
      </c>
      <c r="DN432">
        <v>0</v>
      </c>
      <c r="DP432">
        <v>27</v>
      </c>
      <c r="DQ432" s="16">
        <v>30</v>
      </c>
      <c r="DZ432" s="16">
        <v>0</v>
      </c>
      <c r="EI432" s="16">
        <v>0</v>
      </c>
      <c r="ER432" s="16">
        <v>0</v>
      </c>
      <c r="FA432" s="16">
        <v>0</v>
      </c>
      <c r="FB432">
        <v>18.5</v>
      </c>
      <c r="FC432">
        <v>3.7</v>
      </c>
      <c r="FD432">
        <v>28</v>
      </c>
      <c r="FF432">
        <v>8</v>
      </c>
      <c r="FG432">
        <v>0</v>
      </c>
      <c r="FI432">
        <v>8</v>
      </c>
      <c r="FJ432">
        <v>18.8</v>
      </c>
      <c r="FK432">
        <v>3.7</v>
      </c>
      <c r="FL432">
        <v>28</v>
      </c>
      <c r="FN432">
        <v>27</v>
      </c>
      <c r="FO432">
        <v>3</v>
      </c>
      <c r="FQ432">
        <v>27</v>
      </c>
      <c r="FR432">
        <v>3.3</v>
      </c>
      <c r="FS432">
        <v>12</v>
      </c>
      <c r="FT432">
        <v>41</v>
      </c>
      <c r="FU432">
        <v>7</v>
      </c>
      <c r="FV432">
        <v>0</v>
      </c>
      <c r="FW432">
        <v>60</v>
      </c>
      <c r="FY432">
        <v>58</v>
      </c>
      <c r="FZ432">
        <v>3.1</v>
      </c>
      <c r="GA432">
        <v>29</v>
      </c>
      <c r="GB432">
        <v>62</v>
      </c>
      <c r="GC432">
        <v>18</v>
      </c>
      <c r="GD432">
        <v>0</v>
      </c>
      <c r="GE432">
        <v>109</v>
      </c>
      <c r="GG432">
        <v>106</v>
      </c>
      <c r="GH432">
        <v>3</v>
      </c>
      <c r="GI432">
        <v>6</v>
      </c>
      <c r="GJ432">
        <v>5</v>
      </c>
      <c r="GK432">
        <v>0</v>
      </c>
      <c r="GL432">
        <v>0</v>
      </c>
      <c r="GM432">
        <v>11</v>
      </c>
      <c r="GO432">
        <v>10</v>
      </c>
      <c r="GP432">
        <v>3</v>
      </c>
      <c r="GQ432">
        <v>10</v>
      </c>
      <c r="GR432">
        <v>21</v>
      </c>
      <c r="GS432">
        <v>0</v>
      </c>
      <c r="GT432">
        <v>0</v>
      </c>
      <c r="GU432">
        <v>31</v>
      </c>
      <c r="GW432">
        <v>30</v>
      </c>
      <c r="GX432">
        <v>3.4</v>
      </c>
      <c r="GY432">
        <v>5</v>
      </c>
      <c r="GZ432">
        <v>11</v>
      </c>
      <c r="HA432">
        <v>0</v>
      </c>
      <c r="HB432">
        <v>0</v>
      </c>
      <c r="HC432">
        <v>16</v>
      </c>
      <c r="HE432">
        <v>16</v>
      </c>
      <c r="HF432">
        <v>3.2</v>
      </c>
      <c r="HG432">
        <v>9</v>
      </c>
      <c r="HH432">
        <v>15</v>
      </c>
      <c r="HI432">
        <v>0</v>
      </c>
      <c r="HJ432">
        <v>0</v>
      </c>
      <c r="HK432">
        <v>24</v>
      </c>
      <c r="HM432">
        <v>23</v>
      </c>
      <c r="HN432">
        <v>3.3</v>
      </c>
      <c r="HO432">
        <v>0</v>
      </c>
      <c r="HP432">
        <v>16</v>
      </c>
      <c r="HQ432">
        <v>0</v>
      </c>
      <c r="HR432">
        <v>0</v>
      </c>
      <c r="HS432">
        <v>16</v>
      </c>
      <c r="HU432">
        <v>15</v>
      </c>
      <c r="HV432">
        <v>3</v>
      </c>
      <c r="HW432">
        <v>6</v>
      </c>
      <c r="HX432">
        <v>18</v>
      </c>
      <c r="HY432">
        <v>0</v>
      </c>
      <c r="HZ432">
        <v>0</v>
      </c>
      <c r="IA432">
        <v>24</v>
      </c>
      <c r="IC432">
        <v>23</v>
      </c>
      <c r="ID432">
        <v>3.4</v>
      </c>
      <c r="IE432">
        <v>1</v>
      </c>
      <c r="IF432">
        <v>9</v>
      </c>
      <c r="IG432">
        <v>7</v>
      </c>
      <c r="IH432">
        <v>0</v>
      </c>
      <c r="II432">
        <v>17</v>
      </c>
      <c r="IK432">
        <v>17</v>
      </c>
      <c r="IL432">
        <v>3.1</v>
      </c>
      <c r="IM432">
        <v>4</v>
      </c>
      <c r="IN432">
        <v>8</v>
      </c>
      <c r="IO432">
        <v>18</v>
      </c>
      <c r="IP432">
        <v>0</v>
      </c>
      <c r="IQ432">
        <v>30</v>
      </c>
      <c r="IS432">
        <v>30</v>
      </c>
      <c r="JV432" s="15">
        <f>BF432+BX432+CP432+DH432+DZ432</f>
        <v>60</v>
      </c>
      <c r="JW432" s="15">
        <f>BO432+CG432+CY432+DQ432+EI432</f>
        <v>109</v>
      </c>
      <c r="JX432" s="15">
        <f>JV432+JW432</f>
        <v>169</v>
      </c>
      <c r="JY432" s="17">
        <f>V432</f>
        <v>8</v>
      </c>
      <c r="JZ432" s="17">
        <f>AE432</f>
        <v>27</v>
      </c>
      <c r="KA432" s="17">
        <f>AN432</f>
        <v>60</v>
      </c>
      <c r="KB432" s="17">
        <f>AW432</f>
        <v>109</v>
      </c>
      <c r="KC432" s="18" t="str">
        <f>IF((KA432-JV432)&lt;0,JV432-KA432,"match")</f>
        <v>match</v>
      </c>
      <c r="KD432" s="19" t="str">
        <f>IF(KC432="match","match",IF((JV432&gt;KA432),KC432/JV432,KC432/KA432))</f>
        <v>match</v>
      </c>
      <c r="KE432" s="18" t="str">
        <f>IF((KB432-JW432)&lt;0,JW432-KB432,"match")</f>
        <v>match</v>
      </c>
      <c r="KF432" s="19" t="str">
        <f>IF(KE432="match","match",IF((JW432&gt;KB432),KE432/JW432,KE432/KB432))</f>
        <v>match</v>
      </c>
      <c r="KG432" s="20">
        <f>ROUND(FC432,1)</f>
        <v>3.7</v>
      </c>
      <c r="KH432" s="20">
        <f>ROUND(FK432,1)</f>
        <v>3.7</v>
      </c>
      <c r="KI432" s="21">
        <f>KA432-JY432</f>
        <v>52</v>
      </c>
      <c r="KJ432">
        <f>GL432</f>
        <v>0</v>
      </c>
      <c r="KK432">
        <f>BF432</f>
        <v>11</v>
      </c>
      <c r="KL432" s="22">
        <f>IFERROR(KJ432/KK432,"N/A")</f>
        <v>0</v>
      </c>
      <c r="KM432" s="19" t="str">
        <f>IF((KJ432&lt;&gt;0)*AND(KK432=0),"bad data","ok")</f>
        <v>ok</v>
      </c>
      <c r="KN432">
        <f>GK432</f>
        <v>0</v>
      </c>
      <c r="KO432" s="23">
        <f>IFERROR(KN432/KK432,"N/A")</f>
        <v>0</v>
      </c>
      <c r="KP432">
        <f>HB432</f>
        <v>0</v>
      </c>
      <c r="KQ432">
        <f>BX432</f>
        <v>16</v>
      </c>
      <c r="KR432" s="22">
        <f>IFERROR(KP432/KQ432,"N/A")</f>
        <v>0</v>
      </c>
      <c r="KS432" s="19" t="str">
        <f>IF((KP432&lt;&gt;0)*AND(KQ432=0),"bad data","ok")</f>
        <v>ok</v>
      </c>
      <c r="KT432">
        <f>HA432</f>
        <v>0</v>
      </c>
      <c r="KU432" s="24">
        <f>IFERROR(KT432/KQ432,"N/A")</f>
        <v>0</v>
      </c>
      <c r="KV432">
        <f>HR432</f>
        <v>0</v>
      </c>
      <c r="KW432">
        <f>CP432</f>
        <v>16</v>
      </c>
      <c r="KX432" s="22">
        <f>IFERROR(KV432/KW432,"N/A")</f>
        <v>0</v>
      </c>
      <c r="KY432" s="19" t="str">
        <f>IF((KV432&lt;&gt;0)*AND(KW432=0),"bad data","ok")</f>
        <v>ok</v>
      </c>
      <c r="KZ432">
        <f>HQ432</f>
        <v>0</v>
      </c>
      <c r="LA432" s="24">
        <f>IFERROR(KZ432/KW432,"N/A")</f>
        <v>0</v>
      </c>
      <c r="LB432">
        <f>IH432</f>
        <v>0</v>
      </c>
      <c r="LC432">
        <f>DH432</f>
        <v>17</v>
      </c>
      <c r="LD432" s="22">
        <f>IFERROR(LB432/LC432,"N/A")</f>
        <v>0</v>
      </c>
      <c r="LE432" s="19" t="str">
        <f>IF((LB432&lt;&gt;0)*AND(LC432=0),"bad data","ok")</f>
        <v>ok</v>
      </c>
      <c r="LF432">
        <f>IG432</f>
        <v>7</v>
      </c>
      <c r="LG432" s="24">
        <f>IFERROR(LF432/LC432,"N/A")</f>
        <v>0.41176470588235292</v>
      </c>
      <c r="LH432">
        <f>IX432</f>
        <v>0</v>
      </c>
      <c r="LI432">
        <f>DZ432</f>
        <v>0</v>
      </c>
      <c r="LJ432" s="22" t="str">
        <f>IFERROR(LH432/LI432,"N/A")</f>
        <v>N/A</v>
      </c>
      <c r="LK432" s="19" t="str">
        <f>IF((LH432&lt;&gt;0)*AND(LI432=0),"bad data","ok")</f>
        <v>ok</v>
      </c>
      <c r="LL432">
        <f>IW432</f>
        <v>0</v>
      </c>
      <c r="LM432" s="24" t="str">
        <f>IFERROR(LL432/LI432,"N/A")</f>
        <v>N/A</v>
      </c>
      <c r="LN432">
        <f>GT432</f>
        <v>0</v>
      </c>
      <c r="LO432">
        <f>BO432</f>
        <v>31</v>
      </c>
      <c r="LP432" s="22">
        <f>IFERROR(LN432/LO432,"N/A")</f>
        <v>0</v>
      </c>
      <c r="LQ432" s="19" t="str">
        <f>IF((LN432&lt;&gt;0)*AND(LO432=0),"bad data","ok")</f>
        <v>ok</v>
      </c>
      <c r="LR432">
        <f>GS432</f>
        <v>0</v>
      </c>
      <c r="LS432" s="24">
        <f>IFERROR(LR432/LO432,"N/A")</f>
        <v>0</v>
      </c>
      <c r="LT432">
        <f>HJ432</f>
        <v>0</v>
      </c>
      <c r="LU432">
        <f>CG432</f>
        <v>24</v>
      </c>
      <c r="LV432" s="22">
        <f>IFERROR(LT432/LU432,"N/A")</f>
        <v>0</v>
      </c>
      <c r="LW432" s="19" t="str">
        <f>IF((LT432&lt;&gt;0)*AND(LU432=0),"bad data","ok")</f>
        <v>ok</v>
      </c>
      <c r="LX432">
        <f>HI432</f>
        <v>0</v>
      </c>
      <c r="LY432" s="24">
        <f>IFERROR(LX432/LU432,"N/A")</f>
        <v>0</v>
      </c>
      <c r="LZ432">
        <f>HZ432</f>
        <v>0</v>
      </c>
      <c r="MA432">
        <f>CY432</f>
        <v>24</v>
      </c>
      <c r="MB432" s="22">
        <f>IFERROR(LZ432/MA432,"N/A")</f>
        <v>0</v>
      </c>
      <c r="MC432" s="19" t="str">
        <f>IF((LZ432&lt;&gt;0)*AND(MA432=0),"bad data","ok")</f>
        <v>ok</v>
      </c>
      <c r="MD432">
        <f>HY432</f>
        <v>0</v>
      </c>
      <c r="ME432" s="24">
        <f>IFERROR(MD432/MA432,"N/A")</f>
        <v>0</v>
      </c>
      <c r="MF432">
        <f>IP432</f>
        <v>0</v>
      </c>
      <c r="MG432">
        <f>DQ432</f>
        <v>30</v>
      </c>
      <c r="MH432" s="22">
        <f>IFERROR(MF432/MG432,"N/A")</f>
        <v>0</v>
      </c>
      <c r="MI432" s="19" t="str">
        <f>IF((MF432&lt;&gt;0)*AND(MG432=0),"bad data","ok")</f>
        <v>ok</v>
      </c>
      <c r="MJ432">
        <f>IO432</f>
        <v>18</v>
      </c>
      <c r="MK432" s="24">
        <f>IFERROR(MJ432/MG432,"N/A")</f>
        <v>0.6</v>
      </c>
      <c r="ML432">
        <f>JF432</f>
        <v>0</v>
      </c>
      <c r="MM432">
        <f>EI432</f>
        <v>0</v>
      </c>
      <c r="MN432" s="22" t="str">
        <f>IFERROR(ML432/MM432,"N/A")</f>
        <v>N/A</v>
      </c>
      <c r="MO432" s="19" t="str">
        <f>IF((ML432&lt;&gt;0)*AND(MM432=0),"bad data","ok")</f>
        <v>ok</v>
      </c>
      <c r="MP432">
        <f>JE432</f>
        <v>0</v>
      </c>
      <c r="MQ432" s="24" t="str">
        <f>IFERROR(MP432/MM432,"N/A")</f>
        <v>N/A</v>
      </c>
    </row>
    <row r="433" spans="1:355" x14ac:dyDescent="0.3">
      <c r="A433">
        <v>1309</v>
      </c>
      <c r="B433">
        <v>14.45</v>
      </c>
      <c r="C433" t="s">
        <v>406</v>
      </c>
      <c r="D433" s="15" t="s">
        <v>406</v>
      </c>
      <c r="E433" s="15">
        <v>105</v>
      </c>
      <c r="F433" t="s">
        <v>356</v>
      </c>
      <c r="G433" t="s">
        <v>357</v>
      </c>
      <c r="H433" s="15" t="s">
        <v>358</v>
      </c>
      <c r="I433">
        <v>487</v>
      </c>
      <c r="J433">
        <f>_xlfn.IFNA(VLOOKUP(I433,top15institutions,1,0),"no")</f>
        <v>487</v>
      </c>
      <c r="K433" t="s">
        <v>368</v>
      </c>
      <c r="L433" t="s">
        <v>367</v>
      </c>
      <c r="M433" t="s">
        <v>383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1</v>
      </c>
      <c r="U433">
        <v>19</v>
      </c>
      <c r="V433" s="16">
        <v>20</v>
      </c>
      <c r="W433">
        <v>1</v>
      </c>
      <c r="X433">
        <v>0</v>
      </c>
      <c r="Y433">
        <v>0</v>
      </c>
      <c r="Z433">
        <v>0</v>
      </c>
      <c r="AA433">
        <v>0</v>
      </c>
      <c r="AB433">
        <v>4</v>
      </c>
      <c r="AD433">
        <v>20</v>
      </c>
      <c r="AE433" s="16">
        <v>25</v>
      </c>
      <c r="AF433">
        <v>0</v>
      </c>
      <c r="AG433">
        <v>2</v>
      </c>
      <c r="AH433">
        <v>2</v>
      </c>
      <c r="AI433">
        <v>3</v>
      </c>
      <c r="AJ433">
        <v>0</v>
      </c>
      <c r="AK433">
        <v>3</v>
      </c>
      <c r="AM433">
        <v>65</v>
      </c>
      <c r="AN433" s="16">
        <v>75</v>
      </c>
      <c r="AO433">
        <v>1</v>
      </c>
      <c r="AP433">
        <v>4</v>
      </c>
      <c r="AQ433">
        <v>0</v>
      </c>
      <c r="AR433">
        <v>6</v>
      </c>
      <c r="AS433">
        <v>0</v>
      </c>
      <c r="AT433">
        <v>9</v>
      </c>
      <c r="AV433">
        <v>89</v>
      </c>
      <c r="AW433" s="16">
        <v>109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1</v>
      </c>
      <c r="BE433">
        <v>20</v>
      </c>
      <c r="BF433" s="16">
        <v>21</v>
      </c>
      <c r="BG433">
        <v>1</v>
      </c>
      <c r="BH433">
        <v>0</v>
      </c>
      <c r="BI433">
        <v>0</v>
      </c>
      <c r="BJ433">
        <v>3</v>
      </c>
      <c r="BK433">
        <v>0</v>
      </c>
      <c r="BL433">
        <v>4</v>
      </c>
      <c r="BN433">
        <v>23</v>
      </c>
      <c r="BO433" s="16">
        <v>31</v>
      </c>
      <c r="BP433">
        <v>0</v>
      </c>
      <c r="BQ433">
        <v>1</v>
      </c>
      <c r="BR433">
        <v>2</v>
      </c>
      <c r="BS433">
        <v>1</v>
      </c>
      <c r="BT433">
        <v>0</v>
      </c>
      <c r="BU433">
        <v>0</v>
      </c>
      <c r="BW433">
        <v>6</v>
      </c>
      <c r="BX433" s="16">
        <v>10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2</v>
      </c>
      <c r="CF433">
        <v>23</v>
      </c>
      <c r="CG433" s="16">
        <v>25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O433">
        <v>20</v>
      </c>
      <c r="CP433" s="16">
        <v>20</v>
      </c>
      <c r="CQ433">
        <v>0</v>
      </c>
      <c r="CR433">
        <v>2</v>
      </c>
      <c r="CS433">
        <v>0</v>
      </c>
      <c r="CT433">
        <v>1</v>
      </c>
      <c r="CU433">
        <v>0</v>
      </c>
      <c r="CV433">
        <v>1</v>
      </c>
      <c r="CX433">
        <v>25</v>
      </c>
      <c r="CY433" s="16">
        <v>29</v>
      </c>
      <c r="CZ433">
        <v>0</v>
      </c>
      <c r="DA433">
        <v>1</v>
      </c>
      <c r="DB433">
        <v>0</v>
      </c>
      <c r="DC433">
        <v>2</v>
      </c>
      <c r="DD433">
        <v>0</v>
      </c>
      <c r="DE433">
        <v>2</v>
      </c>
      <c r="DG433">
        <v>19</v>
      </c>
      <c r="DH433" s="16">
        <v>24</v>
      </c>
      <c r="DI433">
        <v>0</v>
      </c>
      <c r="DJ433">
        <v>2</v>
      </c>
      <c r="DK433">
        <v>0</v>
      </c>
      <c r="DL433">
        <v>2</v>
      </c>
      <c r="DM433">
        <v>0</v>
      </c>
      <c r="DN433">
        <v>2</v>
      </c>
      <c r="DP433">
        <v>18</v>
      </c>
      <c r="DQ433" s="16">
        <v>24</v>
      </c>
      <c r="DZ433" s="16">
        <v>0</v>
      </c>
      <c r="EI433" s="16">
        <v>0</v>
      </c>
      <c r="ER433" s="16">
        <v>0</v>
      </c>
      <c r="FA433" s="16">
        <v>0</v>
      </c>
      <c r="FB433">
        <v>18.399999999999999</v>
      </c>
      <c r="FC433">
        <v>3.8</v>
      </c>
      <c r="FE433">
        <v>643</v>
      </c>
      <c r="FF433">
        <v>20</v>
      </c>
      <c r="FG433">
        <v>0</v>
      </c>
      <c r="FI433">
        <v>19</v>
      </c>
      <c r="FJ433">
        <v>18.8</v>
      </c>
      <c r="FK433">
        <v>3.8</v>
      </c>
      <c r="FM433">
        <v>695</v>
      </c>
      <c r="FN433">
        <v>25</v>
      </c>
      <c r="FO433">
        <v>3</v>
      </c>
      <c r="FQ433">
        <v>21</v>
      </c>
      <c r="FR433">
        <v>3.1</v>
      </c>
      <c r="FS433">
        <v>12</v>
      </c>
      <c r="FT433">
        <v>45</v>
      </c>
      <c r="FU433">
        <v>17</v>
      </c>
      <c r="FV433">
        <v>1</v>
      </c>
      <c r="FW433">
        <v>75</v>
      </c>
      <c r="FY433">
        <v>73</v>
      </c>
      <c r="FZ433">
        <v>3.1</v>
      </c>
      <c r="GA433">
        <v>24</v>
      </c>
      <c r="GB433">
        <v>74</v>
      </c>
      <c r="GC433">
        <v>11</v>
      </c>
      <c r="GD433">
        <v>0</v>
      </c>
      <c r="GE433">
        <v>109</v>
      </c>
      <c r="GG433">
        <v>102</v>
      </c>
      <c r="GH433">
        <v>3</v>
      </c>
      <c r="GI433">
        <v>6</v>
      </c>
      <c r="GJ433">
        <v>15</v>
      </c>
      <c r="GK433">
        <v>0</v>
      </c>
      <c r="GL433">
        <v>0</v>
      </c>
      <c r="GM433">
        <v>21</v>
      </c>
      <c r="GO433">
        <v>20</v>
      </c>
      <c r="GP433">
        <v>3</v>
      </c>
      <c r="GQ433">
        <v>9</v>
      </c>
      <c r="GR433">
        <v>22</v>
      </c>
      <c r="GS433">
        <v>0</v>
      </c>
      <c r="GT433">
        <v>0</v>
      </c>
      <c r="GU433">
        <v>31</v>
      </c>
      <c r="GW433">
        <v>28</v>
      </c>
      <c r="GX433">
        <v>2.7</v>
      </c>
      <c r="GY433">
        <v>3</v>
      </c>
      <c r="GZ433">
        <v>6</v>
      </c>
      <c r="HA433">
        <v>0</v>
      </c>
      <c r="HB433">
        <v>1</v>
      </c>
      <c r="HC433">
        <v>10</v>
      </c>
      <c r="HE433">
        <v>10</v>
      </c>
      <c r="HF433">
        <v>3</v>
      </c>
      <c r="HG433">
        <v>9</v>
      </c>
      <c r="HH433">
        <v>16</v>
      </c>
      <c r="HI433">
        <v>0</v>
      </c>
      <c r="HJ433">
        <v>0</v>
      </c>
      <c r="HK433">
        <v>25</v>
      </c>
      <c r="HM433">
        <v>23</v>
      </c>
      <c r="HN433">
        <v>3.4</v>
      </c>
      <c r="HO433">
        <v>1</v>
      </c>
      <c r="HP433">
        <v>19</v>
      </c>
      <c r="HQ433">
        <v>0</v>
      </c>
      <c r="HR433">
        <v>0</v>
      </c>
      <c r="HS433">
        <v>20</v>
      </c>
      <c r="HU433">
        <v>20</v>
      </c>
      <c r="HV433">
        <v>3.3</v>
      </c>
      <c r="HW433">
        <v>4</v>
      </c>
      <c r="HX433">
        <v>25</v>
      </c>
      <c r="HY433">
        <v>0</v>
      </c>
      <c r="HZ433">
        <v>0</v>
      </c>
      <c r="IA433">
        <v>29</v>
      </c>
      <c r="IC433">
        <v>28</v>
      </c>
      <c r="ID433">
        <v>3.3</v>
      </c>
      <c r="IE433">
        <v>2</v>
      </c>
      <c r="IF433">
        <v>5</v>
      </c>
      <c r="IG433">
        <v>17</v>
      </c>
      <c r="IH433">
        <v>0</v>
      </c>
      <c r="II433">
        <v>24</v>
      </c>
      <c r="IK433">
        <v>23</v>
      </c>
      <c r="IL433">
        <v>3</v>
      </c>
      <c r="IM433">
        <v>2</v>
      </c>
      <c r="IN433">
        <v>11</v>
      </c>
      <c r="IO433">
        <v>11</v>
      </c>
      <c r="IP433">
        <v>0</v>
      </c>
      <c r="IQ433">
        <v>24</v>
      </c>
      <c r="IS433">
        <v>23</v>
      </c>
      <c r="JV433" s="15">
        <f>BF433+BX433+CP433+DH433+DZ433</f>
        <v>75</v>
      </c>
      <c r="JW433" s="15">
        <f>BO433+CG433+CY433+DQ433+EI433</f>
        <v>109</v>
      </c>
      <c r="JX433" s="15">
        <f>JV433+JW433</f>
        <v>184</v>
      </c>
      <c r="JY433" s="17">
        <f>V433</f>
        <v>20</v>
      </c>
      <c r="JZ433" s="17">
        <f>AE433</f>
        <v>25</v>
      </c>
      <c r="KA433" s="17">
        <f>AN433</f>
        <v>75</v>
      </c>
      <c r="KB433" s="17">
        <f>AW433</f>
        <v>109</v>
      </c>
      <c r="KC433" s="18" t="str">
        <f>IF((KA433-JV433)&lt;0,JV433-KA433,"match")</f>
        <v>match</v>
      </c>
      <c r="KD433" s="19" t="str">
        <f>IF(KC433="match","match",IF((JV433&gt;KA433),KC433/JV433,KC433/KA433))</f>
        <v>match</v>
      </c>
      <c r="KE433" s="18" t="str">
        <f>IF((KB433-JW433)&lt;0,JW433-KB433,"match")</f>
        <v>match</v>
      </c>
      <c r="KF433" s="19" t="str">
        <f>IF(KE433="match","match",IF((JW433&gt;KB433),KE433/JW433,KE433/KB433))</f>
        <v>match</v>
      </c>
      <c r="KG433" s="20">
        <f>ROUND(FC433,1)</f>
        <v>3.8</v>
      </c>
      <c r="KH433" s="20">
        <f>ROUND(FK433,1)</f>
        <v>3.8</v>
      </c>
      <c r="KI433" s="21">
        <f>KA433-JY433</f>
        <v>55</v>
      </c>
      <c r="KJ433">
        <f>GL433</f>
        <v>0</v>
      </c>
      <c r="KK433">
        <f>BF433</f>
        <v>21</v>
      </c>
      <c r="KL433" s="22">
        <f>IFERROR(KJ433/KK433,"N/A")</f>
        <v>0</v>
      </c>
      <c r="KM433" s="19" t="str">
        <f>IF((KJ433&lt;&gt;0)*AND(KK433=0),"bad data","ok")</f>
        <v>ok</v>
      </c>
      <c r="KN433">
        <f>GK433</f>
        <v>0</v>
      </c>
      <c r="KO433" s="23">
        <f>IFERROR(KN433/KK433,"N/A")</f>
        <v>0</v>
      </c>
      <c r="KP433">
        <f>HB433</f>
        <v>1</v>
      </c>
      <c r="KQ433">
        <f>BX433</f>
        <v>10</v>
      </c>
      <c r="KR433" s="22">
        <f>IFERROR(KP433/KQ433,"N/A")</f>
        <v>0.1</v>
      </c>
      <c r="KS433" s="19" t="str">
        <f>IF((KP433&lt;&gt;0)*AND(KQ433=0),"bad data","ok")</f>
        <v>ok</v>
      </c>
      <c r="KT433">
        <f>HA433</f>
        <v>0</v>
      </c>
      <c r="KU433" s="24">
        <f>IFERROR(KT433/KQ433,"N/A")</f>
        <v>0</v>
      </c>
      <c r="KV433">
        <f>HR433</f>
        <v>0</v>
      </c>
      <c r="KW433">
        <f>CP433</f>
        <v>20</v>
      </c>
      <c r="KX433" s="22">
        <f>IFERROR(KV433/KW433,"N/A")</f>
        <v>0</v>
      </c>
      <c r="KY433" s="19" t="str">
        <f>IF((KV433&lt;&gt;0)*AND(KW433=0),"bad data","ok")</f>
        <v>ok</v>
      </c>
      <c r="KZ433">
        <f>HQ433</f>
        <v>0</v>
      </c>
      <c r="LA433" s="24">
        <f>IFERROR(KZ433/KW433,"N/A")</f>
        <v>0</v>
      </c>
      <c r="LB433">
        <f>IH433</f>
        <v>0</v>
      </c>
      <c r="LC433">
        <f>DH433</f>
        <v>24</v>
      </c>
      <c r="LD433" s="22">
        <f>IFERROR(LB433/LC433,"N/A")</f>
        <v>0</v>
      </c>
      <c r="LE433" s="19" t="str">
        <f>IF((LB433&lt;&gt;0)*AND(LC433=0),"bad data","ok")</f>
        <v>ok</v>
      </c>
      <c r="LF433">
        <f>IG433</f>
        <v>17</v>
      </c>
      <c r="LG433" s="24">
        <f>IFERROR(LF433/LC433,"N/A")</f>
        <v>0.70833333333333337</v>
      </c>
      <c r="LH433">
        <f>IX433</f>
        <v>0</v>
      </c>
      <c r="LI433">
        <f>DZ433</f>
        <v>0</v>
      </c>
      <c r="LJ433" s="22" t="str">
        <f>IFERROR(LH433/LI433,"N/A")</f>
        <v>N/A</v>
      </c>
      <c r="LK433" s="19" t="str">
        <f>IF((LH433&lt;&gt;0)*AND(LI433=0),"bad data","ok")</f>
        <v>ok</v>
      </c>
      <c r="LL433">
        <f>IW433</f>
        <v>0</v>
      </c>
      <c r="LM433" s="24" t="str">
        <f>IFERROR(LL433/LI433,"N/A")</f>
        <v>N/A</v>
      </c>
      <c r="LN433">
        <f>GT433</f>
        <v>0</v>
      </c>
      <c r="LO433">
        <f>BO433</f>
        <v>31</v>
      </c>
      <c r="LP433" s="22">
        <f>IFERROR(LN433/LO433,"N/A")</f>
        <v>0</v>
      </c>
      <c r="LQ433" s="19" t="str">
        <f>IF((LN433&lt;&gt;0)*AND(LO433=0),"bad data","ok")</f>
        <v>ok</v>
      </c>
      <c r="LR433">
        <f>GS433</f>
        <v>0</v>
      </c>
      <c r="LS433" s="24">
        <f>IFERROR(LR433/LO433,"N/A")</f>
        <v>0</v>
      </c>
      <c r="LT433">
        <f>HJ433</f>
        <v>0</v>
      </c>
      <c r="LU433">
        <f>CG433</f>
        <v>25</v>
      </c>
      <c r="LV433" s="22">
        <f>IFERROR(LT433/LU433,"N/A")</f>
        <v>0</v>
      </c>
      <c r="LW433" s="19" t="str">
        <f>IF((LT433&lt;&gt;0)*AND(LU433=0),"bad data","ok")</f>
        <v>ok</v>
      </c>
      <c r="LX433">
        <f>HI433</f>
        <v>0</v>
      </c>
      <c r="LY433" s="24">
        <f>IFERROR(LX433/LU433,"N/A")</f>
        <v>0</v>
      </c>
      <c r="LZ433">
        <f>HZ433</f>
        <v>0</v>
      </c>
      <c r="MA433">
        <f>CY433</f>
        <v>29</v>
      </c>
      <c r="MB433" s="22">
        <f>IFERROR(LZ433/MA433,"N/A")</f>
        <v>0</v>
      </c>
      <c r="MC433" s="19" t="str">
        <f>IF((LZ433&lt;&gt;0)*AND(MA433=0),"bad data","ok")</f>
        <v>ok</v>
      </c>
      <c r="MD433">
        <f>HY433</f>
        <v>0</v>
      </c>
      <c r="ME433" s="24">
        <f>IFERROR(MD433/MA433,"N/A")</f>
        <v>0</v>
      </c>
      <c r="MF433">
        <f>IP433</f>
        <v>0</v>
      </c>
      <c r="MG433">
        <f>DQ433</f>
        <v>24</v>
      </c>
      <c r="MH433" s="22">
        <f>IFERROR(MF433/MG433,"N/A")</f>
        <v>0</v>
      </c>
      <c r="MI433" s="19" t="str">
        <f>IF((MF433&lt;&gt;0)*AND(MG433=0),"bad data","ok")</f>
        <v>ok</v>
      </c>
      <c r="MJ433">
        <f>IO433</f>
        <v>11</v>
      </c>
      <c r="MK433" s="24">
        <f>IFERROR(MJ433/MG433,"N/A")</f>
        <v>0.45833333333333331</v>
      </c>
      <c r="ML433">
        <f>JF433</f>
        <v>0</v>
      </c>
      <c r="MM433">
        <f>EI433</f>
        <v>0</v>
      </c>
      <c r="MN433" s="22" t="str">
        <f>IFERROR(ML433/MM433,"N/A")</f>
        <v>N/A</v>
      </c>
      <c r="MO433" s="19" t="str">
        <f>IF((ML433&lt;&gt;0)*AND(MM433=0),"bad data","ok")</f>
        <v>ok</v>
      </c>
      <c r="MP433">
        <f>JE433</f>
        <v>0</v>
      </c>
      <c r="MQ433" s="24" t="str">
        <f>IFERROR(MP433/MM433,"N/A")</f>
        <v>N/A</v>
      </c>
    </row>
    <row r="434" spans="1:355" x14ac:dyDescent="0.3">
      <c r="A434">
        <v>4198</v>
      </c>
      <c r="B434">
        <v>11.07</v>
      </c>
      <c r="C434" t="s">
        <v>387</v>
      </c>
      <c r="D434" s="15" t="s">
        <v>387</v>
      </c>
      <c r="E434" s="15">
        <v>116</v>
      </c>
      <c r="F434" t="s">
        <v>356</v>
      </c>
      <c r="G434" t="s">
        <v>357</v>
      </c>
      <c r="H434" s="15" t="s">
        <v>358</v>
      </c>
      <c r="I434">
        <v>489</v>
      </c>
      <c r="J434">
        <f>_xlfn.IFNA(VLOOKUP(I434,top15institutions,1,0),"no")</f>
        <v>489</v>
      </c>
      <c r="K434" t="s">
        <v>368</v>
      </c>
      <c r="L434" t="s">
        <v>366</v>
      </c>
      <c r="M434" t="s">
        <v>370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5</v>
      </c>
      <c r="V434" s="16">
        <v>5</v>
      </c>
      <c r="W434">
        <v>1</v>
      </c>
      <c r="X434">
        <v>0</v>
      </c>
      <c r="Y434">
        <v>0</v>
      </c>
      <c r="Z434">
        <v>0</v>
      </c>
      <c r="AA434">
        <v>0</v>
      </c>
      <c r="AB434">
        <v>6</v>
      </c>
      <c r="AC434">
        <v>0</v>
      </c>
      <c r="AD434">
        <v>57</v>
      </c>
      <c r="AE434" s="16">
        <v>64</v>
      </c>
      <c r="AF434">
        <v>0</v>
      </c>
      <c r="AG434">
        <v>0</v>
      </c>
      <c r="AH434">
        <v>1</v>
      </c>
      <c r="AI434">
        <v>0</v>
      </c>
      <c r="AJ434">
        <v>0</v>
      </c>
      <c r="AK434">
        <v>0</v>
      </c>
      <c r="AL434">
        <v>1</v>
      </c>
      <c r="AM434">
        <v>19</v>
      </c>
      <c r="AN434" s="16">
        <v>21</v>
      </c>
      <c r="AO434">
        <v>2</v>
      </c>
      <c r="AP434">
        <v>4</v>
      </c>
      <c r="AQ434">
        <v>2</v>
      </c>
      <c r="AR434">
        <v>2</v>
      </c>
      <c r="AS434">
        <v>0</v>
      </c>
      <c r="AT434">
        <v>7</v>
      </c>
      <c r="AU434">
        <v>0</v>
      </c>
      <c r="AV434">
        <v>175</v>
      </c>
      <c r="AW434" s="16">
        <v>192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4</v>
      </c>
      <c r="BF434" s="16">
        <v>4</v>
      </c>
      <c r="BG434">
        <v>0</v>
      </c>
      <c r="BH434">
        <v>1</v>
      </c>
      <c r="BI434">
        <v>1</v>
      </c>
      <c r="BJ434">
        <v>1</v>
      </c>
      <c r="BK434">
        <v>0</v>
      </c>
      <c r="BL434">
        <v>5</v>
      </c>
      <c r="BM434">
        <v>0</v>
      </c>
      <c r="BN434">
        <v>55</v>
      </c>
      <c r="BO434" s="16">
        <v>63</v>
      </c>
      <c r="BP434">
        <v>0</v>
      </c>
      <c r="BQ434">
        <v>0</v>
      </c>
      <c r="BR434">
        <v>1</v>
      </c>
      <c r="BS434">
        <v>0</v>
      </c>
      <c r="BT434">
        <v>0</v>
      </c>
      <c r="BU434">
        <v>0</v>
      </c>
      <c r="BV434">
        <v>0</v>
      </c>
      <c r="BW434">
        <v>6</v>
      </c>
      <c r="BX434" s="16">
        <v>7</v>
      </c>
      <c r="BY434">
        <v>1</v>
      </c>
      <c r="BZ434">
        <v>1</v>
      </c>
      <c r="CA434">
        <v>0</v>
      </c>
      <c r="CB434">
        <v>1</v>
      </c>
      <c r="CC434">
        <v>0</v>
      </c>
      <c r="CD434">
        <v>0</v>
      </c>
      <c r="CE434">
        <v>0</v>
      </c>
      <c r="CF434">
        <v>41</v>
      </c>
      <c r="CG434" s="16">
        <v>44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1</v>
      </c>
      <c r="CO434">
        <v>4</v>
      </c>
      <c r="CP434" s="16">
        <v>5</v>
      </c>
      <c r="CQ434">
        <v>1</v>
      </c>
      <c r="CR434">
        <v>0</v>
      </c>
      <c r="CS434">
        <v>1</v>
      </c>
      <c r="CT434">
        <v>0</v>
      </c>
      <c r="CU434">
        <v>0</v>
      </c>
      <c r="CV434">
        <v>0</v>
      </c>
      <c r="CW434">
        <v>0</v>
      </c>
      <c r="CX434">
        <v>28</v>
      </c>
      <c r="CY434" s="16">
        <v>30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2</v>
      </c>
      <c r="DH434" s="16">
        <v>2</v>
      </c>
      <c r="DI434">
        <v>0</v>
      </c>
      <c r="DJ434">
        <v>1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23</v>
      </c>
      <c r="DQ434" s="16">
        <v>24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3</v>
      </c>
      <c r="DZ434" s="16">
        <v>3</v>
      </c>
      <c r="EA434">
        <v>0</v>
      </c>
      <c r="EB434">
        <v>1</v>
      </c>
      <c r="EC434">
        <v>0</v>
      </c>
      <c r="ED434">
        <v>0</v>
      </c>
      <c r="EE434">
        <v>0</v>
      </c>
      <c r="EF434">
        <v>2</v>
      </c>
      <c r="EG434">
        <v>0</v>
      </c>
      <c r="EH434">
        <v>28</v>
      </c>
      <c r="EI434" s="16">
        <v>31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Q434">
        <v>2</v>
      </c>
      <c r="ER434" s="16">
        <v>2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1</v>
      </c>
      <c r="EZ434">
        <v>4</v>
      </c>
      <c r="FA434" s="16">
        <v>5</v>
      </c>
      <c r="FB434">
        <v>34.6</v>
      </c>
      <c r="FC434">
        <v>3.8</v>
      </c>
      <c r="FD434">
        <v>24</v>
      </c>
      <c r="FF434">
        <v>2</v>
      </c>
      <c r="FG434">
        <v>3</v>
      </c>
      <c r="FH434">
        <v>0</v>
      </c>
      <c r="FJ434">
        <v>25.42</v>
      </c>
      <c r="FK434">
        <v>3.3</v>
      </c>
      <c r="FL434">
        <v>25.92</v>
      </c>
      <c r="FM434">
        <v>616</v>
      </c>
      <c r="FN434">
        <v>50</v>
      </c>
      <c r="FO434">
        <v>16</v>
      </c>
      <c r="FP434">
        <v>2</v>
      </c>
      <c r="FR434">
        <v>3.04</v>
      </c>
      <c r="FS434">
        <v>6</v>
      </c>
      <c r="FT434">
        <v>8</v>
      </c>
      <c r="FU434">
        <v>1</v>
      </c>
      <c r="FV434">
        <v>7</v>
      </c>
      <c r="FW434">
        <v>22</v>
      </c>
      <c r="FX434">
        <v>1</v>
      </c>
      <c r="FZ434">
        <v>2.79</v>
      </c>
      <c r="GA434">
        <v>47</v>
      </c>
      <c r="GB434">
        <v>80</v>
      </c>
      <c r="GC434">
        <v>16</v>
      </c>
      <c r="GD434">
        <v>58</v>
      </c>
      <c r="GE434">
        <v>201</v>
      </c>
      <c r="GF434">
        <v>9</v>
      </c>
      <c r="GH434">
        <v>1.68</v>
      </c>
      <c r="GI434">
        <v>1</v>
      </c>
      <c r="GJ434">
        <v>1</v>
      </c>
      <c r="GK434">
        <v>0</v>
      </c>
      <c r="GL434">
        <v>2</v>
      </c>
      <c r="GM434">
        <v>4</v>
      </c>
      <c r="GN434">
        <v>0</v>
      </c>
      <c r="GP434">
        <v>2.46</v>
      </c>
      <c r="GQ434">
        <v>10</v>
      </c>
      <c r="GR434">
        <v>28</v>
      </c>
      <c r="GS434">
        <v>0</v>
      </c>
      <c r="GT434">
        <v>28</v>
      </c>
      <c r="GU434">
        <v>66</v>
      </c>
      <c r="GV434">
        <v>3</v>
      </c>
      <c r="GX434">
        <v>3.42</v>
      </c>
      <c r="GY434">
        <v>2</v>
      </c>
      <c r="GZ434">
        <v>4</v>
      </c>
      <c r="HA434">
        <v>0</v>
      </c>
      <c r="HB434">
        <v>1</v>
      </c>
      <c r="HC434">
        <v>7</v>
      </c>
      <c r="HD434">
        <v>0</v>
      </c>
      <c r="HF434">
        <v>2.7</v>
      </c>
      <c r="HG434">
        <v>14</v>
      </c>
      <c r="HH434">
        <v>20</v>
      </c>
      <c r="HI434">
        <v>0</v>
      </c>
      <c r="HJ434">
        <v>11</v>
      </c>
      <c r="HK434">
        <v>45</v>
      </c>
      <c r="HL434">
        <v>1</v>
      </c>
      <c r="HN434">
        <v>3.14</v>
      </c>
      <c r="HO434">
        <v>2</v>
      </c>
      <c r="HP434">
        <v>2</v>
      </c>
      <c r="HQ434">
        <v>0</v>
      </c>
      <c r="HR434">
        <v>1</v>
      </c>
      <c r="HS434">
        <v>5</v>
      </c>
      <c r="HT434">
        <v>0</v>
      </c>
      <c r="HV434">
        <v>2.96</v>
      </c>
      <c r="HW434">
        <v>13</v>
      </c>
      <c r="HX434">
        <v>14</v>
      </c>
      <c r="HY434">
        <v>1</v>
      </c>
      <c r="HZ434">
        <v>3</v>
      </c>
      <c r="IA434">
        <v>31</v>
      </c>
      <c r="IB434">
        <v>1</v>
      </c>
      <c r="ID434">
        <v>3.67</v>
      </c>
      <c r="IE434">
        <v>1</v>
      </c>
      <c r="IF434">
        <v>1</v>
      </c>
      <c r="IG434">
        <v>0</v>
      </c>
      <c r="IH434">
        <v>0</v>
      </c>
      <c r="II434">
        <v>2</v>
      </c>
      <c r="IJ434">
        <v>0</v>
      </c>
      <c r="IL434">
        <v>3.1</v>
      </c>
      <c r="IM434">
        <v>7</v>
      </c>
      <c r="IN434">
        <v>11</v>
      </c>
      <c r="IO434">
        <v>2</v>
      </c>
      <c r="IP434">
        <v>5</v>
      </c>
      <c r="IQ434">
        <v>25</v>
      </c>
      <c r="IR434">
        <v>1</v>
      </c>
      <c r="IT434">
        <v>3.28</v>
      </c>
      <c r="IU434">
        <v>0</v>
      </c>
      <c r="IV434">
        <v>0</v>
      </c>
      <c r="IW434">
        <v>1</v>
      </c>
      <c r="IX434">
        <v>3</v>
      </c>
      <c r="IY434">
        <v>4</v>
      </c>
      <c r="IZ434">
        <v>1</v>
      </c>
      <c r="JB434">
        <v>3.18</v>
      </c>
      <c r="JC434">
        <v>3</v>
      </c>
      <c r="JD434">
        <v>7</v>
      </c>
      <c r="JE434">
        <v>13</v>
      </c>
      <c r="JF434">
        <v>11</v>
      </c>
      <c r="JG434">
        <v>34</v>
      </c>
      <c r="JH434">
        <v>3</v>
      </c>
      <c r="JJ434">
        <v>2</v>
      </c>
      <c r="JK434">
        <v>6</v>
      </c>
      <c r="JL434">
        <v>3</v>
      </c>
      <c r="JM434">
        <v>31</v>
      </c>
      <c r="JN434">
        <v>5</v>
      </c>
      <c r="JO434">
        <v>40</v>
      </c>
      <c r="JR434">
        <v>0</v>
      </c>
      <c r="JS434">
        <v>1</v>
      </c>
      <c r="JT434">
        <v>0</v>
      </c>
      <c r="JU434">
        <v>2</v>
      </c>
      <c r="JV434" s="15">
        <f>BF434+BX434+CP434+DH434+DZ434</f>
        <v>21</v>
      </c>
      <c r="JW434" s="15">
        <f>BO434+CG434+CY434+DQ434+EI434</f>
        <v>192</v>
      </c>
      <c r="JX434" s="15">
        <f>JV434+JW434</f>
        <v>213</v>
      </c>
      <c r="JY434" s="17">
        <f>V434</f>
        <v>5</v>
      </c>
      <c r="JZ434" s="17">
        <f>AE434</f>
        <v>64</v>
      </c>
      <c r="KA434" s="17">
        <f>AN434</f>
        <v>21</v>
      </c>
      <c r="KB434" s="17">
        <f>AW434</f>
        <v>192</v>
      </c>
      <c r="KC434" s="18" t="str">
        <f>IF((KA434-JV434)&lt;0,JV434-KA434,"match")</f>
        <v>match</v>
      </c>
      <c r="KD434" s="19" t="str">
        <f>IF(KC434="match","match",IF((JV434&gt;KA434),KC434/JV434,KC434/KA434))</f>
        <v>match</v>
      </c>
      <c r="KE434" s="18" t="str">
        <f>IF((KB434-JW434)&lt;0,JW434-KB434,"match")</f>
        <v>match</v>
      </c>
      <c r="KF434" s="19" t="str">
        <f>IF(KE434="match","match",IF((JW434&gt;KB434),KE434/JW434,KE434/KB434))</f>
        <v>match</v>
      </c>
      <c r="KG434" s="20">
        <f>ROUND(FC434,1)</f>
        <v>3.8</v>
      </c>
      <c r="KH434" s="20">
        <f>ROUND(FK434,1)</f>
        <v>3.3</v>
      </c>
      <c r="KI434" s="21">
        <f>KA434-JY434</f>
        <v>16</v>
      </c>
      <c r="KJ434">
        <f>GL434</f>
        <v>2</v>
      </c>
      <c r="KK434">
        <f>BF434</f>
        <v>4</v>
      </c>
      <c r="KL434" s="22">
        <f>IFERROR(KJ434/KK434,"N/A")</f>
        <v>0.5</v>
      </c>
      <c r="KM434" s="19" t="str">
        <f>IF((KJ434&lt;&gt;0)*AND(KK434=0),"bad data","ok")</f>
        <v>ok</v>
      </c>
      <c r="KN434">
        <f>GK434</f>
        <v>0</v>
      </c>
      <c r="KO434" s="23">
        <f>IFERROR(KN434/KK434,"N/A")</f>
        <v>0</v>
      </c>
      <c r="KP434">
        <f>HB434</f>
        <v>1</v>
      </c>
      <c r="KQ434">
        <f>BX434</f>
        <v>7</v>
      </c>
      <c r="KR434" s="22">
        <f>IFERROR(KP434/KQ434,"N/A")</f>
        <v>0.14285714285714285</v>
      </c>
      <c r="KS434" s="19" t="str">
        <f>IF((KP434&lt;&gt;0)*AND(KQ434=0),"bad data","ok")</f>
        <v>ok</v>
      </c>
      <c r="KT434">
        <f>HA434</f>
        <v>0</v>
      </c>
      <c r="KU434" s="24">
        <f>IFERROR(KT434/KQ434,"N/A")</f>
        <v>0</v>
      </c>
      <c r="KV434">
        <f>HR434</f>
        <v>1</v>
      </c>
      <c r="KW434">
        <f>CP434</f>
        <v>5</v>
      </c>
      <c r="KX434" s="22">
        <f>IFERROR(KV434/KW434,"N/A")</f>
        <v>0.2</v>
      </c>
      <c r="KY434" s="19" t="str">
        <f>IF((KV434&lt;&gt;0)*AND(KW434=0),"bad data","ok")</f>
        <v>ok</v>
      </c>
      <c r="KZ434">
        <f>HQ434</f>
        <v>0</v>
      </c>
      <c r="LA434" s="24">
        <f>IFERROR(KZ434/KW434,"N/A")</f>
        <v>0</v>
      </c>
      <c r="LB434">
        <f>IH434</f>
        <v>0</v>
      </c>
      <c r="LC434">
        <f>DH434</f>
        <v>2</v>
      </c>
      <c r="LD434" s="22">
        <f>IFERROR(LB434/LC434,"N/A")</f>
        <v>0</v>
      </c>
      <c r="LE434" s="19" t="str">
        <f>IF((LB434&lt;&gt;0)*AND(LC434=0),"bad data","ok")</f>
        <v>ok</v>
      </c>
      <c r="LF434">
        <f>IG434</f>
        <v>0</v>
      </c>
      <c r="LG434" s="24">
        <f>IFERROR(LF434/LC434,"N/A")</f>
        <v>0</v>
      </c>
      <c r="LH434">
        <f>IX434</f>
        <v>3</v>
      </c>
      <c r="LI434">
        <f>DZ434</f>
        <v>3</v>
      </c>
      <c r="LJ434" s="22">
        <f>IFERROR(LH434/LI434,"N/A")</f>
        <v>1</v>
      </c>
      <c r="LK434" s="19" t="str">
        <f>IF((LH434&lt;&gt;0)*AND(LI434=0),"bad data","ok")</f>
        <v>ok</v>
      </c>
      <c r="LL434">
        <f>IW434</f>
        <v>1</v>
      </c>
      <c r="LM434" s="24">
        <f>IFERROR(LL434/LI434,"N/A")</f>
        <v>0.33333333333333331</v>
      </c>
      <c r="LN434">
        <f>GT434</f>
        <v>28</v>
      </c>
      <c r="LO434">
        <f>BO434</f>
        <v>63</v>
      </c>
      <c r="LP434" s="22">
        <f>IFERROR(LN434/LO434,"N/A")</f>
        <v>0.44444444444444442</v>
      </c>
      <c r="LQ434" s="19" t="str">
        <f>IF((LN434&lt;&gt;0)*AND(LO434=0),"bad data","ok")</f>
        <v>ok</v>
      </c>
      <c r="LR434">
        <f>GS434</f>
        <v>0</v>
      </c>
      <c r="LS434" s="24">
        <f>IFERROR(LR434/LO434,"N/A")</f>
        <v>0</v>
      </c>
      <c r="LT434">
        <f>HJ434</f>
        <v>11</v>
      </c>
      <c r="LU434">
        <f>CG434</f>
        <v>44</v>
      </c>
      <c r="LV434" s="22">
        <f>IFERROR(LT434/LU434,"N/A")</f>
        <v>0.25</v>
      </c>
      <c r="LW434" s="19" t="str">
        <f>IF((LT434&lt;&gt;0)*AND(LU434=0),"bad data","ok")</f>
        <v>ok</v>
      </c>
      <c r="LX434">
        <f>HI434</f>
        <v>0</v>
      </c>
      <c r="LY434" s="24">
        <f>IFERROR(LX434/LU434,"N/A")</f>
        <v>0</v>
      </c>
      <c r="LZ434">
        <f>HZ434</f>
        <v>3</v>
      </c>
      <c r="MA434">
        <f>CY434</f>
        <v>30</v>
      </c>
      <c r="MB434" s="22">
        <f>IFERROR(LZ434/MA434,"N/A")</f>
        <v>0.1</v>
      </c>
      <c r="MC434" s="19" t="str">
        <f>IF((LZ434&lt;&gt;0)*AND(MA434=0),"bad data","ok")</f>
        <v>ok</v>
      </c>
      <c r="MD434">
        <f>HY434</f>
        <v>1</v>
      </c>
      <c r="ME434" s="24">
        <f>IFERROR(MD434/MA434,"N/A")</f>
        <v>3.3333333333333333E-2</v>
      </c>
      <c r="MF434">
        <f>IP434</f>
        <v>5</v>
      </c>
      <c r="MG434">
        <f>DQ434</f>
        <v>24</v>
      </c>
      <c r="MH434" s="22">
        <f>IFERROR(MF434/MG434,"N/A")</f>
        <v>0.20833333333333334</v>
      </c>
      <c r="MI434" s="19" t="str">
        <f>IF((MF434&lt;&gt;0)*AND(MG434=0),"bad data","ok")</f>
        <v>ok</v>
      </c>
      <c r="MJ434">
        <f>IO434</f>
        <v>2</v>
      </c>
      <c r="MK434" s="24">
        <f>IFERROR(MJ434/MG434,"N/A")</f>
        <v>8.3333333333333329E-2</v>
      </c>
      <c r="ML434">
        <f>JF434</f>
        <v>11</v>
      </c>
      <c r="MM434">
        <f>EI434</f>
        <v>31</v>
      </c>
      <c r="MN434" s="22">
        <f>IFERROR(ML434/MM434,"N/A")</f>
        <v>0.35483870967741937</v>
      </c>
      <c r="MO434" s="19" t="str">
        <f>IF((ML434&lt;&gt;0)*AND(MM434=0),"bad data","ok")</f>
        <v>ok</v>
      </c>
      <c r="MP434">
        <f>JE434</f>
        <v>13</v>
      </c>
      <c r="MQ434" s="24">
        <f>IFERROR(MP434/MM434,"N/A")</f>
        <v>0.41935483870967744</v>
      </c>
    </row>
    <row r="435" spans="1:355" x14ac:dyDescent="0.3">
      <c r="A435">
        <v>4199</v>
      </c>
      <c r="B435">
        <v>11.07</v>
      </c>
      <c r="C435" t="s">
        <v>387</v>
      </c>
      <c r="D435" s="15" t="s">
        <v>387</v>
      </c>
      <c r="E435" s="15">
        <v>116</v>
      </c>
      <c r="F435" t="s">
        <v>356</v>
      </c>
      <c r="G435" t="s">
        <v>357</v>
      </c>
      <c r="H435" s="15" t="s">
        <v>358</v>
      </c>
      <c r="I435">
        <v>489</v>
      </c>
      <c r="J435">
        <f>_xlfn.IFNA(VLOOKUP(I435,top15institutions,1,0),"no")</f>
        <v>489</v>
      </c>
      <c r="K435" t="s">
        <v>368</v>
      </c>
      <c r="L435" t="s">
        <v>367</v>
      </c>
      <c r="M435" t="s">
        <v>370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7</v>
      </c>
      <c r="V435" s="16">
        <v>7</v>
      </c>
      <c r="W435">
        <v>0</v>
      </c>
      <c r="X435">
        <v>0</v>
      </c>
      <c r="Y435">
        <v>0</v>
      </c>
      <c r="Z435">
        <v>2</v>
      </c>
      <c r="AA435">
        <v>0</v>
      </c>
      <c r="AB435">
        <v>4</v>
      </c>
      <c r="AC435">
        <v>1</v>
      </c>
      <c r="AD435">
        <v>46</v>
      </c>
      <c r="AE435" s="16">
        <v>53</v>
      </c>
      <c r="AF435">
        <v>1</v>
      </c>
      <c r="AG435">
        <v>0</v>
      </c>
      <c r="AH435">
        <v>1</v>
      </c>
      <c r="AI435">
        <v>0</v>
      </c>
      <c r="AJ435">
        <v>0</v>
      </c>
      <c r="AK435">
        <v>2</v>
      </c>
      <c r="AL435">
        <v>1</v>
      </c>
      <c r="AM435">
        <v>18</v>
      </c>
      <c r="AN435" s="16">
        <v>23</v>
      </c>
      <c r="AO435">
        <v>2</v>
      </c>
      <c r="AP435">
        <v>3</v>
      </c>
      <c r="AQ435">
        <v>2</v>
      </c>
      <c r="AR435">
        <v>3</v>
      </c>
      <c r="AS435">
        <v>0</v>
      </c>
      <c r="AT435">
        <v>9</v>
      </c>
      <c r="AU435">
        <v>1</v>
      </c>
      <c r="AV435">
        <v>193</v>
      </c>
      <c r="AW435" s="16">
        <v>213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8</v>
      </c>
      <c r="BF435" s="16">
        <v>8</v>
      </c>
      <c r="BG435">
        <v>0</v>
      </c>
      <c r="BH435">
        <v>1</v>
      </c>
      <c r="BI435">
        <v>0</v>
      </c>
      <c r="BJ435">
        <v>1</v>
      </c>
      <c r="BK435">
        <v>0</v>
      </c>
      <c r="BL435">
        <v>6</v>
      </c>
      <c r="BM435">
        <v>0</v>
      </c>
      <c r="BN435">
        <v>46</v>
      </c>
      <c r="BO435" s="16">
        <v>54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2</v>
      </c>
      <c r="BV435">
        <v>0</v>
      </c>
      <c r="BW435">
        <v>1</v>
      </c>
      <c r="BX435" s="16">
        <v>3</v>
      </c>
      <c r="BY435">
        <v>1</v>
      </c>
      <c r="BZ435">
        <v>0</v>
      </c>
      <c r="CA435">
        <v>1</v>
      </c>
      <c r="CB435">
        <v>1</v>
      </c>
      <c r="CC435">
        <v>0</v>
      </c>
      <c r="CD435">
        <v>3</v>
      </c>
      <c r="CE435">
        <v>0</v>
      </c>
      <c r="CF435">
        <v>52</v>
      </c>
      <c r="CG435" s="16">
        <v>58</v>
      </c>
      <c r="CH435">
        <v>1</v>
      </c>
      <c r="CI435">
        <v>0</v>
      </c>
      <c r="CJ435">
        <v>1</v>
      </c>
      <c r="CK435">
        <v>0</v>
      </c>
      <c r="CL435">
        <v>0</v>
      </c>
      <c r="CM435">
        <v>0</v>
      </c>
      <c r="CN435">
        <v>0</v>
      </c>
      <c r="CO435">
        <v>4</v>
      </c>
      <c r="CP435" s="16">
        <v>6</v>
      </c>
      <c r="CQ435">
        <v>0</v>
      </c>
      <c r="CR435">
        <v>0</v>
      </c>
      <c r="CS435">
        <v>0</v>
      </c>
      <c r="CT435">
        <v>1</v>
      </c>
      <c r="CU435">
        <v>0</v>
      </c>
      <c r="CV435">
        <v>0</v>
      </c>
      <c r="CW435">
        <v>0</v>
      </c>
      <c r="CX435">
        <v>37</v>
      </c>
      <c r="CY435" s="16">
        <v>38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1</v>
      </c>
      <c r="DG435">
        <v>3</v>
      </c>
      <c r="DH435" s="16">
        <v>4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1</v>
      </c>
      <c r="DP435">
        <v>28</v>
      </c>
      <c r="DQ435" s="16">
        <v>29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2</v>
      </c>
      <c r="DZ435" s="16">
        <v>2</v>
      </c>
      <c r="EA435">
        <v>1</v>
      </c>
      <c r="EB435">
        <v>2</v>
      </c>
      <c r="EC435">
        <v>1</v>
      </c>
      <c r="ED435">
        <v>0</v>
      </c>
      <c r="EE435">
        <v>0</v>
      </c>
      <c r="EF435">
        <v>0</v>
      </c>
      <c r="EG435">
        <v>0</v>
      </c>
      <c r="EH435">
        <v>30</v>
      </c>
      <c r="EI435" s="16">
        <v>34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Q435">
        <v>1</v>
      </c>
      <c r="ER435" s="16">
        <v>1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Z435">
        <v>4</v>
      </c>
      <c r="FA435" s="16">
        <v>4</v>
      </c>
      <c r="FB435">
        <v>25.57</v>
      </c>
      <c r="FC435">
        <v>3.7</v>
      </c>
      <c r="FD435">
        <v>26.4</v>
      </c>
      <c r="FE435">
        <v>555.66999999999996</v>
      </c>
      <c r="FF435">
        <v>7</v>
      </c>
      <c r="FG435">
        <v>0</v>
      </c>
      <c r="FH435">
        <v>0</v>
      </c>
      <c r="FJ435">
        <v>25.64</v>
      </c>
      <c r="FK435">
        <v>3.41</v>
      </c>
      <c r="FL435">
        <v>26.39</v>
      </c>
      <c r="FM435">
        <v>620.63</v>
      </c>
      <c r="FN435">
        <v>35</v>
      </c>
      <c r="FO435">
        <v>24</v>
      </c>
      <c r="FP435">
        <v>6</v>
      </c>
      <c r="FR435">
        <v>3.09</v>
      </c>
      <c r="FS435">
        <v>8</v>
      </c>
      <c r="FT435">
        <v>11</v>
      </c>
      <c r="FU435">
        <v>1</v>
      </c>
      <c r="FV435">
        <v>3</v>
      </c>
      <c r="FW435">
        <v>23</v>
      </c>
      <c r="FX435">
        <v>0</v>
      </c>
      <c r="FZ435">
        <v>2.82</v>
      </c>
      <c r="GA435">
        <v>56</v>
      </c>
      <c r="GB435">
        <v>85</v>
      </c>
      <c r="GC435">
        <v>17</v>
      </c>
      <c r="GD435">
        <v>66</v>
      </c>
      <c r="GE435">
        <v>224</v>
      </c>
      <c r="GF435">
        <v>11</v>
      </c>
      <c r="GH435">
        <v>3.02</v>
      </c>
      <c r="GI435">
        <v>2</v>
      </c>
      <c r="GJ435">
        <v>5</v>
      </c>
      <c r="GK435">
        <v>0</v>
      </c>
      <c r="GL435">
        <v>1</v>
      </c>
      <c r="GM435">
        <v>8</v>
      </c>
      <c r="GN435">
        <v>0</v>
      </c>
      <c r="GP435">
        <v>2.4500000000000002</v>
      </c>
      <c r="GQ435">
        <v>6</v>
      </c>
      <c r="GR435">
        <v>27</v>
      </c>
      <c r="GS435">
        <v>0</v>
      </c>
      <c r="GT435">
        <v>24</v>
      </c>
      <c r="GU435">
        <v>57</v>
      </c>
      <c r="GV435">
        <v>3</v>
      </c>
      <c r="GX435">
        <v>2.75</v>
      </c>
      <c r="GY435">
        <v>2</v>
      </c>
      <c r="GZ435">
        <v>0</v>
      </c>
      <c r="HA435">
        <v>0</v>
      </c>
      <c r="HB435">
        <v>1</v>
      </c>
      <c r="HC435">
        <v>3</v>
      </c>
      <c r="HD435">
        <v>0</v>
      </c>
      <c r="HF435">
        <v>2.76</v>
      </c>
      <c r="HG435">
        <v>26</v>
      </c>
      <c r="HH435">
        <v>21</v>
      </c>
      <c r="HI435">
        <v>0</v>
      </c>
      <c r="HJ435">
        <v>14</v>
      </c>
      <c r="HK435">
        <v>61</v>
      </c>
      <c r="HL435">
        <v>3</v>
      </c>
      <c r="HN435">
        <v>2.98</v>
      </c>
      <c r="HO435">
        <v>1</v>
      </c>
      <c r="HP435">
        <v>4</v>
      </c>
      <c r="HQ435">
        <v>0</v>
      </c>
      <c r="HR435">
        <v>1</v>
      </c>
      <c r="HS435">
        <v>6</v>
      </c>
      <c r="HT435">
        <v>0</v>
      </c>
      <c r="HV435">
        <v>2.85</v>
      </c>
      <c r="HW435">
        <v>11</v>
      </c>
      <c r="HX435">
        <v>17</v>
      </c>
      <c r="HY435">
        <v>1</v>
      </c>
      <c r="HZ435">
        <v>11</v>
      </c>
      <c r="IA435">
        <v>40</v>
      </c>
      <c r="IB435">
        <v>2</v>
      </c>
      <c r="ID435">
        <v>3.34</v>
      </c>
      <c r="IE435">
        <v>2</v>
      </c>
      <c r="IF435">
        <v>2</v>
      </c>
      <c r="IG435">
        <v>0</v>
      </c>
      <c r="IH435">
        <v>0</v>
      </c>
      <c r="II435">
        <v>4</v>
      </c>
      <c r="IJ435">
        <v>0</v>
      </c>
      <c r="IL435">
        <v>3.22</v>
      </c>
      <c r="IM435">
        <v>9</v>
      </c>
      <c r="IN435">
        <v>10</v>
      </c>
      <c r="IO435">
        <v>4</v>
      </c>
      <c r="IP435">
        <v>6</v>
      </c>
      <c r="IQ435">
        <v>29</v>
      </c>
      <c r="IR435">
        <v>0</v>
      </c>
      <c r="IT435">
        <v>3.74</v>
      </c>
      <c r="IU435">
        <v>1</v>
      </c>
      <c r="IV435">
        <v>0</v>
      </c>
      <c r="IW435">
        <v>1</v>
      </c>
      <c r="IX435">
        <v>0</v>
      </c>
      <c r="IY435">
        <v>2</v>
      </c>
      <c r="IZ435">
        <v>0</v>
      </c>
      <c r="JB435">
        <v>3.18</v>
      </c>
      <c r="JC435">
        <v>4</v>
      </c>
      <c r="JD435">
        <v>10</v>
      </c>
      <c r="JE435">
        <v>12</v>
      </c>
      <c r="JF435">
        <v>11</v>
      </c>
      <c r="JG435">
        <v>37</v>
      </c>
      <c r="JH435">
        <v>3</v>
      </c>
      <c r="JJ435">
        <v>1</v>
      </c>
      <c r="JK435">
        <v>4</v>
      </c>
      <c r="JL435">
        <v>2</v>
      </c>
      <c r="JM435">
        <v>31</v>
      </c>
      <c r="JN435">
        <v>5</v>
      </c>
      <c r="JO435">
        <v>61</v>
      </c>
      <c r="JR435">
        <v>0</v>
      </c>
      <c r="JS435">
        <v>1</v>
      </c>
      <c r="JT435">
        <v>0</v>
      </c>
      <c r="JU435">
        <v>2</v>
      </c>
      <c r="JV435" s="15">
        <f>BF435+BX435+CP435+DH435+DZ435</f>
        <v>23</v>
      </c>
      <c r="JW435" s="15">
        <f>BO435+CG435+CY435+DQ435+EI435</f>
        <v>213</v>
      </c>
      <c r="JX435" s="15">
        <f>JV435+JW435</f>
        <v>236</v>
      </c>
      <c r="JY435" s="17">
        <f>V435</f>
        <v>7</v>
      </c>
      <c r="JZ435" s="17">
        <f>AE435</f>
        <v>53</v>
      </c>
      <c r="KA435" s="17">
        <f>AN435</f>
        <v>23</v>
      </c>
      <c r="KB435" s="17">
        <f>AW435</f>
        <v>213</v>
      </c>
      <c r="KC435" s="18" t="str">
        <f>IF((KA435-JV435)&lt;0,JV435-KA435,"match")</f>
        <v>match</v>
      </c>
      <c r="KD435" s="19" t="str">
        <f>IF(KC435="match","match",IF((JV435&gt;KA435),KC435/JV435,KC435/KA435))</f>
        <v>match</v>
      </c>
      <c r="KE435" s="18" t="str">
        <f>IF((KB435-JW435)&lt;0,JW435-KB435,"match")</f>
        <v>match</v>
      </c>
      <c r="KF435" s="19" t="str">
        <f>IF(KE435="match","match",IF((JW435&gt;KB435),KE435/JW435,KE435/KB435))</f>
        <v>match</v>
      </c>
      <c r="KG435" s="20">
        <f>ROUND(FC435,1)</f>
        <v>3.7</v>
      </c>
      <c r="KH435" s="20">
        <f>ROUND(FK435,1)</f>
        <v>3.4</v>
      </c>
      <c r="KI435" s="21">
        <f>KA435-JY435</f>
        <v>16</v>
      </c>
      <c r="KJ435">
        <f>GL435</f>
        <v>1</v>
      </c>
      <c r="KK435">
        <f>BF435</f>
        <v>8</v>
      </c>
      <c r="KL435" s="22">
        <f>IFERROR(KJ435/KK435,"N/A")</f>
        <v>0.125</v>
      </c>
      <c r="KM435" s="19" t="str">
        <f>IF((KJ435&lt;&gt;0)*AND(KK435=0),"bad data","ok")</f>
        <v>ok</v>
      </c>
      <c r="KN435">
        <f>GK435</f>
        <v>0</v>
      </c>
      <c r="KO435" s="23">
        <f>IFERROR(KN435/KK435,"N/A")</f>
        <v>0</v>
      </c>
      <c r="KP435">
        <f>HB435</f>
        <v>1</v>
      </c>
      <c r="KQ435">
        <f>BX435</f>
        <v>3</v>
      </c>
      <c r="KR435" s="22">
        <f>IFERROR(KP435/KQ435,"N/A")</f>
        <v>0.33333333333333331</v>
      </c>
      <c r="KS435" s="19" t="str">
        <f>IF((KP435&lt;&gt;0)*AND(KQ435=0),"bad data","ok")</f>
        <v>ok</v>
      </c>
      <c r="KT435">
        <f>HA435</f>
        <v>0</v>
      </c>
      <c r="KU435" s="24">
        <f>IFERROR(KT435/KQ435,"N/A")</f>
        <v>0</v>
      </c>
      <c r="KV435">
        <f>HR435</f>
        <v>1</v>
      </c>
      <c r="KW435">
        <f>CP435</f>
        <v>6</v>
      </c>
      <c r="KX435" s="22">
        <f>IFERROR(KV435/KW435,"N/A")</f>
        <v>0.16666666666666666</v>
      </c>
      <c r="KY435" s="19" t="str">
        <f>IF((KV435&lt;&gt;0)*AND(KW435=0),"bad data","ok")</f>
        <v>ok</v>
      </c>
      <c r="KZ435">
        <f>HQ435</f>
        <v>0</v>
      </c>
      <c r="LA435" s="24">
        <f>IFERROR(KZ435/KW435,"N/A")</f>
        <v>0</v>
      </c>
      <c r="LB435">
        <f>IH435</f>
        <v>0</v>
      </c>
      <c r="LC435">
        <f>DH435</f>
        <v>4</v>
      </c>
      <c r="LD435" s="22">
        <f>IFERROR(LB435/LC435,"N/A")</f>
        <v>0</v>
      </c>
      <c r="LE435" s="19" t="str">
        <f>IF((LB435&lt;&gt;0)*AND(LC435=0),"bad data","ok")</f>
        <v>ok</v>
      </c>
      <c r="LF435">
        <f>IG435</f>
        <v>0</v>
      </c>
      <c r="LG435" s="24">
        <f>IFERROR(LF435/LC435,"N/A")</f>
        <v>0</v>
      </c>
      <c r="LH435">
        <f>IX435</f>
        <v>0</v>
      </c>
      <c r="LI435">
        <f>DZ435</f>
        <v>2</v>
      </c>
      <c r="LJ435" s="22">
        <f>IFERROR(LH435/LI435,"N/A")</f>
        <v>0</v>
      </c>
      <c r="LK435" s="19" t="str">
        <f>IF((LH435&lt;&gt;0)*AND(LI435=0),"bad data","ok")</f>
        <v>ok</v>
      </c>
      <c r="LL435">
        <f>IW435</f>
        <v>1</v>
      </c>
      <c r="LM435" s="24">
        <f>IFERROR(LL435/LI435,"N/A")</f>
        <v>0.5</v>
      </c>
      <c r="LN435">
        <f>GT435</f>
        <v>24</v>
      </c>
      <c r="LO435">
        <f>BO435</f>
        <v>54</v>
      </c>
      <c r="LP435" s="22">
        <f>IFERROR(LN435/LO435,"N/A")</f>
        <v>0.44444444444444442</v>
      </c>
      <c r="LQ435" s="19" t="str">
        <f>IF((LN435&lt;&gt;0)*AND(LO435=0),"bad data","ok")</f>
        <v>ok</v>
      </c>
      <c r="LR435">
        <f>GS435</f>
        <v>0</v>
      </c>
      <c r="LS435" s="24">
        <f>IFERROR(LR435/LO435,"N/A")</f>
        <v>0</v>
      </c>
      <c r="LT435">
        <f>HJ435</f>
        <v>14</v>
      </c>
      <c r="LU435">
        <f>CG435</f>
        <v>58</v>
      </c>
      <c r="LV435" s="22">
        <f>IFERROR(LT435/LU435,"N/A")</f>
        <v>0.2413793103448276</v>
      </c>
      <c r="LW435" s="19" t="str">
        <f>IF((LT435&lt;&gt;0)*AND(LU435=0),"bad data","ok")</f>
        <v>ok</v>
      </c>
      <c r="LX435">
        <f>HI435</f>
        <v>0</v>
      </c>
      <c r="LY435" s="24">
        <f>IFERROR(LX435/LU435,"N/A")</f>
        <v>0</v>
      </c>
      <c r="LZ435">
        <f>HZ435</f>
        <v>11</v>
      </c>
      <c r="MA435">
        <f>CY435</f>
        <v>38</v>
      </c>
      <c r="MB435" s="22">
        <f>IFERROR(LZ435/MA435,"N/A")</f>
        <v>0.28947368421052633</v>
      </c>
      <c r="MC435" s="19" t="str">
        <f>IF((LZ435&lt;&gt;0)*AND(MA435=0),"bad data","ok")</f>
        <v>ok</v>
      </c>
      <c r="MD435">
        <f>HY435</f>
        <v>1</v>
      </c>
      <c r="ME435" s="24">
        <f>IFERROR(MD435/MA435,"N/A")</f>
        <v>2.6315789473684209E-2</v>
      </c>
      <c r="MF435">
        <f>IP435</f>
        <v>6</v>
      </c>
      <c r="MG435">
        <f>DQ435</f>
        <v>29</v>
      </c>
      <c r="MH435" s="22">
        <f>IFERROR(MF435/MG435,"N/A")</f>
        <v>0.20689655172413793</v>
      </c>
      <c r="MI435" s="19" t="str">
        <f>IF((MF435&lt;&gt;0)*AND(MG435=0),"bad data","ok")</f>
        <v>ok</v>
      </c>
      <c r="MJ435">
        <f>IO435</f>
        <v>4</v>
      </c>
      <c r="MK435" s="24">
        <f>IFERROR(MJ435/MG435,"N/A")</f>
        <v>0.13793103448275862</v>
      </c>
      <c r="ML435">
        <f>JF435</f>
        <v>11</v>
      </c>
      <c r="MM435">
        <f>EI435</f>
        <v>34</v>
      </c>
      <c r="MN435" s="22">
        <f>IFERROR(ML435/MM435,"N/A")</f>
        <v>0.3235294117647059</v>
      </c>
      <c r="MO435" s="19" t="str">
        <f>IF((ML435&lt;&gt;0)*AND(MM435=0),"bad data","ok")</f>
        <v>ok</v>
      </c>
      <c r="MP435">
        <f>JE435</f>
        <v>12</v>
      </c>
      <c r="MQ435" s="24">
        <f>IFERROR(MP435/MM435,"N/A")</f>
        <v>0.35294117647058826</v>
      </c>
    </row>
    <row r="436" spans="1:355" x14ac:dyDescent="0.3">
      <c r="A436">
        <v>4200</v>
      </c>
      <c r="B436">
        <v>11.07</v>
      </c>
      <c r="C436" t="s">
        <v>387</v>
      </c>
      <c r="D436" s="15" t="s">
        <v>387</v>
      </c>
      <c r="E436" s="15">
        <v>116</v>
      </c>
      <c r="F436" t="s">
        <v>356</v>
      </c>
      <c r="G436" t="s">
        <v>357</v>
      </c>
      <c r="H436" s="15" t="s">
        <v>358</v>
      </c>
      <c r="I436">
        <v>489</v>
      </c>
      <c r="J436">
        <f>_xlfn.IFNA(VLOOKUP(I436,top15institutions,1,0),"no")</f>
        <v>489</v>
      </c>
      <c r="K436" t="s">
        <v>368</v>
      </c>
      <c r="L436" t="s">
        <v>371</v>
      </c>
      <c r="M436" t="s">
        <v>370</v>
      </c>
      <c r="N436">
        <v>0</v>
      </c>
      <c r="O436">
        <v>0</v>
      </c>
      <c r="P436">
        <v>0</v>
      </c>
      <c r="Q436">
        <v>1</v>
      </c>
      <c r="R436">
        <v>0</v>
      </c>
      <c r="S436">
        <v>1</v>
      </c>
      <c r="T436">
        <v>1</v>
      </c>
      <c r="U436">
        <v>6</v>
      </c>
      <c r="V436" s="16">
        <v>9</v>
      </c>
      <c r="W436">
        <v>2</v>
      </c>
      <c r="X436">
        <v>3</v>
      </c>
      <c r="Y436">
        <v>0</v>
      </c>
      <c r="Z436">
        <v>2</v>
      </c>
      <c r="AA436">
        <v>0</v>
      </c>
      <c r="AB436">
        <v>1</v>
      </c>
      <c r="AC436">
        <v>1</v>
      </c>
      <c r="AD436">
        <v>57</v>
      </c>
      <c r="AE436" s="16">
        <v>66</v>
      </c>
      <c r="AF436">
        <v>1</v>
      </c>
      <c r="AG436">
        <v>0</v>
      </c>
      <c r="AH436">
        <v>1</v>
      </c>
      <c r="AI436">
        <v>0</v>
      </c>
      <c r="AJ436">
        <v>0</v>
      </c>
      <c r="AK436">
        <v>3</v>
      </c>
      <c r="AL436">
        <v>1</v>
      </c>
      <c r="AM436">
        <v>23</v>
      </c>
      <c r="AN436" s="16">
        <v>29</v>
      </c>
      <c r="AO436">
        <v>4</v>
      </c>
      <c r="AP436">
        <v>5</v>
      </c>
      <c r="AQ436">
        <v>2</v>
      </c>
      <c r="AR436">
        <v>5</v>
      </c>
      <c r="AS436">
        <v>0</v>
      </c>
      <c r="AT436">
        <v>7</v>
      </c>
      <c r="AU436">
        <v>3</v>
      </c>
      <c r="AV436">
        <v>205</v>
      </c>
      <c r="AW436" s="16">
        <v>231</v>
      </c>
      <c r="AX436">
        <v>0</v>
      </c>
      <c r="AY436">
        <v>0</v>
      </c>
      <c r="AZ436">
        <v>0</v>
      </c>
      <c r="BA436">
        <v>0</v>
      </c>
      <c r="BC436">
        <v>2</v>
      </c>
      <c r="BD436">
        <v>0</v>
      </c>
      <c r="BE436">
        <v>3</v>
      </c>
      <c r="BF436" s="16">
        <v>5</v>
      </c>
      <c r="BG436">
        <v>2</v>
      </c>
      <c r="BH436">
        <v>3</v>
      </c>
      <c r="BI436">
        <v>0</v>
      </c>
      <c r="BJ436">
        <v>1</v>
      </c>
      <c r="BL436">
        <v>2</v>
      </c>
      <c r="BM436">
        <v>2</v>
      </c>
      <c r="BN436">
        <v>60</v>
      </c>
      <c r="BO436" s="16">
        <v>70</v>
      </c>
      <c r="BP436">
        <v>0</v>
      </c>
      <c r="BQ436">
        <v>0</v>
      </c>
      <c r="BR436">
        <v>0</v>
      </c>
      <c r="BS436">
        <v>0</v>
      </c>
      <c r="BU436">
        <v>0</v>
      </c>
      <c r="BV436">
        <v>0</v>
      </c>
      <c r="BW436">
        <v>11</v>
      </c>
      <c r="BX436" s="16">
        <v>11</v>
      </c>
      <c r="BY436">
        <v>2</v>
      </c>
      <c r="BZ436">
        <v>0</v>
      </c>
      <c r="CA436">
        <v>0</v>
      </c>
      <c r="CB436">
        <v>2</v>
      </c>
      <c r="CD436">
        <v>2</v>
      </c>
      <c r="CE436">
        <v>0</v>
      </c>
      <c r="CF436">
        <v>47</v>
      </c>
      <c r="CG436" s="16">
        <v>53</v>
      </c>
      <c r="CH436">
        <v>0</v>
      </c>
      <c r="CI436">
        <v>0</v>
      </c>
      <c r="CJ436">
        <v>0</v>
      </c>
      <c r="CK436">
        <v>0</v>
      </c>
      <c r="CM436">
        <v>1</v>
      </c>
      <c r="CN436">
        <v>0</v>
      </c>
      <c r="CO436">
        <v>4</v>
      </c>
      <c r="CP436" s="16">
        <v>5</v>
      </c>
      <c r="CQ436">
        <v>0</v>
      </c>
      <c r="CR436">
        <v>0</v>
      </c>
      <c r="CS436">
        <v>0</v>
      </c>
      <c r="CT436">
        <v>2</v>
      </c>
      <c r="CV436">
        <v>3</v>
      </c>
      <c r="CW436">
        <v>0</v>
      </c>
      <c r="CX436">
        <v>36</v>
      </c>
      <c r="CY436" s="16">
        <v>41</v>
      </c>
      <c r="CZ436">
        <v>1</v>
      </c>
      <c r="DA436">
        <v>0</v>
      </c>
      <c r="DB436">
        <v>1</v>
      </c>
      <c r="DC436">
        <v>0</v>
      </c>
      <c r="DE436">
        <v>0</v>
      </c>
      <c r="DF436">
        <v>1</v>
      </c>
      <c r="DG436">
        <v>3</v>
      </c>
      <c r="DH436" s="16">
        <v>6</v>
      </c>
      <c r="DI436">
        <v>0</v>
      </c>
      <c r="DJ436">
        <v>0</v>
      </c>
      <c r="DK436">
        <v>1</v>
      </c>
      <c r="DL436">
        <v>0</v>
      </c>
      <c r="DN436">
        <v>0</v>
      </c>
      <c r="DO436">
        <v>1</v>
      </c>
      <c r="DP436">
        <v>31</v>
      </c>
      <c r="DQ436" s="16">
        <v>33</v>
      </c>
      <c r="DR436">
        <v>0</v>
      </c>
      <c r="DS436">
        <v>0</v>
      </c>
      <c r="DT436">
        <v>0</v>
      </c>
      <c r="DU436">
        <v>0</v>
      </c>
      <c r="DW436">
        <v>0</v>
      </c>
      <c r="DX436">
        <v>0</v>
      </c>
      <c r="DY436">
        <v>2</v>
      </c>
      <c r="DZ436" s="16">
        <v>2</v>
      </c>
      <c r="EA436">
        <v>0</v>
      </c>
      <c r="EB436">
        <v>2</v>
      </c>
      <c r="EC436">
        <v>1</v>
      </c>
      <c r="ED436">
        <v>0</v>
      </c>
      <c r="EF436">
        <v>0</v>
      </c>
      <c r="EG436">
        <v>0</v>
      </c>
      <c r="EH436">
        <v>31</v>
      </c>
      <c r="EI436" s="16">
        <v>34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Q436">
        <v>1</v>
      </c>
      <c r="ER436" s="16">
        <v>1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1</v>
      </c>
      <c r="EZ436">
        <v>4</v>
      </c>
      <c r="FA436" s="16">
        <v>5</v>
      </c>
      <c r="FB436">
        <v>24.7</v>
      </c>
      <c r="FC436">
        <v>3.05</v>
      </c>
      <c r="FD436">
        <v>27</v>
      </c>
      <c r="FE436">
        <v>636.66999999999996</v>
      </c>
      <c r="FF436">
        <v>5</v>
      </c>
      <c r="FG436">
        <v>5</v>
      </c>
      <c r="FH436">
        <v>1</v>
      </c>
      <c r="FJ436">
        <v>22.83</v>
      </c>
      <c r="FK436">
        <v>3.33</v>
      </c>
      <c r="FL436">
        <v>26.88</v>
      </c>
      <c r="FM436">
        <v>644.5</v>
      </c>
      <c r="FN436">
        <v>58</v>
      </c>
      <c r="FO436">
        <v>14</v>
      </c>
      <c r="FP436">
        <v>6</v>
      </c>
      <c r="FR436">
        <v>2.85</v>
      </c>
      <c r="FS436">
        <v>8</v>
      </c>
      <c r="FT436">
        <v>11</v>
      </c>
      <c r="FU436">
        <v>4</v>
      </c>
      <c r="FV436">
        <v>7</v>
      </c>
      <c r="FW436">
        <v>30</v>
      </c>
      <c r="FX436">
        <v>1</v>
      </c>
      <c r="FZ436">
        <v>2.87</v>
      </c>
      <c r="GA436">
        <v>62</v>
      </c>
      <c r="GB436">
        <v>111</v>
      </c>
      <c r="GC436">
        <v>19</v>
      </c>
      <c r="GD436">
        <v>53</v>
      </c>
      <c r="GE436">
        <v>246</v>
      </c>
      <c r="GF436">
        <v>14</v>
      </c>
      <c r="GH436">
        <v>2.14</v>
      </c>
      <c r="GI436">
        <v>0</v>
      </c>
      <c r="GJ436">
        <v>2</v>
      </c>
      <c r="GK436">
        <v>0</v>
      </c>
      <c r="GL436">
        <v>4</v>
      </c>
      <c r="GM436">
        <v>6</v>
      </c>
      <c r="GN436">
        <v>1</v>
      </c>
      <c r="GP436">
        <v>2.75</v>
      </c>
      <c r="GQ436">
        <v>8</v>
      </c>
      <c r="GR436">
        <v>47</v>
      </c>
      <c r="GS436">
        <v>0</v>
      </c>
      <c r="GT436">
        <v>20</v>
      </c>
      <c r="GU436">
        <v>76</v>
      </c>
      <c r="GV436">
        <v>5</v>
      </c>
      <c r="GX436">
        <v>2.86</v>
      </c>
      <c r="GY436">
        <v>4</v>
      </c>
      <c r="GZ436">
        <v>6</v>
      </c>
      <c r="HA436">
        <v>0</v>
      </c>
      <c r="HB436">
        <v>1</v>
      </c>
      <c r="HC436">
        <v>11</v>
      </c>
      <c r="HD436">
        <v>0</v>
      </c>
      <c r="HF436">
        <v>2.67</v>
      </c>
      <c r="HG436">
        <v>16</v>
      </c>
      <c r="HH436">
        <v>23</v>
      </c>
      <c r="HI436">
        <v>0</v>
      </c>
      <c r="HJ436">
        <v>19</v>
      </c>
      <c r="HK436">
        <v>58</v>
      </c>
      <c r="HL436">
        <v>5</v>
      </c>
      <c r="HN436">
        <v>3.02</v>
      </c>
      <c r="HO436">
        <v>3</v>
      </c>
      <c r="HP436">
        <v>1</v>
      </c>
      <c r="HQ436">
        <v>0</v>
      </c>
      <c r="HR436">
        <v>1</v>
      </c>
      <c r="HS436">
        <v>5</v>
      </c>
      <c r="HT436">
        <v>0</v>
      </c>
      <c r="HV436">
        <v>3.05</v>
      </c>
      <c r="HW436">
        <v>21</v>
      </c>
      <c r="HX436">
        <v>19</v>
      </c>
      <c r="HY436">
        <v>0</v>
      </c>
      <c r="HZ436">
        <v>4</v>
      </c>
      <c r="IA436">
        <v>44</v>
      </c>
      <c r="IB436">
        <v>3</v>
      </c>
      <c r="ID436">
        <v>3.13</v>
      </c>
      <c r="IE436">
        <v>1</v>
      </c>
      <c r="IF436">
        <v>2</v>
      </c>
      <c r="IG436">
        <v>2</v>
      </c>
      <c r="IH436">
        <v>1</v>
      </c>
      <c r="II436">
        <v>6</v>
      </c>
      <c r="IJ436">
        <v>0</v>
      </c>
      <c r="IL436">
        <v>2.99</v>
      </c>
      <c r="IM436">
        <v>10</v>
      </c>
      <c r="IN436">
        <v>12</v>
      </c>
      <c r="IO436">
        <v>4</v>
      </c>
      <c r="IP436">
        <v>7</v>
      </c>
      <c r="IQ436">
        <v>33</v>
      </c>
      <c r="IR436">
        <v>0</v>
      </c>
      <c r="IT436">
        <v>3.58</v>
      </c>
      <c r="IU436">
        <v>0</v>
      </c>
      <c r="IV436">
        <v>0</v>
      </c>
      <c r="IW436">
        <v>2</v>
      </c>
      <c r="IX436">
        <v>0</v>
      </c>
      <c r="IY436">
        <v>2</v>
      </c>
      <c r="IZ436">
        <v>0</v>
      </c>
      <c r="JB436">
        <v>3.09</v>
      </c>
      <c r="JC436">
        <v>7</v>
      </c>
      <c r="JD436">
        <v>10</v>
      </c>
      <c r="JE436">
        <v>15</v>
      </c>
      <c r="JF436">
        <v>3</v>
      </c>
      <c r="JG436">
        <v>35</v>
      </c>
      <c r="JH436">
        <v>1</v>
      </c>
      <c r="JJ436">
        <v>1</v>
      </c>
      <c r="JK436">
        <v>5</v>
      </c>
      <c r="JL436">
        <v>8</v>
      </c>
      <c r="JM436">
        <v>21</v>
      </c>
      <c r="JN436">
        <v>14</v>
      </c>
      <c r="JO436">
        <v>48</v>
      </c>
      <c r="JR436">
        <v>1</v>
      </c>
      <c r="JS436">
        <v>2</v>
      </c>
      <c r="JT436">
        <v>1</v>
      </c>
      <c r="JU436">
        <v>5</v>
      </c>
      <c r="JV436" s="15">
        <f>BF436+BX436+CP436+DH436+DZ436</f>
        <v>29</v>
      </c>
      <c r="JW436" s="15">
        <f>BO436+CG436+CY436+DQ436+EI436</f>
        <v>231</v>
      </c>
      <c r="JX436" s="15">
        <f>JV436+JW436</f>
        <v>260</v>
      </c>
      <c r="JY436" s="17">
        <f>V436</f>
        <v>9</v>
      </c>
      <c r="JZ436" s="17">
        <f>AE436</f>
        <v>66</v>
      </c>
      <c r="KA436" s="17">
        <f>AN436</f>
        <v>29</v>
      </c>
      <c r="KB436" s="17">
        <f>AW436</f>
        <v>231</v>
      </c>
      <c r="KC436" s="18" t="str">
        <f>IF((KA436-JV436)&lt;0,JV436-KA436,"match")</f>
        <v>match</v>
      </c>
      <c r="KD436" s="19" t="str">
        <f>IF(KC436="match","match",IF((JV436&gt;KA436),KC436/JV436,KC436/KA436))</f>
        <v>match</v>
      </c>
      <c r="KE436" s="18" t="str">
        <f>IF((KB436-JW436)&lt;0,JW436-KB436,"match")</f>
        <v>match</v>
      </c>
      <c r="KF436" s="19" t="str">
        <f>IF(KE436="match","match",IF((JW436&gt;KB436),KE436/JW436,KE436/KB436))</f>
        <v>match</v>
      </c>
      <c r="KG436" s="20">
        <f>ROUND(FC436,1)</f>
        <v>3.1</v>
      </c>
      <c r="KH436" s="20">
        <f>ROUND(FK436,1)</f>
        <v>3.3</v>
      </c>
      <c r="KI436" s="21">
        <f>KA436-JY436</f>
        <v>20</v>
      </c>
      <c r="KJ436">
        <f>GL436</f>
        <v>4</v>
      </c>
      <c r="KK436">
        <f>BF436</f>
        <v>5</v>
      </c>
      <c r="KL436" s="22">
        <f>IFERROR(KJ436/KK436,"N/A")</f>
        <v>0.8</v>
      </c>
      <c r="KM436" s="19" t="str">
        <f>IF((KJ436&lt;&gt;0)*AND(KK436=0),"bad data","ok")</f>
        <v>ok</v>
      </c>
      <c r="KN436">
        <f>GK436</f>
        <v>0</v>
      </c>
      <c r="KO436" s="23">
        <f>IFERROR(KN436/KK436,"N/A")</f>
        <v>0</v>
      </c>
      <c r="KP436">
        <f>HB436</f>
        <v>1</v>
      </c>
      <c r="KQ436">
        <f>BX436</f>
        <v>11</v>
      </c>
      <c r="KR436" s="22">
        <f>IFERROR(KP436/KQ436,"N/A")</f>
        <v>9.0909090909090912E-2</v>
      </c>
      <c r="KS436" s="19" t="str">
        <f>IF((KP436&lt;&gt;0)*AND(KQ436=0),"bad data","ok")</f>
        <v>ok</v>
      </c>
      <c r="KT436">
        <f>HA436</f>
        <v>0</v>
      </c>
      <c r="KU436" s="24">
        <f>IFERROR(KT436/KQ436,"N/A")</f>
        <v>0</v>
      </c>
      <c r="KV436">
        <f>HR436</f>
        <v>1</v>
      </c>
      <c r="KW436">
        <f>CP436</f>
        <v>5</v>
      </c>
      <c r="KX436" s="22">
        <f>IFERROR(KV436/KW436,"N/A")</f>
        <v>0.2</v>
      </c>
      <c r="KY436" s="19" t="str">
        <f>IF((KV436&lt;&gt;0)*AND(KW436=0),"bad data","ok")</f>
        <v>ok</v>
      </c>
      <c r="KZ436">
        <f>HQ436</f>
        <v>0</v>
      </c>
      <c r="LA436" s="24">
        <f>IFERROR(KZ436/KW436,"N/A")</f>
        <v>0</v>
      </c>
      <c r="LB436">
        <f>IH436</f>
        <v>1</v>
      </c>
      <c r="LC436">
        <f>DH436</f>
        <v>6</v>
      </c>
      <c r="LD436" s="22">
        <f>IFERROR(LB436/LC436,"N/A")</f>
        <v>0.16666666666666666</v>
      </c>
      <c r="LE436" s="19" t="str">
        <f>IF((LB436&lt;&gt;0)*AND(LC436=0),"bad data","ok")</f>
        <v>ok</v>
      </c>
      <c r="LF436">
        <f>IG436</f>
        <v>2</v>
      </c>
      <c r="LG436" s="24">
        <f>IFERROR(LF436/LC436,"N/A")</f>
        <v>0.33333333333333331</v>
      </c>
      <c r="LH436">
        <f>IX436</f>
        <v>0</v>
      </c>
      <c r="LI436">
        <f>DZ436</f>
        <v>2</v>
      </c>
      <c r="LJ436" s="22">
        <f>IFERROR(LH436/LI436,"N/A")</f>
        <v>0</v>
      </c>
      <c r="LK436" s="19" t="str">
        <f>IF((LH436&lt;&gt;0)*AND(LI436=0),"bad data","ok")</f>
        <v>ok</v>
      </c>
      <c r="LL436">
        <f>IW436</f>
        <v>2</v>
      </c>
      <c r="LM436" s="24">
        <f>IFERROR(LL436/LI436,"N/A")</f>
        <v>1</v>
      </c>
      <c r="LN436">
        <f>GT436</f>
        <v>20</v>
      </c>
      <c r="LO436">
        <f>BO436</f>
        <v>70</v>
      </c>
      <c r="LP436" s="22">
        <f>IFERROR(LN436/LO436,"N/A")</f>
        <v>0.2857142857142857</v>
      </c>
      <c r="LQ436" s="19" t="str">
        <f>IF((LN436&lt;&gt;0)*AND(LO436=0),"bad data","ok")</f>
        <v>ok</v>
      </c>
      <c r="LR436">
        <f>GS436</f>
        <v>0</v>
      </c>
      <c r="LS436" s="24">
        <f>IFERROR(LR436/LO436,"N/A")</f>
        <v>0</v>
      </c>
      <c r="LT436">
        <f>HJ436</f>
        <v>19</v>
      </c>
      <c r="LU436">
        <f>CG436</f>
        <v>53</v>
      </c>
      <c r="LV436" s="22">
        <f>IFERROR(LT436/LU436,"N/A")</f>
        <v>0.35849056603773582</v>
      </c>
      <c r="LW436" s="19" t="str">
        <f>IF((LT436&lt;&gt;0)*AND(LU436=0),"bad data","ok")</f>
        <v>ok</v>
      </c>
      <c r="LX436">
        <f>HI436</f>
        <v>0</v>
      </c>
      <c r="LY436" s="24">
        <f>IFERROR(LX436/LU436,"N/A")</f>
        <v>0</v>
      </c>
      <c r="LZ436">
        <f>HZ436</f>
        <v>4</v>
      </c>
      <c r="MA436">
        <f>CY436</f>
        <v>41</v>
      </c>
      <c r="MB436" s="22">
        <f>IFERROR(LZ436/MA436,"N/A")</f>
        <v>9.7560975609756101E-2</v>
      </c>
      <c r="MC436" s="19" t="str">
        <f>IF((LZ436&lt;&gt;0)*AND(MA436=0),"bad data","ok")</f>
        <v>ok</v>
      </c>
      <c r="MD436">
        <f>HY436</f>
        <v>0</v>
      </c>
      <c r="ME436" s="24">
        <f>IFERROR(MD436/MA436,"N/A")</f>
        <v>0</v>
      </c>
      <c r="MF436">
        <f>IP436</f>
        <v>7</v>
      </c>
      <c r="MG436">
        <f>DQ436</f>
        <v>33</v>
      </c>
      <c r="MH436" s="22">
        <f>IFERROR(MF436/MG436,"N/A")</f>
        <v>0.21212121212121213</v>
      </c>
      <c r="MI436" s="19" t="str">
        <f>IF((MF436&lt;&gt;0)*AND(MG436=0),"bad data","ok")</f>
        <v>ok</v>
      </c>
      <c r="MJ436">
        <f>IO436</f>
        <v>4</v>
      </c>
      <c r="MK436" s="24">
        <f>IFERROR(MJ436/MG436,"N/A")</f>
        <v>0.12121212121212122</v>
      </c>
      <c r="ML436">
        <f>JF436</f>
        <v>3</v>
      </c>
      <c r="MM436">
        <f>EI436</f>
        <v>34</v>
      </c>
      <c r="MN436" s="22">
        <f>IFERROR(ML436/MM436,"N/A")</f>
        <v>8.8235294117647065E-2</v>
      </c>
      <c r="MO436" s="19" t="str">
        <f>IF((ML436&lt;&gt;0)*AND(MM436=0),"bad data","ok")</f>
        <v>ok</v>
      </c>
      <c r="MP436">
        <f>JE436</f>
        <v>15</v>
      </c>
      <c r="MQ436" s="24">
        <f>IFERROR(MP436/MM436,"N/A")</f>
        <v>0.44117647058823528</v>
      </c>
    </row>
    <row r="437" spans="1:355" x14ac:dyDescent="0.3">
      <c r="A437">
        <v>4201</v>
      </c>
      <c r="B437">
        <v>11.07</v>
      </c>
      <c r="C437" t="s">
        <v>387</v>
      </c>
      <c r="D437" s="15" t="s">
        <v>387</v>
      </c>
      <c r="E437" s="15">
        <v>116</v>
      </c>
      <c r="F437" t="s">
        <v>356</v>
      </c>
      <c r="G437" t="s">
        <v>357</v>
      </c>
      <c r="H437" s="15" t="s">
        <v>358</v>
      </c>
      <c r="I437">
        <v>489</v>
      </c>
      <c r="J437">
        <f>_xlfn.IFNA(VLOOKUP(I437,top15institutions,1,0),"no")</f>
        <v>489</v>
      </c>
      <c r="K437" t="s">
        <v>368</v>
      </c>
      <c r="L437" t="s">
        <v>372</v>
      </c>
      <c r="M437" t="s">
        <v>370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4</v>
      </c>
      <c r="V437" s="16">
        <v>4</v>
      </c>
      <c r="W437">
        <v>0</v>
      </c>
      <c r="X437">
        <v>2</v>
      </c>
      <c r="Y437">
        <v>1</v>
      </c>
      <c r="Z437">
        <v>1</v>
      </c>
      <c r="AA437">
        <v>0</v>
      </c>
      <c r="AB437">
        <v>2</v>
      </c>
      <c r="AC437">
        <v>0</v>
      </c>
      <c r="AD437">
        <v>82</v>
      </c>
      <c r="AE437" s="16">
        <v>88</v>
      </c>
      <c r="AF437">
        <v>0</v>
      </c>
      <c r="AG437">
        <v>0</v>
      </c>
      <c r="AH437">
        <v>0</v>
      </c>
      <c r="AI437">
        <v>1</v>
      </c>
      <c r="AJ437">
        <v>0</v>
      </c>
      <c r="AK437">
        <v>1</v>
      </c>
      <c r="AL437">
        <v>0</v>
      </c>
      <c r="AM437">
        <v>21</v>
      </c>
      <c r="AN437" s="16">
        <v>23</v>
      </c>
      <c r="AO437">
        <v>3</v>
      </c>
      <c r="AP437">
        <v>5</v>
      </c>
      <c r="AQ437">
        <v>2</v>
      </c>
      <c r="AR437">
        <v>6</v>
      </c>
      <c r="AS437">
        <v>0</v>
      </c>
      <c r="AT437">
        <v>11</v>
      </c>
      <c r="AU437">
        <v>2</v>
      </c>
      <c r="AV437">
        <v>248</v>
      </c>
      <c r="AW437" s="16">
        <v>277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4</v>
      </c>
      <c r="BF437" s="16">
        <v>4</v>
      </c>
      <c r="BG437">
        <v>1</v>
      </c>
      <c r="BH437">
        <v>2</v>
      </c>
      <c r="BI437">
        <v>1</v>
      </c>
      <c r="BJ437">
        <v>1</v>
      </c>
      <c r="BK437">
        <v>0</v>
      </c>
      <c r="BL437">
        <v>1</v>
      </c>
      <c r="BM437">
        <v>0</v>
      </c>
      <c r="BN437">
        <v>70</v>
      </c>
      <c r="BO437" s="16">
        <v>76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4</v>
      </c>
      <c r="BX437" s="16">
        <v>4</v>
      </c>
      <c r="BY437">
        <v>0</v>
      </c>
      <c r="BZ437">
        <v>3</v>
      </c>
      <c r="CA437">
        <v>0</v>
      </c>
      <c r="CB437">
        <v>0</v>
      </c>
      <c r="CC437">
        <v>0</v>
      </c>
      <c r="CD437">
        <v>2</v>
      </c>
      <c r="CE437">
        <v>2</v>
      </c>
      <c r="CF437">
        <v>69</v>
      </c>
      <c r="CG437" s="16">
        <v>76</v>
      </c>
      <c r="CH437">
        <v>0</v>
      </c>
      <c r="CI437">
        <v>0</v>
      </c>
      <c r="CJ437">
        <v>0</v>
      </c>
      <c r="CK437">
        <v>1</v>
      </c>
      <c r="CL437">
        <v>0</v>
      </c>
      <c r="CM437">
        <v>0</v>
      </c>
      <c r="CN437">
        <v>0</v>
      </c>
      <c r="CO437">
        <v>9</v>
      </c>
      <c r="CP437" s="16">
        <v>10</v>
      </c>
      <c r="CQ437">
        <v>1</v>
      </c>
      <c r="CR437">
        <v>0</v>
      </c>
      <c r="CS437">
        <v>0</v>
      </c>
      <c r="CT437">
        <v>3</v>
      </c>
      <c r="CU437">
        <v>0</v>
      </c>
      <c r="CV437">
        <v>5</v>
      </c>
      <c r="CW437">
        <v>0</v>
      </c>
      <c r="CX437">
        <v>41</v>
      </c>
      <c r="CY437" s="16">
        <v>50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1</v>
      </c>
      <c r="DF437">
        <v>0</v>
      </c>
      <c r="DG437">
        <v>4</v>
      </c>
      <c r="DH437" s="16">
        <v>5</v>
      </c>
      <c r="DI437">
        <v>0</v>
      </c>
      <c r="DJ437">
        <v>0</v>
      </c>
      <c r="DK437">
        <v>0</v>
      </c>
      <c r="DL437">
        <v>2</v>
      </c>
      <c r="DM437">
        <v>0</v>
      </c>
      <c r="DN437">
        <v>3</v>
      </c>
      <c r="DO437">
        <v>0</v>
      </c>
      <c r="DP437">
        <v>31</v>
      </c>
      <c r="DQ437" s="16">
        <v>36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 s="16">
        <v>0</v>
      </c>
      <c r="EA437">
        <v>1</v>
      </c>
      <c r="EB437">
        <v>0</v>
      </c>
      <c r="EC437">
        <v>1</v>
      </c>
      <c r="ED437">
        <v>0</v>
      </c>
      <c r="EE437">
        <v>0</v>
      </c>
      <c r="EF437">
        <v>0</v>
      </c>
      <c r="EG437">
        <v>0</v>
      </c>
      <c r="EH437">
        <v>37</v>
      </c>
      <c r="EI437" s="16">
        <v>39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Q437">
        <v>4</v>
      </c>
      <c r="ER437" s="16">
        <v>4</v>
      </c>
      <c r="ES437">
        <v>0</v>
      </c>
      <c r="ET437">
        <v>0</v>
      </c>
      <c r="EU437">
        <v>1</v>
      </c>
      <c r="EV437">
        <v>0</v>
      </c>
      <c r="EW437">
        <v>0</v>
      </c>
      <c r="EX437">
        <v>3</v>
      </c>
      <c r="EZ437">
        <v>19</v>
      </c>
      <c r="FA437" s="16">
        <v>23</v>
      </c>
      <c r="FB437">
        <v>21.5</v>
      </c>
      <c r="FC437">
        <v>3.86</v>
      </c>
      <c r="FD437">
        <v>26.5</v>
      </c>
      <c r="FE437">
        <v>690</v>
      </c>
      <c r="FF437">
        <v>3</v>
      </c>
      <c r="FG437">
        <v>1</v>
      </c>
      <c r="FH437">
        <v>0</v>
      </c>
      <c r="FJ437">
        <v>21.63</v>
      </c>
      <c r="FK437">
        <v>3.27</v>
      </c>
      <c r="FL437">
        <v>26.58</v>
      </c>
      <c r="FM437">
        <v>637.65</v>
      </c>
      <c r="FN437">
        <v>66</v>
      </c>
      <c r="FO437">
        <v>25</v>
      </c>
      <c r="FP437">
        <v>2</v>
      </c>
      <c r="FR437">
        <v>3.24</v>
      </c>
      <c r="FS437">
        <v>8</v>
      </c>
      <c r="FT437">
        <v>9</v>
      </c>
      <c r="FU437">
        <v>1</v>
      </c>
      <c r="FV437">
        <v>6</v>
      </c>
      <c r="FW437">
        <v>24</v>
      </c>
      <c r="FX437">
        <v>1</v>
      </c>
      <c r="FZ437">
        <v>2.87</v>
      </c>
      <c r="GA437">
        <v>64</v>
      </c>
      <c r="GB437">
        <v>124</v>
      </c>
      <c r="GC437">
        <v>37</v>
      </c>
      <c r="GD437">
        <v>65</v>
      </c>
      <c r="GE437">
        <v>290</v>
      </c>
      <c r="GF437">
        <v>12</v>
      </c>
      <c r="GH437">
        <v>3.54</v>
      </c>
      <c r="GI437">
        <v>2</v>
      </c>
      <c r="GJ437">
        <v>2</v>
      </c>
      <c r="GK437">
        <v>0</v>
      </c>
      <c r="GL437">
        <v>1</v>
      </c>
      <c r="GM437">
        <v>5</v>
      </c>
      <c r="GN437">
        <v>1</v>
      </c>
      <c r="GP437">
        <v>2.46</v>
      </c>
      <c r="GQ437">
        <v>6</v>
      </c>
      <c r="GR437">
        <v>38</v>
      </c>
      <c r="GS437">
        <v>0</v>
      </c>
      <c r="GT437">
        <v>37</v>
      </c>
      <c r="GU437">
        <v>81</v>
      </c>
      <c r="GV437">
        <v>4</v>
      </c>
      <c r="GX437">
        <v>2.4500000000000002</v>
      </c>
      <c r="GY437">
        <v>0</v>
      </c>
      <c r="GZ437">
        <v>1</v>
      </c>
      <c r="HA437">
        <v>0</v>
      </c>
      <c r="HB437">
        <v>3</v>
      </c>
      <c r="HC437">
        <v>4</v>
      </c>
      <c r="HD437">
        <v>0</v>
      </c>
      <c r="HF437">
        <v>2.89</v>
      </c>
      <c r="HG437">
        <v>20</v>
      </c>
      <c r="HH437">
        <v>43</v>
      </c>
      <c r="HI437">
        <v>0</v>
      </c>
      <c r="HJ437">
        <v>13</v>
      </c>
      <c r="HK437">
        <v>76</v>
      </c>
      <c r="HL437">
        <v>0</v>
      </c>
      <c r="HN437">
        <v>3.45</v>
      </c>
      <c r="HO437">
        <v>4</v>
      </c>
      <c r="HP437">
        <v>5</v>
      </c>
      <c r="HQ437">
        <v>0</v>
      </c>
      <c r="HR437">
        <v>1</v>
      </c>
      <c r="HS437">
        <v>10</v>
      </c>
      <c r="HT437">
        <v>0</v>
      </c>
      <c r="HV437">
        <v>3.04</v>
      </c>
      <c r="HW437">
        <v>20</v>
      </c>
      <c r="HX437">
        <v>26</v>
      </c>
      <c r="HY437">
        <v>0</v>
      </c>
      <c r="HZ437">
        <v>10</v>
      </c>
      <c r="IA437">
        <v>56</v>
      </c>
      <c r="IB437">
        <v>6</v>
      </c>
      <c r="ID437">
        <v>3.51</v>
      </c>
      <c r="IE437">
        <v>2</v>
      </c>
      <c r="IF437">
        <v>1</v>
      </c>
      <c r="IG437">
        <v>1</v>
      </c>
      <c r="IH437">
        <v>1</v>
      </c>
      <c r="II437">
        <v>5</v>
      </c>
      <c r="IJ437">
        <v>0</v>
      </c>
      <c r="IL437">
        <v>3.15</v>
      </c>
      <c r="IM437">
        <v>14</v>
      </c>
      <c r="IN437">
        <v>9</v>
      </c>
      <c r="IO437">
        <v>11</v>
      </c>
      <c r="IP437">
        <v>2</v>
      </c>
      <c r="IQ437">
        <v>36</v>
      </c>
      <c r="IR437">
        <v>0</v>
      </c>
      <c r="IU437">
        <v>0</v>
      </c>
      <c r="IV437">
        <v>0</v>
      </c>
      <c r="IW437">
        <v>0</v>
      </c>
      <c r="IX437">
        <v>0</v>
      </c>
      <c r="IY437">
        <v>0</v>
      </c>
      <c r="IZ437">
        <v>0</v>
      </c>
      <c r="JB437">
        <v>3.15</v>
      </c>
      <c r="JC437">
        <v>4</v>
      </c>
      <c r="JD437">
        <v>8</v>
      </c>
      <c r="JE437">
        <v>26</v>
      </c>
      <c r="JF437">
        <v>3</v>
      </c>
      <c r="JG437">
        <v>41</v>
      </c>
      <c r="JH437">
        <v>2</v>
      </c>
      <c r="JJ437">
        <v>4</v>
      </c>
      <c r="JK437">
        <v>23</v>
      </c>
      <c r="JL437">
        <v>4</v>
      </c>
      <c r="JM437">
        <v>22</v>
      </c>
      <c r="JN437">
        <v>10</v>
      </c>
      <c r="JO437">
        <v>50</v>
      </c>
      <c r="JR437">
        <v>0</v>
      </c>
      <c r="JS437">
        <v>1</v>
      </c>
      <c r="JT437">
        <v>1</v>
      </c>
      <c r="JU437">
        <v>2</v>
      </c>
      <c r="JV437" s="15">
        <f>BF437+BX437+CP437+DH437+DZ437</f>
        <v>23</v>
      </c>
      <c r="JW437" s="15">
        <f>BO437+CG437+CY437+DQ437+EI437</f>
        <v>277</v>
      </c>
      <c r="JX437" s="15">
        <f>JV437+JW437</f>
        <v>300</v>
      </c>
      <c r="JY437" s="17">
        <f>V437</f>
        <v>4</v>
      </c>
      <c r="JZ437" s="17">
        <f>AE437</f>
        <v>88</v>
      </c>
      <c r="KA437" s="17">
        <f>AN437</f>
        <v>23</v>
      </c>
      <c r="KB437" s="17">
        <f>AW437</f>
        <v>277</v>
      </c>
      <c r="KC437" s="18" t="str">
        <f>IF((KA437-JV437)&lt;0,JV437-KA437,"match")</f>
        <v>match</v>
      </c>
      <c r="KD437" s="19" t="str">
        <f>IF(KC437="match","match",IF((JV437&gt;KA437),KC437/JV437,KC437/KA437))</f>
        <v>match</v>
      </c>
      <c r="KE437" s="18" t="str">
        <f>IF((KB437-JW437)&lt;0,JW437-KB437,"match")</f>
        <v>match</v>
      </c>
      <c r="KF437" s="19" t="str">
        <f>IF(KE437="match","match",IF((JW437&gt;KB437),KE437/JW437,KE437/KB437))</f>
        <v>match</v>
      </c>
      <c r="KG437" s="20">
        <f>ROUND(FC437,1)</f>
        <v>3.9</v>
      </c>
      <c r="KH437" s="20">
        <f>ROUND(FK437,1)</f>
        <v>3.3</v>
      </c>
      <c r="KI437" s="21">
        <f>KA437-JY437</f>
        <v>19</v>
      </c>
      <c r="KJ437">
        <f>GL437</f>
        <v>1</v>
      </c>
      <c r="KK437">
        <f>BF437</f>
        <v>4</v>
      </c>
      <c r="KL437" s="22">
        <f>IFERROR(KJ437/KK437,"N/A")</f>
        <v>0.25</v>
      </c>
      <c r="KM437" s="19" t="str">
        <f>IF((KJ437&lt;&gt;0)*AND(KK437=0),"bad data","ok")</f>
        <v>ok</v>
      </c>
      <c r="KN437">
        <f>GK437</f>
        <v>0</v>
      </c>
      <c r="KO437" s="23">
        <f>IFERROR(KN437/KK437,"N/A")</f>
        <v>0</v>
      </c>
      <c r="KP437">
        <f>HB437</f>
        <v>3</v>
      </c>
      <c r="KQ437">
        <f>BX437</f>
        <v>4</v>
      </c>
      <c r="KR437" s="22">
        <f>IFERROR(KP437/KQ437,"N/A")</f>
        <v>0.75</v>
      </c>
      <c r="KS437" s="19" t="str">
        <f>IF((KP437&lt;&gt;0)*AND(KQ437=0),"bad data","ok")</f>
        <v>ok</v>
      </c>
      <c r="KT437">
        <f>HA437</f>
        <v>0</v>
      </c>
      <c r="KU437" s="24">
        <f>IFERROR(KT437/KQ437,"N/A")</f>
        <v>0</v>
      </c>
      <c r="KV437">
        <f>HR437</f>
        <v>1</v>
      </c>
      <c r="KW437">
        <f>CP437</f>
        <v>10</v>
      </c>
      <c r="KX437" s="22">
        <f>IFERROR(KV437/KW437,"N/A")</f>
        <v>0.1</v>
      </c>
      <c r="KY437" s="19" t="str">
        <f>IF((KV437&lt;&gt;0)*AND(KW437=0),"bad data","ok")</f>
        <v>ok</v>
      </c>
      <c r="KZ437">
        <f>HQ437</f>
        <v>0</v>
      </c>
      <c r="LA437" s="24">
        <f>IFERROR(KZ437/KW437,"N/A")</f>
        <v>0</v>
      </c>
      <c r="LB437">
        <f>IH437</f>
        <v>1</v>
      </c>
      <c r="LC437">
        <f>DH437</f>
        <v>5</v>
      </c>
      <c r="LD437" s="22">
        <f>IFERROR(LB437/LC437,"N/A")</f>
        <v>0.2</v>
      </c>
      <c r="LE437" s="19" t="str">
        <f>IF((LB437&lt;&gt;0)*AND(LC437=0),"bad data","ok")</f>
        <v>ok</v>
      </c>
      <c r="LF437">
        <f>IG437</f>
        <v>1</v>
      </c>
      <c r="LG437" s="24">
        <f>IFERROR(LF437/LC437,"N/A")</f>
        <v>0.2</v>
      </c>
      <c r="LH437">
        <f>IX437</f>
        <v>0</v>
      </c>
      <c r="LI437">
        <f>DZ437</f>
        <v>0</v>
      </c>
      <c r="LJ437" s="22" t="str">
        <f>IFERROR(LH437/LI437,"N/A")</f>
        <v>N/A</v>
      </c>
      <c r="LK437" s="19" t="str">
        <f>IF((LH437&lt;&gt;0)*AND(LI437=0),"bad data","ok")</f>
        <v>ok</v>
      </c>
      <c r="LL437">
        <f>IW437</f>
        <v>0</v>
      </c>
      <c r="LM437" s="24" t="str">
        <f>IFERROR(LL437/LI437,"N/A")</f>
        <v>N/A</v>
      </c>
      <c r="LN437">
        <f>GT437</f>
        <v>37</v>
      </c>
      <c r="LO437">
        <f>BO437</f>
        <v>76</v>
      </c>
      <c r="LP437" s="22">
        <f>IFERROR(LN437/LO437,"N/A")</f>
        <v>0.48684210526315791</v>
      </c>
      <c r="LQ437" s="19" t="str">
        <f>IF((LN437&lt;&gt;0)*AND(LO437=0),"bad data","ok")</f>
        <v>ok</v>
      </c>
      <c r="LR437">
        <f>GS437</f>
        <v>0</v>
      </c>
      <c r="LS437" s="24">
        <f>IFERROR(LR437/LO437,"N/A")</f>
        <v>0</v>
      </c>
      <c r="LT437">
        <f>HJ437</f>
        <v>13</v>
      </c>
      <c r="LU437">
        <f>CG437</f>
        <v>76</v>
      </c>
      <c r="LV437" s="22">
        <f>IFERROR(LT437/LU437,"N/A")</f>
        <v>0.17105263157894737</v>
      </c>
      <c r="LW437" s="19" t="str">
        <f>IF((LT437&lt;&gt;0)*AND(LU437=0),"bad data","ok")</f>
        <v>ok</v>
      </c>
      <c r="LX437">
        <f>HI437</f>
        <v>0</v>
      </c>
      <c r="LY437" s="24">
        <f>IFERROR(LX437/LU437,"N/A")</f>
        <v>0</v>
      </c>
      <c r="LZ437">
        <f>HZ437</f>
        <v>10</v>
      </c>
      <c r="MA437">
        <f>CY437</f>
        <v>50</v>
      </c>
      <c r="MB437" s="22">
        <f>IFERROR(LZ437/MA437,"N/A")</f>
        <v>0.2</v>
      </c>
      <c r="MC437" s="19" t="str">
        <f>IF((LZ437&lt;&gt;0)*AND(MA437=0),"bad data","ok")</f>
        <v>ok</v>
      </c>
      <c r="MD437">
        <f>HY437</f>
        <v>0</v>
      </c>
      <c r="ME437" s="24">
        <f>IFERROR(MD437/MA437,"N/A")</f>
        <v>0</v>
      </c>
      <c r="MF437">
        <f>IP437</f>
        <v>2</v>
      </c>
      <c r="MG437">
        <f>DQ437</f>
        <v>36</v>
      </c>
      <c r="MH437" s="22">
        <f>IFERROR(MF437/MG437,"N/A")</f>
        <v>5.5555555555555552E-2</v>
      </c>
      <c r="MI437" s="19" t="str">
        <f>IF((MF437&lt;&gt;0)*AND(MG437=0),"bad data","ok")</f>
        <v>ok</v>
      </c>
      <c r="MJ437">
        <f>IO437</f>
        <v>11</v>
      </c>
      <c r="MK437" s="24">
        <f>IFERROR(MJ437/MG437,"N/A")</f>
        <v>0.30555555555555558</v>
      </c>
      <c r="ML437">
        <f>JF437</f>
        <v>3</v>
      </c>
      <c r="MM437">
        <f>EI437</f>
        <v>39</v>
      </c>
      <c r="MN437" s="22">
        <f>IFERROR(ML437/MM437,"N/A")</f>
        <v>7.6923076923076927E-2</v>
      </c>
      <c r="MO437" s="19" t="str">
        <f>IF((ML437&lt;&gt;0)*AND(MM437=0),"bad data","ok")</f>
        <v>ok</v>
      </c>
      <c r="MP437">
        <f>JE437</f>
        <v>26</v>
      </c>
      <c r="MQ437" s="24">
        <f>IFERROR(MP437/MM437,"N/A")</f>
        <v>0.66666666666666663</v>
      </c>
    </row>
    <row r="438" spans="1:355" x14ac:dyDescent="0.3">
      <c r="A438">
        <v>4202</v>
      </c>
      <c r="B438">
        <v>11.07</v>
      </c>
      <c r="C438" t="s">
        <v>387</v>
      </c>
      <c r="D438" s="15" t="s">
        <v>387</v>
      </c>
      <c r="E438" s="15">
        <v>116</v>
      </c>
      <c r="F438" t="s">
        <v>356</v>
      </c>
      <c r="G438" t="s">
        <v>357</v>
      </c>
      <c r="H438" s="15" t="s">
        <v>358</v>
      </c>
      <c r="I438">
        <v>489</v>
      </c>
      <c r="J438">
        <f>_xlfn.IFNA(VLOOKUP(I438,top15institutions,1,0),"no")</f>
        <v>489</v>
      </c>
      <c r="K438" t="s">
        <v>368</v>
      </c>
      <c r="L438" t="s">
        <v>373</v>
      </c>
      <c r="M438" t="s">
        <v>370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1</v>
      </c>
      <c r="T438">
        <v>1</v>
      </c>
      <c r="U438">
        <v>14</v>
      </c>
      <c r="V438" s="16">
        <v>16</v>
      </c>
      <c r="W438">
        <v>2</v>
      </c>
      <c r="X438">
        <v>2</v>
      </c>
      <c r="Y438">
        <v>1</v>
      </c>
      <c r="Z438">
        <v>2</v>
      </c>
      <c r="AA438">
        <v>0</v>
      </c>
      <c r="AB438">
        <v>0</v>
      </c>
      <c r="AC438">
        <v>6</v>
      </c>
      <c r="AD438">
        <v>64</v>
      </c>
      <c r="AE438" s="16">
        <v>77</v>
      </c>
      <c r="AF438">
        <v>0</v>
      </c>
      <c r="AG438">
        <v>0</v>
      </c>
      <c r="AH438">
        <v>0</v>
      </c>
      <c r="AI438">
        <v>1</v>
      </c>
      <c r="AJ438">
        <v>0</v>
      </c>
      <c r="AK438">
        <v>2</v>
      </c>
      <c r="AL438">
        <v>2</v>
      </c>
      <c r="AM438">
        <v>34</v>
      </c>
      <c r="AN438" s="16">
        <v>39</v>
      </c>
      <c r="AO438">
        <v>2</v>
      </c>
      <c r="AP438">
        <v>3</v>
      </c>
      <c r="AQ438">
        <v>2</v>
      </c>
      <c r="AR438">
        <v>8</v>
      </c>
      <c r="AS438">
        <v>0</v>
      </c>
      <c r="AT438">
        <v>7</v>
      </c>
      <c r="AU438">
        <v>8</v>
      </c>
      <c r="AV438">
        <v>271</v>
      </c>
      <c r="AW438" s="16">
        <v>301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1</v>
      </c>
      <c r="BD438">
        <v>0</v>
      </c>
      <c r="BE438">
        <v>7</v>
      </c>
      <c r="BF438" s="16">
        <v>8</v>
      </c>
      <c r="BG438">
        <v>0</v>
      </c>
      <c r="BH438">
        <v>0</v>
      </c>
      <c r="BI438">
        <v>0</v>
      </c>
      <c r="BJ438">
        <v>1</v>
      </c>
      <c r="BK438">
        <v>0</v>
      </c>
      <c r="BL438">
        <v>0</v>
      </c>
      <c r="BM438">
        <v>2</v>
      </c>
      <c r="BN438">
        <v>57</v>
      </c>
      <c r="BO438" s="16">
        <v>60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2</v>
      </c>
      <c r="BW438">
        <v>13</v>
      </c>
      <c r="BX438" s="16">
        <v>15</v>
      </c>
      <c r="BY438">
        <v>1</v>
      </c>
      <c r="BZ438">
        <v>1</v>
      </c>
      <c r="CA438">
        <v>2</v>
      </c>
      <c r="CB438">
        <v>1</v>
      </c>
      <c r="CC438">
        <v>0</v>
      </c>
      <c r="CD438">
        <v>0</v>
      </c>
      <c r="CE438">
        <v>3</v>
      </c>
      <c r="CF438">
        <v>78</v>
      </c>
      <c r="CG438" s="16">
        <v>86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5</v>
      </c>
      <c r="CP438" s="16">
        <v>5</v>
      </c>
      <c r="CQ438">
        <v>1</v>
      </c>
      <c r="CR438">
        <v>2</v>
      </c>
      <c r="CS438">
        <v>0</v>
      </c>
      <c r="CT438">
        <v>1</v>
      </c>
      <c r="CU438">
        <v>0</v>
      </c>
      <c r="CV438">
        <v>1</v>
      </c>
      <c r="CW438">
        <v>0</v>
      </c>
      <c r="CX438">
        <v>68</v>
      </c>
      <c r="CY438" s="16">
        <v>73</v>
      </c>
      <c r="CZ438">
        <v>0</v>
      </c>
      <c r="DA438">
        <v>0</v>
      </c>
      <c r="DB438">
        <v>0</v>
      </c>
      <c r="DC438">
        <v>1</v>
      </c>
      <c r="DD438">
        <v>0</v>
      </c>
      <c r="DE438">
        <v>0</v>
      </c>
      <c r="DF438">
        <v>0</v>
      </c>
      <c r="DG438">
        <v>8</v>
      </c>
      <c r="DH438" s="16">
        <v>9</v>
      </c>
      <c r="DI438">
        <v>0</v>
      </c>
      <c r="DJ438">
        <v>0</v>
      </c>
      <c r="DK438">
        <v>0</v>
      </c>
      <c r="DL438">
        <v>3</v>
      </c>
      <c r="DM438">
        <v>0</v>
      </c>
      <c r="DN438">
        <v>3</v>
      </c>
      <c r="DO438">
        <v>3</v>
      </c>
      <c r="DP438">
        <v>37</v>
      </c>
      <c r="DQ438" s="16">
        <v>46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1</v>
      </c>
      <c r="DX438">
        <v>0</v>
      </c>
      <c r="DY438">
        <v>1</v>
      </c>
      <c r="DZ438" s="16">
        <v>2</v>
      </c>
      <c r="EA438">
        <v>0</v>
      </c>
      <c r="EB438">
        <v>0</v>
      </c>
      <c r="EC438">
        <v>0</v>
      </c>
      <c r="ED438">
        <v>2</v>
      </c>
      <c r="EE438">
        <v>0</v>
      </c>
      <c r="EF438">
        <v>3</v>
      </c>
      <c r="EG438">
        <v>0</v>
      </c>
      <c r="EH438">
        <v>31</v>
      </c>
      <c r="EI438" s="16">
        <v>36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Q438">
        <v>8</v>
      </c>
      <c r="ER438" s="16">
        <v>8</v>
      </c>
      <c r="ES438">
        <v>0</v>
      </c>
      <c r="ET438">
        <v>0</v>
      </c>
      <c r="EU438">
        <v>0</v>
      </c>
      <c r="EV438">
        <v>3</v>
      </c>
      <c r="EW438">
        <v>0</v>
      </c>
      <c r="EX438">
        <v>1</v>
      </c>
      <c r="EZ438">
        <v>31</v>
      </c>
      <c r="FA438" s="16">
        <v>35</v>
      </c>
      <c r="FB438">
        <v>21.29</v>
      </c>
      <c r="FC438">
        <v>3.67</v>
      </c>
      <c r="FD438">
        <v>28.75</v>
      </c>
      <c r="FE438">
        <v>611.25</v>
      </c>
      <c r="FF438">
        <v>12</v>
      </c>
      <c r="FG438">
        <v>5</v>
      </c>
      <c r="FH438">
        <v>1</v>
      </c>
      <c r="FJ438">
        <v>20.53</v>
      </c>
      <c r="FK438">
        <v>3.3</v>
      </c>
      <c r="FL438">
        <v>26.23</v>
      </c>
      <c r="FM438">
        <v>610.77</v>
      </c>
      <c r="FN438">
        <v>63</v>
      </c>
      <c r="FO438">
        <v>23</v>
      </c>
      <c r="FP438">
        <v>4</v>
      </c>
      <c r="FR438">
        <v>3.34</v>
      </c>
      <c r="FS438">
        <v>18</v>
      </c>
      <c r="FT438">
        <v>16</v>
      </c>
      <c r="FU438">
        <v>2</v>
      </c>
      <c r="FV438">
        <v>6</v>
      </c>
      <c r="FW438">
        <v>42</v>
      </c>
      <c r="FX438">
        <v>3</v>
      </c>
      <c r="FZ438">
        <v>2.89</v>
      </c>
      <c r="GA438">
        <v>62</v>
      </c>
      <c r="GB438">
        <v>128</v>
      </c>
      <c r="GC438">
        <v>23</v>
      </c>
      <c r="GD438">
        <v>100</v>
      </c>
      <c r="GE438">
        <v>313</v>
      </c>
      <c r="GF438">
        <v>12</v>
      </c>
      <c r="GH438">
        <v>2.63</v>
      </c>
      <c r="GI438">
        <v>1</v>
      </c>
      <c r="GJ438">
        <v>3</v>
      </c>
      <c r="GK438">
        <v>0</v>
      </c>
      <c r="GL438">
        <v>4</v>
      </c>
      <c r="GM438">
        <v>8</v>
      </c>
      <c r="GN438">
        <v>0</v>
      </c>
      <c r="GP438">
        <v>2.2999999999999998</v>
      </c>
      <c r="GQ438">
        <v>2</v>
      </c>
      <c r="GR438">
        <v>31</v>
      </c>
      <c r="GS438">
        <v>0</v>
      </c>
      <c r="GT438">
        <v>29</v>
      </c>
      <c r="GU438">
        <v>62</v>
      </c>
      <c r="GV438">
        <v>2</v>
      </c>
      <c r="GX438">
        <v>3.67</v>
      </c>
      <c r="GY438">
        <v>8</v>
      </c>
      <c r="GZ438">
        <v>8</v>
      </c>
      <c r="HA438">
        <v>0</v>
      </c>
      <c r="HB438">
        <v>0</v>
      </c>
      <c r="HC438">
        <v>16</v>
      </c>
      <c r="HD438">
        <v>1</v>
      </c>
      <c r="HF438">
        <v>2.81</v>
      </c>
      <c r="HG438">
        <v>19</v>
      </c>
      <c r="HH438">
        <v>33</v>
      </c>
      <c r="HI438">
        <v>0</v>
      </c>
      <c r="HJ438">
        <v>37</v>
      </c>
      <c r="HK438">
        <v>89</v>
      </c>
      <c r="HL438">
        <v>3</v>
      </c>
      <c r="HN438">
        <v>3.26</v>
      </c>
      <c r="HO438">
        <v>2</v>
      </c>
      <c r="HP438">
        <v>2</v>
      </c>
      <c r="HQ438">
        <v>0</v>
      </c>
      <c r="HR438">
        <v>1</v>
      </c>
      <c r="HS438">
        <v>5</v>
      </c>
      <c r="HT438">
        <v>0</v>
      </c>
      <c r="HV438">
        <v>3.18</v>
      </c>
      <c r="HW438">
        <v>25</v>
      </c>
      <c r="HX438">
        <v>36</v>
      </c>
      <c r="HY438">
        <v>0</v>
      </c>
      <c r="HZ438">
        <v>13</v>
      </c>
      <c r="IA438">
        <v>74</v>
      </c>
      <c r="IB438">
        <v>1</v>
      </c>
      <c r="ID438">
        <v>3.32</v>
      </c>
      <c r="IE438">
        <v>5</v>
      </c>
      <c r="IF438">
        <v>2</v>
      </c>
      <c r="IG438">
        <v>2</v>
      </c>
      <c r="IH438">
        <v>0</v>
      </c>
      <c r="II438">
        <v>9</v>
      </c>
      <c r="IJ438">
        <v>0</v>
      </c>
      <c r="IL438">
        <v>3.15</v>
      </c>
      <c r="IM438">
        <v>13</v>
      </c>
      <c r="IN438">
        <v>23</v>
      </c>
      <c r="IO438">
        <v>5</v>
      </c>
      <c r="IP438">
        <v>10</v>
      </c>
      <c r="IQ438">
        <v>51</v>
      </c>
      <c r="IR438">
        <v>5</v>
      </c>
      <c r="IT438">
        <v>3.57</v>
      </c>
      <c r="IU438">
        <v>2</v>
      </c>
      <c r="IV438">
        <v>1</v>
      </c>
      <c r="IW438">
        <v>0</v>
      </c>
      <c r="IX438">
        <v>1</v>
      </c>
      <c r="IY438">
        <v>4</v>
      </c>
      <c r="IZ438">
        <v>2</v>
      </c>
      <c r="JB438">
        <v>3.16</v>
      </c>
      <c r="JC438">
        <v>3</v>
      </c>
      <c r="JD438">
        <v>5</v>
      </c>
      <c r="JE438">
        <v>18</v>
      </c>
      <c r="JF438">
        <v>11</v>
      </c>
      <c r="JG438">
        <v>37</v>
      </c>
      <c r="JH438">
        <v>1</v>
      </c>
      <c r="JJ438">
        <v>8</v>
      </c>
      <c r="JK438">
        <v>35</v>
      </c>
      <c r="JL438">
        <v>7</v>
      </c>
      <c r="JM438">
        <v>13</v>
      </c>
      <c r="JN438">
        <v>12</v>
      </c>
      <c r="JO438">
        <v>34</v>
      </c>
      <c r="JR438">
        <v>1</v>
      </c>
      <c r="JS438">
        <v>9</v>
      </c>
      <c r="JT438">
        <v>3</v>
      </c>
      <c r="JU438">
        <v>15</v>
      </c>
      <c r="JV438" s="15">
        <f>BF438+BX438+CP438+DH438+DZ438</f>
        <v>39</v>
      </c>
      <c r="JW438" s="15">
        <f>BO438+CG438+CY438+DQ438+EI438</f>
        <v>301</v>
      </c>
      <c r="JX438" s="15">
        <f>JV438+JW438</f>
        <v>340</v>
      </c>
      <c r="JY438" s="17">
        <f>V438</f>
        <v>16</v>
      </c>
      <c r="JZ438" s="17">
        <f>AE438</f>
        <v>77</v>
      </c>
      <c r="KA438" s="17">
        <f>AN438</f>
        <v>39</v>
      </c>
      <c r="KB438" s="17">
        <f>AW438</f>
        <v>301</v>
      </c>
      <c r="KC438" s="18" t="str">
        <f>IF((KA438-JV438)&lt;0,JV438-KA438,"match")</f>
        <v>match</v>
      </c>
      <c r="KD438" s="19" t="str">
        <f>IF(KC438="match","match",IF((JV438&gt;KA438),KC438/JV438,KC438/KA438))</f>
        <v>match</v>
      </c>
      <c r="KE438" s="18" t="str">
        <f>IF((KB438-JW438)&lt;0,JW438-KB438,"match")</f>
        <v>match</v>
      </c>
      <c r="KF438" s="19" t="str">
        <f>IF(KE438="match","match",IF((JW438&gt;KB438),KE438/JW438,KE438/KB438))</f>
        <v>match</v>
      </c>
      <c r="KG438" s="20">
        <f>ROUND(FC438,1)</f>
        <v>3.7</v>
      </c>
      <c r="KH438" s="20">
        <f>ROUND(FK438,1)</f>
        <v>3.3</v>
      </c>
      <c r="KI438" s="21">
        <f>KA438-JY438</f>
        <v>23</v>
      </c>
      <c r="KJ438">
        <f>GL438</f>
        <v>4</v>
      </c>
      <c r="KK438">
        <f>BF438</f>
        <v>8</v>
      </c>
      <c r="KL438" s="22">
        <f>IFERROR(KJ438/KK438,"N/A")</f>
        <v>0.5</v>
      </c>
      <c r="KM438" s="19" t="str">
        <f>IF((KJ438&lt;&gt;0)*AND(KK438=0),"bad data","ok")</f>
        <v>ok</v>
      </c>
      <c r="KN438">
        <f>GK438</f>
        <v>0</v>
      </c>
      <c r="KO438" s="23">
        <f>IFERROR(KN438/KK438,"N/A")</f>
        <v>0</v>
      </c>
      <c r="KP438">
        <f>HB438</f>
        <v>0</v>
      </c>
      <c r="KQ438">
        <f>BX438</f>
        <v>15</v>
      </c>
      <c r="KR438" s="22">
        <f>IFERROR(KP438/KQ438,"N/A")</f>
        <v>0</v>
      </c>
      <c r="KS438" s="19" t="str">
        <f>IF((KP438&lt;&gt;0)*AND(KQ438=0),"bad data","ok")</f>
        <v>ok</v>
      </c>
      <c r="KT438">
        <f>HA438</f>
        <v>0</v>
      </c>
      <c r="KU438" s="24">
        <f>IFERROR(KT438/KQ438,"N/A")</f>
        <v>0</v>
      </c>
      <c r="KV438">
        <f>HR438</f>
        <v>1</v>
      </c>
      <c r="KW438">
        <f>CP438</f>
        <v>5</v>
      </c>
      <c r="KX438" s="22">
        <f>IFERROR(KV438/KW438,"N/A")</f>
        <v>0.2</v>
      </c>
      <c r="KY438" s="19" t="str">
        <f>IF((KV438&lt;&gt;0)*AND(KW438=0),"bad data","ok")</f>
        <v>ok</v>
      </c>
      <c r="KZ438">
        <f>HQ438</f>
        <v>0</v>
      </c>
      <c r="LA438" s="24">
        <f>IFERROR(KZ438/KW438,"N/A")</f>
        <v>0</v>
      </c>
      <c r="LB438">
        <f>IH438</f>
        <v>0</v>
      </c>
      <c r="LC438">
        <f>DH438</f>
        <v>9</v>
      </c>
      <c r="LD438" s="22">
        <f>IFERROR(LB438/LC438,"N/A")</f>
        <v>0</v>
      </c>
      <c r="LE438" s="19" t="str">
        <f>IF((LB438&lt;&gt;0)*AND(LC438=0),"bad data","ok")</f>
        <v>ok</v>
      </c>
      <c r="LF438">
        <f>IG438</f>
        <v>2</v>
      </c>
      <c r="LG438" s="24">
        <f>IFERROR(LF438/LC438,"N/A")</f>
        <v>0.22222222222222221</v>
      </c>
      <c r="LH438">
        <f>IX438</f>
        <v>1</v>
      </c>
      <c r="LI438">
        <f>DZ438</f>
        <v>2</v>
      </c>
      <c r="LJ438" s="22">
        <f>IFERROR(LH438/LI438,"N/A")</f>
        <v>0.5</v>
      </c>
      <c r="LK438" s="19" t="str">
        <f>IF((LH438&lt;&gt;0)*AND(LI438=0),"bad data","ok")</f>
        <v>ok</v>
      </c>
      <c r="LL438">
        <f>IW438</f>
        <v>0</v>
      </c>
      <c r="LM438" s="24">
        <f>IFERROR(LL438/LI438,"N/A")</f>
        <v>0</v>
      </c>
      <c r="LN438">
        <f>GT438</f>
        <v>29</v>
      </c>
      <c r="LO438">
        <f>BO438</f>
        <v>60</v>
      </c>
      <c r="LP438" s="22">
        <f>IFERROR(LN438/LO438,"N/A")</f>
        <v>0.48333333333333334</v>
      </c>
      <c r="LQ438" s="19" t="str">
        <f>IF((LN438&lt;&gt;0)*AND(LO438=0),"bad data","ok")</f>
        <v>ok</v>
      </c>
      <c r="LR438">
        <f>GS438</f>
        <v>0</v>
      </c>
      <c r="LS438" s="24">
        <f>IFERROR(LR438/LO438,"N/A")</f>
        <v>0</v>
      </c>
      <c r="LT438">
        <f>HJ438</f>
        <v>37</v>
      </c>
      <c r="LU438">
        <f>CG438</f>
        <v>86</v>
      </c>
      <c r="LV438" s="22">
        <f>IFERROR(LT438/LU438,"N/A")</f>
        <v>0.43023255813953487</v>
      </c>
      <c r="LW438" s="19" t="str">
        <f>IF((LT438&lt;&gt;0)*AND(LU438=0),"bad data","ok")</f>
        <v>ok</v>
      </c>
      <c r="LX438">
        <f>HI438</f>
        <v>0</v>
      </c>
      <c r="LY438" s="24">
        <f>IFERROR(LX438/LU438,"N/A")</f>
        <v>0</v>
      </c>
      <c r="LZ438">
        <f>HZ438</f>
        <v>13</v>
      </c>
      <c r="MA438">
        <f>CY438</f>
        <v>73</v>
      </c>
      <c r="MB438" s="22">
        <f>IFERROR(LZ438/MA438,"N/A")</f>
        <v>0.17808219178082191</v>
      </c>
      <c r="MC438" s="19" t="str">
        <f>IF((LZ438&lt;&gt;0)*AND(MA438=0),"bad data","ok")</f>
        <v>ok</v>
      </c>
      <c r="MD438">
        <f>HY438</f>
        <v>0</v>
      </c>
      <c r="ME438" s="24">
        <f>IFERROR(MD438/MA438,"N/A")</f>
        <v>0</v>
      </c>
      <c r="MF438">
        <f>IP438</f>
        <v>10</v>
      </c>
      <c r="MG438">
        <f>DQ438</f>
        <v>46</v>
      </c>
      <c r="MH438" s="22">
        <f>IFERROR(MF438/MG438,"N/A")</f>
        <v>0.21739130434782608</v>
      </c>
      <c r="MI438" s="19" t="str">
        <f>IF((MF438&lt;&gt;0)*AND(MG438=0),"bad data","ok")</f>
        <v>ok</v>
      </c>
      <c r="MJ438">
        <f>IO438</f>
        <v>5</v>
      </c>
      <c r="MK438" s="24">
        <f>IFERROR(MJ438/MG438,"N/A")</f>
        <v>0.10869565217391304</v>
      </c>
      <c r="ML438">
        <f>JF438</f>
        <v>11</v>
      </c>
      <c r="MM438">
        <f>EI438</f>
        <v>36</v>
      </c>
      <c r="MN438" s="22">
        <f>IFERROR(ML438/MM438,"N/A")</f>
        <v>0.30555555555555558</v>
      </c>
      <c r="MO438" s="19" t="str">
        <f>IF((ML438&lt;&gt;0)*AND(MM438=0),"bad data","ok")</f>
        <v>ok</v>
      </c>
      <c r="MP438">
        <f>JE438</f>
        <v>18</v>
      </c>
      <c r="MQ438" s="24">
        <f>IFERROR(MP438/MM438,"N/A")</f>
        <v>0.5</v>
      </c>
    </row>
    <row r="439" spans="1:355" x14ac:dyDescent="0.3">
      <c r="A439">
        <v>4996</v>
      </c>
      <c r="B439">
        <v>11.07</v>
      </c>
      <c r="C439" t="s">
        <v>387</v>
      </c>
      <c r="D439" s="15" t="s">
        <v>387</v>
      </c>
      <c r="E439" s="15">
        <v>116</v>
      </c>
      <c r="F439" t="s">
        <v>356</v>
      </c>
      <c r="G439" t="s">
        <v>357</v>
      </c>
      <c r="H439" s="15" t="s">
        <v>358</v>
      </c>
      <c r="I439">
        <v>489</v>
      </c>
      <c r="J439">
        <f>_xlfn.IFNA(VLOOKUP(I439,top15institutions,1,0),"no")</f>
        <v>489</v>
      </c>
      <c r="K439" t="s">
        <v>368</v>
      </c>
      <c r="L439" t="s">
        <v>378</v>
      </c>
      <c r="M439" t="s">
        <v>370</v>
      </c>
      <c r="O439">
        <v>2</v>
      </c>
      <c r="Q439">
        <v>0</v>
      </c>
      <c r="S439">
        <v>0</v>
      </c>
      <c r="T439">
        <v>0</v>
      </c>
      <c r="U439">
        <v>9</v>
      </c>
      <c r="V439" s="16">
        <v>11</v>
      </c>
      <c r="X439">
        <v>3</v>
      </c>
      <c r="Z439">
        <v>4</v>
      </c>
      <c r="AB439">
        <v>10</v>
      </c>
      <c r="AC439">
        <v>1</v>
      </c>
      <c r="AD439">
        <v>102</v>
      </c>
      <c r="AE439" s="16">
        <v>120</v>
      </c>
      <c r="AF439">
        <v>0</v>
      </c>
      <c r="AG439">
        <v>2</v>
      </c>
      <c r="AH439">
        <v>0</v>
      </c>
      <c r="AI439">
        <v>2</v>
      </c>
      <c r="AJ439">
        <v>0</v>
      </c>
      <c r="AK439">
        <v>2</v>
      </c>
      <c r="AL439">
        <v>4</v>
      </c>
      <c r="AM439">
        <v>43</v>
      </c>
      <c r="AN439" s="16">
        <v>53</v>
      </c>
      <c r="AO439">
        <v>1</v>
      </c>
      <c r="AP439">
        <v>5</v>
      </c>
      <c r="AQ439">
        <v>4</v>
      </c>
      <c r="AR439">
        <v>12</v>
      </c>
      <c r="AS439">
        <v>0</v>
      </c>
      <c r="AT439">
        <v>15</v>
      </c>
      <c r="AU439">
        <v>8</v>
      </c>
      <c r="AV439">
        <v>345</v>
      </c>
      <c r="AW439" s="16">
        <v>390</v>
      </c>
      <c r="AX439">
        <v>0</v>
      </c>
      <c r="AY439">
        <v>0</v>
      </c>
      <c r="AZ439">
        <v>0</v>
      </c>
      <c r="BA439">
        <v>0</v>
      </c>
      <c r="BC439">
        <v>1</v>
      </c>
      <c r="BD439">
        <v>0</v>
      </c>
      <c r="BE439">
        <v>7</v>
      </c>
      <c r="BF439" s="16">
        <v>8</v>
      </c>
      <c r="BG439">
        <v>0</v>
      </c>
      <c r="BH439">
        <v>2</v>
      </c>
      <c r="BI439">
        <v>0</v>
      </c>
      <c r="BJ439">
        <v>4</v>
      </c>
      <c r="BL439">
        <v>8</v>
      </c>
      <c r="BM439">
        <v>1</v>
      </c>
      <c r="BN439">
        <v>91</v>
      </c>
      <c r="BO439" s="16">
        <v>106</v>
      </c>
      <c r="BP439">
        <v>0</v>
      </c>
      <c r="BQ439">
        <v>1</v>
      </c>
      <c r="BR439">
        <v>0</v>
      </c>
      <c r="BS439">
        <v>1</v>
      </c>
      <c r="BU439">
        <v>0</v>
      </c>
      <c r="BV439">
        <v>1</v>
      </c>
      <c r="BW439">
        <v>10</v>
      </c>
      <c r="BX439" s="16">
        <v>13</v>
      </c>
      <c r="BY439">
        <v>1</v>
      </c>
      <c r="BZ439">
        <v>0</v>
      </c>
      <c r="CA439">
        <v>3</v>
      </c>
      <c r="CB439">
        <v>2</v>
      </c>
      <c r="CD439">
        <v>2</v>
      </c>
      <c r="CE439">
        <v>1</v>
      </c>
      <c r="CF439">
        <v>85</v>
      </c>
      <c r="CG439" s="16">
        <v>94</v>
      </c>
      <c r="CH439">
        <v>0</v>
      </c>
      <c r="CI439">
        <v>0</v>
      </c>
      <c r="CJ439">
        <v>0</v>
      </c>
      <c r="CK439">
        <v>0</v>
      </c>
      <c r="CM439">
        <v>0</v>
      </c>
      <c r="CN439">
        <v>3</v>
      </c>
      <c r="CO439">
        <v>15</v>
      </c>
      <c r="CP439" s="16">
        <v>18</v>
      </c>
      <c r="CQ439">
        <v>0</v>
      </c>
      <c r="CR439">
        <v>1</v>
      </c>
      <c r="CS439">
        <v>0</v>
      </c>
      <c r="CT439">
        <v>2</v>
      </c>
      <c r="CV439">
        <v>3</v>
      </c>
      <c r="CW439">
        <v>4</v>
      </c>
      <c r="CX439">
        <v>75</v>
      </c>
      <c r="CY439" s="16">
        <v>85</v>
      </c>
      <c r="CZ439">
        <v>0</v>
      </c>
      <c r="DA439">
        <v>1</v>
      </c>
      <c r="DB439">
        <v>0</v>
      </c>
      <c r="DC439">
        <v>0</v>
      </c>
      <c r="DE439">
        <v>0</v>
      </c>
      <c r="DF439">
        <v>0</v>
      </c>
      <c r="DG439">
        <v>5</v>
      </c>
      <c r="DH439" s="16">
        <v>6</v>
      </c>
      <c r="DI439">
        <v>0</v>
      </c>
      <c r="DJ439">
        <v>2</v>
      </c>
      <c r="DK439">
        <v>1</v>
      </c>
      <c r="DL439">
        <v>1</v>
      </c>
      <c r="DN439">
        <v>1</v>
      </c>
      <c r="DO439">
        <v>0</v>
      </c>
      <c r="DP439">
        <v>52</v>
      </c>
      <c r="DQ439" s="16">
        <v>57</v>
      </c>
      <c r="DR439">
        <v>0</v>
      </c>
      <c r="DS439">
        <v>0</v>
      </c>
      <c r="DT439">
        <v>0</v>
      </c>
      <c r="DU439">
        <v>1</v>
      </c>
      <c r="DW439">
        <v>1</v>
      </c>
      <c r="DX439">
        <v>0</v>
      </c>
      <c r="DY439">
        <v>6</v>
      </c>
      <c r="DZ439" s="16">
        <v>8</v>
      </c>
      <c r="EA439">
        <v>0</v>
      </c>
      <c r="EB439">
        <v>0</v>
      </c>
      <c r="EC439">
        <v>0</v>
      </c>
      <c r="ED439">
        <v>3</v>
      </c>
      <c r="EF439">
        <v>1</v>
      </c>
      <c r="EG439">
        <v>2</v>
      </c>
      <c r="EH439">
        <v>42</v>
      </c>
      <c r="EI439" s="16">
        <v>48</v>
      </c>
      <c r="EJ439">
        <v>0</v>
      </c>
      <c r="EK439">
        <v>1</v>
      </c>
      <c r="EL439">
        <v>0</v>
      </c>
      <c r="EM439">
        <v>1</v>
      </c>
      <c r="EO439">
        <v>1</v>
      </c>
      <c r="EP439">
        <v>0</v>
      </c>
      <c r="EQ439">
        <v>17</v>
      </c>
      <c r="ER439" s="16">
        <v>20</v>
      </c>
      <c r="ES439">
        <v>0</v>
      </c>
      <c r="ET439">
        <v>1</v>
      </c>
      <c r="EU439">
        <v>0</v>
      </c>
      <c r="EV439">
        <v>3</v>
      </c>
      <c r="EX439">
        <v>1</v>
      </c>
      <c r="EY439">
        <v>3</v>
      </c>
      <c r="EZ439">
        <v>49</v>
      </c>
      <c r="FA439" s="16">
        <v>57</v>
      </c>
      <c r="FB439">
        <v>21.92</v>
      </c>
      <c r="FC439">
        <v>3.7</v>
      </c>
      <c r="FD439">
        <v>25.83</v>
      </c>
      <c r="FE439">
        <v>554</v>
      </c>
      <c r="FF439">
        <v>9</v>
      </c>
      <c r="FG439">
        <v>2</v>
      </c>
      <c r="FH439">
        <v>1</v>
      </c>
      <c r="FJ439">
        <v>20.84</v>
      </c>
      <c r="FK439">
        <v>3.28</v>
      </c>
      <c r="FL439">
        <v>26.02</v>
      </c>
      <c r="FM439">
        <v>631.11</v>
      </c>
      <c r="FN439">
        <v>101</v>
      </c>
      <c r="FO439">
        <v>24</v>
      </c>
      <c r="FP439">
        <v>5</v>
      </c>
      <c r="FR439">
        <v>3.32</v>
      </c>
      <c r="FS439">
        <v>20</v>
      </c>
      <c r="FT439">
        <v>22</v>
      </c>
      <c r="FU439">
        <v>4</v>
      </c>
      <c r="FV439">
        <v>10</v>
      </c>
      <c r="FW439">
        <v>56</v>
      </c>
      <c r="FX439">
        <v>3</v>
      </c>
      <c r="FZ439">
        <v>2.89</v>
      </c>
      <c r="GA439">
        <v>103</v>
      </c>
      <c r="GB439">
        <v>174</v>
      </c>
      <c r="GC439">
        <v>46</v>
      </c>
      <c r="GD439">
        <v>83</v>
      </c>
      <c r="GE439">
        <v>406</v>
      </c>
      <c r="GF439">
        <v>16</v>
      </c>
      <c r="GH439">
        <v>3.04</v>
      </c>
      <c r="GI439">
        <v>1</v>
      </c>
      <c r="GJ439">
        <v>6</v>
      </c>
      <c r="GK439">
        <v>0</v>
      </c>
      <c r="GL439">
        <v>2</v>
      </c>
      <c r="GM439">
        <v>9</v>
      </c>
      <c r="GN439">
        <v>1</v>
      </c>
      <c r="GP439">
        <v>2.4700000000000002</v>
      </c>
      <c r="GQ439">
        <v>18</v>
      </c>
      <c r="GR439">
        <v>59</v>
      </c>
      <c r="GS439">
        <v>0</v>
      </c>
      <c r="GT439">
        <v>34</v>
      </c>
      <c r="GU439">
        <v>111</v>
      </c>
      <c r="GV439">
        <v>5</v>
      </c>
      <c r="GX439">
        <v>3.12</v>
      </c>
      <c r="GY439">
        <v>6</v>
      </c>
      <c r="GZ439">
        <v>6</v>
      </c>
      <c r="HA439">
        <v>0</v>
      </c>
      <c r="HB439">
        <v>2</v>
      </c>
      <c r="HC439">
        <v>14</v>
      </c>
      <c r="HD439">
        <v>1</v>
      </c>
      <c r="HF439">
        <v>2.88</v>
      </c>
      <c r="HG439">
        <v>29</v>
      </c>
      <c r="HH439">
        <v>45</v>
      </c>
      <c r="HI439">
        <v>0</v>
      </c>
      <c r="HJ439">
        <v>22</v>
      </c>
      <c r="HK439">
        <v>96</v>
      </c>
      <c r="HL439">
        <v>2</v>
      </c>
      <c r="HN439">
        <v>3.5</v>
      </c>
      <c r="HO439">
        <v>9</v>
      </c>
      <c r="HP439">
        <v>5</v>
      </c>
      <c r="HQ439">
        <v>0</v>
      </c>
      <c r="HR439">
        <v>4</v>
      </c>
      <c r="HS439">
        <v>18</v>
      </c>
      <c r="HT439">
        <v>0</v>
      </c>
      <c r="HV439">
        <v>3.01</v>
      </c>
      <c r="HW439">
        <v>27</v>
      </c>
      <c r="HX439">
        <v>41</v>
      </c>
      <c r="HY439">
        <v>0</v>
      </c>
      <c r="HZ439">
        <v>18</v>
      </c>
      <c r="IA439">
        <v>86</v>
      </c>
      <c r="IB439">
        <v>1</v>
      </c>
      <c r="ID439">
        <v>3.38</v>
      </c>
      <c r="IE439">
        <v>3</v>
      </c>
      <c r="IF439">
        <v>3</v>
      </c>
      <c r="IG439">
        <v>0</v>
      </c>
      <c r="IH439">
        <v>1</v>
      </c>
      <c r="II439">
        <v>7</v>
      </c>
      <c r="IJ439">
        <v>1</v>
      </c>
      <c r="IL439">
        <v>3.24</v>
      </c>
      <c r="IM439">
        <v>20</v>
      </c>
      <c r="IN439">
        <v>20</v>
      </c>
      <c r="IO439">
        <v>16</v>
      </c>
      <c r="IP439">
        <v>5</v>
      </c>
      <c r="IQ439">
        <v>61</v>
      </c>
      <c r="IR439">
        <v>4</v>
      </c>
      <c r="IT439">
        <v>3.51</v>
      </c>
      <c r="IU439">
        <v>1</v>
      </c>
      <c r="IV439">
        <v>2</v>
      </c>
      <c r="IW439">
        <v>4</v>
      </c>
      <c r="IX439">
        <v>1</v>
      </c>
      <c r="IY439">
        <v>8</v>
      </c>
      <c r="IZ439">
        <v>0</v>
      </c>
      <c r="JB439">
        <v>3.18</v>
      </c>
      <c r="JC439">
        <v>9</v>
      </c>
      <c r="JD439">
        <v>9</v>
      </c>
      <c r="JE439">
        <v>30</v>
      </c>
      <c r="JF439">
        <v>4</v>
      </c>
      <c r="JG439">
        <v>52</v>
      </c>
      <c r="JH439">
        <v>4</v>
      </c>
      <c r="JJ439">
        <v>21</v>
      </c>
      <c r="JK439">
        <v>57</v>
      </c>
      <c r="JL439">
        <v>1</v>
      </c>
      <c r="JM439">
        <v>7</v>
      </c>
      <c r="JN439">
        <v>2</v>
      </c>
      <c r="JO439">
        <v>7</v>
      </c>
      <c r="JP439">
        <v>1</v>
      </c>
      <c r="JQ439">
        <v>0</v>
      </c>
      <c r="JR439">
        <v>1</v>
      </c>
      <c r="JS439">
        <v>5</v>
      </c>
      <c r="JT439">
        <v>1</v>
      </c>
      <c r="JU439">
        <v>9</v>
      </c>
      <c r="JV439" s="15">
        <f>BF439+BX439+CP439+DH439+DZ439</f>
        <v>53</v>
      </c>
      <c r="JW439" s="15">
        <f>BO439+CG439+CY439+DQ439+EI439</f>
        <v>390</v>
      </c>
      <c r="JX439" s="15">
        <f>JV439+JW439</f>
        <v>443</v>
      </c>
      <c r="JY439" s="17">
        <f>V439</f>
        <v>11</v>
      </c>
      <c r="JZ439" s="17">
        <f>AE439</f>
        <v>120</v>
      </c>
      <c r="KA439" s="17">
        <f>AN439</f>
        <v>53</v>
      </c>
      <c r="KB439" s="17">
        <f>AW439</f>
        <v>390</v>
      </c>
      <c r="KC439" s="18" t="str">
        <f>IF((KA439-JV439)&lt;0,JV439-KA439,"match")</f>
        <v>match</v>
      </c>
      <c r="KD439" s="19" t="str">
        <f>IF(KC439="match","match",IF((JV439&gt;KA439),KC439/JV439,KC439/KA439))</f>
        <v>match</v>
      </c>
      <c r="KE439" s="18" t="str">
        <f>IF((KB439-JW439)&lt;0,JW439-KB439,"match")</f>
        <v>match</v>
      </c>
      <c r="KF439" s="19" t="str">
        <f>IF(KE439="match","match",IF((JW439&gt;KB439),KE439/JW439,KE439/KB439))</f>
        <v>match</v>
      </c>
      <c r="KG439" s="20">
        <f>ROUND(FC439,1)</f>
        <v>3.7</v>
      </c>
      <c r="KH439" s="20">
        <f>ROUND(FK439,1)</f>
        <v>3.3</v>
      </c>
      <c r="KI439" s="21">
        <f>KA439-JY439</f>
        <v>42</v>
      </c>
      <c r="KJ439">
        <f>GL439</f>
        <v>2</v>
      </c>
      <c r="KK439">
        <f>BF439</f>
        <v>8</v>
      </c>
      <c r="KL439" s="22">
        <f>IFERROR(KJ439/KK439,"N/A")</f>
        <v>0.25</v>
      </c>
      <c r="KM439" s="19" t="str">
        <f>IF((KJ439&lt;&gt;0)*AND(KK439=0),"bad data","ok")</f>
        <v>ok</v>
      </c>
      <c r="KN439">
        <f>GK439</f>
        <v>0</v>
      </c>
      <c r="KO439" s="23">
        <f>IFERROR(KN439/KK439,"N/A")</f>
        <v>0</v>
      </c>
      <c r="KP439">
        <f>HB439</f>
        <v>2</v>
      </c>
      <c r="KQ439">
        <f>BX439</f>
        <v>13</v>
      </c>
      <c r="KR439" s="22">
        <f>IFERROR(KP439/KQ439,"N/A")</f>
        <v>0.15384615384615385</v>
      </c>
      <c r="KS439" s="19" t="str">
        <f>IF((KP439&lt;&gt;0)*AND(KQ439=0),"bad data","ok")</f>
        <v>ok</v>
      </c>
      <c r="KT439">
        <f>HA439</f>
        <v>0</v>
      </c>
      <c r="KU439" s="24">
        <f>IFERROR(KT439/KQ439,"N/A")</f>
        <v>0</v>
      </c>
      <c r="KV439">
        <f>HR439</f>
        <v>4</v>
      </c>
      <c r="KW439">
        <f>CP439</f>
        <v>18</v>
      </c>
      <c r="KX439" s="22">
        <f>IFERROR(KV439/KW439,"N/A")</f>
        <v>0.22222222222222221</v>
      </c>
      <c r="KY439" s="19" t="str">
        <f>IF((KV439&lt;&gt;0)*AND(KW439=0),"bad data","ok")</f>
        <v>ok</v>
      </c>
      <c r="KZ439">
        <f>HQ439</f>
        <v>0</v>
      </c>
      <c r="LA439" s="24">
        <f>IFERROR(KZ439/KW439,"N/A")</f>
        <v>0</v>
      </c>
      <c r="LB439">
        <f>IH439</f>
        <v>1</v>
      </c>
      <c r="LC439">
        <f>DH439</f>
        <v>6</v>
      </c>
      <c r="LD439" s="22">
        <f>IFERROR(LB439/LC439,"N/A")</f>
        <v>0.16666666666666666</v>
      </c>
      <c r="LE439" s="19" t="str">
        <f>IF((LB439&lt;&gt;0)*AND(LC439=0),"bad data","ok")</f>
        <v>ok</v>
      </c>
      <c r="LF439">
        <f>IG439</f>
        <v>0</v>
      </c>
      <c r="LG439" s="24">
        <f>IFERROR(LF439/LC439,"N/A")</f>
        <v>0</v>
      </c>
      <c r="LH439">
        <f>IX439</f>
        <v>1</v>
      </c>
      <c r="LI439">
        <f>DZ439</f>
        <v>8</v>
      </c>
      <c r="LJ439" s="22">
        <f>IFERROR(LH439/LI439,"N/A")</f>
        <v>0.125</v>
      </c>
      <c r="LK439" s="19" t="str">
        <f>IF((LH439&lt;&gt;0)*AND(LI439=0),"bad data","ok")</f>
        <v>ok</v>
      </c>
      <c r="LL439">
        <f>IW439</f>
        <v>4</v>
      </c>
      <c r="LM439" s="24">
        <f>IFERROR(LL439/LI439,"N/A")</f>
        <v>0.5</v>
      </c>
      <c r="LN439">
        <f>GT439</f>
        <v>34</v>
      </c>
      <c r="LO439">
        <f>BO439</f>
        <v>106</v>
      </c>
      <c r="LP439" s="22">
        <f>IFERROR(LN439/LO439,"N/A")</f>
        <v>0.32075471698113206</v>
      </c>
      <c r="LQ439" s="19" t="str">
        <f>IF((LN439&lt;&gt;0)*AND(LO439=0),"bad data","ok")</f>
        <v>ok</v>
      </c>
      <c r="LR439">
        <f>GS439</f>
        <v>0</v>
      </c>
      <c r="LS439" s="24">
        <f>IFERROR(LR439/LO439,"N/A")</f>
        <v>0</v>
      </c>
      <c r="LT439">
        <f>HJ439</f>
        <v>22</v>
      </c>
      <c r="LU439">
        <f>CG439</f>
        <v>94</v>
      </c>
      <c r="LV439" s="22">
        <f>IFERROR(LT439/LU439,"N/A")</f>
        <v>0.23404255319148937</v>
      </c>
      <c r="LW439" s="19" t="str">
        <f>IF((LT439&lt;&gt;0)*AND(LU439=0),"bad data","ok")</f>
        <v>ok</v>
      </c>
      <c r="LX439">
        <f>HI439</f>
        <v>0</v>
      </c>
      <c r="LY439" s="24">
        <f>IFERROR(LX439/LU439,"N/A")</f>
        <v>0</v>
      </c>
      <c r="LZ439">
        <f>HZ439</f>
        <v>18</v>
      </c>
      <c r="MA439">
        <f>CY439</f>
        <v>85</v>
      </c>
      <c r="MB439" s="22">
        <f>IFERROR(LZ439/MA439,"N/A")</f>
        <v>0.21176470588235294</v>
      </c>
      <c r="MC439" s="19" t="str">
        <f>IF((LZ439&lt;&gt;0)*AND(MA439=0),"bad data","ok")</f>
        <v>ok</v>
      </c>
      <c r="MD439">
        <f>HY439</f>
        <v>0</v>
      </c>
      <c r="ME439" s="24">
        <f>IFERROR(MD439/MA439,"N/A")</f>
        <v>0</v>
      </c>
      <c r="MF439">
        <f>IP439</f>
        <v>5</v>
      </c>
      <c r="MG439">
        <f>DQ439</f>
        <v>57</v>
      </c>
      <c r="MH439" s="22">
        <f>IFERROR(MF439/MG439,"N/A")</f>
        <v>8.771929824561403E-2</v>
      </c>
      <c r="MI439" s="19" t="str">
        <f>IF((MF439&lt;&gt;0)*AND(MG439=0),"bad data","ok")</f>
        <v>ok</v>
      </c>
      <c r="MJ439">
        <f>IO439</f>
        <v>16</v>
      </c>
      <c r="MK439" s="24">
        <f>IFERROR(MJ439/MG439,"N/A")</f>
        <v>0.2807017543859649</v>
      </c>
      <c r="ML439">
        <f>JF439</f>
        <v>4</v>
      </c>
      <c r="MM439">
        <f>EI439</f>
        <v>48</v>
      </c>
      <c r="MN439" s="22">
        <f>IFERROR(ML439/MM439,"N/A")</f>
        <v>8.3333333333333329E-2</v>
      </c>
      <c r="MO439" s="19" t="str">
        <f>IF((ML439&lt;&gt;0)*AND(MM439=0),"bad data","ok")</f>
        <v>ok</v>
      </c>
      <c r="MP439">
        <f>JE439</f>
        <v>30</v>
      </c>
      <c r="MQ439" s="24">
        <f>IFERROR(MP439/MM439,"N/A")</f>
        <v>0.625</v>
      </c>
    </row>
    <row r="440" spans="1:355" x14ac:dyDescent="0.3">
      <c r="A440">
        <v>4203</v>
      </c>
      <c r="B440">
        <v>14.09</v>
      </c>
      <c r="C440" t="s">
        <v>397</v>
      </c>
      <c r="D440" s="15" t="s">
        <v>397</v>
      </c>
      <c r="E440" s="15">
        <v>113</v>
      </c>
      <c r="F440" t="s">
        <v>356</v>
      </c>
      <c r="G440" t="s">
        <v>357</v>
      </c>
      <c r="H440" s="15" t="s">
        <v>358</v>
      </c>
      <c r="I440">
        <v>489</v>
      </c>
      <c r="J440">
        <f>_xlfn.IFNA(VLOOKUP(I440,top15institutions,1,0),"no")</f>
        <v>489</v>
      </c>
      <c r="K440" t="s">
        <v>368</v>
      </c>
      <c r="L440" t="s">
        <v>366</v>
      </c>
      <c r="M440" t="s">
        <v>370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2</v>
      </c>
      <c r="V440" s="16">
        <v>2</v>
      </c>
      <c r="W440">
        <v>0</v>
      </c>
      <c r="X440">
        <v>1</v>
      </c>
      <c r="Y440">
        <v>1</v>
      </c>
      <c r="Z440">
        <v>0</v>
      </c>
      <c r="AA440">
        <v>0</v>
      </c>
      <c r="AB440">
        <v>1</v>
      </c>
      <c r="AC440">
        <v>1</v>
      </c>
      <c r="AD440">
        <v>22</v>
      </c>
      <c r="AE440" s="16">
        <v>26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5</v>
      </c>
      <c r="AN440" s="16">
        <v>5</v>
      </c>
      <c r="AO440">
        <v>2</v>
      </c>
      <c r="AP440">
        <v>0</v>
      </c>
      <c r="AQ440">
        <v>0</v>
      </c>
      <c r="AR440">
        <v>0</v>
      </c>
      <c r="AS440">
        <v>0</v>
      </c>
      <c r="AT440">
        <v>3</v>
      </c>
      <c r="AU440">
        <v>1</v>
      </c>
      <c r="AV440">
        <v>63</v>
      </c>
      <c r="AW440" s="16">
        <v>69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 s="16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2</v>
      </c>
      <c r="BM440">
        <v>1</v>
      </c>
      <c r="BN440">
        <v>21</v>
      </c>
      <c r="BO440" s="16">
        <v>24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3</v>
      </c>
      <c r="BX440" s="16">
        <v>3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1</v>
      </c>
      <c r="CE440">
        <v>0</v>
      </c>
      <c r="CF440">
        <v>17</v>
      </c>
      <c r="CG440" s="16">
        <v>18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1</v>
      </c>
      <c r="CP440" s="16">
        <v>1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8</v>
      </c>
      <c r="CY440" s="16">
        <v>8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1</v>
      </c>
      <c r="DH440" s="16">
        <v>1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6</v>
      </c>
      <c r="DQ440" s="16">
        <v>6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 s="16">
        <v>0</v>
      </c>
      <c r="EA440">
        <v>2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11</v>
      </c>
      <c r="EI440" s="16">
        <v>13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Q440">
        <v>0</v>
      </c>
      <c r="ER440" s="16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Z440">
        <v>0</v>
      </c>
      <c r="FA440" s="16">
        <v>0</v>
      </c>
      <c r="FB440">
        <v>22.5</v>
      </c>
      <c r="FC440">
        <v>3.66</v>
      </c>
      <c r="FD440">
        <v>29</v>
      </c>
      <c r="FE440">
        <v>580</v>
      </c>
      <c r="FF440">
        <v>2</v>
      </c>
      <c r="FG440">
        <v>0</v>
      </c>
      <c r="FH440">
        <v>0</v>
      </c>
      <c r="FJ440">
        <v>24.86</v>
      </c>
      <c r="FK440">
        <v>3.52</v>
      </c>
      <c r="FL440">
        <v>27.26</v>
      </c>
      <c r="FM440">
        <v>644</v>
      </c>
      <c r="FN440">
        <v>25</v>
      </c>
      <c r="FO440">
        <v>3</v>
      </c>
      <c r="FP440">
        <v>2</v>
      </c>
      <c r="FR440">
        <v>2.85</v>
      </c>
      <c r="FS440">
        <v>1</v>
      </c>
      <c r="FT440">
        <v>2</v>
      </c>
      <c r="FU440">
        <v>1</v>
      </c>
      <c r="FV440">
        <v>2</v>
      </c>
      <c r="FW440">
        <v>6</v>
      </c>
      <c r="FX440">
        <v>1</v>
      </c>
      <c r="FZ440">
        <v>2.82</v>
      </c>
      <c r="GA440">
        <v>12</v>
      </c>
      <c r="GB440">
        <v>35</v>
      </c>
      <c r="GC440">
        <v>6</v>
      </c>
      <c r="GD440">
        <v>22</v>
      </c>
      <c r="GE440">
        <v>75</v>
      </c>
      <c r="GF440">
        <v>6</v>
      </c>
      <c r="GI440">
        <v>0</v>
      </c>
      <c r="GJ440">
        <v>0</v>
      </c>
      <c r="GK440">
        <v>0</v>
      </c>
      <c r="GL440">
        <v>0</v>
      </c>
      <c r="GM440">
        <v>0</v>
      </c>
      <c r="GN440">
        <v>0</v>
      </c>
      <c r="GP440">
        <v>2.4300000000000002</v>
      </c>
      <c r="GQ440">
        <v>3</v>
      </c>
      <c r="GR440">
        <v>14</v>
      </c>
      <c r="GS440">
        <v>0</v>
      </c>
      <c r="GT440">
        <v>10</v>
      </c>
      <c r="GU440">
        <v>27</v>
      </c>
      <c r="GV440">
        <v>3</v>
      </c>
      <c r="GX440">
        <v>3.04</v>
      </c>
      <c r="GY440">
        <v>1</v>
      </c>
      <c r="GZ440">
        <v>1</v>
      </c>
      <c r="HA440">
        <v>0</v>
      </c>
      <c r="HB440">
        <v>1</v>
      </c>
      <c r="HC440">
        <v>3</v>
      </c>
      <c r="HD440">
        <v>0</v>
      </c>
      <c r="HF440">
        <v>2.96</v>
      </c>
      <c r="HG440">
        <v>4</v>
      </c>
      <c r="HH440">
        <v>10</v>
      </c>
      <c r="HI440">
        <v>0</v>
      </c>
      <c r="HJ440">
        <v>5</v>
      </c>
      <c r="HK440">
        <v>19</v>
      </c>
      <c r="HL440">
        <v>1</v>
      </c>
      <c r="HN440">
        <v>1.88</v>
      </c>
      <c r="HO440">
        <v>0</v>
      </c>
      <c r="HP440">
        <v>0</v>
      </c>
      <c r="HQ440">
        <v>0</v>
      </c>
      <c r="HR440">
        <v>1</v>
      </c>
      <c r="HS440">
        <v>1</v>
      </c>
      <c r="HT440">
        <v>0</v>
      </c>
      <c r="HV440">
        <v>2.89</v>
      </c>
      <c r="HW440">
        <v>3</v>
      </c>
      <c r="HX440">
        <v>3</v>
      </c>
      <c r="HY440">
        <v>0</v>
      </c>
      <c r="HZ440">
        <v>2</v>
      </c>
      <c r="IA440">
        <v>8</v>
      </c>
      <c r="IB440">
        <v>0</v>
      </c>
      <c r="ID440">
        <v>3.05</v>
      </c>
      <c r="IE440">
        <v>0</v>
      </c>
      <c r="IF440">
        <v>1</v>
      </c>
      <c r="IG440">
        <v>1</v>
      </c>
      <c r="IH440">
        <v>0</v>
      </c>
      <c r="II440">
        <v>2</v>
      </c>
      <c r="IJ440">
        <v>1</v>
      </c>
      <c r="IL440">
        <v>3.15</v>
      </c>
      <c r="IM440">
        <v>2</v>
      </c>
      <c r="IN440">
        <v>5</v>
      </c>
      <c r="IO440">
        <v>0</v>
      </c>
      <c r="IP440">
        <v>1</v>
      </c>
      <c r="IQ440">
        <v>8</v>
      </c>
      <c r="IR440">
        <v>2</v>
      </c>
      <c r="IU440">
        <v>0</v>
      </c>
      <c r="IV440">
        <v>0</v>
      </c>
      <c r="IW440">
        <v>0</v>
      </c>
      <c r="IX440">
        <v>0</v>
      </c>
      <c r="IY440">
        <v>0</v>
      </c>
      <c r="IZ440">
        <v>0</v>
      </c>
      <c r="JB440">
        <v>3.2</v>
      </c>
      <c r="JC440">
        <v>0</v>
      </c>
      <c r="JD440">
        <v>3</v>
      </c>
      <c r="JE440">
        <v>6</v>
      </c>
      <c r="JF440">
        <v>4</v>
      </c>
      <c r="JG440">
        <v>13</v>
      </c>
      <c r="JH440">
        <v>0</v>
      </c>
      <c r="JJ440">
        <v>0</v>
      </c>
      <c r="JK440">
        <v>0</v>
      </c>
      <c r="JL440">
        <v>2</v>
      </c>
      <c r="JM440">
        <v>5</v>
      </c>
      <c r="JN440">
        <v>3</v>
      </c>
      <c r="JO440">
        <v>12</v>
      </c>
      <c r="JR440">
        <v>0</v>
      </c>
      <c r="JS440">
        <v>1</v>
      </c>
      <c r="JT440">
        <v>0</v>
      </c>
      <c r="JU440">
        <v>1</v>
      </c>
      <c r="JV440" s="15">
        <f>BF440+BX440+CP440+DH440+DZ440</f>
        <v>5</v>
      </c>
      <c r="JW440" s="15">
        <f>BO440+CG440+CY440+DQ440+EI440</f>
        <v>69</v>
      </c>
      <c r="JX440" s="15">
        <f>JV440+JW440</f>
        <v>74</v>
      </c>
      <c r="JY440" s="17">
        <f>V440</f>
        <v>2</v>
      </c>
      <c r="JZ440" s="17">
        <f>AE440</f>
        <v>26</v>
      </c>
      <c r="KA440" s="17">
        <f>AN440</f>
        <v>5</v>
      </c>
      <c r="KB440" s="17">
        <f>AW440</f>
        <v>69</v>
      </c>
      <c r="KC440" s="18" t="str">
        <f>IF((KA440-JV440)&lt;0,JV440-KA440,"match")</f>
        <v>match</v>
      </c>
      <c r="KD440" s="19" t="str">
        <f>IF(KC440="match","match",IF((JV440&gt;KA440),KC440/JV440,KC440/KA440))</f>
        <v>match</v>
      </c>
      <c r="KE440" s="18" t="str">
        <f>IF((KB440-JW440)&lt;0,JW440-KB440,"match")</f>
        <v>match</v>
      </c>
      <c r="KF440" s="19" t="str">
        <f>IF(KE440="match","match",IF((JW440&gt;KB440),KE440/JW440,KE440/KB440))</f>
        <v>match</v>
      </c>
      <c r="KG440" s="20">
        <f>ROUND(FC440,1)</f>
        <v>3.7</v>
      </c>
      <c r="KH440" s="20">
        <f>ROUND(FK440,1)</f>
        <v>3.5</v>
      </c>
      <c r="KI440" s="21">
        <f>KA440-JY440</f>
        <v>3</v>
      </c>
      <c r="KJ440">
        <f>GL440</f>
        <v>0</v>
      </c>
      <c r="KK440">
        <f>BF440</f>
        <v>0</v>
      </c>
      <c r="KL440" s="22" t="str">
        <f>IFERROR(KJ440/KK440,"N/A")</f>
        <v>N/A</v>
      </c>
      <c r="KM440" s="19" t="str">
        <f>IF((KJ440&lt;&gt;0)*AND(KK440=0),"bad data","ok")</f>
        <v>ok</v>
      </c>
      <c r="KN440">
        <f>GK440</f>
        <v>0</v>
      </c>
      <c r="KO440" s="23" t="str">
        <f>IFERROR(KN440/KK440,"N/A")</f>
        <v>N/A</v>
      </c>
      <c r="KP440">
        <f>HB440</f>
        <v>1</v>
      </c>
      <c r="KQ440">
        <f>BX440</f>
        <v>3</v>
      </c>
      <c r="KR440" s="22">
        <f>IFERROR(KP440/KQ440,"N/A")</f>
        <v>0.33333333333333331</v>
      </c>
      <c r="KS440" s="19" t="str">
        <f>IF((KP440&lt;&gt;0)*AND(KQ440=0),"bad data","ok")</f>
        <v>ok</v>
      </c>
      <c r="KT440">
        <f>HA440</f>
        <v>0</v>
      </c>
      <c r="KU440" s="24">
        <f>IFERROR(KT440/KQ440,"N/A")</f>
        <v>0</v>
      </c>
      <c r="KV440">
        <f>HR440</f>
        <v>1</v>
      </c>
      <c r="KW440">
        <f>CP440</f>
        <v>1</v>
      </c>
      <c r="KX440" s="22">
        <f>IFERROR(KV440/KW440,"N/A")</f>
        <v>1</v>
      </c>
      <c r="KY440" s="19" t="str">
        <f>IF((KV440&lt;&gt;0)*AND(KW440=0),"bad data","ok")</f>
        <v>ok</v>
      </c>
      <c r="KZ440">
        <f>HQ440</f>
        <v>0</v>
      </c>
      <c r="LA440" s="24">
        <f>IFERROR(KZ440/KW440,"N/A")</f>
        <v>0</v>
      </c>
      <c r="LB440">
        <f>IH440</f>
        <v>0</v>
      </c>
      <c r="LC440">
        <f>DH440</f>
        <v>1</v>
      </c>
      <c r="LD440" s="22">
        <f>IFERROR(LB440/LC440,"N/A")</f>
        <v>0</v>
      </c>
      <c r="LE440" s="19" t="str">
        <f>IF((LB440&lt;&gt;0)*AND(LC440=0),"bad data","ok")</f>
        <v>ok</v>
      </c>
      <c r="LF440">
        <f>IG440</f>
        <v>1</v>
      </c>
      <c r="LG440" s="24">
        <f>IFERROR(LF440/LC440,"N/A")</f>
        <v>1</v>
      </c>
      <c r="LH440">
        <f>IX440</f>
        <v>0</v>
      </c>
      <c r="LI440">
        <f>DZ440</f>
        <v>0</v>
      </c>
      <c r="LJ440" s="22" t="str">
        <f>IFERROR(LH440/LI440,"N/A")</f>
        <v>N/A</v>
      </c>
      <c r="LK440" s="19" t="str">
        <f>IF((LH440&lt;&gt;0)*AND(LI440=0),"bad data","ok")</f>
        <v>ok</v>
      </c>
      <c r="LL440">
        <f>IW440</f>
        <v>0</v>
      </c>
      <c r="LM440" s="24" t="str">
        <f>IFERROR(LL440/LI440,"N/A")</f>
        <v>N/A</v>
      </c>
      <c r="LN440">
        <f>GT440</f>
        <v>10</v>
      </c>
      <c r="LO440">
        <f>BO440</f>
        <v>24</v>
      </c>
      <c r="LP440" s="22">
        <f>IFERROR(LN440/LO440,"N/A")</f>
        <v>0.41666666666666669</v>
      </c>
      <c r="LQ440" s="19" t="str">
        <f>IF((LN440&lt;&gt;0)*AND(LO440=0),"bad data","ok")</f>
        <v>ok</v>
      </c>
      <c r="LR440">
        <f>GS440</f>
        <v>0</v>
      </c>
      <c r="LS440" s="24">
        <f>IFERROR(LR440/LO440,"N/A")</f>
        <v>0</v>
      </c>
      <c r="LT440">
        <f>HJ440</f>
        <v>5</v>
      </c>
      <c r="LU440">
        <f>CG440</f>
        <v>18</v>
      </c>
      <c r="LV440" s="22">
        <f>IFERROR(LT440/LU440,"N/A")</f>
        <v>0.27777777777777779</v>
      </c>
      <c r="LW440" s="19" t="str">
        <f>IF((LT440&lt;&gt;0)*AND(LU440=0),"bad data","ok")</f>
        <v>ok</v>
      </c>
      <c r="LX440">
        <f>HI440</f>
        <v>0</v>
      </c>
      <c r="LY440" s="24">
        <f>IFERROR(LX440/LU440,"N/A")</f>
        <v>0</v>
      </c>
      <c r="LZ440">
        <f>HZ440</f>
        <v>2</v>
      </c>
      <c r="MA440">
        <f>CY440</f>
        <v>8</v>
      </c>
      <c r="MB440" s="22">
        <f>IFERROR(LZ440/MA440,"N/A")</f>
        <v>0.25</v>
      </c>
      <c r="MC440" s="19" t="str">
        <f>IF((LZ440&lt;&gt;0)*AND(MA440=0),"bad data","ok")</f>
        <v>ok</v>
      </c>
      <c r="MD440">
        <f>HY440</f>
        <v>0</v>
      </c>
      <c r="ME440" s="24">
        <f>IFERROR(MD440/MA440,"N/A")</f>
        <v>0</v>
      </c>
      <c r="MF440">
        <f>IP440</f>
        <v>1</v>
      </c>
      <c r="MG440">
        <f>DQ440</f>
        <v>6</v>
      </c>
      <c r="MH440" s="22">
        <f>IFERROR(MF440/MG440,"N/A")</f>
        <v>0.16666666666666666</v>
      </c>
      <c r="MI440" s="19" t="str">
        <f>IF((MF440&lt;&gt;0)*AND(MG440=0),"bad data","ok")</f>
        <v>ok</v>
      </c>
      <c r="MJ440">
        <f>IO440</f>
        <v>0</v>
      </c>
      <c r="MK440" s="24">
        <f>IFERROR(MJ440/MG440,"N/A")</f>
        <v>0</v>
      </c>
      <c r="ML440">
        <f>JF440</f>
        <v>4</v>
      </c>
      <c r="MM440">
        <f>EI440</f>
        <v>13</v>
      </c>
      <c r="MN440" s="22">
        <f>IFERROR(ML440/MM440,"N/A")</f>
        <v>0.30769230769230771</v>
      </c>
      <c r="MO440" s="19" t="str">
        <f>IF((ML440&lt;&gt;0)*AND(MM440=0),"bad data","ok")</f>
        <v>ok</v>
      </c>
      <c r="MP440">
        <f>JE440</f>
        <v>6</v>
      </c>
      <c r="MQ440" s="24">
        <f>IFERROR(MP440/MM440,"N/A")</f>
        <v>0.46153846153846156</v>
      </c>
    </row>
    <row r="441" spans="1:355" x14ac:dyDescent="0.3">
      <c r="A441">
        <v>4204</v>
      </c>
      <c r="B441">
        <v>14.09</v>
      </c>
      <c r="C441" t="s">
        <v>397</v>
      </c>
      <c r="D441" s="15" t="s">
        <v>397</v>
      </c>
      <c r="E441" s="15">
        <v>113</v>
      </c>
      <c r="F441" t="s">
        <v>356</v>
      </c>
      <c r="G441" t="s">
        <v>357</v>
      </c>
      <c r="H441" s="15" t="s">
        <v>358</v>
      </c>
      <c r="I441">
        <v>489</v>
      </c>
      <c r="J441">
        <f>_xlfn.IFNA(VLOOKUP(I441,top15institutions,1,0),"no")</f>
        <v>489</v>
      </c>
      <c r="K441" t="s">
        <v>368</v>
      </c>
      <c r="L441" t="s">
        <v>367</v>
      </c>
      <c r="M441" t="s">
        <v>370</v>
      </c>
      <c r="N441">
        <v>1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2</v>
      </c>
      <c r="V441" s="16">
        <v>3</v>
      </c>
      <c r="W441">
        <v>1</v>
      </c>
      <c r="X441">
        <v>0</v>
      </c>
      <c r="Y441">
        <v>0</v>
      </c>
      <c r="Z441">
        <v>0</v>
      </c>
      <c r="AA441">
        <v>0</v>
      </c>
      <c r="AB441">
        <v>1</v>
      </c>
      <c r="AC441">
        <v>1</v>
      </c>
      <c r="AD441">
        <v>24</v>
      </c>
      <c r="AE441" s="16">
        <v>27</v>
      </c>
      <c r="AF441">
        <v>1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6</v>
      </c>
      <c r="AN441" s="16">
        <v>7</v>
      </c>
      <c r="AO441">
        <v>2</v>
      </c>
      <c r="AP441">
        <v>0</v>
      </c>
      <c r="AQ441">
        <v>0</v>
      </c>
      <c r="AR441">
        <v>0</v>
      </c>
      <c r="AS441">
        <v>0</v>
      </c>
      <c r="AT441">
        <v>1</v>
      </c>
      <c r="AU441">
        <v>1</v>
      </c>
      <c r="AV441">
        <v>62</v>
      </c>
      <c r="AW441" s="16">
        <v>66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1</v>
      </c>
      <c r="BF441" s="16">
        <v>1</v>
      </c>
      <c r="BG441">
        <v>1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1</v>
      </c>
      <c r="BN441">
        <v>21</v>
      </c>
      <c r="BO441" s="16">
        <v>23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2</v>
      </c>
      <c r="BX441" s="16">
        <v>2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1</v>
      </c>
      <c r="CE441">
        <v>0</v>
      </c>
      <c r="CF441">
        <v>11</v>
      </c>
      <c r="CG441" s="16">
        <v>12</v>
      </c>
      <c r="CH441">
        <v>1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2</v>
      </c>
      <c r="CP441" s="16">
        <v>3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13</v>
      </c>
      <c r="CY441" s="16">
        <v>13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 s="16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8</v>
      </c>
      <c r="DQ441" s="16">
        <v>8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1</v>
      </c>
      <c r="DZ441" s="16">
        <v>1</v>
      </c>
      <c r="EA441">
        <v>1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9</v>
      </c>
      <c r="EI441" s="16">
        <v>10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Q441">
        <v>1</v>
      </c>
      <c r="ER441" s="16">
        <v>1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Z441">
        <v>3</v>
      </c>
      <c r="FA441" s="16">
        <v>3</v>
      </c>
      <c r="FB441">
        <v>22</v>
      </c>
      <c r="FC441">
        <v>3.76</v>
      </c>
      <c r="FD441">
        <v>26</v>
      </c>
      <c r="FE441">
        <v>660</v>
      </c>
      <c r="FF441">
        <v>4</v>
      </c>
      <c r="FG441">
        <v>0</v>
      </c>
      <c r="FH441">
        <v>1</v>
      </c>
      <c r="FJ441">
        <v>23.45</v>
      </c>
      <c r="FK441">
        <v>3.29</v>
      </c>
      <c r="FL441">
        <v>26.53</v>
      </c>
      <c r="FM441">
        <v>629.23</v>
      </c>
      <c r="FN441">
        <v>26</v>
      </c>
      <c r="FO441">
        <v>5</v>
      </c>
      <c r="FP441">
        <v>4</v>
      </c>
      <c r="FR441">
        <v>3.01</v>
      </c>
      <c r="FS441">
        <v>1</v>
      </c>
      <c r="FT441">
        <v>5</v>
      </c>
      <c r="FU441">
        <v>1</v>
      </c>
      <c r="FV441">
        <v>2</v>
      </c>
      <c r="FW441">
        <v>9</v>
      </c>
      <c r="FX441">
        <v>2</v>
      </c>
      <c r="FZ441">
        <v>2.62</v>
      </c>
      <c r="GA441">
        <v>12</v>
      </c>
      <c r="GB441">
        <v>32</v>
      </c>
      <c r="GC441">
        <v>5</v>
      </c>
      <c r="GD441">
        <v>25</v>
      </c>
      <c r="GE441">
        <v>74</v>
      </c>
      <c r="GF441">
        <v>8</v>
      </c>
      <c r="GH441">
        <v>2.9</v>
      </c>
      <c r="GI441">
        <v>0</v>
      </c>
      <c r="GJ441">
        <v>1</v>
      </c>
      <c r="GK441">
        <v>0</v>
      </c>
      <c r="GL441">
        <v>0</v>
      </c>
      <c r="GM441">
        <v>1</v>
      </c>
      <c r="GN441">
        <v>0</v>
      </c>
      <c r="GP441">
        <v>2</v>
      </c>
      <c r="GQ441">
        <v>2</v>
      </c>
      <c r="GR441">
        <v>14</v>
      </c>
      <c r="GS441">
        <v>0</v>
      </c>
      <c r="GT441">
        <v>11</v>
      </c>
      <c r="GU441">
        <v>27</v>
      </c>
      <c r="GV441">
        <v>4</v>
      </c>
      <c r="GX441">
        <v>2.67</v>
      </c>
      <c r="GY441">
        <v>1</v>
      </c>
      <c r="GZ441">
        <v>1</v>
      </c>
      <c r="HA441">
        <v>0</v>
      </c>
      <c r="HB441">
        <v>1</v>
      </c>
      <c r="HC441">
        <v>3</v>
      </c>
      <c r="HD441">
        <v>1</v>
      </c>
      <c r="HF441">
        <v>3.18</v>
      </c>
      <c r="HG441">
        <v>4</v>
      </c>
      <c r="HH441">
        <v>5</v>
      </c>
      <c r="HI441">
        <v>0</v>
      </c>
      <c r="HJ441">
        <v>3</v>
      </c>
      <c r="HK441">
        <v>12</v>
      </c>
      <c r="HL441">
        <v>0</v>
      </c>
      <c r="HN441">
        <v>3.27</v>
      </c>
      <c r="HO441">
        <v>0</v>
      </c>
      <c r="HP441">
        <v>3</v>
      </c>
      <c r="HQ441">
        <v>0</v>
      </c>
      <c r="HR441">
        <v>0</v>
      </c>
      <c r="HS441">
        <v>3</v>
      </c>
      <c r="HT441">
        <v>0</v>
      </c>
      <c r="HV441">
        <v>2.69</v>
      </c>
      <c r="HW441">
        <v>4</v>
      </c>
      <c r="HX441">
        <v>6</v>
      </c>
      <c r="HY441">
        <v>0</v>
      </c>
      <c r="HZ441">
        <v>4</v>
      </c>
      <c r="IA441">
        <v>14</v>
      </c>
      <c r="IB441">
        <v>1</v>
      </c>
      <c r="ID441">
        <v>3.22</v>
      </c>
      <c r="IE441">
        <v>0</v>
      </c>
      <c r="IF441">
        <v>0</v>
      </c>
      <c r="IG441">
        <v>1</v>
      </c>
      <c r="IH441">
        <v>0</v>
      </c>
      <c r="II441">
        <v>1</v>
      </c>
      <c r="IJ441">
        <v>1</v>
      </c>
      <c r="IL441">
        <v>2.81</v>
      </c>
      <c r="IM441">
        <v>2</v>
      </c>
      <c r="IN441">
        <v>6</v>
      </c>
      <c r="IO441">
        <v>0</v>
      </c>
      <c r="IP441">
        <v>2</v>
      </c>
      <c r="IQ441">
        <v>10</v>
      </c>
      <c r="IR441">
        <v>2</v>
      </c>
      <c r="IT441">
        <v>3.14</v>
      </c>
      <c r="IU441">
        <v>0</v>
      </c>
      <c r="IV441">
        <v>0</v>
      </c>
      <c r="IW441">
        <v>0</v>
      </c>
      <c r="IX441">
        <v>1</v>
      </c>
      <c r="IY441">
        <v>1</v>
      </c>
      <c r="IZ441">
        <v>0</v>
      </c>
      <c r="JB441">
        <v>3.26</v>
      </c>
      <c r="JC441">
        <v>0</v>
      </c>
      <c r="JD441">
        <v>1</v>
      </c>
      <c r="JE441">
        <v>5</v>
      </c>
      <c r="JF441">
        <v>5</v>
      </c>
      <c r="JG441">
        <v>11</v>
      </c>
      <c r="JH441">
        <v>1</v>
      </c>
      <c r="JJ441">
        <v>1</v>
      </c>
      <c r="JK441">
        <v>3</v>
      </c>
      <c r="JL441">
        <v>3</v>
      </c>
      <c r="JM441">
        <v>16</v>
      </c>
      <c r="JN441">
        <v>3</v>
      </c>
      <c r="JO441">
        <v>23</v>
      </c>
      <c r="JR441">
        <v>0</v>
      </c>
      <c r="JS441">
        <v>2</v>
      </c>
      <c r="JT441">
        <v>0</v>
      </c>
      <c r="JU441">
        <v>2</v>
      </c>
      <c r="JV441" s="15">
        <f>BF441+BX441+CP441+DH441+DZ441</f>
        <v>7</v>
      </c>
      <c r="JW441" s="15">
        <f>BO441+CG441+CY441+DQ441+EI441</f>
        <v>66</v>
      </c>
      <c r="JX441" s="15">
        <f>JV441+JW441</f>
        <v>73</v>
      </c>
      <c r="JY441" s="17">
        <f>V441</f>
        <v>3</v>
      </c>
      <c r="JZ441" s="17">
        <f>AE441</f>
        <v>27</v>
      </c>
      <c r="KA441" s="17">
        <f>AN441</f>
        <v>7</v>
      </c>
      <c r="KB441" s="17">
        <f>AW441</f>
        <v>66</v>
      </c>
      <c r="KC441" s="18" t="str">
        <f>IF((KA441-JV441)&lt;0,JV441-KA441,"match")</f>
        <v>match</v>
      </c>
      <c r="KD441" s="19" t="str">
        <f>IF(KC441="match","match",IF((JV441&gt;KA441),KC441/JV441,KC441/KA441))</f>
        <v>match</v>
      </c>
      <c r="KE441" s="18" t="str">
        <f>IF((KB441-JW441)&lt;0,JW441-KB441,"match")</f>
        <v>match</v>
      </c>
      <c r="KF441" s="19" t="str">
        <f>IF(KE441="match","match",IF((JW441&gt;KB441),KE441/JW441,KE441/KB441))</f>
        <v>match</v>
      </c>
      <c r="KG441" s="20">
        <f>ROUND(FC441,1)</f>
        <v>3.8</v>
      </c>
      <c r="KH441" s="20">
        <f>ROUND(FK441,1)</f>
        <v>3.3</v>
      </c>
      <c r="KI441" s="21">
        <f>KA441-JY441</f>
        <v>4</v>
      </c>
      <c r="KJ441">
        <f>GL441</f>
        <v>0</v>
      </c>
      <c r="KK441">
        <f>BF441</f>
        <v>1</v>
      </c>
      <c r="KL441" s="22">
        <f>IFERROR(KJ441/KK441,"N/A")</f>
        <v>0</v>
      </c>
      <c r="KM441" s="19" t="str">
        <f>IF((KJ441&lt;&gt;0)*AND(KK441=0),"bad data","ok")</f>
        <v>ok</v>
      </c>
      <c r="KN441">
        <f>GK441</f>
        <v>0</v>
      </c>
      <c r="KO441" s="23">
        <f>IFERROR(KN441/KK441,"N/A")</f>
        <v>0</v>
      </c>
      <c r="KP441">
        <f>HB441</f>
        <v>1</v>
      </c>
      <c r="KQ441">
        <f>BX441</f>
        <v>2</v>
      </c>
      <c r="KR441" s="22">
        <f>IFERROR(KP441/KQ441,"N/A")</f>
        <v>0.5</v>
      </c>
      <c r="KS441" s="19" t="str">
        <f>IF((KP441&lt;&gt;0)*AND(KQ441=0),"bad data","ok")</f>
        <v>ok</v>
      </c>
      <c r="KT441">
        <f>HA441</f>
        <v>0</v>
      </c>
      <c r="KU441" s="24">
        <f>IFERROR(KT441/KQ441,"N/A")</f>
        <v>0</v>
      </c>
      <c r="KV441">
        <f>HR441</f>
        <v>0</v>
      </c>
      <c r="KW441">
        <f>CP441</f>
        <v>3</v>
      </c>
      <c r="KX441" s="22">
        <f>IFERROR(KV441/KW441,"N/A")</f>
        <v>0</v>
      </c>
      <c r="KY441" s="19" t="str">
        <f>IF((KV441&lt;&gt;0)*AND(KW441=0),"bad data","ok")</f>
        <v>ok</v>
      </c>
      <c r="KZ441">
        <f>HQ441</f>
        <v>0</v>
      </c>
      <c r="LA441" s="24">
        <f>IFERROR(KZ441/KW441,"N/A")</f>
        <v>0</v>
      </c>
      <c r="LB441">
        <f>IH441</f>
        <v>0</v>
      </c>
      <c r="LC441">
        <f>DH441</f>
        <v>0</v>
      </c>
      <c r="LD441" s="22" t="str">
        <f>IFERROR(LB441/LC441,"N/A")</f>
        <v>N/A</v>
      </c>
      <c r="LE441" s="19" t="str">
        <f>IF((LB441&lt;&gt;0)*AND(LC441=0),"bad data","ok")</f>
        <v>ok</v>
      </c>
      <c r="LF441">
        <f>IG441</f>
        <v>1</v>
      </c>
      <c r="LG441" s="24" t="str">
        <f>IFERROR(LF441/LC441,"N/A")</f>
        <v>N/A</v>
      </c>
      <c r="LH441">
        <f>IX441</f>
        <v>1</v>
      </c>
      <c r="LI441">
        <f>DZ441</f>
        <v>1</v>
      </c>
      <c r="LJ441" s="22">
        <f>IFERROR(LH441/LI441,"N/A")</f>
        <v>1</v>
      </c>
      <c r="LK441" s="19" t="str">
        <f>IF((LH441&lt;&gt;0)*AND(LI441=0),"bad data","ok")</f>
        <v>ok</v>
      </c>
      <c r="LL441">
        <f>IW441</f>
        <v>0</v>
      </c>
      <c r="LM441" s="24">
        <f>IFERROR(LL441/LI441,"N/A")</f>
        <v>0</v>
      </c>
      <c r="LN441">
        <f>GT441</f>
        <v>11</v>
      </c>
      <c r="LO441">
        <f>BO441</f>
        <v>23</v>
      </c>
      <c r="LP441" s="22">
        <f>IFERROR(LN441/LO441,"N/A")</f>
        <v>0.47826086956521741</v>
      </c>
      <c r="LQ441" s="19" t="str">
        <f>IF((LN441&lt;&gt;0)*AND(LO441=0),"bad data","ok")</f>
        <v>ok</v>
      </c>
      <c r="LR441">
        <f>GS441</f>
        <v>0</v>
      </c>
      <c r="LS441" s="24">
        <f>IFERROR(LR441/LO441,"N/A")</f>
        <v>0</v>
      </c>
      <c r="LT441">
        <f>HJ441</f>
        <v>3</v>
      </c>
      <c r="LU441">
        <f>CG441</f>
        <v>12</v>
      </c>
      <c r="LV441" s="22">
        <f>IFERROR(LT441/LU441,"N/A")</f>
        <v>0.25</v>
      </c>
      <c r="LW441" s="19" t="str">
        <f>IF((LT441&lt;&gt;0)*AND(LU441=0),"bad data","ok")</f>
        <v>ok</v>
      </c>
      <c r="LX441">
        <f>HI441</f>
        <v>0</v>
      </c>
      <c r="LY441" s="24">
        <f>IFERROR(LX441/LU441,"N/A")</f>
        <v>0</v>
      </c>
      <c r="LZ441">
        <f>HZ441</f>
        <v>4</v>
      </c>
      <c r="MA441">
        <f>CY441</f>
        <v>13</v>
      </c>
      <c r="MB441" s="22">
        <f>IFERROR(LZ441/MA441,"N/A")</f>
        <v>0.30769230769230771</v>
      </c>
      <c r="MC441" s="19" t="str">
        <f>IF((LZ441&lt;&gt;0)*AND(MA441=0),"bad data","ok")</f>
        <v>ok</v>
      </c>
      <c r="MD441">
        <f>HY441</f>
        <v>0</v>
      </c>
      <c r="ME441" s="24">
        <f>IFERROR(MD441/MA441,"N/A")</f>
        <v>0</v>
      </c>
      <c r="MF441">
        <f>IP441</f>
        <v>2</v>
      </c>
      <c r="MG441">
        <f>DQ441</f>
        <v>8</v>
      </c>
      <c r="MH441" s="22">
        <f>IFERROR(MF441/MG441,"N/A")</f>
        <v>0.25</v>
      </c>
      <c r="MI441" s="19" t="str">
        <f>IF((MF441&lt;&gt;0)*AND(MG441=0),"bad data","ok")</f>
        <v>ok</v>
      </c>
      <c r="MJ441">
        <f>IO441</f>
        <v>0</v>
      </c>
      <c r="MK441" s="24">
        <f>IFERROR(MJ441/MG441,"N/A")</f>
        <v>0</v>
      </c>
      <c r="ML441">
        <f>JF441</f>
        <v>5</v>
      </c>
      <c r="MM441">
        <f>EI441</f>
        <v>10</v>
      </c>
      <c r="MN441" s="22">
        <f>IFERROR(ML441/MM441,"N/A")</f>
        <v>0.5</v>
      </c>
      <c r="MO441" s="19" t="str">
        <f>IF((ML441&lt;&gt;0)*AND(MM441=0),"bad data","ok")</f>
        <v>ok</v>
      </c>
      <c r="MP441">
        <f>JE441</f>
        <v>5</v>
      </c>
      <c r="MQ441" s="24">
        <f>IFERROR(MP441/MM441,"N/A")</f>
        <v>0.5</v>
      </c>
    </row>
    <row r="442" spans="1:355" x14ac:dyDescent="0.3">
      <c r="A442">
        <v>4205</v>
      </c>
      <c r="B442">
        <v>14.09</v>
      </c>
      <c r="C442" t="s">
        <v>397</v>
      </c>
      <c r="D442" s="15" t="s">
        <v>397</v>
      </c>
      <c r="E442" s="15">
        <v>113</v>
      </c>
      <c r="F442" t="s">
        <v>356</v>
      </c>
      <c r="G442" t="s">
        <v>357</v>
      </c>
      <c r="H442" s="15" t="s">
        <v>358</v>
      </c>
      <c r="I442">
        <v>489</v>
      </c>
      <c r="J442">
        <f>_xlfn.IFNA(VLOOKUP(I442,top15institutions,1,0),"no")</f>
        <v>489</v>
      </c>
      <c r="K442" t="s">
        <v>368</v>
      </c>
      <c r="L442" t="s">
        <v>371</v>
      </c>
      <c r="M442" t="s">
        <v>370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1</v>
      </c>
      <c r="V442" s="16">
        <v>1</v>
      </c>
      <c r="W442">
        <v>0</v>
      </c>
      <c r="X442">
        <v>1</v>
      </c>
      <c r="Y442">
        <v>0</v>
      </c>
      <c r="Z442">
        <v>3</v>
      </c>
      <c r="AA442">
        <v>0</v>
      </c>
      <c r="AB442">
        <v>1</v>
      </c>
      <c r="AC442">
        <v>0</v>
      </c>
      <c r="AD442">
        <v>26</v>
      </c>
      <c r="AE442" s="16">
        <v>31</v>
      </c>
      <c r="AF442">
        <v>1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4</v>
      </c>
      <c r="AN442" s="16">
        <v>5</v>
      </c>
      <c r="AO442">
        <v>0</v>
      </c>
      <c r="AP442">
        <v>1</v>
      </c>
      <c r="AQ442">
        <v>0</v>
      </c>
      <c r="AR442">
        <v>3</v>
      </c>
      <c r="AS442">
        <v>0</v>
      </c>
      <c r="AT442">
        <v>3</v>
      </c>
      <c r="AU442">
        <v>1</v>
      </c>
      <c r="AV442">
        <v>66</v>
      </c>
      <c r="AW442" s="16">
        <v>74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1</v>
      </c>
      <c r="BF442" s="16">
        <v>1</v>
      </c>
      <c r="BG442">
        <v>0</v>
      </c>
      <c r="BH442">
        <v>1</v>
      </c>
      <c r="BI442">
        <v>0</v>
      </c>
      <c r="BJ442">
        <v>2</v>
      </c>
      <c r="BK442">
        <v>0</v>
      </c>
      <c r="BL442">
        <v>2</v>
      </c>
      <c r="BM442">
        <v>0</v>
      </c>
      <c r="BN442">
        <v>27</v>
      </c>
      <c r="BO442" s="16">
        <v>32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1</v>
      </c>
      <c r="BX442" s="16">
        <v>1</v>
      </c>
      <c r="BY442">
        <v>0</v>
      </c>
      <c r="BZ442">
        <v>0</v>
      </c>
      <c r="CA442">
        <v>0</v>
      </c>
      <c r="CB442">
        <v>1</v>
      </c>
      <c r="CC442">
        <v>0</v>
      </c>
      <c r="CD442">
        <v>1</v>
      </c>
      <c r="CE442">
        <v>1</v>
      </c>
      <c r="CF442">
        <v>15</v>
      </c>
      <c r="CG442" s="16">
        <v>18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 s="16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10</v>
      </c>
      <c r="CY442" s="16">
        <v>10</v>
      </c>
      <c r="CZ442">
        <v>1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2</v>
      </c>
      <c r="DH442" s="16">
        <v>3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8</v>
      </c>
      <c r="DQ442" s="16">
        <v>8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 s="16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6</v>
      </c>
      <c r="EI442" s="16">
        <v>6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Q442">
        <v>1</v>
      </c>
      <c r="ER442" s="16">
        <v>1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Z442">
        <v>2</v>
      </c>
      <c r="FA442" s="16">
        <v>2</v>
      </c>
      <c r="FB442">
        <v>20.5</v>
      </c>
      <c r="FC442">
        <v>3.98</v>
      </c>
      <c r="FD442">
        <v>33</v>
      </c>
      <c r="FE442">
        <v>620</v>
      </c>
      <c r="FF442">
        <v>2</v>
      </c>
      <c r="FG442">
        <v>0</v>
      </c>
      <c r="FH442">
        <v>1</v>
      </c>
      <c r="FJ442">
        <v>21.81</v>
      </c>
      <c r="FK442">
        <v>3.17</v>
      </c>
      <c r="FL442">
        <v>25.93</v>
      </c>
      <c r="FM442">
        <v>621.66999999999996</v>
      </c>
      <c r="FN442">
        <v>23</v>
      </c>
      <c r="FO442">
        <v>9</v>
      </c>
      <c r="FP442">
        <v>1</v>
      </c>
      <c r="FR442">
        <v>2.4300000000000002</v>
      </c>
      <c r="FS442">
        <v>1</v>
      </c>
      <c r="FT442">
        <v>2</v>
      </c>
      <c r="FU442">
        <v>0</v>
      </c>
      <c r="FV442">
        <v>4</v>
      </c>
      <c r="FW442">
        <v>7</v>
      </c>
      <c r="FX442">
        <v>2</v>
      </c>
      <c r="FZ442">
        <v>2.64</v>
      </c>
      <c r="GA442">
        <v>13</v>
      </c>
      <c r="GB442">
        <v>33</v>
      </c>
      <c r="GC442">
        <v>8</v>
      </c>
      <c r="GD442">
        <v>26</v>
      </c>
      <c r="GE442">
        <v>80</v>
      </c>
      <c r="GF442">
        <v>6</v>
      </c>
      <c r="GH442">
        <v>1.68</v>
      </c>
      <c r="GI442">
        <v>0</v>
      </c>
      <c r="GJ442">
        <v>0</v>
      </c>
      <c r="GK442">
        <v>0</v>
      </c>
      <c r="GL442">
        <v>2</v>
      </c>
      <c r="GM442">
        <v>2</v>
      </c>
      <c r="GN442">
        <v>1</v>
      </c>
      <c r="GP442">
        <v>2.15</v>
      </c>
      <c r="GQ442">
        <v>3</v>
      </c>
      <c r="GR442">
        <v>19</v>
      </c>
      <c r="GS442">
        <v>0</v>
      </c>
      <c r="GT442">
        <v>13</v>
      </c>
      <c r="GU442">
        <v>35</v>
      </c>
      <c r="GV442">
        <v>3</v>
      </c>
      <c r="GX442">
        <v>2.85</v>
      </c>
      <c r="GY442">
        <v>0</v>
      </c>
      <c r="GZ442">
        <v>0</v>
      </c>
      <c r="HA442">
        <v>0</v>
      </c>
      <c r="HB442">
        <v>1</v>
      </c>
      <c r="HC442">
        <v>1</v>
      </c>
      <c r="HD442">
        <v>0</v>
      </c>
      <c r="HF442">
        <v>2.79</v>
      </c>
      <c r="HG442">
        <v>3</v>
      </c>
      <c r="HH442">
        <v>7</v>
      </c>
      <c r="HI442">
        <v>0</v>
      </c>
      <c r="HJ442">
        <v>8</v>
      </c>
      <c r="HK442">
        <v>18</v>
      </c>
      <c r="HL442">
        <v>0</v>
      </c>
      <c r="HN442">
        <v>2.9</v>
      </c>
      <c r="HO442">
        <v>0</v>
      </c>
      <c r="HP442">
        <v>0</v>
      </c>
      <c r="HQ442">
        <v>0</v>
      </c>
      <c r="HR442">
        <v>1</v>
      </c>
      <c r="HS442">
        <v>1</v>
      </c>
      <c r="HT442">
        <v>1</v>
      </c>
      <c r="HV442">
        <v>3.08</v>
      </c>
      <c r="HW442">
        <v>4</v>
      </c>
      <c r="HX442">
        <v>3</v>
      </c>
      <c r="HY442">
        <v>0</v>
      </c>
      <c r="HZ442">
        <v>3</v>
      </c>
      <c r="IA442">
        <v>10</v>
      </c>
      <c r="IB442">
        <v>0</v>
      </c>
      <c r="ID442">
        <v>2.64</v>
      </c>
      <c r="IE442">
        <v>1</v>
      </c>
      <c r="IF442">
        <v>2</v>
      </c>
      <c r="IG442">
        <v>0</v>
      </c>
      <c r="IH442">
        <v>0</v>
      </c>
      <c r="II442">
        <v>3</v>
      </c>
      <c r="IJ442">
        <v>0</v>
      </c>
      <c r="IL442">
        <v>3.08</v>
      </c>
      <c r="IM442">
        <v>2</v>
      </c>
      <c r="IN442">
        <v>2</v>
      </c>
      <c r="IO442">
        <v>4</v>
      </c>
      <c r="IP442">
        <v>2</v>
      </c>
      <c r="IQ442">
        <v>10</v>
      </c>
      <c r="IR442">
        <v>2</v>
      </c>
      <c r="IU442">
        <v>0</v>
      </c>
      <c r="IV442">
        <v>0</v>
      </c>
      <c r="IW442">
        <v>0</v>
      </c>
      <c r="IX442">
        <v>0</v>
      </c>
      <c r="IY442">
        <v>0</v>
      </c>
      <c r="IZ442">
        <v>0</v>
      </c>
      <c r="JB442">
        <v>3.41</v>
      </c>
      <c r="JC442">
        <v>1</v>
      </c>
      <c r="JD442">
        <v>2</v>
      </c>
      <c r="JE442">
        <v>4</v>
      </c>
      <c r="JF442">
        <v>0</v>
      </c>
      <c r="JG442">
        <v>7</v>
      </c>
      <c r="JH442">
        <v>1</v>
      </c>
      <c r="JJ442">
        <v>1</v>
      </c>
      <c r="JK442">
        <v>3</v>
      </c>
      <c r="JL442">
        <v>3</v>
      </c>
      <c r="JM442">
        <v>6</v>
      </c>
      <c r="JN442">
        <v>7</v>
      </c>
      <c r="JO442">
        <v>20</v>
      </c>
      <c r="JR442">
        <v>0</v>
      </c>
      <c r="JS442">
        <v>0</v>
      </c>
      <c r="JT442">
        <v>0</v>
      </c>
      <c r="JU442">
        <v>1</v>
      </c>
      <c r="JV442" s="15">
        <f>BF442+BX442+CP442+DH442+DZ442</f>
        <v>5</v>
      </c>
      <c r="JW442" s="15">
        <f>BO442+CG442+CY442+DQ442+EI442</f>
        <v>74</v>
      </c>
      <c r="JX442" s="15">
        <f>JV442+JW442</f>
        <v>79</v>
      </c>
      <c r="JY442" s="17">
        <f>V442</f>
        <v>1</v>
      </c>
      <c r="JZ442" s="17">
        <f>AE442</f>
        <v>31</v>
      </c>
      <c r="KA442" s="17">
        <f>AN442</f>
        <v>5</v>
      </c>
      <c r="KB442" s="17">
        <f>AW442</f>
        <v>74</v>
      </c>
      <c r="KC442" s="18" t="str">
        <f>IF((KA442-JV442)&lt;0,JV442-KA442,"match")</f>
        <v>match</v>
      </c>
      <c r="KD442" s="19" t="str">
        <f>IF(KC442="match","match",IF((JV442&gt;KA442),KC442/JV442,KC442/KA442))</f>
        <v>match</v>
      </c>
      <c r="KE442" s="18" t="str">
        <f>IF((KB442-JW442)&lt;0,JW442-KB442,"match")</f>
        <v>match</v>
      </c>
      <c r="KF442" s="19" t="str">
        <f>IF(KE442="match","match",IF((JW442&gt;KB442),KE442/JW442,KE442/KB442))</f>
        <v>match</v>
      </c>
      <c r="KG442" s="20">
        <f>ROUND(FC442,1)</f>
        <v>4</v>
      </c>
      <c r="KH442" s="20">
        <f>ROUND(FK442,1)</f>
        <v>3.2</v>
      </c>
      <c r="KI442" s="21">
        <f>KA442-JY442</f>
        <v>4</v>
      </c>
      <c r="KJ442">
        <f>GL442</f>
        <v>2</v>
      </c>
      <c r="KK442">
        <f>BF442</f>
        <v>1</v>
      </c>
      <c r="KL442" s="22">
        <f>IFERROR(KJ442/KK442,"N/A")</f>
        <v>2</v>
      </c>
      <c r="KM442" s="19" t="str">
        <f>IF((KJ442&lt;&gt;0)*AND(KK442=0),"bad data","ok")</f>
        <v>ok</v>
      </c>
      <c r="KN442">
        <f>GK442</f>
        <v>0</v>
      </c>
      <c r="KO442" s="23">
        <f>IFERROR(KN442/KK442,"N/A")</f>
        <v>0</v>
      </c>
      <c r="KP442">
        <f>HB442</f>
        <v>1</v>
      </c>
      <c r="KQ442">
        <f>BX442</f>
        <v>1</v>
      </c>
      <c r="KR442" s="22">
        <f>IFERROR(KP442/KQ442,"N/A")</f>
        <v>1</v>
      </c>
      <c r="KS442" s="19" t="str">
        <f>IF((KP442&lt;&gt;0)*AND(KQ442=0),"bad data","ok")</f>
        <v>ok</v>
      </c>
      <c r="KT442">
        <f>HA442</f>
        <v>0</v>
      </c>
      <c r="KU442" s="24">
        <f>IFERROR(KT442/KQ442,"N/A")</f>
        <v>0</v>
      </c>
      <c r="KV442">
        <f>HR442</f>
        <v>1</v>
      </c>
      <c r="KW442">
        <f>CP442</f>
        <v>0</v>
      </c>
      <c r="KX442" s="22" t="str">
        <f>IFERROR(KV442/KW442,"N/A")</f>
        <v>N/A</v>
      </c>
      <c r="KY442" s="19" t="str">
        <f>IF((KV442&lt;&gt;0)*AND(KW442=0),"bad data","ok")</f>
        <v>bad data</v>
      </c>
      <c r="KZ442">
        <f>HQ442</f>
        <v>0</v>
      </c>
      <c r="LA442" s="24" t="str">
        <f>IFERROR(KZ442/KW442,"N/A")</f>
        <v>N/A</v>
      </c>
      <c r="LB442">
        <f>IH442</f>
        <v>0</v>
      </c>
      <c r="LC442">
        <f>DH442</f>
        <v>3</v>
      </c>
      <c r="LD442" s="22">
        <f>IFERROR(LB442/LC442,"N/A")</f>
        <v>0</v>
      </c>
      <c r="LE442" s="19" t="str">
        <f>IF((LB442&lt;&gt;0)*AND(LC442=0),"bad data","ok")</f>
        <v>ok</v>
      </c>
      <c r="LF442">
        <f>IG442</f>
        <v>0</v>
      </c>
      <c r="LG442" s="24">
        <f>IFERROR(LF442/LC442,"N/A")</f>
        <v>0</v>
      </c>
      <c r="LH442">
        <f>IX442</f>
        <v>0</v>
      </c>
      <c r="LI442">
        <f>DZ442</f>
        <v>0</v>
      </c>
      <c r="LJ442" s="22" t="str">
        <f>IFERROR(LH442/LI442,"N/A")</f>
        <v>N/A</v>
      </c>
      <c r="LK442" s="19" t="str">
        <f>IF((LH442&lt;&gt;0)*AND(LI442=0),"bad data","ok")</f>
        <v>ok</v>
      </c>
      <c r="LL442">
        <f>IW442</f>
        <v>0</v>
      </c>
      <c r="LM442" s="24" t="str">
        <f>IFERROR(LL442/LI442,"N/A")</f>
        <v>N/A</v>
      </c>
      <c r="LN442">
        <f>GT442</f>
        <v>13</v>
      </c>
      <c r="LO442">
        <f>BO442</f>
        <v>32</v>
      </c>
      <c r="LP442" s="22">
        <f>IFERROR(LN442/LO442,"N/A")</f>
        <v>0.40625</v>
      </c>
      <c r="LQ442" s="19" t="str">
        <f>IF((LN442&lt;&gt;0)*AND(LO442=0),"bad data","ok")</f>
        <v>ok</v>
      </c>
      <c r="LR442">
        <f>GS442</f>
        <v>0</v>
      </c>
      <c r="LS442" s="24">
        <f>IFERROR(LR442/LO442,"N/A")</f>
        <v>0</v>
      </c>
      <c r="LT442">
        <f>HJ442</f>
        <v>8</v>
      </c>
      <c r="LU442">
        <f>CG442</f>
        <v>18</v>
      </c>
      <c r="LV442" s="22">
        <f>IFERROR(LT442/LU442,"N/A")</f>
        <v>0.44444444444444442</v>
      </c>
      <c r="LW442" s="19" t="str">
        <f>IF((LT442&lt;&gt;0)*AND(LU442=0),"bad data","ok")</f>
        <v>ok</v>
      </c>
      <c r="LX442">
        <f>HI442</f>
        <v>0</v>
      </c>
      <c r="LY442" s="24">
        <f>IFERROR(LX442/LU442,"N/A")</f>
        <v>0</v>
      </c>
      <c r="LZ442">
        <f>HZ442</f>
        <v>3</v>
      </c>
      <c r="MA442">
        <f>CY442</f>
        <v>10</v>
      </c>
      <c r="MB442" s="22">
        <f>IFERROR(LZ442/MA442,"N/A")</f>
        <v>0.3</v>
      </c>
      <c r="MC442" s="19" t="str">
        <f>IF((LZ442&lt;&gt;0)*AND(MA442=0),"bad data","ok")</f>
        <v>ok</v>
      </c>
      <c r="MD442">
        <f>HY442</f>
        <v>0</v>
      </c>
      <c r="ME442" s="24">
        <f>IFERROR(MD442/MA442,"N/A")</f>
        <v>0</v>
      </c>
      <c r="MF442">
        <f>IP442</f>
        <v>2</v>
      </c>
      <c r="MG442">
        <f>DQ442</f>
        <v>8</v>
      </c>
      <c r="MH442" s="22">
        <f>IFERROR(MF442/MG442,"N/A")</f>
        <v>0.25</v>
      </c>
      <c r="MI442" s="19" t="str">
        <f>IF((MF442&lt;&gt;0)*AND(MG442=0),"bad data","ok")</f>
        <v>ok</v>
      </c>
      <c r="MJ442">
        <f>IO442</f>
        <v>4</v>
      </c>
      <c r="MK442" s="24">
        <f>IFERROR(MJ442/MG442,"N/A")</f>
        <v>0.5</v>
      </c>
      <c r="ML442">
        <f>JF442</f>
        <v>0</v>
      </c>
      <c r="MM442">
        <f>EI442</f>
        <v>6</v>
      </c>
      <c r="MN442" s="22">
        <f>IFERROR(ML442/MM442,"N/A")</f>
        <v>0</v>
      </c>
      <c r="MO442" s="19" t="str">
        <f>IF((ML442&lt;&gt;0)*AND(MM442=0),"bad data","ok")</f>
        <v>ok</v>
      </c>
      <c r="MP442">
        <f>JE442</f>
        <v>4</v>
      </c>
      <c r="MQ442" s="24">
        <f>IFERROR(MP442/MM442,"N/A")</f>
        <v>0.66666666666666663</v>
      </c>
    </row>
    <row r="443" spans="1:355" x14ac:dyDescent="0.3">
      <c r="A443">
        <v>4206</v>
      </c>
      <c r="B443">
        <v>14.09</v>
      </c>
      <c r="C443" t="s">
        <v>397</v>
      </c>
      <c r="D443" s="15" t="s">
        <v>397</v>
      </c>
      <c r="E443" s="15">
        <v>113</v>
      </c>
      <c r="F443" t="s">
        <v>356</v>
      </c>
      <c r="G443" t="s">
        <v>357</v>
      </c>
      <c r="H443" s="15" t="s">
        <v>358</v>
      </c>
      <c r="I443">
        <v>489</v>
      </c>
      <c r="J443">
        <f>_xlfn.IFNA(VLOOKUP(I443,top15institutions,1,0),"no")</f>
        <v>489</v>
      </c>
      <c r="K443" t="s">
        <v>368</v>
      </c>
      <c r="L443" t="s">
        <v>372</v>
      </c>
      <c r="M443" t="s">
        <v>370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4</v>
      </c>
      <c r="V443" s="16">
        <v>4</v>
      </c>
      <c r="W443">
        <v>1</v>
      </c>
      <c r="X443">
        <v>1</v>
      </c>
      <c r="Y443">
        <v>0</v>
      </c>
      <c r="Z443">
        <v>2</v>
      </c>
      <c r="AA443">
        <v>0</v>
      </c>
      <c r="AB443">
        <v>0</v>
      </c>
      <c r="AC443">
        <v>2</v>
      </c>
      <c r="AD443">
        <v>38</v>
      </c>
      <c r="AE443" s="16">
        <v>44</v>
      </c>
      <c r="AF443">
        <v>1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5</v>
      </c>
      <c r="AN443" s="16">
        <v>6</v>
      </c>
      <c r="AO443">
        <v>1</v>
      </c>
      <c r="AP443">
        <v>2</v>
      </c>
      <c r="AQ443">
        <v>0</v>
      </c>
      <c r="AR443">
        <v>3</v>
      </c>
      <c r="AS443">
        <v>0</v>
      </c>
      <c r="AT443">
        <v>1</v>
      </c>
      <c r="AU443">
        <v>4</v>
      </c>
      <c r="AV443">
        <v>83</v>
      </c>
      <c r="AW443" s="16">
        <v>94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2</v>
      </c>
      <c r="BF443" s="16">
        <v>2</v>
      </c>
      <c r="BG443">
        <v>0</v>
      </c>
      <c r="BH443">
        <v>1</v>
      </c>
      <c r="BI443">
        <v>0</v>
      </c>
      <c r="BJ443">
        <v>1</v>
      </c>
      <c r="BK443">
        <v>0</v>
      </c>
      <c r="BL443">
        <v>1</v>
      </c>
      <c r="BM443">
        <v>2</v>
      </c>
      <c r="BN443">
        <v>22</v>
      </c>
      <c r="BO443" s="16">
        <v>27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2</v>
      </c>
      <c r="BX443" s="16">
        <v>2</v>
      </c>
      <c r="BY443">
        <v>0</v>
      </c>
      <c r="BZ443">
        <v>1</v>
      </c>
      <c r="CA443">
        <v>0</v>
      </c>
      <c r="CB443">
        <v>1</v>
      </c>
      <c r="CC443">
        <v>0</v>
      </c>
      <c r="CD443">
        <v>0</v>
      </c>
      <c r="CE443">
        <v>1</v>
      </c>
      <c r="CF443">
        <v>22</v>
      </c>
      <c r="CG443" s="16">
        <v>25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 s="16">
        <v>0</v>
      </c>
      <c r="CQ443">
        <v>1</v>
      </c>
      <c r="CR443">
        <v>0</v>
      </c>
      <c r="CS443">
        <v>0</v>
      </c>
      <c r="CT443">
        <v>1</v>
      </c>
      <c r="CU443">
        <v>0</v>
      </c>
      <c r="CV443">
        <v>0</v>
      </c>
      <c r="CW443">
        <v>1</v>
      </c>
      <c r="CX443">
        <v>18</v>
      </c>
      <c r="CY443" s="16">
        <v>21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1</v>
      </c>
      <c r="DH443" s="16">
        <v>1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12</v>
      </c>
      <c r="DQ443" s="16">
        <v>12</v>
      </c>
      <c r="DR443">
        <v>1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 s="16">
        <v>1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9</v>
      </c>
      <c r="EI443" s="16">
        <v>9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Q443">
        <v>0</v>
      </c>
      <c r="ER443" s="16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Z443">
        <v>2</v>
      </c>
      <c r="FA443" s="16">
        <v>2</v>
      </c>
      <c r="FB443">
        <v>21.4</v>
      </c>
      <c r="FC443">
        <v>3.71</v>
      </c>
      <c r="FD443">
        <v>26.5</v>
      </c>
      <c r="FE443">
        <v>560</v>
      </c>
      <c r="FF443">
        <v>4</v>
      </c>
      <c r="FG443">
        <v>1</v>
      </c>
      <c r="FH443">
        <v>1</v>
      </c>
      <c r="FJ443">
        <v>21.04</v>
      </c>
      <c r="FK443">
        <v>3.38</v>
      </c>
      <c r="FL443">
        <v>27.71</v>
      </c>
      <c r="FM443">
        <v>638</v>
      </c>
      <c r="FN443">
        <v>36</v>
      </c>
      <c r="FO443">
        <v>10</v>
      </c>
      <c r="FP443">
        <v>2</v>
      </c>
      <c r="FR443">
        <v>2.85</v>
      </c>
      <c r="FS443">
        <v>0</v>
      </c>
      <c r="FT443">
        <v>5</v>
      </c>
      <c r="FU443">
        <v>0</v>
      </c>
      <c r="FV443">
        <v>2</v>
      </c>
      <c r="FW443">
        <v>7</v>
      </c>
      <c r="FX443">
        <v>1</v>
      </c>
      <c r="FZ443">
        <v>2.85</v>
      </c>
      <c r="GA443">
        <v>18</v>
      </c>
      <c r="GB443">
        <v>55</v>
      </c>
      <c r="GC443">
        <v>3</v>
      </c>
      <c r="GD443">
        <v>24</v>
      </c>
      <c r="GE443">
        <v>100</v>
      </c>
      <c r="GF443">
        <v>6</v>
      </c>
      <c r="GH443">
        <v>1.0900000000000001</v>
      </c>
      <c r="GI443">
        <v>0</v>
      </c>
      <c r="GJ443">
        <v>1</v>
      </c>
      <c r="GK443">
        <v>0</v>
      </c>
      <c r="GL443">
        <v>1</v>
      </c>
      <c r="GM443">
        <v>2</v>
      </c>
      <c r="GN443">
        <v>0</v>
      </c>
      <c r="GP443">
        <v>2.31</v>
      </c>
      <c r="GQ443">
        <v>1</v>
      </c>
      <c r="GR443">
        <v>19</v>
      </c>
      <c r="GS443">
        <v>0</v>
      </c>
      <c r="GT443">
        <v>10</v>
      </c>
      <c r="GU443">
        <v>30</v>
      </c>
      <c r="GV443">
        <v>3</v>
      </c>
      <c r="GX443">
        <v>3.72</v>
      </c>
      <c r="GY443">
        <v>0</v>
      </c>
      <c r="GZ443">
        <v>2</v>
      </c>
      <c r="HA443">
        <v>0</v>
      </c>
      <c r="HB443">
        <v>0</v>
      </c>
      <c r="HC443">
        <v>2</v>
      </c>
      <c r="HD443">
        <v>0</v>
      </c>
      <c r="HF443">
        <v>3</v>
      </c>
      <c r="HG443">
        <v>5</v>
      </c>
      <c r="HH443">
        <v>14</v>
      </c>
      <c r="HI443">
        <v>0</v>
      </c>
      <c r="HJ443">
        <v>7</v>
      </c>
      <c r="HK443">
        <v>26</v>
      </c>
      <c r="HL443">
        <v>1</v>
      </c>
      <c r="HO443">
        <v>0</v>
      </c>
      <c r="HP443">
        <v>0</v>
      </c>
      <c r="HQ443">
        <v>0</v>
      </c>
      <c r="HR443">
        <v>0</v>
      </c>
      <c r="HS443">
        <v>0</v>
      </c>
      <c r="HT443">
        <v>0</v>
      </c>
      <c r="HV443">
        <v>2.98</v>
      </c>
      <c r="HW443">
        <v>5</v>
      </c>
      <c r="HX443">
        <v>14</v>
      </c>
      <c r="HY443">
        <v>0</v>
      </c>
      <c r="HZ443">
        <v>3</v>
      </c>
      <c r="IA443">
        <v>22</v>
      </c>
      <c r="IB443">
        <v>1</v>
      </c>
      <c r="ID443">
        <v>2.59</v>
      </c>
      <c r="IE443">
        <v>0</v>
      </c>
      <c r="IF443">
        <v>1</v>
      </c>
      <c r="IG443">
        <v>0</v>
      </c>
      <c r="IH443">
        <v>1</v>
      </c>
      <c r="II443">
        <v>2</v>
      </c>
      <c r="IJ443">
        <v>1</v>
      </c>
      <c r="IL443">
        <v>3.21</v>
      </c>
      <c r="IM443">
        <v>6</v>
      </c>
      <c r="IN443">
        <v>5</v>
      </c>
      <c r="IO443">
        <v>0</v>
      </c>
      <c r="IP443">
        <v>2</v>
      </c>
      <c r="IQ443">
        <v>13</v>
      </c>
      <c r="IR443">
        <v>1</v>
      </c>
      <c r="IT443">
        <v>3.98</v>
      </c>
      <c r="IU443">
        <v>0</v>
      </c>
      <c r="IV443">
        <v>1</v>
      </c>
      <c r="IW443">
        <v>0</v>
      </c>
      <c r="IX443">
        <v>0</v>
      </c>
      <c r="IY443">
        <v>1</v>
      </c>
      <c r="IZ443">
        <v>0</v>
      </c>
      <c r="JB443">
        <v>3.39</v>
      </c>
      <c r="JC443">
        <v>1</v>
      </c>
      <c r="JD443">
        <v>3</v>
      </c>
      <c r="JE443">
        <v>3</v>
      </c>
      <c r="JF443">
        <v>2</v>
      </c>
      <c r="JG443">
        <v>9</v>
      </c>
      <c r="JH443">
        <v>0</v>
      </c>
      <c r="JJ443">
        <v>0</v>
      </c>
      <c r="JK443">
        <v>2</v>
      </c>
      <c r="JL443">
        <v>1</v>
      </c>
      <c r="JM443">
        <v>7</v>
      </c>
      <c r="JN443">
        <v>2</v>
      </c>
      <c r="JO443">
        <v>23</v>
      </c>
      <c r="JR443">
        <v>0</v>
      </c>
      <c r="JS443">
        <v>2</v>
      </c>
      <c r="JT443">
        <v>0</v>
      </c>
      <c r="JU443">
        <v>2</v>
      </c>
      <c r="JV443" s="15">
        <f>BF443+BX443+CP443+DH443+DZ443</f>
        <v>6</v>
      </c>
      <c r="JW443" s="15">
        <f>BO443+CG443+CY443+DQ443+EI443</f>
        <v>94</v>
      </c>
      <c r="JX443" s="15">
        <f>JV443+JW443</f>
        <v>100</v>
      </c>
      <c r="JY443" s="17">
        <f>V443</f>
        <v>4</v>
      </c>
      <c r="JZ443" s="17">
        <f>AE443</f>
        <v>44</v>
      </c>
      <c r="KA443" s="17">
        <f>AN443</f>
        <v>6</v>
      </c>
      <c r="KB443" s="17">
        <f>AW443</f>
        <v>94</v>
      </c>
      <c r="KC443" s="18" t="str">
        <f>IF((KA443-JV443)&lt;0,JV443-KA443,"match")</f>
        <v>match</v>
      </c>
      <c r="KD443" s="19" t="str">
        <f>IF(KC443="match","match",IF((JV443&gt;KA443),KC443/JV443,KC443/KA443))</f>
        <v>match</v>
      </c>
      <c r="KE443" s="18" t="str">
        <f>IF((KB443-JW443)&lt;0,JW443-KB443,"match")</f>
        <v>match</v>
      </c>
      <c r="KF443" s="19" t="str">
        <f>IF(KE443="match","match",IF((JW443&gt;KB443),KE443/JW443,KE443/KB443))</f>
        <v>match</v>
      </c>
      <c r="KG443" s="20">
        <f>ROUND(FC443,1)</f>
        <v>3.7</v>
      </c>
      <c r="KH443" s="20">
        <f>ROUND(FK443,1)</f>
        <v>3.4</v>
      </c>
      <c r="KI443" s="21">
        <f>KA443-JY443</f>
        <v>2</v>
      </c>
      <c r="KJ443">
        <f>GL443</f>
        <v>1</v>
      </c>
      <c r="KK443">
        <f>BF443</f>
        <v>2</v>
      </c>
      <c r="KL443" s="22">
        <f>IFERROR(KJ443/KK443,"N/A")</f>
        <v>0.5</v>
      </c>
      <c r="KM443" s="19" t="str">
        <f>IF((KJ443&lt;&gt;0)*AND(KK443=0),"bad data","ok")</f>
        <v>ok</v>
      </c>
      <c r="KN443">
        <f>GK443</f>
        <v>0</v>
      </c>
      <c r="KO443" s="23">
        <f>IFERROR(KN443/KK443,"N/A")</f>
        <v>0</v>
      </c>
      <c r="KP443">
        <f>HB443</f>
        <v>0</v>
      </c>
      <c r="KQ443">
        <f>BX443</f>
        <v>2</v>
      </c>
      <c r="KR443" s="22">
        <f>IFERROR(KP443/KQ443,"N/A")</f>
        <v>0</v>
      </c>
      <c r="KS443" s="19" t="str">
        <f>IF((KP443&lt;&gt;0)*AND(KQ443=0),"bad data","ok")</f>
        <v>ok</v>
      </c>
      <c r="KT443">
        <f>HA443</f>
        <v>0</v>
      </c>
      <c r="KU443" s="24">
        <f>IFERROR(KT443/KQ443,"N/A")</f>
        <v>0</v>
      </c>
      <c r="KV443">
        <f>HR443</f>
        <v>0</v>
      </c>
      <c r="KW443">
        <f>CP443</f>
        <v>0</v>
      </c>
      <c r="KX443" s="22" t="str">
        <f>IFERROR(KV443/KW443,"N/A")</f>
        <v>N/A</v>
      </c>
      <c r="KY443" s="19" t="str">
        <f>IF((KV443&lt;&gt;0)*AND(KW443=0),"bad data","ok")</f>
        <v>ok</v>
      </c>
      <c r="KZ443">
        <f>HQ443</f>
        <v>0</v>
      </c>
      <c r="LA443" s="24" t="str">
        <f>IFERROR(KZ443/KW443,"N/A")</f>
        <v>N/A</v>
      </c>
      <c r="LB443">
        <f>IH443</f>
        <v>1</v>
      </c>
      <c r="LC443">
        <f>DH443</f>
        <v>1</v>
      </c>
      <c r="LD443" s="22">
        <f>IFERROR(LB443/LC443,"N/A")</f>
        <v>1</v>
      </c>
      <c r="LE443" s="19" t="str">
        <f>IF((LB443&lt;&gt;0)*AND(LC443=0),"bad data","ok")</f>
        <v>ok</v>
      </c>
      <c r="LF443">
        <f>IG443</f>
        <v>0</v>
      </c>
      <c r="LG443" s="24">
        <f>IFERROR(LF443/LC443,"N/A")</f>
        <v>0</v>
      </c>
      <c r="LH443">
        <f>IX443</f>
        <v>0</v>
      </c>
      <c r="LI443">
        <f>DZ443</f>
        <v>1</v>
      </c>
      <c r="LJ443" s="22">
        <f>IFERROR(LH443/LI443,"N/A")</f>
        <v>0</v>
      </c>
      <c r="LK443" s="19" t="str">
        <f>IF((LH443&lt;&gt;0)*AND(LI443=0),"bad data","ok")</f>
        <v>ok</v>
      </c>
      <c r="LL443">
        <f>IW443</f>
        <v>0</v>
      </c>
      <c r="LM443" s="24">
        <f>IFERROR(LL443/LI443,"N/A")</f>
        <v>0</v>
      </c>
      <c r="LN443">
        <f>GT443</f>
        <v>10</v>
      </c>
      <c r="LO443">
        <f>BO443</f>
        <v>27</v>
      </c>
      <c r="LP443" s="22">
        <f>IFERROR(LN443/LO443,"N/A")</f>
        <v>0.37037037037037035</v>
      </c>
      <c r="LQ443" s="19" t="str">
        <f>IF((LN443&lt;&gt;0)*AND(LO443=0),"bad data","ok")</f>
        <v>ok</v>
      </c>
      <c r="LR443">
        <f>GS443</f>
        <v>0</v>
      </c>
      <c r="LS443" s="24">
        <f>IFERROR(LR443/LO443,"N/A")</f>
        <v>0</v>
      </c>
      <c r="LT443">
        <f>HJ443</f>
        <v>7</v>
      </c>
      <c r="LU443">
        <f>CG443</f>
        <v>25</v>
      </c>
      <c r="LV443" s="22">
        <f>IFERROR(LT443/LU443,"N/A")</f>
        <v>0.28000000000000003</v>
      </c>
      <c r="LW443" s="19" t="str">
        <f>IF((LT443&lt;&gt;0)*AND(LU443=0),"bad data","ok")</f>
        <v>ok</v>
      </c>
      <c r="LX443">
        <f>HI443</f>
        <v>0</v>
      </c>
      <c r="LY443" s="24">
        <f>IFERROR(LX443/LU443,"N/A")</f>
        <v>0</v>
      </c>
      <c r="LZ443">
        <f>HZ443</f>
        <v>3</v>
      </c>
      <c r="MA443">
        <f>CY443</f>
        <v>21</v>
      </c>
      <c r="MB443" s="22">
        <f>IFERROR(LZ443/MA443,"N/A")</f>
        <v>0.14285714285714285</v>
      </c>
      <c r="MC443" s="19" t="str">
        <f>IF((LZ443&lt;&gt;0)*AND(MA443=0),"bad data","ok")</f>
        <v>ok</v>
      </c>
      <c r="MD443">
        <f>HY443</f>
        <v>0</v>
      </c>
      <c r="ME443" s="24">
        <f>IFERROR(MD443/MA443,"N/A")</f>
        <v>0</v>
      </c>
      <c r="MF443">
        <f>IP443</f>
        <v>2</v>
      </c>
      <c r="MG443">
        <f>DQ443</f>
        <v>12</v>
      </c>
      <c r="MH443" s="22">
        <f>IFERROR(MF443/MG443,"N/A")</f>
        <v>0.16666666666666666</v>
      </c>
      <c r="MI443" s="19" t="str">
        <f>IF((MF443&lt;&gt;0)*AND(MG443=0),"bad data","ok")</f>
        <v>ok</v>
      </c>
      <c r="MJ443">
        <f>IO443</f>
        <v>0</v>
      </c>
      <c r="MK443" s="24">
        <f>IFERROR(MJ443/MG443,"N/A")</f>
        <v>0</v>
      </c>
      <c r="ML443">
        <f>JF443</f>
        <v>2</v>
      </c>
      <c r="MM443">
        <f>EI443</f>
        <v>9</v>
      </c>
      <c r="MN443" s="22">
        <f>IFERROR(ML443/MM443,"N/A")</f>
        <v>0.22222222222222221</v>
      </c>
      <c r="MO443" s="19" t="str">
        <f>IF((ML443&lt;&gt;0)*AND(MM443=0),"bad data","ok")</f>
        <v>ok</v>
      </c>
      <c r="MP443">
        <f>JE443</f>
        <v>3</v>
      </c>
      <c r="MQ443" s="24">
        <f>IFERROR(MP443/MM443,"N/A")</f>
        <v>0.33333333333333331</v>
      </c>
    </row>
    <row r="444" spans="1:355" x14ac:dyDescent="0.3">
      <c r="A444">
        <v>4207</v>
      </c>
      <c r="B444">
        <v>14.09</v>
      </c>
      <c r="C444" t="s">
        <v>397</v>
      </c>
      <c r="D444" s="15" t="s">
        <v>397</v>
      </c>
      <c r="E444" s="15">
        <v>113</v>
      </c>
      <c r="F444" t="s">
        <v>356</v>
      </c>
      <c r="G444" t="s">
        <v>357</v>
      </c>
      <c r="H444" s="15" t="s">
        <v>358</v>
      </c>
      <c r="I444">
        <v>489</v>
      </c>
      <c r="J444">
        <f>_xlfn.IFNA(VLOOKUP(I444,top15institutions,1,0),"no")</f>
        <v>489</v>
      </c>
      <c r="K444" t="s">
        <v>368</v>
      </c>
      <c r="L444" t="s">
        <v>373</v>
      </c>
      <c r="M444" t="s">
        <v>370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1</v>
      </c>
      <c r="V444" s="16">
        <v>1</v>
      </c>
      <c r="W444">
        <v>1</v>
      </c>
      <c r="X444">
        <v>0</v>
      </c>
      <c r="Y444">
        <v>0</v>
      </c>
      <c r="Z444">
        <v>2</v>
      </c>
      <c r="AA444">
        <v>0</v>
      </c>
      <c r="AB444">
        <v>0</v>
      </c>
      <c r="AC444">
        <v>0</v>
      </c>
      <c r="AD444">
        <v>26</v>
      </c>
      <c r="AE444" s="16">
        <v>29</v>
      </c>
      <c r="AF444">
        <v>1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5</v>
      </c>
      <c r="AN444" s="16">
        <v>6</v>
      </c>
      <c r="AO444">
        <v>2</v>
      </c>
      <c r="AP444">
        <v>2</v>
      </c>
      <c r="AQ444">
        <v>0</v>
      </c>
      <c r="AR444">
        <v>3</v>
      </c>
      <c r="AS444">
        <v>0</v>
      </c>
      <c r="AT444">
        <v>1</v>
      </c>
      <c r="AU444">
        <v>3</v>
      </c>
      <c r="AV444">
        <v>93</v>
      </c>
      <c r="AW444" s="16">
        <v>104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1</v>
      </c>
      <c r="BF444" s="16">
        <v>1</v>
      </c>
      <c r="BG444">
        <v>1</v>
      </c>
      <c r="BH444">
        <v>0</v>
      </c>
      <c r="BI444">
        <v>0</v>
      </c>
      <c r="BJ444">
        <v>1</v>
      </c>
      <c r="BK444">
        <v>0</v>
      </c>
      <c r="BL444">
        <v>0</v>
      </c>
      <c r="BM444">
        <v>0</v>
      </c>
      <c r="BN444">
        <v>23</v>
      </c>
      <c r="BO444" s="16">
        <v>25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1</v>
      </c>
      <c r="BX444" s="16">
        <v>1</v>
      </c>
      <c r="BY444">
        <v>0</v>
      </c>
      <c r="BZ444">
        <v>1</v>
      </c>
      <c r="CA444">
        <v>0</v>
      </c>
      <c r="CB444">
        <v>0</v>
      </c>
      <c r="CC444">
        <v>0</v>
      </c>
      <c r="CD444">
        <v>1</v>
      </c>
      <c r="CE444">
        <v>2</v>
      </c>
      <c r="CF444">
        <v>29</v>
      </c>
      <c r="CG444" s="16">
        <v>33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2</v>
      </c>
      <c r="CP444" s="16">
        <v>2</v>
      </c>
      <c r="CQ444">
        <v>0</v>
      </c>
      <c r="CR444">
        <v>1</v>
      </c>
      <c r="CS444">
        <v>0</v>
      </c>
      <c r="CT444">
        <v>1</v>
      </c>
      <c r="CU444">
        <v>0</v>
      </c>
      <c r="CV444">
        <v>0</v>
      </c>
      <c r="CW444">
        <v>0</v>
      </c>
      <c r="CX444">
        <v>11</v>
      </c>
      <c r="CY444" s="16">
        <v>13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1</v>
      </c>
      <c r="DH444" s="16">
        <v>1</v>
      </c>
      <c r="DI444">
        <v>1</v>
      </c>
      <c r="DJ444">
        <v>0</v>
      </c>
      <c r="DK444">
        <v>0</v>
      </c>
      <c r="DL444">
        <v>1</v>
      </c>
      <c r="DM444">
        <v>0</v>
      </c>
      <c r="DN444">
        <v>0</v>
      </c>
      <c r="DO444">
        <v>1</v>
      </c>
      <c r="DP444">
        <v>14</v>
      </c>
      <c r="DQ444" s="16">
        <v>17</v>
      </c>
      <c r="DR444">
        <v>1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 s="16">
        <v>1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16</v>
      </c>
      <c r="EI444" s="16">
        <v>16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 s="16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6</v>
      </c>
      <c r="FA444" s="16">
        <v>6</v>
      </c>
      <c r="FB444">
        <v>19</v>
      </c>
      <c r="FC444">
        <v>3.46</v>
      </c>
      <c r="FD444">
        <v>27</v>
      </c>
      <c r="FF444">
        <v>1</v>
      </c>
      <c r="FG444">
        <v>0</v>
      </c>
      <c r="FH444">
        <v>0</v>
      </c>
      <c r="FJ444">
        <v>20.38</v>
      </c>
      <c r="FK444">
        <v>3.41</v>
      </c>
      <c r="FL444">
        <v>27.09</v>
      </c>
      <c r="FM444">
        <v>592.86</v>
      </c>
      <c r="FN444">
        <v>27</v>
      </c>
      <c r="FO444">
        <v>7</v>
      </c>
      <c r="FP444">
        <v>1</v>
      </c>
      <c r="FR444">
        <v>2.2200000000000002</v>
      </c>
      <c r="FS444">
        <v>0</v>
      </c>
      <c r="FT444">
        <v>2</v>
      </c>
      <c r="FU444">
        <v>1</v>
      </c>
      <c r="FV444">
        <v>4</v>
      </c>
      <c r="FW444">
        <v>7</v>
      </c>
      <c r="FX444">
        <v>1</v>
      </c>
      <c r="FZ444">
        <v>2.95</v>
      </c>
      <c r="GA444">
        <v>26</v>
      </c>
      <c r="GB444">
        <v>52</v>
      </c>
      <c r="GC444">
        <v>8</v>
      </c>
      <c r="GD444">
        <v>23</v>
      </c>
      <c r="GE444">
        <v>109</v>
      </c>
      <c r="GF444">
        <v>5</v>
      </c>
      <c r="GI444">
        <v>0</v>
      </c>
      <c r="GJ444">
        <v>0</v>
      </c>
      <c r="GK444">
        <v>0</v>
      </c>
      <c r="GL444">
        <v>1</v>
      </c>
      <c r="GM444">
        <v>1</v>
      </c>
      <c r="GN444">
        <v>0</v>
      </c>
      <c r="GP444">
        <v>2.64</v>
      </c>
      <c r="GQ444">
        <v>2</v>
      </c>
      <c r="GR444">
        <v>15</v>
      </c>
      <c r="GS444">
        <v>0</v>
      </c>
      <c r="GT444">
        <v>8</v>
      </c>
      <c r="GU444">
        <v>25</v>
      </c>
      <c r="GV444">
        <v>0</v>
      </c>
      <c r="GX444">
        <v>1.92</v>
      </c>
      <c r="GY444">
        <v>0</v>
      </c>
      <c r="GZ444">
        <v>1</v>
      </c>
      <c r="HA444">
        <v>0</v>
      </c>
      <c r="HB444">
        <v>0</v>
      </c>
      <c r="HC444">
        <v>1</v>
      </c>
      <c r="HD444">
        <v>0</v>
      </c>
      <c r="HF444">
        <v>2.79</v>
      </c>
      <c r="HG444">
        <v>8</v>
      </c>
      <c r="HH444">
        <v>16</v>
      </c>
      <c r="HI444">
        <v>0</v>
      </c>
      <c r="HJ444">
        <v>10</v>
      </c>
      <c r="HK444">
        <v>34</v>
      </c>
      <c r="HL444">
        <v>1</v>
      </c>
      <c r="HN444">
        <v>2.63</v>
      </c>
      <c r="HO444">
        <v>0</v>
      </c>
      <c r="HP444">
        <v>1</v>
      </c>
      <c r="HQ444">
        <v>0</v>
      </c>
      <c r="HR444">
        <v>1</v>
      </c>
      <c r="HS444">
        <v>2</v>
      </c>
      <c r="HT444">
        <v>0</v>
      </c>
      <c r="HV444">
        <v>3.08</v>
      </c>
      <c r="HW444">
        <v>4</v>
      </c>
      <c r="HX444">
        <v>8</v>
      </c>
      <c r="HY444">
        <v>0</v>
      </c>
      <c r="HZ444">
        <v>1</v>
      </c>
      <c r="IA444">
        <v>13</v>
      </c>
      <c r="IB444">
        <v>0</v>
      </c>
      <c r="ID444">
        <v>2.21</v>
      </c>
      <c r="IE444">
        <v>0</v>
      </c>
      <c r="IF444">
        <v>0</v>
      </c>
      <c r="IG444">
        <v>0</v>
      </c>
      <c r="IH444">
        <v>2</v>
      </c>
      <c r="II444">
        <v>2</v>
      </c>
      <c r="IJ444">
        <v>1</v>
      </c>
      <c r="IL444">
        <v>3.26</v>
      </c>
      <c r="IM444">
        <v>7</v>
      </c>
      <c r="IN444">
        <v>9</v>
      </c>
      <c r="IO444">
        <v>1</v>
      </c>
      <c r="IP444">
        <v>3</v>
      </c>
      <c r="IQ444">
        <v>20</v>
      </c>
      <c r="IR444">
        <v>3</v>
      </c>
      <c r="IT444">
        <v>3.99</v>
      </c>
      <c r="IU444">
        <v>0</v>
      </c>
      <c r="IV444">
        <v>0</v>
      </c>
      <c r="IW444">
        <v>1</v>
      </c>
      <c r="IX444">
        <v>0</v>
      </c>
      <c r="IY444">
        <v>1</v>
      </c>
      <c r="IZ444">
        <v>0</v>
      </c>
      <c r="JB444">
        <v>3.27</v>
      </c>
      <c r="JC444">
        <v>5</v>
      </c>
      <c r="JD444">
        <v>4</v>
      </c>
      <c r="JE444">
        <v>7</v>
      </c>
      <c r="JF444">
        <v>1</v>
      </c>
      <c r="JG444">
        <v>17</v>
      </c>
      <c r="JH444">
        <v>1</v>
      </c>
      <c r="JJ444">
        <v>1</v>
      </c>
      <c r="JK444">
        <v>6</v>
      </c>
      <c r="JL444">
        <v>2</v>
      </c>
      <c r="JM444">
        <v>12</v>
      </c>
      <c r="JN444">
        <v>4</v>
      </c>
      <c r="JO444">
        <v>29</v>
      </c>
      <c r="JP444">
        <v>0</v>
      </c>
      <c r="JQ444">
        <v>0</v>
      </c>
      <c r="JR444">
        <v>0</v>
      </c>
      <c r="JS444">
        <v>2</v>
      </c>
      <c r="JT444">
        <v>0</v>
      </c>
      <c r="JU444">
        <v>2</v>
      </c>
      <c r="JV444" s="15">
        <f>BF444+BX444+CP444+DH444+DZ444</f>
        <v>6</v>
      </c>
      <c r="JW444" s="15">
        <f>BO444+CG444+CY444+DQ444+EI444</f>
        <v>104</v>
      </c>
      <c r="JX444" s="15">
        <f>JV444+JW444</f>
        <v>110</v>
      </c>
      <c r="JY444" s="17">
        <f>V444</f>
        <v>1</v>
      </c>
      <c r="JZ444" s="17">
        <f>AE444</f>
        <v>29</v>
      </c>
      <c r="KA444" s="17">
        <f>AN444</f>
        <v>6</v>
      </c>
      <c r="KB444" s="17">
        <f>AW444</f>
        <v>104</v>
      </c>
      <c r="KC444" s="18" t="str">
        <f>IF((KA444-JV444)&lt;0,JV444-KA444,"match")</f>
        <v>match</v>
      </c>
      <c r="KD444" s="19" t="str">
        <f>IF(KC444="match","match",IF((JV444&gt;KA444),KC444/JV444,KC444/KA444))</f>
        <v>match</v>
      </c>
      <c r="KE444" s="18" t="str">
        <f>IF((KB444-JW444)&lt;0,JW444-KB444,"match")</f>
        <v>match</v>
      </c>
      <c r="KF444" s="19" t="str">
        <f>IF(KE444="match","match",IF((JW444&gt;KB444),KE444/JW444,KE444/KB444))</f>
        <v>match</v>
      </c>
      <c r="KG444" s="20">
        <f>ROUND(FC444,1)</f>
        <v>3.5</v>
      </c>
      <c r="KH444" s="20">
        <f>ROUND(FK444,1)</f>
        <v>3.4</v>
      </c>
      <c r="KI444" s="21">
        <f>KA444-JY444</f>
        <v>5</v>
      </c>
      <c r="KJ444">
        <f>GL444</f>
        <v>1</v>
      </c>
      <c r="KK444">
        <f>BF444</f>
        <v>1</v>
      </c>
      <c r="KL444" s="22">
        <f>IFERROR(KJ444/KK444,"N/A")</f>
        <v>1</v>
      </c>
      <c r="KM444" s="19" t="str">
        <f>IF((KJ444&lt;&gt;0)*AND(KK444=0),"bad data","ok")</f>
        <v>ok</v>
      </c>
      <c r="KN444">
        <f>GK444</f>
        <v>0</v>
      </c>
      <c r="KO444" s="23">
        <f>IFERROR(KN444/KK444,"N/A")</f>
        <v>0</v>
      </c>
      <c r="KP444">
        <f>HB444</f>
        <v>0</v>
      </c>
      <c r="KQ444">
        <f>BX444</f>
        <v>1</v>
      </c>
      <c r="KR444" s="22">
        <f>IFERROR(KP444/KQ444,"N/A")</f>
        <v>0</v>
      </c>
      <c r="KS444" s="19" t="str">
        <f>IF((KP444&lt;&gt;0)*AND(KQ444=0),"bad data","ok")</f>
        <v>ok</v>
      </c>
      <c r="KT444">
        <f>HA444</f>
        <v>0</v>
      </c>
      <c r="KU444" s="24">
        <f>IFERROR(KT444/KQ444,"N/A")</f>
        <v>0</v>
      </c>
      <c r="KV444">
        <f>HR444</f>
        <v>1</v>
      </c>
      <c r="KW444">
        <f>CP444</f>
        <v>2</v>
      </c>
      <c r="KX444" s="22">
        <f>IFERROR(KV444/KW444,"N/A")</f>
        <v>0.5</v>
      </c>
      <c r="KY444" s="19" t="str">
        <f>IF((KV444&lt;&gt;0)*AND(KW444=0),"bad data","ok")</f>
        <v>ok</v>
      </c>
      <c r="KZ444">
        <f>HQ444</f>
        <v>0</v>
      </c>
      <c r="LA444" s="24">
        <f>IFERROR(KZ444/KW444,"N/A")</f>
        <v>0</v>
      </c>
      <c r="LB444">
        <f>IH444</f>
        <v>2</v>
      </c>
      <c r="LC444">
        <f>DH444</f>
        <v>1</v>
      </c>
      <c r="LD444" s="22">
        <f>IFERROR(LB444/LC444,"N/A")</f>
        <v>2</v>
      </c>
      <c r="LE444" s="19" t="str">
        <f>IF((LB444&lt;&gt;0)*AND(LC444=0),"bad data","ok")</f>
        <v>ok</v>
      </c>
      <c r="LF444">
        <f>IG444</f>
        <v>0</v>
      </c>
      <c r="LG444" s="24">
        <f>IFERROR(LF444/LC444,"N/A")</f>
        <v>0</v>
      </c>
      <c r="LH444">
        <f>IX444</f>
        <v>0</v>
      </c>
      <c r="LI444">
        <f>DZ444</f>
        <v>1</v>
      </c>
      <c r="LJ444" s="22">
        <f>IFERROR(LH444/LI444,"N/A")</f>
        <v>0</v>
      </c>
      <c r="LK444" s="19" t="str">
        <f>IF((LH444&lt;&gt;0)*AND(LI444=0),"bad data","ok")</f>
        <v>ok</v>
      </c>
      <c r="LL444">
        <f>IW444</f>
        <v>1</v>
      </c>
      <c r="LM444" s="24">
        <f>IFERROR(LL444/LI444,"N/A")</f>
        <v>1</v>
      </c>
      <c r="LN444">
        <f>GT444</f>
        <v>8</v>
      </c>
      <c r="LO444">
        <f>BO444</f>
        <v>25</v>
      </c>
      <c r="LP444" s="22">
        <f>IFERROR(LN444/LO444,"N/A")</f>
        <v>0.32</v>
      </c>
      <c r="LQ444" s="19" t="str">
        <f>IF((LN444&lt;&gt;0)*AND(LO444=0),"bad data","ok")</f>
        <v>ok</v>
      </c>
      <c r="LR444">
        <f>GS444</f>
        <v>0</v>
      </c>
      <c r="LS444" s="24">
        <f>IFERROR(LR444/LO444,"N/A")</f>
        <v>0</v>
      </c>
      <c r="LT444">
        <f>HJ444</f>
        <v>10</v>
      </c>
      <c r="LU444">
        <f>CG444</f>
        <v>33</v>
      </c>
      <c r="LV444" s="22">
        <f>IFERROR(LT444/LU444,"N/A")</f>
        <v>0.30303030303030304</v>
      </c>
      <c r="LW444" s="19" t="str">
        <f>IF((LT444&lt;&gt;0)*AND(LU444=0),"bad data","ok")</f>
        <v>ok</v>
      </c>
      <c r="LX444">
        <f>HI444</f>
        <v>0</v>
      </c>
      <c r="LY444" s="24">
        <f>IFERROR(LX444/LU444,"N/A")</f>
        <v>0</v>
      </c>
      <c r="LZ444">
        <f>HZ444</f>
        <v>1</v>
      </c>
      <c r="MA444">
        <f>CY444</f>
        <v>13</v>
      </c>
      <c r="MB444" s="22">
        <f>IFERROR(LZ444/MA444,"N/A")</f>
        <v>7.6923076923076927E-2</v>
      </c>
      <c r="MC444" s="19" t="str">
        <f>IF((LZ444&lt;&gt;0)*AND(MA444=0),"bad data","ok")</f>
        <v>ok</v>
      </c>
      <c r="MD444">
        <f>HY444</f>
        <v>0</v>
      </c>
      <c r="ME444" s="24">
        <f>IFERROR(MD444/MA444,"N/A")</f>
        <v>0</v>
      </c>
      <c r="MF444">
        <f>IP444</f>
        <v>3</v>
      </c>
      <c r="MG444">
        <f>DQ444</f>
        <v>17</v>
      </c>
      <c r="MH444" s="22">
        <f>IFERROR(MF444/MG444,"N/A")</f>
        <v>0.17647058823529413</v>
      </c>
      <c r="MI444" s="19" t="str">
        <f>IF((MF444&lt;&gt;0)*AND(MG444=0),"bad data","ok")</f>
        <v>ok</v>
      </c>
      <c r="MJ444">
        <f>IO444</f>
        <v>1</v>
      </c>
      <c r="MK444" s="24">
        <f>IFERROR(MJ444/MG444,"N/A")</f>
        <v>5.8823529411764705E-2</v>
      </c>
      <c r="ML444">
        <f>JF444</f>
        <v>1</v>
      </c>
      <c r="MM444">
        <f>EI444</f>
        <v>16</v>
      </c>
      <c r="MN444" s="22">
        <f>IFERROR(ML444/MM444,"N/A")</f>
        <v>6.25E-2</v>
      </c>
      <c r="MO444" s="19" t="str">
        <f>IF((ML444&lt;&gt;0)*AND(MM444=0),"bad data","ok")</f>
        <v>ok</v>
      </c>
      <c r="MP444">
        <f>JE444</f>
        <v>7</v>
      </c>
      <c r="MQ444" s="24">
        <f>IFERROR(MP444/MM444,"N/A")</f>
        <v>0.4375</v>
      </c>
    </row>
    <row r="445" spans="1:355" x14ac:dyDescent="0.3">
      <c r="A445">
        <v>4997</v>
      </c>
      <c r="B445">
        <v>14.09</v>
      </c>
      <c r="C445" t="s">
        <v>397</v>
      </c>
      <c r="D445" s="15" t="s">
        <v>397</v>
      </c>
      <c r="E445" s="15">
        <v>113</v>
      </c>
      <c r="F445" t="s">
        <v>356</v>
      </c>
      <c r="G445" t="s">
        <v>357</v>
      </c>
      <c r="H445" s="15" t="s">
        <v>358</v>
      </c>
      <c r="I445">
        <v>489</v>
      </c>
      <c r="J445">
        <f>_xlfn.IFNA(VLOOKUP(I445,top15institutions,1,0),"no")</f>
        <v>489</v>
      </c>
      <c r="K445" t="s">
        <v>368</v>
      </c>
      <c r="L445" t="s">
        <v>378</v>
      </c>
      <c r="M445" t="s">
        <v>370</v>
      </c>
      <c r="N445">
        <v>0</v>
      </c>
      <c r="O445">
        <v>0</v>
      </c>
      <c r="Q445">
        <v>0</v>
      </c>
      <c r="T445">
        <v>0</v>
      </c>
      <c r="U445">
        <v>2</v>
      </c>
      <c r="V445" s="16">
        <v>2</v>
      </c>
      <c r="W445">
        <v>1</v>
      </c>
      <c r="X445">
        <v>2</v>
      </c>
      <c r="Z445">
        <v>3</v>
      </c>
      <c r="AC445">
        <v>1</v>
      </c>
      <c r="AD445">
        <v>35</v>
      </c>
      <c r="AE445" s="16">
        <v>42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5</v>
      </c>
      <c r="AN445" s="16">
        <v>5</v>
      </c>
      <c r="AO445">
        <v>2</v>
      </c>
      <c r="AP445">
        <v>3</v>
      </c>
      <c r="AQ445">
        <v>0</v>
      </c>
      <c r="AR445">
        <v>7</v>
      </c>
      <c r="AS445">
        <v>0</v>
      </c>
      <c r="AT445">
        <v>2</v>
      </c>
      <c r="AU445">
        <v>3</v>
      </c>
      <c r="AV445">
        <v>112</v>
      </c>
      <c r="AW445" s="16">
        <v>129</v>
      </c>
      <c r="AX445">
        <v>0</v>
      </c>
      <c r="AY445">
        <v>0</v>
      </c>
      <c r="BA445">
        <v>0</v>
      </c>
      <c r="BC445">
        <v>0</v>
      </c>
      <c r="BD445">
        <v>0</v>
      </c>
      <c r="BE445">
        <v>3</v>
      </c>
      <c r="BF445" s="16">
        <v>3</v>
      </c>
      <c r="BG445">
        <v>0</v>
      </c>
      <c r="BH445">
        <v>1</v>
      </c>
      <c r="BJ445">
        <v>2</v>
      </c>
      <c r="BL445">
        <v>1</v>
      </c>
      <c r="BM445">
        <v>0</v>
      </c>
      <c r="BN445">
        <v>38</v>
      </c>
      <c r="BO445" s="16">
        <v>42</v>
      </c>
      <c r="BP445">
        <v>0</v>
      </c>
      <c r="BQ445">
        <v>0</v>
      </c>
      <c r="BS445">
        <v>0</v>
      </c>
      <c r="BU445">
        <v>0</v>
      </c>
      <c r="BV445">
        <v>0</v>
      </c>
      <c r="BW445">
        <v>0</v>
      </c>
      <c r="BX445" s="16">
        <v>0</v>
      </c>
      <c r="BY445">
        <v>1</v>
      </c>
      <c r="BZ445">
        <v>1</v>
      </c>
      <c r="CB445">
        <v>2</v>
      </c>
      <c r="CD445">
        <v>1</v>
      </c>
      <c r="CE445">
        <v>2</v>
      </c>
      <c r="CF445">
        <v>27</v>
      </c>
      <c r="CG445" s="16">
        <v>34</v>
      </c>
      <c r="CH445">
        <v>0</v>
      </c>
      <c r="CI445">
        <v>0</v>
      </c>
      <c r="CK445">
        <v>0</v>
      </c>
      <c r="CM445">
        <v>0</v>
      </c>
      <c r="CN445">
        <v>0</v>
      </c>
      <c r="CO445">
        <v>1</v>
      </c>
      <c r="CP445" s="16">
        <v>1</v>
      </c>
      <c r="CQ445">
        <v>0</v>
      </c>
      <c r="CR445">
        <v>0</v>
      </c>
      <c r="CT445">
        <v>1</v>
      </c>
      <c r="CV445">
        <v>0</v>
      </c>
      <c r="CW445">
        <v>1</v>
      </c>
      <c r="CX445">
        <v>16</v>
      </c>
      <c r="CY445" s="16">
        <v>18</v>
      </c>
      <c r="CZ445">
        <v>0</v>
      </c>
      <c r="DA445">
        <v>0</v>
      </c>
      <c r="DC445">
        <v>0</v>
      </c>
      <c r="DE445">
        <v>0</v>
      </c>
      <c r="DF445">
        <v>0</v>
      </c>
      <c r="DG445">
        <v>1</v>
      </c>
      <c r="DH445" s="16">
        <v>1</v>
      </c>
      <c r="DI445">
        <v>0</v>
      </c>
      <c r="DJ445">
        <v>0</v>
      </c>
      <c r="DL445">
        <v>0</v>
      </c>
      <c r="DN445">
        <v>0</v>
      </c>
      <c r="DO445">
        <v>0</v>
      </c>
      <c r="DP445">
        <v>13</v>
      </c>
      <c r="DQ445" s="16">
        <v>13</v>
      </c>
      <c r="DR445">
        <v>0</v>
      </c>
      <c r="DS445">
        <v>0</v>
      </c>
      <c r="DU445">
        <v>0</v>
      </c>
      <c r="DW445">
        <v>0</v>
      </c>
      <c r="DX445">
        <v>0</v>
      </c>
      <c r="DY445">
        <v>0</v>
      </c>
      <c r="DZ445" s="16">
        <v>0</v>
      </c>
      <c r="EA445">
        <v>1</v>
      </c>
      <c r="EB445">
        <v>1</v>
      </c>
      <c r="ED445">
        <v>2</v>
      </c>
      <c r="EF445">
        <v>0</v>
      </c>
      <c r="EG445">
        <v>0</v>
      </c>
      <c r="EH445">
        <v>18</v>
      </c>
      <c r="EI445" s="16">
        <v>22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 s="16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v>0</v>
      </c>
      <c r="EZ445">
        <v>10</v>
      </c>
      <c r="FA445" s="16">
        <v>10</v>
      </c>
      <c r="FB445">
        <v>19</v>
      </c>
      <c r="FC445">
        <v>3.63</v>
      </c>
      <c r="FD445">
        <v>23.5</v>
      </c>
      <c r="FF445">
        <v>2</v>
      </c>
      <c r="FG445">
        <v>0</v>
      </c>
      <c r="FH445">
        <v>0</v>
      </c>
      <c r="FJ445">
        <v>20.3</v>
      </c>
      <c r="FK445">
        <v>3.27</v>
      </c>
      <c r="FL445">
        <v>27.14</v>
      </c>
      <c r="FM445">
        <v>633.33000000000004</v>
      </c>
      <c r="FN445">
        <v>35</v>
      </c>
      <c r="FO445">
        <v>12</v>
      </c>
      <c r="FP445">
        <v>5</v>
      </c>
      <c r="FR445">
        <v>2.85</v>
      </c>
      <c r="FS445">
        <v>2</v>
      </c>
      <c r="FT445">
        <v>3</v>
      </c>
      <c r="FU445">
        <v>0</v>
      </c>
      <c r="FV445">
        <v>0</v>
      </c>
      <c r="FW445">
        <v>5</v>
      </c>
      <c r="FX445">
        <v>0</v>
      </c>
      <c r="FZ445">
        <v>2.81</v>
      </c>
      <c r="GA445">
        <v>34</v>
      </c>
      <c r="GB445">
        <v>65</v>
      </c>
      <c r="GC445">
        <v>12</v>
      </c>
      <c r="GD445">
        <v>32</v>
      </c>
      <c r="GE445">
        <v>143</v>
      </c>
      <c r="GF445">
        <v>14</v>
      </c>
      <c r="GH445">
        <v>2.86</v>
      </c>
      <c r="GI445">
        <v>1</v>
      </c>
      <c r="GJ445">
        <v>2</v>
      </c>
      <c r="GK445">
        <v>0</v>
      </c>
      <c r="GL445">
        <v>0</v>
      </c>
      <c r="GM445">
        <v>3</v>
      </c>
      <c r="GN445">
        <v>0</v>
      </c>
      <c r="GP445">
        <v>2.5299999999999998</v>
      </c>
      <c r="GQ445">
        <v>6</v>
      </c>
      <c r="GR445">
        <v>22</v>
      </c>
      <c r="GS445">
        <v>0</v>
      </c>
      <c r="GT445">
        <v>18</v>
      </c>
      <c r="GU445">
        <v>46</v>
      </c>
      <c r="GV445">
        <v>4</v>
      </c>
      <c r="GY445">
        <v>0</v>
      </c>
      <c r="GZ445">
        <v>0</v>
      </c>
      <c r="HA445">
        <v>0</v>
      </c>
      <c r="HB445">
        <v>0</v>
      </c>
      <c r="HC445">
        <v>0</v>
      </c>
      <c r="HD445">
        <v>0</v>
      </c>
      <c r="HF445">
        <v>2.7</v>
      </c>
      <c r="HG445">
        <v>9</v>
      </c>
      <c r="HH445">
        <v>19</v>
      </c>
      <c r="HI445">
        <v>0</v>
      </c>
      <c r="HJ445">
        <v>9</v>
      </c>
      <c r="HK445">
        <v>37</v>
      </c>
      <c r="HL445">
        <v>3</v>
      </c>
      <c r="HN445">
        <v>2.33</v>
      </c>
      <c r="HO445">
        <v>1</v>
      </c>
      <c r="HP445">
        <v>0</v>
      </c>
      <c r="HQ445">
        <v>0</v>
      </c>
      <c r="HR445">
        <v>0</v>
      </c>
      <c r="HS445">
        <v>1</v>
      </c>
      <c r="HT445">
        <v>0</v>
      </c>
      <c r="HV445">
        <v>3.01</v>
      </c>
      <c r="HW445">
        <v>8</v>
      </c>
      <c r="HX445">
        <v>9</v>
      </c>
      <c r="HY445">
        <v>0</v>
      </c>
      <c r="HZ445">
        <v>3</v>
      </c>
      <c r="IA445">
        <v>20</v>
      </c>
      <c r="IB445">
        <v>2</v>
      </c>
      <c r="ID445">
        <v>3.36</v>
      </c>
      <c r="IE445">
        <v>0</v>
      </c>
      <c r="IF445">
        <v>1</v>
      </c>
      <c r="IG445">
        <v>0</v>
      </c>
      <c r="IH445">
        <v>0</v>
      </c>
      <c r="II445">
        <v>1</v>
      </c>
      <c r="IJ445">
        <v>0</v>
      </c>
      <c r="IL445">
        <v>3.08</v>
      </c>
      <c r="IM445">
        <v>3</v>
      </c>
      <c r="IN445">
        <v>8</v>
      </c>
      <c r="IO445">
        <v>2</v>
      </c>
      <c r="IP445">
        <v>1</v>
      </c>
      <c r="IQ445">
        <v>14</v>
      </c>
      <c r="IR445">
        <v>1</v>
      </c>
      <c r="IU445">
        <v>0</v>
      </c>
      <c r="IV445">
        <v>0</v>
      </c>
      <c r="IW445">
        <v>0</v>
      </c>
      <c r="IX445">
        <v>0</v>
      </c>
      <c r="IY445">
        <v>0</v>
      </c>
      <c r="IZ445">
        <v>0</v>
      </c>
      <c r="JB445">
        <v>3.19</v>
      </c>
      <c r="JC445">
        <v>8</v>
      </c>
      <c r="JD445">
        <v>7</v>
      </c>
      <c r="JE445">
        <v>10</v>
      </c>
      <c r="JF445">
        <v>1</v>
      </c>
      <c r="JG445">
        <v>26</v>
      </c>
      <c r="JH445">
        <v>4</v>
      </c>
      <c r="JJ445">
        <v>0</v>
      </c>
      <c r="JK445">
        <v>10</v>
      </c>
      <c r="JL445">
        <v>1</v>
      </c>
      <c r="JM445">
        <v>5</v>
      </c>
      <c r="JN445">
        <v>1</v>
      </c>
      <c r="JO445">
        <v>6</v>
      </c>
      <c r="JP445">
        <v>0</v>
      </c>
      <c r="JQ445">
        <v>0</v>
      </c>
      <c r="JR445">
        <v>0</v>
      </c>
      <c r="JS445">
        <v>3</v>
      </c>
      <c r="JT445">
        <v>0</v>
      </c>
      <c r="JU445">
        <v>7</v>
      </c>
      <c r="JV445" s="15">
        <f>BF445+BX445+CP445+DH445+DZ445</f>
        <v>5</v>
      </c>
      <c r="JW445" s="15">
        <f>BO445+CG445+CY445+DQ445+EI445</f>
        <v>129</v>
      </c>
      <c r="JX445" s="15">
        <f>JV445+JW445</f>
        <v>134</v>
      </c>
      <c r="JY445" s="17">
        <f>V445</f>
        <v>2</v>
      </c>
      <c r="JZ445" s="17">
        <f>AE445</f>
        <v>42</v>
      </c>
      <c r="KA445" s="17">
        <f>AN445</f>
        <v>5</v>
      </c>
      <c r="KB445" s="17">
        <f>AW445</f>
        <v>129</v>
      </c>
      <c r="KC445" s="18" t="str">
        <f>IF((KA445-JV445)&lt;0,JV445-KA445,"match")</f>
        <v>match</v>
      </c>
      <c r="KD445" s="19" t="str">
        <f>IF(KC445="match","match",IF((JV445&gt;KA445),KC445/JV445,KC445/KA445))</f>
        <v>match</v>
      </c>
      <c r="KE445" s="18" t="str">
        <f>IF((KB445-JW445)&lt;0,JW445-KB445,"match")</f>
        <v>match</v>
      </c>
      <c r="KF445" s="19" t="str">
        <f>IF(KE445="match","match",IF((JW445&gt;KB445),KE445/JW445,KE445/KB445))</f>
        <v>match</v>
      </c>
      <c r="KG445" s="20">
        <f>ROUND(FC445,1)</f>
        <v>3.6</v>
      </c>
      <c r="KH445" s="20">
        <f>ROUND(FK445,1)</f>
        <v>3.3</v>
      </c>
      <c r="KI445" s="21">
        <f>KA445-JY445</f>
        <v>3</v>
      </c>
      <c r="KJ445">
        <f>GL445</f>
        <v>0</v>
      </c>
      <c r="KK445">
        <f>BF445</f>
        <v>3</v>
      </c>
      <c r="KL445" s="22">
        <f>IFERROR(KJ445/KK445,"N/A")</f>
        <v>0</v>
      </c>
      <c r="KM445" s="19" t="str">
        <f>IF((KJ445&lt;&gt;0)*AND(KK445=0),"bad data","ok")</f>
        <v>ok</v>
      </c>
      <c r="KN445">
        <f>GK445</f>
        <v>0</v>
      </c>
      <c r="KO445" s="23">
        <f>IFERROR(KN445/KK445,"N/A")</f>
        <v>0</v>
      </c>
      <c r="KP445">
        <f>HB445</f>
        <v>0</v>
      </c>
      <c r="KQ445">
        <f>BX445</f>
        <v>0</v>
      </c>
      <c r="KR445" s="22" t="str">
        <f>IFERROR(KP445/KQ445,"N/A")</f>
        <v>N/A</v>
      </c>
      <c r="KS445" s="19" t="str">
        <f>IF((KP445&lt;&gt;0)*AND(KQ445=0),"bad data","ok")</f>
        <v>ok</v>
      </c>
      <c r="KT445">
        <f>HA445</f>
        <v>0</v>
      </c>
      <c r="KU445" s="24" t="str">
        <f>IFERROR(KT445/KQ445,"N/A")</f>
        <v>N/A</v>
      </c>
      <c r="KV445">
        <f>HR445</f>
        <v>0</v>
      </c>
      <c r="KW445">
        <f>CP445</f>
        <v>1</v>
      </c>
      <c r="KX445" s="22">
        <f>IFERROR(KV445/KW445,"N/A")</f>
        <v>0</v>
      </c>
      <c r="KY445" s="19" t="str">
        <f>IF((KV445&lt;&gt;0)*AND(KW445=0),"bad data","ok")</f>
        <v>ok</v>
      </c>
      <c r="KZ445">
        <f>HQ445</f>
        <v>0</v>
      </c>
      <c r="LA445" s="24">
        <f>IFERROR(KZ445/KW445,"N/A")</f>
        <v>0</v>
      </c>
      <c r="LB445">
        <f>IH445</f>
        <v>0</v>
      </c>
      <c r="LC445">
        <f>DH445</f>
        <v>1</v>
      </c>
      <c r="LD445" s="22">
        <f>IFERROR(LB445/LC445,"N/A")</f>
        <v>0</v>
      </c>
      <c r="LE445" s="19" t="str">
        <f>IF((LB445&lt;&gt;0)*AND(LC445=0),"bad data","ok")</f>
        <v>ok</v>
      </c>
      <c r="LF445">
        <f>IG445</f>
        <v>0</v>
      </c>
      <c r="LG445" s="24">
        <f>IFERROR(LF445/LC445,"N/A")</f>
        <v>0</v>
      </c>
      <c r="LH445">
        <f>IX445</f>
        <v>0</v>
      </c>
      <c r="LI445">
        <f>DZ445</f>
        <v>0</v>
      </c>
      <c r="LJ445" s="22" t="str">
        <f>IFERROR(LH445/LI445,"N/A")</f>
        <v>N/A</v>
      </c>
      <c r="LK445" s="19" t="str">
        <f>IF((LH445&lt;&gt;0)*AND(LI445=0),"bad data","ok")</f>
        <v>ok</v>
      </c>
      <c r="LL445">
        <f>IW445</f>
        <v>0</v>
      </c>
      <c r="LM445" s="24" t="str">
        <f>IFERROR(LL445/LI445,"N/A")</f>
        <v>N/A</v>
      </c>
      <c r="LN445">
        <f>GT445</f>
        <v>18</v>
      </c>
      <c r="LO445">
        <f>BO445</f>
        <v>42</v>
      </c>
      <c r="LP445" s="22">
        <f>IFERROR(LN445/LO445,"N/A")</f>
        <v>0.42857142857142855</v>
      </c>
      <c r="LQ445" s="19" t="str">
        <f>IF((LN445&lt;&gt;0)*AND(LO445=0),"bad data","ok")</f>
        <v>ok</v>
      </c>
      <c r="LR445">
        <f>GS445</f>
        <v>0</v>
      </c>
      <c r="LS445" s="24">
        <f>IFERROR(LR445/LO445,"N/A")</f>
        <v>0</v>
      </c>
      <c r="LT445">
        <f>HJ445</f>
        <v>9</v>
      </c>
      <c r="LU445">
        <f>CG445</f>
        <v>34</v>
      </c>
      <c r="LV445" s="22">
        <f>IFERROR(LT445/LU445,"N/A")</f>
        <v>0.26470588235294118</v>
      </c>
      <c r="LW445" s="19" t="str">
        <f>IF((LT445&lt;&gt;0)*AND(LU445=0),"bad data","ok")</f>
        <v>ok</v>
      </c>
      <c r="LX445">
        <f>HI445</f>
        <v>0</v>
      </c>
      <c r="LY445" s="24">
        <f>IFERROR(LX445/LU445,"N/A")</f>
        <v>0</v>
      </c>
      <c r="LZ445">
        <f>HZ445</f>
        <v>3</v>
      </c>
      <c r="MA445">
        <f>CY445</f>
        <v>18</v>
      </c>
      <c r="MB445" s="22">
        <f>IFERROR(LZ445/MA445,"N/A")</f>
        <v>0.16666666666666666</v>
      </c>
      <c r="MC445" s="19" t="str">
        <f>IF((LZ445&lt;&gt;0)*AND(MA445=0),"bad data","ok")</f>
        <v>ok</v>
      </c>
      <c r="MD445">
        <f>HY445</f>
        <v>0</v>
      </c>
      <c r="ME445" s="24">
        <f>IFERROR(MD445/MA445,"N/A")</f>
        <v>0</v>
      </c>
      <c r="MF445">
        <f>IP445</f>
        <v>1</v>
      </c>
      <c r="MG445">
        <f>DQ445</f>
        <v>13</v>
      </c>
      <c r="MH445" s="22">
        <f>IFERROR(MF445/MG445,"N/A")</f>
        <v>7.6923076923076927E-2</v>
      </c>
      <c r="MI445" s="19" t="str">
        <f>IF((MF445&lt;&gt;0)*AND(MG445=0),"bad data","ok")</f>
        <v>ok</v>
      </c>
      <c r="MJ445">
        <f>IO445</f>
        <v>2</v>
      </c>
      <c r="MK445" s="24">
        <f>IFERROR(MJ445/MG445,"N/A")</f>
        <v>0.15384615384615385</v>
      </c>
      <c r="ML445">
        <f>JF445</f>
        <v>1</v>
      </c>
      <c r="MM445">
        <f>EI445</f>
        <v>22</v>
      </c>
      <c r="MN445" s="22">
        <f>IFERROR(ML445/MM445,"N/A")</f>
        <v>4.5454545454545456E-2</v>
      </c>
      <c r="MO445" s="19" t="str">
        <f>IF((ML445&lt;&gt;0)*AND(MM445=0),"bad data","ok")</f>
        <v>ok</v>
      </c>
      <c r="MP445">
        <f>JE445</f>
        <v>10</v>
      </c>
      <c r="MQ445" s="24">
        <f>IFERROR(MP445/MM445,"N/A")</f>
        <v>0.45454545454545453</v>
      </c>
    </row>
    <row r="446" spans="1:355" x14ac:dyDescent="0.3">
      <c r="A446">
        <v>4193</v>
      </c>
      <c r="B446">
        <v>14.1</v>
      </c>
      <c r="C446" t="s">
        <v>399</v>
      </c>
      <c r="D446" s="15" t="s">
        <v>399</v>
      </c>
      <c r="E446" s="15">
        <v>130</v>
      </c>
      <c r="F446" t="s">
        <v>356</v>
      </c>
      <c r="G446" t="s">
        <v>357</v>
      </c>
      <c r="H446" s="15" t="s">
        <v>358</v>
      </c>
      <c r="I446">
        <v>489</v>
      </c>
      <c r="J446">
        <f>_xlfn.IFNA(VLOOKUP(I446,top15institutions,1,0),"no")</f>
        <v>489</v>
      </c>
      <c r="K446" t="s">
        <v>368</v>
      </c>
      <c r="L446" t="s">
        <v>373</v>
      </c>
      <c r="M446" t="s">
        <v>370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1</v>
      </c>
      <c r="T446">
        <v>0</v>
      </c>
      <c r="U446">
        <v>3</v>
      </c>
      <c r="V446" s="16">
        <v>4</v>
      </c>
      <c r="W446">
        <v>0</v>
      </c>
      <c r="X446">
        <v>1</v>
      </c>
      <c r="Y446">
        <v>0</v>
      </c>
      <c r="Z446">
        <v>3</v>
      </c>
      <c r="AA446">
        <v>0</v>
      </c>
      <c r="AB446">
        <v>3</v>
      </c>
      <c r="AC446">
        <v>3</v>
      </c>
      <c r="AD446">
        <v>36</v>
      </c>
      <c r="AE446" s="16">
        <v>46</v>
      </c>
      <c r="AF446">
        <v>0</v>
      </c>
      <c r="AG446">
        <v>0</v>
      </c>
      <c r="AH446">
        <v>0</v>
      </c>
      <c r="AI446">
        <v>1</v>
      </c>
      <c r="AJ446">
        <v>0</v>
      </c>
      <c r="AK446">
        <v>1</v>
      </c>
      <c r="AL446">
        <v>0</v>
      </c>
      <c r="AM446">
        <v>17</v>
      </c>
      <c r="AN446" s="16">
        <v>19</v>
      </c>
      <c r="AO446">
        <v>2</v>
      </c>
      <c r="AP446">
        <v>1</v>
      </c>
      <c r="AQ446">
        <v>0</v>
      </c>
      <c r="AR446">
        <v>9</v>
      </c>
      <c r="AS446">
        <v>0</v>
      </c>
      <c r="AT446">
        <v>6</v>
      </c>
      <c r="AU446">
        <v>4</v>
      </c>
      <c r="AV446">
        <v>159</v>
      </c>
      <c r="AW446" s="16">
        <v>181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 s="16">
        <v>0</v>
      </c>
      <c r="BG446">
        <v>1</v>
      </c>
      <c r="BH446">
        <v>1</v>
      </c>
      <c r="BI446">
        <v>0</v>
      </c>
      <c r="BJ446">
        <v>4</v>
      </c>
      <c r="BK446">
        <v>0</v>
      </c>
      <c r="BL446">
        <v>1</v>
      </c>
      <c r="BM446">
        <v>3</v>
      </c>
      <c r="BN446">
        <v>25</v>
      </c>
      <c r="BO446" s="16">
        <v>35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3</v>
      </c>
      <c r="BX446" s="16">
        <v>3</v>
      </c>
      <c r="BY446">
        <v>1</v>
      </c>
      <c r="BZ446">
        <v>0</v>
      </c>
      <c r="CA446">
        <v>0</v>
      </c>
      <c r="CB446">
        <v>1</v>
      </c>
      <c r="CC446">
        <v>0</v>
      </c>
      <c r="CD446">
        <v>2</v>
      </c>
      <c r="CE446">
        <v>1</v>
      </c>
      <c r="CF446">
        <v>37</v>
      </c>
      <c r="CG446" s="16">
        <v>42</v>
      </c>
      <c r="CH446">
        <v>0</v>
      </c>
      <c r="CI446">
        <v>0</v>
      </c>
      <c r="CJ446">
        <v>0</v>
      </c>
      <c r="CK446">
        <v>1</v>
      </c>
      <c r="CL446">
        <v>0</v>
      </c>
      <c r="CM446">
        <v>1</v>
      </c>
      <c r="CN446">
        <v>0</v>
      </c>
      <c r="CO446">
        <v>3</v>
      </c>
      <c r="CP446" s="16">
        <v>5</v>
      </c>
      <c r="CQ446">
        <v>0</v>
      </c>
      <c r="CR446">
        <v>0</v>
      </c>
      <c r="CS446">
        <v>0</v>
      </c>
      <c r="CT446">
        <v>1</v>
      </c>
      <c r="CU446">
        <v>0</v>
      </c>
      <c r="CV446">
        <v>2</v>
      </c>
      <c r="CW446">
        <v>0</v>
      </c>
      <c r="CX446">
        <v>31</v>
      </c>
      <c r="CY446" s="16">
        <v>34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7</v>
      </c>
      <c r="DH446" s="16">
        <v>7</v>
      </c>
      <c r="DI446">
        <v>0</v>
      </c>
      <c r="DJ446">
        <v>0</v>
      </c>
      <c r="DK446">
        <v>0</v>
      </c>
      <c r="DL446">
        <v>1</v>
      </c>
      <c r="DM446">
        <v>0</v>
      </c>
      <c r="DN446">
        <v>1</v>
      </c>
      <c r="DO446">
        <v>0</v>
      </c>
      <c r="DP446">
        <v>30</v>
      </c>
      <c r="DQ446" s="16">
        <v>32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4</v>
      </c>
      <c r="DZ446" s="16">
        <v>4</v>
      </c>
      <c r="EA446">
        <v>0</v>
      </c>
      <c r="EB446">
        <v>0</v>
      </c>
      <c r="EC446">
        <v>0</v>
      </c>
      <c r="ED446">
        <v>2</v>
      </c>
      <c r="EE446">
        <v>0</v>
      </c>
      <c r="EF446">
        <v>0</v>
      </c>
      <c r="EG446">
        <v>0</v>
      </c>
      <c r="EH446">
        <v>36</v>
      </c>
      <c r="EI446" s="16">
        <v>38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Q446">
        <v>0</v>
      </c>
      <c r="ER446" s="16">
        <v>0</v>
      </c>
      <c r="ES446">
        <v>1</v>
      </c>
      <c r="ET446">
        <v>0</v>
      </c>
      <c r="EU446">
        <v>0</v>
      </c>
      <c r="EV446">
        <v>0</v>
      </c>
      <c r="EW446">
        <v>0</v>
      </c>
      <c r="EX446">
        <v>0</v>
      </c>
      <c r="EZ446">
        <v>10</v>
      </c>
      <c r="FA446" s="16">
        <v>11</v>
      </c>
      <c r="FB446">
        <v>24.8</v>
      </c>
      <c r="FC446">
        <v>3.29</v>
      </c>
      <c r="FD446">
        <v>28</v>
      </c>
      <c r="FE446">
        <v>635</v>
      </c>
      <c r="FF446">
        <v>3</v>
      </c>
      <c r="FG446">
        <v>2</v>
      </c>
      <c r="FH446">
        <v>0</v>
      </c>
      <c r="FJ446">
        <v>21.02</v>
      </c>
      <c r="FK446">
        <v>3.36</v>
      </c>
      <c r="FL446">
        <v>28.21</v>
      </c>
      <c r="FM446">
        <v>617.78</v>
      </c>
      <c r="FN446">
        <v>43</v>
      </c>
      <c r="FO446">
        <v>13</v>
      </c>
      <c r="FP446">
        <v>8</v>
      </c>
      <c r="FR446">
        <v>3.27</v>
      </c>
      <c r="FS446">
        <v>8</v>
      </c>
      <c r="FT446">
        <v>9</v>
      </c>
      <c r="FU446">
        <v>3</v>
      </c>
      <c r="FV446">
        <v>1</v>
      </c>
      <c r="FW446">
        <v>21</v>
      </c>
      <c r="FX446">
        <v>2</v>
      </c>
      <c r="FZ446">
        <v>2.98</v>
      </c>
      <c r="GA446">
        <v>27</v>
      </c>
      <c r="GB446">
        <v>108</v>
      </c>
      <c r="GC446">
        <v>32</v>
      </c>
      <c r="GD446">
        <v>41</v>
      </c>
      <c r="GE446">
        <v>208</v>
      </c>
      <c r="GF446">
        <v>27</v>
      </c>
      <c r="GH446">
        <v>2.0499999999999998</v>
      </c>
      <c r="GI446">
        <v>0</v>
      </c>
      <c r="GJ446">
        <v>0</v>
      </c>
      <c r="GK446">
        <v>0</v>
      </c>
      <c r="GL446">
        <v>1</v>
      </c>
      <c r="GM446">
        <v>1</v>
      </c>
      <c r="GN446">
        <v>1</v>
      </c>
      <c r="GP446">
        <v>2.62</v>
      </c>
      <c r="GQ446">
        <v>3</v>
      </c>
      <c r="GR446">
        <v>25</v>
      </c>
      <c r="GS446">
        <v>0</v>
      </c>
      <c r="GT446">
        <v>13</v>
      </c>
      <c r="GU446">
        <v>41</v>
      </c>
      <c r="GV446">
        <v>6</v>
      </c>
      <c r="GX446">
        <v>3.1</v>
      </c>
      <c r="GY446">
        <v>1</v>
      </c>
      <c r="GZ446">
        <v>2</v>
      </c>
      <c r="HA446">
        <v>0</v>
      </c>
      <c r="HB446">
        <v>0</v>
      </c>
      <c r="HC446">
        <v>3</v>
      </c>
      <c r="HD446">
        <v>0</v>
      </c>
      <c r="HF446">
        <v>2.96</v>
      </c>
      <c r="HG446">
        <v>8</v>
      </c>
      <c r="HH446">
        <v>33</v>
      </c>
      <c r="HI446">
        <v>0</v>
      </c>
      <c r="HJ446">
        <v>9</v>
      </c>
      <c r="HK446">
        <v>50</v>
      </c>
      <c r="HL446">
        <v>8</v>
      </c>
      <c r="HN446">
        <v>3.62</v>
      </c>
      <c r="HO446">
        <v>3</v>
      </c>
      <c r="HP446">
        <v>3</v>
      </c>
      <c r="HQ446">
        <v>0</v>
      </c>
      <c r="HR446">
        <v>0</v>
      </c>
      <c r="HS446">
        <v>6</v>
      </c>
      <c r="HT446">
        <v>1</v>
      </c>
      <c r="HV446">
        <v>2.97</v>
      </c>
      <c r="HW446">
        <v>6</v>
      </c>
      <c r="HX446">
        <v>26</v>
      </c>
      <c r="HY446">
        <v>0</v>
      </c>
      <c r="HZ446">
        <v>9</v>
      </c>
      <c r="IA446">
        <v>41</v>
      </c>
      <c r="IB446">
        <v>7</v>
      </c>
      <c r="ID446">
        <v>3.25</v>
      </c>
      <c r="IE446">
        <v>4</v>
      </c>
      <c r="IF446">
        <v>3</v>
      </c>
      <c r="IG446">
        <v>0</v>
      </c>
      <c r="IH446">
        <v>0</v>
      </c>
      <c r="II446">
        <v>7</v>
      </c>
      <c r="IJ446">
        <v>0</v>
      </c>
      <c r="IL446">
        <v>3.14</v>
      </c>
      <c r="IM446">
        <v>7</v>
      </c>
      <c r="IN446">
        <v>12</v>
      </c>
      <c r="IO446">
        <v>9</v>
      </c>
      <c r="IP446">
        <v>6</v>
      </c>
      <c r="IQ446">
        <v>34</v>
      </c>
      <c r="IR446">
        <v>2</v>
      </c>
      <c r="IT446">
        <v>3.24</v>
      </c>
      <c r="IU446">
        <v>0</v>
      </c>
      <c r="IV446">
        <v>1</v>
      </c>
      <c r="IW446">
        <v>3</v>
      </c>
      <c r="IX446">
        <v>0</v>
      </c>
      <c r="IY446">
        <v>4</v>
      </c>
      <c r="IZ446">
        <v>0</v>
      </c>
      <c r="JB446">
        <v>3.23</v>
      </c>
      <c r="JC446">
        <v>3</v>
      </c>
      <c r="JD446">
        <v>12</v>
      </c>
      <c r="JE446">
        <v>23</v>
      </c>
      <c r="JF446">
        <v>4</v>
      </c>
      <c r="JG446">
        <v>42</v>
      </c>
      <c r="JH446">
        <v>4</v>
      </c>
      <c r="JJ446">
        <v>0</v>
      </c>
      <c r="JK446">
        <v>11</v>
      </c>
      <c r="JL446">
        <v>1</v>
      </c>
      <c r="JM446">
        <v>51</v>
      </c>
      <c r="JN446">
        <v>1</v>
      </c>
      <c r="JO446">
        <v>66</v>
      </c>
      <c r="JR446">
        <v>1</v>
      </c>
      <c r="JS446">
        <v>5</v>
      </c>
      <c r="JT446">
        <v>2</v>
      </c>
      <c r="JU446">
        <v>8</v>
      </c>
      <c r="JV446" s="15">
        <f>BF446+BX446+CP446+DH446+DZ446</f>
        <v>19</v>
      </c>
      <c r="JW446" s="15">
        <f>BO446+CG446+CY446+DQ446+EI446</f>
        <v>181</v>
      </c>
      <c r="JX446" s="15">
        <f>JV446+JW446</f>
        <v>200</v>
      </c>
      <c r="JY446" s="17">
        <f>V446</f>
        <v>4</v>
      </c>
      <c r="JZ446" s="17">
        <f>AE446</f>
        <v>46</v>
      </c>
      <c r="KA446" s="17">
        <f>AN446</f>
        <v>19</v>
      </c>
      <c r="KB446" s="17">
        <f>AW446</f>
        <v>181</v>
      </c>
      <c r="KC446" s="18" t="str">
        <f>IF((KA446-JV446)&lt;0,JV446-KA446,"match")</f>
        <v>match</v>
      </c>
      <c r="KD446" s="19" t="str">
        <f>IF(KC446="match","match",IF((JV446&gt;KA446),KC446/JV446,KC446/KA446))</f>
        <v>match</v>
      </c>
      <c r="KE446" s="18" t="str">
        <f>IF((KB446-JW446)&lt;0,JW446-KB446,"match")</f>
        <v>match</v>
      </c>
      <c r="KF446" s="19" t="str">
        <f>IF(KE446="match","match",IF((JW446&gt;KB446),KE446/JW446,KE446/KB446))</f>
        <v>match</v>
      </c>
      <c r="KG446" s="20">
        <f>ROUND(FC446,1)</f>
        <v>3.3</v>
      </c>
      <c r="KH446" s="20">
        <f>ROUND(FK446,1)</f>
        <v>3.4</v>
      </c>
      <c r="KI446" s="21">
        <f>KA446-JY446</f>
        <v>15</v>
      </c>
      <c r="KJ446">
        <f>GL446</f>
        <v>1</v>
      </c>
      <c r="KK446">
        <f>BF446</f>
        <v>0</v>
      </c>
      <c r="KL446" s="22" t="str">
        <f>IFERROR(KJ446/KK446,"N/A")</f>
        <v>N/A</v>
      </c>
      <c r="KM446" s="19" t="str">
        <f>IF((KJ446&lt;&gt;0)*AND(KK446=0),"bad data","ok")</f>
        <v>bad data</v>
      </c>
      <c r="KN446">
        <f>GK446</f>
        <v>0</v>
      </c>
      <c r="KO446" s="23" t="str">
        <f>IFERROR(KN446/KK446,"N/A")</f>
        <v>N/A</v>
      </c>
      <c r="KP446">
        <f>HB446</f>
        <v>0</v>
      </c>
      <c r="KQ446">
        <f>BX446</f>
        <v>3</v>
      </c>
      <c r="KR446" s="22">
        <f>IFERROR(KP446/KQ446,"N/A")</f>
        <v>0</v>
      </c>
      <c r="KS446" s="19" t="str">
        <f>IF((KP446&lt;&gt;0)*AND(KQ446=0),"bad data","ok")</f>
        <v>ok</v>
      </c>
      <c r="KT446">
        <f>HA446</f>
        <v>0</v>
      </c>
      <c r="KU446" s="24">
        <f>IFERROR(KT446/KQ446,"N/A")</f>
        <v>0</v>
      </c>
      <c r="KV446">
        <f>HR446</f>
        <v>0</v>
      </c>
      <c r="KW446">
        <f>CP446</f>
        <v>5</v>
      </c>
      <c r="KX446" s="22">
        <f>IFERROR(KV446/KW446,"N/A")</f>
        <v>0</v>
      </c>
      <c r="KY446" s="19" t="str">
        <f>IF((KV446&lt;&gt;0)*AND(KW446=0),"bad data","ok")</f>
        <v>ok</v>
      </c>
      <c r="KZ446">
        <f>HQ446</f>
        <v>0</v>
      </c>
      <c r="LA446" s="24">
        <f>IFERROR(KZ446/KW446,"N/A")</f>
        <v>0</v>
      </c>
      <c r="LB446">
        <f>IH446</f>
        <v>0</v>
      </c>
      <c r="LC446">
        <f>DH446</f>
        <v>7</v>
      </c>
      <c r="LD446" s="22">
        <f>IFERROR(LB446/LC446,"N/A")</f>
        <v>0</v>
      </c>
      <c r="LE446" s="19" t="str">
        <f>IF((LB446&lt;&gt;0)*AND(LC446=0),"bad data","ok")</f>
        <v>ok</v>
      </c>
      <c r="LF446">
        <f>IG446</f>
        <v>0</v>
      </c>
      <c r="LG446" s="24">
        <f>IFERROR(LF446/LC446,"N/A")</f>
        <v>0</v>
      </c>
      <c r="LH446">
        <f>IX446</f>
        <v>0</v>
      </c>
      <c r="LI446">
        <f>DZ446</f>
        <v>4</v>
      </c>
      <c r="LJ446" s="22">
        <f>IFERROR(LH446/LI446,"N/A")</f>
        <v>0</v>
      </c>
      <c r="LK446" s="19" t="str">
        <f>IF((LH446&lt;&gt;0)*AND(LI446=0),"bad data","ok")</f>
        <v>ok</v>
      </c>
      <c r="LL446">
        <f>IW446</f>
        <v>3</v>
      </c>
      <c r="LM446" s="24">
        <f>IFERROR(LL446/LI446,"N/A")</f>
        <v>0.75</v>
      </c>
      <c r="LN446">
        <f>GT446</f>
        <v>13</v>
      </c>
      <c r="LO446">
        <f>BO446</f>
        <v>35</v>
      </c>
      <c r="LP446" s="22">
        <f>IFERROR(LN446/LO446,"N/A")</f>
        <v>0.37142857142857144</v>
      </c>
      <c r="LQ446" s="19" t="str">
        <f>IF((LN446&lt;&gt;0)*AND(LO446=0),"bad data","ok")</f>
        <v>ok</v>
      </c>
      <c r="LR446">
        <f>GS446</f>
        <v>0</v>
      </c>
      <c r="LS446" s="24">
        <f>IFERROR(LR446/LO446,"N/A")</f>
        <v>0</v>
      </c>
      <c r="LT446">
        <f>HJ446</f>
        <v>9</v>
      </c>
      <c r="LU446">
        <f>CG446</f>
        <v>42</v>
      </c>
      <c r="LV446" s="22">
        <f>IFERROR(LT446/LU446,"N/A")</f>
        <v>0.21428571428571427</v>
      </c>
      <c r="LW446" s="19" t="str">
        <f>IF((LT446&lt;&gt;0)*AND(LU446=0),"bad data","ok")</f>
        <v>ok</v>
      </c>
      <c r="LX446">
        <f>HI446</f>
        <v>0</v>
      </c>
      <c r="LY446" s="24">
        <f>IFERROR(LX446/LU446,"N/A")</f>
        <v>0</v>
      </c>
      <c r="LZ446">
        <f>HZ446</f>
        <v>9</v>
      </c>
      <c r="MA446">
        <f>CY446</f>
        <v>34</v>
      </c>
      <c r="MB446" s="22">
        <f>IFERROR(LZ446/MA446,"N/A")</f>
        <v>0.26470588235294118</v>
      </c>
      <c r="MC446" s="19" t="str">
        <f>IF((LZ446&lt;&gt;0)*AND(MA446=0),"bad data","ok")</f>
        <v>ok</v>
      </c>
      <c r="MD446">
        <f>HY446</f>
        <v>0</v>
      </c>
      <c r="ME446" s="24">
        <f>IFERROR(MD446/MA446,"N/A")</f>
        <v>0</v>
      </c>
      <c r="MF446">
        <f>IP446</f>
        <v>6</v>
      </c>
      <c r="MG446">
        <f>DQ446</f>
        <v>32</v>
      </c>
      <c r="MH446" s="22">
        <f>IFERROR(MF446/MG446,"N/A")</f>
        <v>0.1875</v>
      </c>
      <c r="MI446" s="19" t="str">
        <f>IF((MF446&lt;&gt;0)*AND(MG446=0),"bad data","ok")</f>
        <v>ok</v>
      </c>
      <c r="MJ446">
        <f>IO446</f>
        <v>9</v>
      </c>
      <c r="MK446" s="24">
        <f>IFERROR(MJ446/MG446,"N/A")</f>
        <v>0.28125</v>
      </c>
      <c r="ML446">
        <f>JF446</f>
        <v>4</v>
      </c>
      <c r="MM446">
        <f>EI446</f>
        <v>38</v>
      </c>
      <c r="MN446" s="22">
        <f>IFERROR(ML446/MM446,"N/A")</f>
        <v>0.10526315789473684</v>
      </c>
      <c r="MO446" s="19" t="str">
        <f>IF((ML446&lt;&gt;0)*AND(MM446=0),"bad data","ok")</f>
        <v>ok</v>
      </c>
      <c r="MP446">
        <f>JE446</f>
        <v>23</v>
      </c>
      <c r="MQ446" s="24">
        <f>IFERROR(MP446/MM446,"N/A")</f>
        <v>0.60526315789473684</v>
      </c>
    </row>
    <row r="447" spans="1:355" x14ac:dyDescent="0.3">
      <c r="A447">
        <v>4194</v>
      </c>
      <c r="B447">
        <v>14.1</v>
      </c>
      <c r="C447" t="s">
        <v>399</v>
      </c>
      <c r="D447" s="15" t="s">
        <v>399</v>
      </c>
      <c r="E447" s="15">
        <v>130</v>
      </c>
      <c r="F447" t="s">
        <v>356</v>
      </c>
      <c r="G447" t="s">
        <v>357</v>
      </c>
      <c r="H447" s="15" t="s">
        <v>358</v>
      </c>
      <c r="I447">
        <v>489</v>
      </c>
      <c r="J447">
        <f>_xlfn.IFNA(VLOOKUP(I447,top15institutions,1,0),"no")</f>
        <v>489</v>
      </c>
      <c r="K447" t="s">
        <v>368</v>
      </c>
      <c r="L447" t="s">
        <v>372</v>
      </c>
      <c r="M447" t="s">
        <v>370</v>
      </c>
      <c r="N447">
        <v>0</v>
      </c>
      <c r="O447">
        <v>0</v>
      </c>
      <c r="P447">
        <v>0</v>
      </c>
      <c r="Q447">
        <v>1</v>
      </c>
      <c r="R447">
        <v>0</v>
      </c>
      <c r="S447">
        <v>0</v>
      </c>
      <c r="T447">
        <v>0</v>
      </c>
      <c r="U447">
        <v>2</v>
      </c>
      <c r="V447" s="16">
        <v>3</v>
      </c>
      <c r="W447">
        <v>0</v>
      </c>
      <c r="X447">
        <v>0</v>
      </c>
      <c r="Y447">
        <v>0</v>
      </c>
      <c r="Z447">
        <v>2</v>
      </c>
      <c r="AA447">
        <v>0</v>
      </c>
      <c r="AB447">
        <v>1</v>
      </c>
      <c r="AC447">
        <v>0</v>
      </c>
      <c r="AD447">
        <v>54</v>
      </c>
      <c r="AE447" s="16">
        <v>57</v>
      </c>
      <c r="AF447">
        <v>0</v>
      </c>
      <c r="AG447">
        <v>0</v>
      </c>
      <c r="AH447">
        <v>0</v>
      </c>
      <c r="AI447">
        <v>1</v>
      </c>
      <c r="AJ447">
        <v>0</v>
      </c>
      <c r="AK447">
        <v>0</v>
      </c>
      <c r="AL447">
        <v>0</v>
      </c>
      <c r="AM447">
        <v>14</v>
      </c>
      <c r="AN447" s="16">
        <v>15</v>
      </c>
      <c r="AO447">
        <v>0</v>
      </c>
      <c r="AP447">
        <v>0</v>
      </c>
      <c r="AQ447">
        <v>0</v>
      </c>
      <c r="AR447">
        <v>6</v>
      </c>
      <c r="AS447">
        <v>0</v>
      </c>
      <c r="AT447">
        <v>3</v>
      </c>
      <c r="AU447">
        <v>0</v>
      </c>
      <c r="AV447">
        <v>169</v>
      </c>
      <c r="AW447" s="16">
        <v>178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 s="16">
        <v>0</v>
      </c>
      <c r="BG447">
        <v>0</v>
      </c>
      <c r="BH447">
        <v>0</v>
      </c>
      <c r="BI447">
        <v>0</v>
      </c>
      <c r="BJ447">
        <v>3</v>
      </c>
      <c r="BK447">
        <v>0</v>
      </c>
      <c r="BL447">
        <v>1</v>
      </c>
      <c r="BM447">
        <v>0</v>
      </c>
      <c r="BN447">
        <v>35</v>
      </c>
      <c r="BO447" s="16">
        <v>39</v>
      </c>
      <c r="BP447">
        <v>0</v>
      </c>
      <c r="BQ447">
        <v>0</v>
      </c>
      <c r="BR447">
        <v>0</v>
      </c>
      <c r="BS447">
        <v>1</v>
      </c>
      <c r="BT447">
        <v>0</v>
      </c>
      <c r="BU447">
        <v>0</v>
      </c>
      <c r="BV447">
        <v>0</v>
      </c>
      <c r="BW447">
        <v>2</v>
      </c>
      <c r="BX447" s="16">
        <v>3</v>
      </c>
      <c r="BY447">
        <v>0</v>
      </c>
      <c r="BZ447">
        <v>0</v>
      </c>
      <c r="CA447">
        <v>0</v>
      </c>
      <c r="CB447">
        <v>1</v>
      </c>
      <c r="CC447">
        <v>0</v>
      </c>
      <c r="CD447">
        <v>0</v>
      </c>
      <c r="CE447">
        <v>0</v>
      </c>
      <c r="CF447">
        <v>37</v>
      </c>
      <c r="CG447" s="16">
        <v>38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3</v>
      </c>
      <c r="CP447" s="16">
        <v>3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2</v>
      </c>
      <c r="CW447">
        <v>0</v>
      </c>
      <c r="CX447">
        <v>38</v>
      </c>
      <c r="CY447" s="16">
        <v>40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6</v>
      </c>
      <c r="DH447" s="16">
        <v>6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29</v>
      </c>
      <c r="DQ447" s="16">
        <v>29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3</v>
      </c>
      <c r="DZ447" s="16">
        <v>3</v>
      </c>
      <c r="EA447">
        <v>0</v>
      </c>
      <c r="EB447">
        <v>0</v>
      </c>
      <c r="EC447">
        <v>0</v>
      </c>
      <c r="ED447">
        <v>2</v>
      </c>
      <c r="EE447">
        <v>0</v>
      </c>
      <c r="EF447">
        <v>0</v>
      </c>
      <c r="EG447">
        <v>0</v>
      </c>
      <c r="EH447">
        <v>30</v>
      </c>
      <c r="EI447" s="16">
        <v>32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Q447">
        <v>0</v>
      </c>
      <c r="ER447" s="16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0</v>
      </c>
      <c r="EZ447">
        <v>7</v>
      </c>
      <c r="FA447" s="16">
        <v>7</v>
      </c>
      <c r="FB447">
        <v>21.75</v>
      </c>
      <c r="FC447">
        <v>4</v>
      </c>
      <c r="FD447">
        <v>32.5</v>
      </c>
      <c r="FE447">
        <v>610</v>
      </c>
      <c r="FF447">
        <v>3</v>
      </c>
      <c r="FG447">
        <v>1</v>
      </c>
      <c r="FH447">
        <v>1</v>
      </c>
      <c r="FJ447">
        <v>22.93</v>
      </c>
      <c r="FK447">
        <v>3.38</v>
      </c>
      <c r="FL447">
        <v>26.3</v>
      </c>
      <c r="FM447">
        <v>626.25</v>
      </c>
      <c r="FN447">
        <v>49</v>
      </c>
      <c r="FO447">
        <v>19</v>
      </c>
      <c r="FP447">
        <v>11</v>
      </c>
      <c r="FR447">
        <v>3.13</v>
      </c>
      <c r="FS447">
        <v>6</v>
      </c>
      <c r="FT447">
        <v>8</v>
      </c>
      <c r="FU447">
        <v>2</v>
      </c>
      <c r="FV447">
        <v>1</v>
      </c>
      <c r="FW447">
        <v>17</v>
      </c>
      <c r="FX447">
        <v>2</v>
      </c>
      <c r="FZ447">
        <v>2.95</v>
      </c>
      <c r="GA447">
        <v>34</v>
      </c>
      <c r="GB447">
        <v>114</v>
      </c>
      <c r="GC447">
        <v>21</v>
      </c>
      <c r="GD447">
        <v>35</v>
      </c>
      <c r="GE447">
        <v>204</v>
      </c>
      <c r="GF447">
        <v>26</v>
      </c>
      <c r="GI447">
        <v>0</v>
      </c>
      <c r="GJ447">
        <v>1</v>
      </c>
      <c r="GK447">
        <v>0</v>
      </c>
      <c r="GL447">
        <v>0</v>
      </c>
      <c r="GM447">
        <v>1</v>
      </c>
      <c r="GN447">
        <v>1</v>
      </c>
      <c r="GP447">
        <v>2.4900000000000002</v>
      </c>
      <c r="GQ447">
        <v>5</v>
      </c>
      <c r="GR447">
        <v>26</v>
      </c>
      <c r="GS447">
        <v>0</v>
      </c>
      <c r="GT447">
        <v>19</v>
      </c>
      <c r="GU447">
        <v>50</v>
      </c>
      <c r="GV447">
        <v>11</v>
      </c>
      <c r="GX447">
        <v>3.79</v>
      </c>
      <c r="GY447">
        <v>2</v>
      </c>
      <c r="GZ447">
        <v>2</v>
      </c>
      <c r="HA447">
        <v>0</v>
      </c>
      <c r="HB447">
        <v>0</v>
      </c>
      <c r="HC447">
        <v>4</v>
      </c>
      <c r="HD447">
        <v>1</v>
      </c>
      <c r="HF447">
        <v>3.07</v>
      </c>
      <c r="HG447">
        <v>9</v>
      </c>
      <c r="HH447">
        <v>29</v>
      </c>
      <c r="HI447">
        <v>0</v>
      </c>
      <c r="HJ447">
        <v>4</v>
      </c>
      <c r="HK447">
        <v>43</v>
      </c>
      <c r="HL447">
        <v>4</v>
      </c>
      <c r="HN447">
        <v>3.12</v>
      </c>
      <c r="HO447">
        <v>3</v>
      </c>
      <c r="HP447">
        <v>0</v>
      </c>
      <c r="HQ447">
        <v>0</v>
      </c>
      <c r="HR447">
        <v>0</v>
      </c>
      <c r="HS447">
        <v>3</v>
      </c>
      <c r="HT447">
        <v>0</v>
      </c>
      <c r="HV447">
        <v>3.04</v>
      </c>
      <c r="HW447">
        <v>9</v>
      </c>
      <c r="HX447">
        <v>30</v>
      </c>
      <c r="HY447">
        <v>0</v>
      </c>
      <c r="HZ447">
        <v>5</v>
      </c>
      <c r="IA447">
        <v>44</v>
      </c>
      <c r="IB447">
        <v>4</v>
      </c>
      <c r="ID447">
        <v>2.54</v>
      </c>
      <c r="IE447">
        <v>0</v>
      </c>
      <c r="IF447">
        <v>5</v>
      </c>
      <c r="IG447">
        <v>0</v>
      </c>
      <c r="IH447">
        <v>1</v>
      </c>
      <c r="II447">
        <v>6</v>
      </c>
      <c r="IJ447">
        <v>0</v>
      </c>
      <c r="IL447">
        <v>3.14</v>
      </c>
      <c r="IM447">
        <v>8</v>
      </c>
      <c r="IN447">
        <v>22</v>
      </c>
      <c r="IO447">
        <v>0</v>
      </c>
      <c r="IP447">
        <v>4</v>
      </c>
      <c r="IQ447">
        <v>34</v>
      </c>
      <c r="IR447">
        <v>5</v>
      </c>
      <c r="IT447">
        <v>3.09</v>
      </c>
      <c r="IU447">
        <v>1</v>
      </c>
      <c r="IV447">
        <v>0</v>
      </c>
      <c r="IW447">
        <v>2</v>
      </c>
      <c r="IX447">
        <v>0</v>
      </c>
      <c r="IY447">
        <v>3</v>
      </c>
      <c r="IZ447">
        <v>0</v>
      </c>
      <c r="JB447">
        <v>3.16</v>
      </c>
      <c r="JC447">
        <v>3</v>
      </c>
      <c r="JD447">
        <v>7</v>
      </c>
      <c r="JE447">
        <v>21</v>
      </c>
      <c r="JF447">
        <v>3</v>
      </c>
      <c r="JG447">
        <v>34</v>
      </c>
      <c r="JH447">
        <v>2</v>
      </c>
      <c r="JJ447">
        <v>0</v>
      </c>
      <c r="JK447">
        <v>7</v>
      </c>
      <c r="JL447">
        <v>1</v>
      </c>
      <c r="JM447">
        <v>38</v>
      </c>
      <c r="JN447">
        <v>1</v>
      </c>
      <c r="JO447">
        <v>58</v>
      </c>
      <c r="JR447">
        <v>0</v>
      </c>
      <c r="JS447">
        <v>1</v>
      </c>
      <c r="JT447">
        <v>0</v>
      </c>
      <c r="JU447">
        <v>2</v>
      </c>
      <c r="JV447" s="15">
        <f>BF447+BX447+CP447+DH447+DZ447</f>
        <v>15</v>
      </c>
      <c r="JW447" s="15">
        <f>BO447+CG447+CY447+DQ447+EI447</f>
        <v>178</v>
      </c>
      <c r="JX447" s="15">
        <f>JV447+JW447</f>
        <v>193</v>
      </c>
      <c r="JY447" s="17">
        <f>V447</f>
        <v>3</v>
      </c>
      <c r="JZ447" s="17">
        <f>AE447</f>
        <v>57</v>
      </c>
      <c r="KA447" s="17">
        <f>AN447</f>
        <v>15</v>
      </c>
      <c r="KB447" s="17">
        <f>AW447</f>
        <v>178</v>
      </c>
      <c r="KC447" s="18" t="str">
        <f>IF((KA447-JV447)&lt;0,JV447-KA447,"match")</f>
        <v>match</v>
      </c>
      <c r="KD447" s="19" t="str">
        <f>IF(KC447="match","match",IF((JV447&gt;KA447),KC447/JV447,KC447/KA447))</f>
        <v>match</v>
      </c>
      <c r="KE447" s="18" t="str">
        <f>IF((KB447-JW447)&lt;0,JW447-KB447,"match")</f>
        <v>match</v>
      </c>
      <c r="KF447" s="19" t="str">
        <f>IF(KE447="match","match",IF((JW447&gt;KB447),KE447/JW447,KE447/KB447))</f>
        <v>match</v>
      </c>
      <c r="KG447" s="20">
        <f>ROUND(FC447,1)</f>
        <v>4</v>
      </c>
      <c r="KH447" s="20">
        <f>ROUND(FK447,1)</f>
        <v>3.4</v>
      </c>
      <c r="KI447" s="21">
        <f>KA447-JY447</f>
        <v>12</v>
      </c>
      <c r="KJ447">
        <f>GL447</f>
        <v>0</v>
      </c>
      <c r="KK447">
        <f>BF447</f>
        <v>0</v>
      </c>
      <c r="KL447" s="22" t="str">
        <f>IFERROR(KJ447/KK447,"N/A")</f>
        <v>N/A</v>
      </c>
      <c r="KM447" s="19" t="str">
        <f>IF((KJ447&lt;&gt;0)*AND(KK447=0),"bad data","ok")</f>
        <v>ok</v>
      </c>
      <c r="KN447">
        <f>GK447</f>
        <v>0</v>
      </c>
      <c r="KO447" s="23" t="str">
        <f>IFERROR(KN447/KK447,"N/A")</f>
        <v>N/A</v>
      </c>
      <c r="KP447">
        <f>HB447</f>
        <v>0</v>
      </c>
      <c r="KQ447">
        <f>BX447</f>
        <v>3</v>
      </c>
      <c r="KR447" s="22">
        <f>IFERROR(KP447/KQ447,"N/A")</f>
        <v>0</v>
      </c>
      <c r="KS447" s="19" t="str">
        <f>IF((KP447&lt;&gt;0)*AND(KQ447=0),"bad data","ok")</f>
        <v>ok</v>
      </c>
      <c r="KT447">
        <f>HA447</f>
        <v>0</v>
      </c>
      <c r="KU447" s="24">
        <f>IFERROR(KT447/KQ447,"N/A")</f>
        <v>0</v>
      </c>
      <c r="KV447">
        <f>HR447</f>
        <v>0</v>
      </c>
      <c r="KW447">
        <f>CP447</f>
        <v>3</v>
      </c>
      <c r="KX447" s="22">
        <f>IFERROR(KV447/KW447,"N/A")</f>
        <v>0</v>
      </c>
      <c r="KY447" s="19" t="str">
        <f>IF((KV447&lt;&gt;0)*AND(KW447=0),"bad data","ok")</f>
        <v>ok</v>
      </c>
      <c r="KZ447">
        <f>HQ447</f>
        <v>0</v>
      </c>
      <c r="LA447" s="24">
        <f>IFERROR(KZ447/KW447,"N/A")</f>
        <v>0</v>
      </c>
      <c r="LB447">
        <f>IH447</f>
        <v>1</v>
      </c>
      <c r="LC447">
        <f>DH447</f>
        <v>6</v>
      </c>
      <c r="LD447" s="22">
        <f>IFERROR(LB447/LC447,"N/A")</f>
        <v>0.16666666666666666</v>
      </c>
      <c r="LE447" s="19" t="str">
        <f>IF((LB447&lt;&gt;0)*AND(LC447=0),"bad data","ok")</f>
        <v>ok</v>
      </c>
      <c r="LF447">
        <f>IG447</f>
        <v>0</v>
      </c>
      <c r="LG447" s="24">
        <f>IFERROR(LF447/LC447,"N/A")</f>
        <v>0</v>
      </c>
      <c r="LH447">
        <f>IX447</f>
        <v>0</v>
      </c>
      <c r="LI447">
        <f>DZ447</f>
        <v>3</v>
      </c>
      <c r="LJ447" s="22">
        <f>IFERROR(LH447/LI447,"N/A")</f>
        <v>0</v>
      </c>
      <c r="LK447" s="19" t="str">
        <f>IF((LH447&lt;&gt;0)*AND(LI447=0),"bad data","ok")</f>
        <v>ok</v>
      </c>
      <c r="LL447">
        <f>IW447</f>
        <v>2</v>
      </c>
      <c r="LM447" s="24">
        <f>IFERROR(LL447/LI447,"N/A")</f>
        <v>0.66666666666666663</v>
      </c>
      <c r="LN447">
        <f>GT447</f>
        <v>19</v>
      </c>
      <c r="LO447">
        <f>BO447</f>
        <v>39</v>
      </c>
      <c r="LP447" s="22">
        <f>IFERROR(LN447/LO447,"N/A")</f>
        <v>0.48717948717948717</v>
      </c>
      <c r="LQ447" s="19" t="str">
        <f>IF((LN447&lt;&gt;0)*AND(LO447=0),"bad data","ok")</f>
        <v>ok</v>
      </c>
      <c r="LR447">
        <f>GS447</f>
        <v>0</v>
      </c>
      <c r="LS447" s="24">
        <f>IFERROR(LR447/LO447,"N/A")</f>
        <v>0</v>
      </c>
      <c r="LT447">
        <f>HJ447</f>
        <v>4</v>
      </c>
      <c r="LU447">
        <f>CG447</f>
        <v>38</v>
      </c>
      <c r="LV447" s="22">
        <f>IFERROR(LT447/LU447,"N/A")</f>
        <v>0.10526315789473684</v>
      </c>
      <c r="LW447" s="19" t="str">
        <f>IF((LT447&lt;&gt;0)*AND(LU447=0),"bad data","ok")</f>
        <v>ok</v>
      </c>
      <c r="LX447">
        <f>HI447</f>
        <v>0</v>
      </c>
      <c r="LY447" s="24">
        <f>IFERROR(LX447/LU447,"N/A")</f>
        <v>0</v>
      </c>
      <c r="LZ447">
        <f>HZ447</f>
        <v>5</v>
      </c>
      <c r="MA447">
        <f>CY447</f>
        <v>40</v>
      </c>
      <c r="MB447" s="22">
        <f>IFERROR(LZ447/MA447,"N/A")</f>
        <v>0.125</v>
      </c>
      <c r="MC447" s="19" t="str">
        <f>IF((LZ447&lt;&gt;0)*AND(MA447=0),"bad data","ok")</f>
        <v>ok</v>
      </c>
      <c r="MD447">
        <f>HY447</f>
        <v>0</v>
      </c>
      <c r="ME447" s="24">
        <f>IFERROR(MD447/MA447,"N/A")</f>
        <v>0</v>
      </c>
      <c r="MF447">
        <f>IP447</f>
        <v>4</v>
      </c>
      <c r="MG447">
        <f>DQ447</f>
        <v>29</v>
      </c>
      <c r="MH447" s="22">
        <f>IFERROR(MF447/MG447,"N/A")</f>
        <v>0.13793103448275862</v>
      </c>
      <c r="MI447" s="19" t="str">
        <f>IF((MF447&lt;&gt;0)*AND(MG447=0),"bad data","ok")</f>
        <v>ok</v>
      </c>
      <c r="MJ447">
        <f>IO447</f>
        <v>0</v>
      </c>
      <c r="MK447" s="24">
        <f>IFERROR(MJ447/MG447,"N/A")</f>
        <v>0</v>
      </c>
      <c r="ML447">
        <f>JF447</f>
        <v>3</v>
      </c>
      <c r="MM447">
        <f>EI447</f>
        <v>32</v>
      </c>
      <c r="MN447" s="22">
        <f>IFERROR(ML447/MM447,"N/A")</f>
        <v>9.375E-2</v>
      </c>
      <c r="MO447" s="19" t="str">
        <f>IF((ML447&lt;&gt;0)*AND(MM447=0),"bad data","ok")</f>
        <v>ok</v>
      </c>
      <c r="MP447">
        <f>JE447</f>
        <v>21</v>
      </c>
      <c r="MQ447" s="24">
        <f>IFERROR(MP447/MM447,"N/A")</f>
        <v>0.65625</v>
      </c>
    </row>
    <row r="448" spans="1:355" x14ac:dyDescent="0.3">
      <c r="A448">
        <v>4195</v>
      </c>
      <c r="B448">
        <v>14.1</v>
      </c>
      <c r="C448" t="s">
        <v>399</v>
      </c>
      <c r="D448" s="15" t="s">
        <v>399</v>
      </c>
      <c r="E448" s="15">
        <v>130</v>
      </c>
      <c r="F448" t="s">
        <v>356</v>
      </c>
      <c r="G448" t="s">
        <v>357</v>
      </c>
      <c r="H448" s="15" t="s">
        <v>358</v>
      </c>
      <c r="I448">
        <v>489</v>
      </c>
      <c r="J448">
        <f>_xlfn.IFNA(VLOOKUP(I448,top15institutions,1,0),"no")</f>
        <v>489</v>
      </c>
      <c r="K448" t="s">
        <v>368</v>
      </c>
      <c r="L448" t="s">
        <v>371</v>
      </c>
      <c r="M448" t="s">
        <v>370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2</v>
      </c>
      <c r="V448" s="16">
        <v>2</v>
      </c>
      <c r="W448">
        <v>0</v>
      </c>
      <c r="X448">
        <v>2</v>
      </c>
      <c r="Y448">
        <v>0</v>
      </c>
      <c r="Z448">
        <v>4</v>
      </c>
      <c r="AA448">
        <v>0</v>
      </c>
      <c r="AB448">
        <v>2</v>
      </c>
      <c r="AC448">
        <v>0</v>
      </c>
      <c r="AD448">
        <v>53</v>
      </c>
      <c r="AE448" s="16">
        <v>61</v>
      </c>
      <c r="AF448">
        <v>1</v>
      </c>
      <c r="AG448">
        <v>1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14</v>
      </c>
      <c r="AN448" s="16">
        <v>16</v>
      </c>
      <c r="AO448">
        <v>1</v>
      </c>
      <c r="AP448">
        <v>4</v>
      </c>
      <c r="AQ448">
        <v>1</v>
      </c>
      <c r="AR448">
        <v>9</v>
      </c>
      <c r="AS448">
        <v>0</v>
      </c>
      <c r="AT448">
        <v>3</v>
      </c>
      <c r="AU448">
        <v>0</v>
      </c>
      <c r="AV448">
        <v>167</v>
      </c>
      <c r="AW448" s="16">
        <v>185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2</v>
      </c>
      <c r="BF448" s="16">
        <v>2</v>
      </c>
      <c r="BG448">
        <v>1</v>
      </c>
      <c r="BH448">
        <v>3</v>
      </c>
      <c r="BI448">
        <v>0</v>
      </c>
      <c r="BJ448">
        <v>5</v>
      </c>
      <c r="BK448">
        <v>0</v>
      </c>
      <c r="BL448">
        <v>0</v>
      </c>
      <c r="BM448">
        <v>0</v>
      </c>
      <c r="BN448">
        <v>39</v>
      </c>
      <c r="BO448" s="16">
        <v>48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3</v>
      </c>
      <c r="BX448" s="16">
        <v>3</v>
      </c>
      <c r="BY448">
        <v>0</v>
      </c>
      <c r="BZ448">
        <v>0</v>
      </c>
      <c r="CA448">
        <v>0</v>
      </c>
      <c r="CB448">
        <v>1</v>
      </c>
      <c r="CC448">
        <v>0</v>
      </c>
      <c r="CD448">
        <v>2</v>
      </c>
      <c r="CE448">
        <v>0</v>
      </c>
      <c r="CF448">
        <v>43</v>
      </c>
      <c r="CG448" s="16">
        <v>46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4</v>
      </c>
      <c r="CP448" s="16">
        <v>4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1</v>
      </c>
      <c r="CW448">
        <v>0</v>
      </c>
      <c r="CX448">
        <v>27</v>
      </c>
      <c r="CY448" s="16">
        <v>28</v>
      </c>
      <c r="CZ448">
        <v>1</v>
      </c>
      <c r="DA448">
        <v>1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4</v>
      </c>
      <c r="DH448" s="16">
        <v>6</v>
      </c>
      <c r="DI448">
        <v>0</v>
      </c>
      <c r="DJ448">
        <v>0</v>
      </c>
      <c r="DK448">
        <v>0</v>
      </c>
      <c r="DL448">
        <v>1</v>
      </c>
      <c r="DM448">
        <v>0</v>
      </c>
      <c r="DN448">
        <v>0</v>
      </c>
      <c r="DO448">
        <v>0</v>
      </c>
      <c r="DP448">
        <v>30</v>
      </c>
      <c r="DQ448" s="16">
        <v>31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1</v>
      </c>
      <c r="DZ448" s="16">
        <v>1</v>
      </c>
      <c r="EA448">
        <v>0</v>
      </c>
      <c r="EB448">
        <v>1</v>
      </c>
      <c r="EC448">
        <v>1</v>
      </c>
      <c r="ED448">
        <v>2</v>
      </c>
      <c r="EE448">
        <v>0</v>
      </c>
      <c r="EF448">
        <v>0</v>
      </c>
      <c r="EG448">
        <v>0</v>
      </c>
      <c r="EH448">
        <v>28</v>
      </c>
      <c r="EI448" s="16">
        <v>32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Q448">
        <v>0</v>
      </c>
      <c r="ER448" s="16">
        <v>0</v>
      </c>
      <c r="ES448">
        <v>0</v>
      </c>
      <c r="ET448">
        <v>0</v>
      </c>
      <c r="EU448">
        <v>0</v>
      </c>
      <c r="EV448">
        <v>1</v>
      </c>
      <c r="EW448">
        <v>0</v>
      </c>
      <c r="EX448">
        <v>0</v>
      </c>
      <c r="EZ448">
        <v>5</v>
      </c>
      <c r="FA448" s="16">
        <v>6</v>
      </c>
      <c r="FB448">
        <v>20.5</v>
      </c>
      <c r="FC448">
        <v>4</v>
      </c>
      <c r="FE448">
        <v>760</v>
      </c>
      <c r="FF448">
        <v>2</v>
      </c>
      <c r="FG448">
        <v>0</v>
      </c>
      <c r="FH448">
        <v>0</v>
      </c>
      <c r="FJ448">
        <v>23.65</v>
      </c>
      <c r="FK448">
        <v>3.47</v>
      </c>
      <c r="FL448">
        <v>27.62</v>
      </c>
      <c r="FM448">
        <v>630</v>
      </c>
      <c r="FN448">
        <v>46</v>
      </c>
      <c r="FO448">
        <v>25</v>
      </c>
      <c r="FP448">
        <v>10</v>
      </c>
      <c r="FR448">
        <v>3.03</v>
      </c>
      <c r="FS448">
        <v>7</v>
      </c>
      <c r="FT448">
        <v>7</v>
      </c>
      <c r="FU448">
        <v>2</v>
      </c>
      <c r="FV448">
        <v>1</v>
      </c>
      <c r="FW448">
        <v>17</v>
      </c>
      <c r="FX448">
        <v>1</v>
      </c>
      <c r="FZ448">
        <v>2.94</v>
      </c>
      <c r="GA448">
        <v>37</v>
      </c>
      <c r="GB448">
        <v>108</v>
      </c>
      <c r="GC448">
        <v>23</v>
      </c>
      <c r="GD448">
        <v>41</v>
      </c>
      <c r="GE448">
        <v>209</v>
      </c>
      <c r="GF448">
        <v>24</v>
      </c>
      <c r="GH448">
        <v>3.49</v>
      </c>
      <c r="GI448">
        <v>3</v>
      </c>
      <c r="GJ448">
        <v>0</v>
      </c>
      <c r="GK448">
        <v>0</v>
      </c>
      <c r="GL448">
        <v>0</v>
      </c>
      <c r="GM448">
        <v>3</v>
      </c>
      <c r="GN448">
        <v>1</v>
      </c>
      <c r="GP448">
        <v>2.65</v>
      </c>
      <c r="GQ448">
        <v>6</v>
      </c>
      <c r="GR448">
        <v>34</v>
      </c>
      <c r="GS448">
        <v>0</v>
      </c>
      <c r="GT448">
        <v>18</v>
      </c>
      <c r="GU448">
        <v>58</v>
      </c>
      <c r="GV448">
        <v>10</v>
      </c>
      <c r="GX448">
        <v>2.88</v>
      </c>
      <c r="GY448">
        <v>2</v>
      </c>
      <c r="GZ448">
        <v>0</v>
      </c>
      <c r="HA448">
        <v>0</v>
      </c>
      <c r="HB448">
        <v>1</v>
      </c>
      <c r="HC448">
        <v>3</v>
      </c>
      <c r="HD448">
        <v>0</v>
      </c>
      <c r="HF448">
        <v>2.97</v>
      </c>
      <c r="HG448">
        <v>11</v>
      </c>
      <c r="HH448">
        <v>27</v>
      </c>
      <c r="HI448">
        <v>0</v>
      </c>
      <c r="HJ448">
        <v>10</v>
      </c>
      <c r="HK448">
        <v>48</v>
      </c>
      <c r="HL448">
        <v>2</v>
      </c>
      <c r="HN448">
        <v>3.55</v>
      </c>
      <c r="HO448">
        <v>0</v>
      </c>
      <c r="HP448">
        <v>4</v>
      </c>
      <c r="HQ448">
        <v>0</v>
      </c>
      <c r="HR448">
        <v>0</v>
      </c>
      <c r="HS448">
        <v>4</v>
      </c>
      <c r="HT448">
        <v>0</v>
      </c>
      <c r="HV448">
        <v>2.97</v>
      </c>
      <c r="HW448">
        <v>7</v>
      </c>
      <c r="HX448">
        <v>22</v>
      </c>
      <c r="HY448">
        <v>0</v>
      </c>
      <c r="HZ448">
        <v>5</v>
      </c>
      <c r="IA448">
        <v>34</v>
      </c>
      <c r="IB448">
        <v>6</v>
      </c>
      <c r="ID448">
        <v>2.4700000000000002</v>
      </c>
      <c r="IE448">
        <v>2</v>
      </c>
      <c r="IF448">
        <v>3</v>
      </c>
      <c r="IG448">
        <v>1</v>
      </c>
      <c r="IH448">
        <v>0</v>
      </c>
      <c r="II448">
        <v>6</v>
      </c>
      <c r="IJ448">
        <v>0</v>
      </c>
      <c r="IL448">
        <v>3.11</v>
      </c>
      <c r="IM448">
        <v>11</v>
      </c>
      <c r="IN448">
        <v>17</v>
      </c>
      <c r="IO448">
        <v>3</v>
      </c>
      <c r="IP448">
        <v>4</v>
      </c>
      <c r="IQ448">
        <v>35</v>
      </c>
      <c r="IR448">
        <v>4</v>
      </c>
      <c r="IT448">
        <v>3.36</v>
      </c>
      <c r="IU448">
        <v>0</v>
      </c>
      <c r="IV448">
        <v>0</v>
      </c>
      <c r="IW448">
        <v>1</v>
      </c>
      <c r="IX448">
        <v>0</v>
      </c>
      <c r="IY448">
        <v>1</v>
      </c>
      <c r="IZ448">
        <v>0</v>
      </c>
      <c r="JB448">
        <v>3.18</v>
      </c>
      <c r="JC448">
        <v>2</v>
      </c>
      <c r="JD448">
        <v>8</v>
      </c>
      <c r="JE448">
        <v>20</v>
      </c>
      <c r="JF448">
        <v>4</v>
      </c>
      <c r="JG448">
        <v>34</v>
      </c>
      <c r="JH448">
        <v>2</v>
      </c>
      <c r="JJ448">
        <v>0</v>
      </c>
      <c r="JK448">
        <v>7</v>
      </c>
      <c r="JL448">
        <v>4</v>
      </c>
      <c r="JM448">
        <v>19</v>
      </c>
      <c r="JN448">
        <v>6</v>
      </c>
      <c r="JO448">
        <v>41</v>
      </c>
      <c r="JR448">
        <v>1</v>
      </c>
      <c r="JS448">
        <v>0</v>
      </c>
      <c r="JT448">
        <v>1</v>
      </c>
      <c r="JU448">
        <v>0</v>
      </c>
      <c r="JV448" s="15">
        <f>BF448+BX448+CP448+DH448+DZ448</f>
        <v>16</v>
      </c>
      <c r="JW448" s="15">
        <f>BO448+CG448+CY448+DQ448+EI448</f>
        <v>185</v>
      </c>
      <c r="JX448" s="15">
        <f>JV448+JW448</f>
        <v>201</v>
      </c>
      <c r="JY448" s="17">
        <f>V448</f>
        <v>2</v>
      </c>
      <c r="JZ448" s="17">
        <f>AE448</f>
        <v>61</v>
      </c>
      <c r="KA448" s="17">
        <f>AN448</f>
        <v>16</v>
      </c>
      <c r="KB448" s="17">
        <f>AW448</f>
        <v>185</v>
      </c>
      <c r="KC448" s="18" t="str">
        <f>IF((KA448-JV448)&lt;0,JV448-KA448,"match")</f>
        <v>match</v>
      </c>
      <c r="KD448" s="19" t="str">
        <f>IF(KC448="match","match",IF((JV448&gt;KA448),KC448/JV448,KC448/KA448))</f>
        <v>match</v>
      </c>
      <c r="KE448" s="18" t="str">
        <f>IF((KB448-JW448)&lt;0,JW448-KB448,"match")</f>
        <v>match</v>
      </c>
      <c r="KF448" s="19" t="str">
        <f>IF(KE448="match","match",IF((JW448&gt;KB448),KE448/JW448,KE448/KB448))</f>
        <v>match</v>
      </c>
      <c r="KG448" s="20">
        <f>ROUND(FC448,1)</f>
        <v>4</v>
      </c>
      <c r="KH448" s="20">
        <f>ROUND(FK448,1)</f>
        <v>3.5</v>
      </c>
      <c r="KI448" s="21">
        <f>KA448-JY448</f>
        <v>14</v>
      </c>
      <c r="KJ448">
        <f>GL448</f>
        <v>0</v>
      </c>
      <c r="KK448">
        <f>BF448</f>
        <v>2</v>
      </c>
      <c r="KL448" s="22">
        <f>IFERROR(KJ448/KK448,"N/A")</f>
        <v>0</v>
      </c>
      <c r="KM448" s="19" t="str">
        <f>IF((KJ448&lt;&gt;0)*AND(KK448=0),"bad data","ok")</f>
        <v>ok</v>
      </c>
      <c r="KN448">
        <f>GK448</f>
        <v>0</v>
      </c>
      <c r="KO448" s="23">
        <f>IFERROR(KN448/KK448,"N/A")</f>
        <v>0</v>
      </c>
      <c r="KP448">
        <f>HB448</f>
        <v>1</v>
      </c>
      <c r="KQ448">
        <f>BX448</f>
        <v>3</v>
      </c>
      <c r="KR448" s="22">
        <f>IFERROR(KP448/KQ448,"N/A")</f>
        <v>0.33333333333333331</v>
      </c>
      <c r="KS448" s="19" t="str">
        <f>IF((KP448&lt;&gt;0)*AND(KQ448=0),"bad data","ok")</f>
        <v>ok</v>
      </c>
      <c r="KT448">
        <f>HA448</f>
        <v>0</v>
      </c>
      <c r="KU448" s="24">
        <f>IFERROR(KT448/KQ448,"N/A")</f>
        <v>0</v>
      </c>
      <c r="KV448">
        <f>HR448</f>
        <v>0</v>
      </c>
      <c r="KW448">
        <f>CP448</f>
        <v>4</v>
      </c>
      <c r="KX448" s="22">
        <f>IFERROR(KV448/KW448,"N/A")</f>
        <v>0</v>
      </c>
      <c r="KY448" s="19" t="str">
        <f>IF((KV448&lt;&gt;0)*AND(KW448=0),"bad data","ok")</f>
        <v>ok</v>
      </c>
      <c r="KZ448">
        <f>HQ448</f>
        <v>0</v>
      </c>
      <c r="LA448" s="24">
        <f>IFERROR(KZ448/KW448,"N/A")</f>
        <v>0</v>
      </c>
      <c r="LB448">
        <f>IH448</f>
        <v>0</v>
      </c>
      <c r="LC448">
        <f>DH448</f>
        <v>6</v>
      </c>
      <c r="LD448" s="22">
        <f>IFERROR(LB448/LC448,"N/A")</f>
        <v>0</v>
      </c>
      <c r="LE448" s="19" t="str">
        <f>IF((LB448&lt;&gt;0)*AND(LC448=0),"bad data","ok")</f>
        <v>ok</v>
      </c>
      <c r="LF448">
        <f>IG448</f>
        <v>1</v>
      </c>
      <c r="LG448" s="24">
        <f>IFERROR(LF448/LC448,"N/A")</f>
        <v>0.16666666666666666</v>
      </c>
      <c r="LH448">
        <f>IX448</f>
        <v>0</v>
      </c>
      <c r="LI448">
        <f>DZ448</f>
        <v>1</v>
      </c>
      <c r="LJ448" s="22">
        <f>IFERROR(LH448/LI448,"N/A")</f>
        <v>0</v>
      </c>
      <c r="LK448" s="19" t="str">
        <f>IF((LH448&lt;&gt;0)*AND(LI448=0),"bad data","ok")</f>
        <v>ok</v>
      </c>
      <c r="LL448">
        <f>IW448</f>
        <v>1</v>
      </c>
      <c r="LM448" s="24">
        <f>IFERROR(LL448/LI448,"N/A")</f>
        <v>1</v>
      </c>
      <c r="LN448">
        <f>GT448</f>
        <v>18</v>
      </c>
      <c r="LO448">
        <f>BO448</f>
        <v>48</v>
      </c>
      <c r="LP448" s="22">
        <f>IFERROR(LN448/LO448,"N/A")</f>
        <v>0.375</v>
      </c>
      <c r="LQ448" s="19" t="str">
        <f>IF((LN448&lt;&gt;0)*AND(LO448=0),"bad data","ok")</f>
        <v>ok</v>
      </c>
      <c r="LR448">
        <f>GS448</f>
        <v>0</v>
      </c>
      <c r="LS448" s="24">
        <f>IFERROR(LR448/LO448,"N/A")</f>
        <v>0</v>
      </c>
      <c r="LT448">
        <f>HJ448</f>
        <v>10</v>
      </c>
      <c r="LU448">
        <f>CG448</f>
        <v>46</v>
      </c>
      <c r="LV448" s="22">
        <f>IFERROR(LT448/LU448,"N/A")</f>
        <v>0.21739130434782608</v>
      </c>
      <c r="LW448" s="19" t="str">
        <f>IF((LT448&lt;&gt;0)*AND(LU448=0),"bad data","ok")</f>
        <v>ok</v>
      </c>
      <c r="LX448">
        <f>HI448</f>
        <v>0</v>
      </c>
      <c r="LY448" s="24">
        <f>IFERROR(LX448/LU448,"N/A")</f>
        <v>0</v>
      </c>
      <c r="LZ448">
        <f>HZ448</f>
        <v>5</v>
      </c>
      <c r="MA448">
        <f>CY448</f>
        <v>28</v>
      </c>
      <c r="MB448" s="22">
        <f>IFERROR(LZ448/MA448,"N/A")</f>
        <v>0.17857142857142858</v>
      </c>
      <c r="MC448" s="19" t="str">
        <f>IF((LZ448&lt;&gt;0)*AND(MA448=0),"bad data","ok")</f>
        <v>ok</v>
      </c>
      <c r="MD448">
        <f>HY448</f>
        <v>0</v>
      </c>
      <c r="ME448" s="24">
        <f>IFERROR(MD448/MA448,"N/A")</f>
        <v>0</v>
      </c>
      <c r="MF448">
        <f>IP448</f>
        <v>4</v>
      </c>
      <c r="MG448">
        <f>DQ448</f>
        <v>31</v>
      </c>
      <c r="MH448" s="22">
        <f>IFERROR(MF448/MG448,"N/A")</f>
        <v>0.12903225806451613</v>
      </c>
      <c r="MI448" s="19" t="str">
        <f>IF((MF448&lt;&gt;0)*AND(MG448=0),"bad data","ok")</f>
        <v>ok</v>
      </c>
      <c r="MJ448">
        <f>IO448</f>
        <v>3</v>
      </c>
      <c r="MK448" s="24">
        <f>IFERROR(MJ448/MG448,"N/A")</f>
        <v>9.6774193548387094E-2</v>
      </c>
      <c r="ML448">
        <f>JF448</f>
        <v>4</v>
      </c>
      <c r="MM448">
        <f>EI448</f>
        <v>32</v>
      </c>
      <c r="MN448" s="22">
        <f>IFERROR(ML448/MM448,"N/A")</f>
        <v>0.125</v>
      </c>
      <c r="MO448" s="19" t="str">
        <f>IF((ML448&lt;&gt;0)*AND(MM448=0),"bad data","ok")</f>
        <v>ok</v>
      </c>
      <c r="MP448">
        <f>JE448</f>
        <v>20</v>
      </c>
      <c r="MQ448" s="24">
        <f>IFERROR(MP448/MM448,"N/A")</f>
        <v>0.625</v>
      </c>
    </row>
    <row r="449" spans="1:355" x14ac:dyDescent="0.3">
      <c r="A449">
        <v>4196</v>
      </c>
      <c r="B449">
        <v>14.1</v>
      </c>
      <c r="C449" t="s">
        <v>399</v>
      </c>
      <c r="D449" s="15" t="s">
        <v>399</v>
      </c>
      <c r="E449" s="15">
        <v>130</v>
      </c>
      <c r="F449" t="s">
        <v>356</v>
      </c>
      <c r="G449" t="s">
        <v>357</v>
      </c>
      <c r="H449" s="15" t="s">
        <v>358</v>
      </c>
      <c r="I449">
        <v>489</v>
      </c>
      <c r="J449">
        <f>_xlfn.IFNA(VLOOKUP(I449,top15institutions,1,0),"no")</f>
        <v>489</v>
      </c>
      <c r="K449" t="s">
        <v>368</v>
      </c>
      <c r="L449" t="s">
        <v>367</v>
      </c>
      <c r="M449" t="s">
        <v>370</v>
      </c>
      <c r="N449">
        <v>1</v>
      </c>
      <c r="O449">
        <v>1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1</v>
      </c>
      <c r="V449" s="16">
        <v>3</v>
      </c>
      <c r="W449">
        <v>0</v>
      </c>
      <c r="X449">
        <v>0</v>
      </c>
      <c r="Y449">
        <v>1</v>
      </c>
      <c r="Z449">
        <v>1</v>
      </c>
      <c r="AA449">
        <v>0</v>
      </c>
      <c r="AB449">
        <v>1</v>
      </c>
      <c r="AC449">
        <v>0</v>
      </c>
      <c r="AD449">
        <v>46</v>
      </c>
      <c r="AE449" s="16">
        <v>49</v>
      </c>
      <c r="AF449">
        <v>1</v>
      </c>
      <c r="AG449">
        <v>2</v>
      </c>
      <c r="AH449">
        <v>0</v>
      </c>
      <c r="AI449">
        <v>2</v>
      </c>
      <c r="AJ449">
        <v>0</v>
      </c>
      <c r="AK449">
        <v>0</v>
      </c>
      <c r="AL449">
        <v>0</v>
      </c>
      <c r="AM449">
        <v>14</v>
      </c>
      <c r="AN449" s="16">
        <v>19</v>
      </c>
      <c r="AO449">
        <v>0</v>
      </c>
      <c r="AP449">
        <v>3</v>
      </c>
      <c r="AQ449">
        <v>2</v>
      </c>
      <c r="AR449">
        <v>5</v>
      </c>
      <c r="AS449">
        <v>0</v>
      </c>
      <c r="AT449">
        <v>2</v>
      </c>
      <c r="AU449">
        <v>2</v>
      </c>
      <c r="AV449">
        <v>158</v>
      </c>
      <c r="AW449" s="16">
        <v>172</v>
      </c>
      <c r="AX449">
        <v>0</v>
      </c>
      <c r="AY449">
        <v>0</v>
      </c>
      <c r="AZ449">
        <v>0</v>
      </c>
      <c r="BA449">
        <v>1</v>
      </c>
      <c r="BB449">
        <v>0</v>
      </c>
      <c r="BC449">
        <v>0</v>
      </c>
      <c r="BD449">
        <v>0</v>
      </c>
      <c r="BE449">
        <v>2</v>
      </c>
      <c r="BF449" s="16">
        <v>3</v>
      </c>
      <c r="BG449">
        <v>0</v>
      </c>
      <c r="BH449">
        <v>0</v>
      </c>
      <c r="BI449">
        <v>1</v>
      </c>
      <c r="BJ449">
        <v>1</v>
      </c>
      <c r="BK449">
        <v>0</v>
      </c>
      <c r="BL449">
        <v>1</v>
      </c>
      <c r="BM449">
        <v>0</v>
      </c>
      <c r="BN449">
        <v>38</v>
      </c>
      <c r="BO449" s="16">
        <v>41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2</v>
      </c>
      <c r="BX449" s="16">
        <v>2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1</v>
      </c>
      <c r="CE449">
        <v>1</v>
      </c>
      <c r="CF449">
        <v>30</v>
      </c>
      <c r="CG449" s="16">
        <v>32</v>
      </c>
      <c r="CH449">
        <v>0</v>
      </c>
      <c r="CI449">
        <v>2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3</v>
      </c>
      <c r="CP449" s="16">
        <v>5</v>
      </c>
      <c r="CQ449">
        <v>0</v>
      </c>
      <c r="CR449">
        <v>0</v>
      </c>
      <c r="CS449">
        <v>0</v>
      </c>
      <c r="CT449">
        <v>1</v>
      </c>
      <c r="CU449">
        <v>0</v>
      </c>
      <c r="CV449">
        <v>0</v>
      </c>
      <c r="CW449">
        <v>0</v>
      </c>
      <c r="CX449">
        <v>32</v>
      </c>
      <c r="CY449" s="16">
        <v>33</v>
      </c>
      <c r="CZ449">
        <v>1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2</v>
      </c>
      <c r="DH449" s="16">
        <v>3</v>
      </c>
      <c r="DI449">
        <v>0</v>
      </c>
      <c r="DJ449">
        <v>1</v>
      </c>
      <c r="DK449">
        <v>1</v>
      </c>
      <c r="DL449">
        <v>1</v>
      </c>
      <c r="DM449">
        <v>0</v>
      </c>
      <c r="DN449">
        <v>0</v>
      </c>
      <c r="DO449">
        <v>0</v>
      </c>
      <c r="DP449">
        <v>22</v>
      </c>
      <c r="DQ449" s="16">
        <v>25</v>
      </c>
      <c r="DR449">
        <v>0</v>
      </c>
      <c r="DS449">
        <v>0</v>
      </c>
      <c r="DT449">
        <v>0</v>
      </c>
      <c r="DU449">
        <v>1</v>
      </c>
      <c r="DV449">
        <v>0</v>
      </c>
      <c r="DW449">
        <v>0</v>
      </c>
      <c r="DX449">
        <v>0</v>
      </c>
      <c r="DY449">
        <v>5</v>
      </c>
      <c r="DZ449" s="16">
        <v>6</v>
      </c>
      <c r="EA449">
        <v>0</v>
      </c>
      <c r="EB449">
        <v>2</v>
      </c>
      <c r="EC449">
        <v>0</v>
      </c>
      <c r="ED449">
        <v>2</v>
      </c>
      <c r="EE449">
        <v>0</v>
      </c>
      <c r="EF449">
        <v>0</v>
      </c>
      <c r="EG449">
        <v>1</v>
      </c>
      <c r="EH449">
        <v>36</v>
      </c>
      <c r="EI449" s="16">
        <v>41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Q449">
        <v>1</v>
      </c>
      <c r="ER449" s="16">
        <v>1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0</v>
      </c>
      <c r="EZ449">
        <v>5</v>
      </c>
      <c r="FA449" s="16">
        <v>5</v>
      </c>
      <c r="FB449">
        <v>30.67</v>
      </c>
      <c r="FD449">
        <v>27</v>
      </c>
      <c r="FF449">
        <v>0</v>
      </c>
      <c r="FG449">
        <v>3</v>
      </c>
      <c r="FH449">
        <v>1</v>
      </c>
      <c r="FJ449">
        <v>26.25</v>
      </c>
      <c r="FK449">
        <v>3.45</v>
      </c>
      <c r="FL449">
        <v>26.94</v>
      </c>
      <c r="FM449">
        <v>606.19000000000005</v>
      </c>
      <c r="FN449">
        <v>36</v>
      </c>
      <c r="FO449">
        <v>19</v>
      </c>
      <c r="FP449">
        <v>6</v>
      </c>
      <c r="FR449">
        <v>3</v>
      </c>
      <c r="FS449">
        <v>7</v>
      </c>
      <c r="FT449">
        <v>5</v>
      </c>
      <c r="FU449">
        <v>3</v>
      </c>
      <c r="FV449">
        <v>4</v>
      </c>
      <c r="FW449">
        <v>19</v>
      </c>
      <c r="FX449">
        <v>0</v>
      </c>
      <c r="FZ449">
        <v>2.97</v>
      </c>
      <c r="GA449">
        <v>39</v>
      </c>
      <c r="GB449">
        <v>90</v>
      </c>
      <c r="GC449">
        <v>16</v>
      </c>
      <c r="GD449">
        <v>46</v>
      </c>
      <c r="GE449">
        <v>191</v>
      </c>
      <c r="GF449">
        <v>19</v>
      </c>
      <c r="GH449">
        <v>2.83</v>
      </c>
      <c r="GI449">
        <v>3</v>
      </c>
      <c r="GJ449">
        <v>0</v>
      </c>
      <c r="GK449">
        <v>0</v>
      </c>
      <c r="GL449">
        <v>0</v>
      </c>
      <c r="GM449">
        <v>3</v>
      </c>
      <c r="GN449">
        <v>0</v>
      </c>
      <c r="GP449">
        <v>2.74</v>
      </c>
      <c r="GQ449">
        <v>5</v>
      </c>
      <c r="GR449">
        <v>30</v>
      </c>
      <c r="GS449">
        <v>0</v>
      </c>
      <c r="GT449">
        <v>12</v>
      </c>
      <c r="GU449">
        <v>47</v>
      </c>
      <c r="GV449">
        <v>6</v>
      </c>
      <c r="GX449">
        <v>3.29</v>
      </c>
      <c r="GY449">
        <v>1</v>
      </c>
      <c r="GZ449">
        <v>1</v>
      </c>
      <c r="HA449">
        <v>0</v>
      </c>
      <c r="HB449">
        <v>0</v>
      </c>
      <c r="HC449">
        <v>2</v>
      </c>
      <c r="HD449">
        <v>0</v>
      </c>
      <c r="HF449">
        <v>3.04</v>
      </c>
      <c r="HG449">
        <v>13</v>
      </c>
      <c r="HH449">
        <v>16</v>
      </c>
      <c r="HI449">
        <v>0</v>
      </c>
      <c r="HJ449">
        <v>7</v>
      </c>
      <c r="HK449">
        <v>36</v>
      </c>
      <c r="HL449">
        <v>4</v>
      </c>
      <c r="HN449">
        <v>3.08</v>
      </c>
      <c r="HO449">
        <v>2</v>
      </c>
      <c r="HP449">
        <v>2</v>
      </c>
      <c r="HQ449">
        <v>0</v>
      </c>
      <c r="HR449">
        <v>1</v>
      </c>
      <c r="HS449">
        <v>5</v>
      </c>
      <c r="HT449">
        <v>0</v>
      </c>
      <c r="HV449">
        <v>3.02</v>
      </c>
      <c r="HW449">
        <v>12</v>
      </c>
      <c r="HX449">
        <v>21</v>
      </c>
      <c r="HY449">
        <v>0</v>
      </c>
      <c r="HZ449">
        <v>2</v>
      </c>
      <c r="IA449">
        <v>35</v>
      </c>
      <c r="IB449">
        <v>2</v>
      </c>
      <c r="ID449">
        <v>1.95</v>
      </c>
      <c r="IE449">
        <v>0</v>
      </c>
      <c r="IF449">
        <v>1</v>
      </c>
      <c r="IG449">
        <v>2</v>
      </c>
      <c r="IH449">
        <v>0</v>
      </c>
      <c r="II449">
        <v>3</v>
      </c>
      <c r="IJ449">
        <v>0</v>
      </c>
      <c r="IL449">
        <v>3.06</v>
      </c>
      <c r="IM449">
        <v>5</v>
      </c>
      <c r="IN449">
        <v>14</v>
      </c>
      <c r="IO449">
        <v>4</v>
      </c>
      <c r="IP449">
        <v>4</v>
      </c>
      <c r="IQ449">
        <v>27</v>
      </c>
      <c r="IR449">
        <v>2</v>
      </c>
      <c r="IT449">
        <v>3.45</v>
      </c>
      <c r="IU449">
        <v>1</v>
      </c>
      <c r="IV449">
        <v>1</v>
      </c>
      <c r="IW449">
        <v>1</v>
      </c>
      <c r="IX449">
        <v>3</v>
      </c>
      <c r="IY449">
        <v>6</v>
      </c>
      <c r="IZ449">
        <v>0</v>
      </c>
      <c r="JB449">
        <v>3.07</v>
      </c>
      <c r="JC449">
        <v>4</v>
      </c>
      <c r="JD449">
        <v>9</v>
      </c>
      <c r="JE449">
        <v>12</v>
      </c>
      <c r="JF449">
        <v>21</v>
      </c>
      <c r="JG449">
        <v>46</v>
      </c>
      <c r="JH449">
        <v>5</v>
      </c>
      <c r="JJ449">
        <v>1</v>
      </c>
      <c r="JK449">
        <v>6</v>
      </c>
      <c r="JL449">
        <v>1</v>
      </c>
      <c r="JM449">
        <v>30</v>
      </c>
      <c r="JN449">
        <v>2</v>
      </c>
      <c r="JO449">
        <v>43</v>
      </c>
      <c r="JR449">
        <v>0</v>
      </c>
      <c r="JS449">
        <v>0</v>
      </c>
      <c r="JT449">
        <v>0</v>
      </c>
      <c r="JU449">
        <v>0</v>
      </c>
      <c r="JV449" s="15">
        <f>BF449+BX449+CP449+DH449+DZ449</f>
        <v>19</v>
      </c>
      <c r="JW449" s="15">
        <f>BO449+CG449+CY449+DQ449+EI449</f>
        <v>172</v>
      </c>
      <c r="JX449" s="15">
        <f>JV449+JW449</f>
        <v>191</v>
      </c>
      <c r="JY449" s="17">
        <f>V449</f>
        <v>3</v>
      </c>
      <c r="JZ449" s="17">
        <f>AE449</f>
        <v>49</v>
      </c>
      <c r="KA449" s="17">
        <f>AN449</f>
        <v>19</v>
      </c>
      <c r="KB449" s="17">
        <f>AW449</f>
        <v>172</v>
      </c>
      <c r="KC449" s="18" t="str">
        <f>IF((KA449-JV449)&lt;0,JV449-KA449,"match")</f>
        <v>match</v>
      </c>
      <c r="KD449" s="19" t="str">
        <f>IF(KC449="match","match",IF((JV449&gt;KA449),KC449/JV449,KC449/KA449))</f>
        <v>match</v>
      </c>
      <c r="KE449" s="18" t="str">
        <f>IF((KB449-JW449)&lt;0,JW449-KB449,"match")</f>
        <v>match</v>
      </c>
      <c r="KF449" s="19" t="str">
        <f>IF(KE449="match","match",IF((JW449&gt;KB449),KE449/JW449,KE449/KB449))</f>
        <v>match</v>
      </c>
      <c r="KG449" s="20">
        <f>ROUND(FC449,1)</f>
        <v>0</v>
      </c>
      <c r="KH449" s="20">
        <f>ROUND(FK449,1)</f>
        <v>3.5</v>
      </c>
      <c r="KI449" s="21">
        <f>KA449-JY449</f>
        <v>16</v>
      </c>
      <c r="KJ449">
        <f>GL449</f>
        <v>0</v>
      </c>
      <c r="KK449">
        <f>BF449</f>
        <v>3</v>
      </c>
      <c r="KL449" s="22">
        <f>IFERROR(KJ449/KK449,"N/A")</f>
        <v>0</v>
      </c>
      <c r="KM449" s="19" t="str">
        <f>IF((KJ449&lt;&gt;0)*AND(KK449=0),"bad data","ok")</f>
        <v>ok</v>
      </c>
      <c r="KN449">
        <f>GK449</f>
        <v>0</v>
      </c>
      <c r="KO449" s="23">
        <f>IFERROR(KN449/KK449,"N/A")</f>
        <v>0</v>
      </c>
      <c r="KP449">
        <f>HB449</f>
        <v>0</v>
      </c>
      <c r="KQ449">
        <f>BX449</f>
        <v>2</v>
      </c>
      <c r="KR449" s="22">
        <f>IFERROR(KP449/KQ449,"N/A")</f>
        <v>0</v>
      </c>
      <c r="KS449" s="19" t="str">
        <f>IF((KP449&lt;&gt;0)*AND(KQ449=0),"bad data","ok")</f>
        <v>ok</v>
      </c>
      <c r="KT449">
        <f>HA449</f>
        <v>0</v>
      </c>
      <c r="KU449" s="24">
        <f>IFERROR(KT449/KQ449,"N/A")</f>
        <v>0</v>
      </c>
      <c r="KV449">
        <f>HR449</f>
        <v>1</v>
      </c>
      <c r="KW449">
        <f>CP449</f>
        <v>5</v>
      </c>
      <c r="KX449" s="22">
        <f>IFERROR(KV449/KW449,"N/A")</f>
        <v>0.2</v>
      </c>
      <c r="KY449" s="19" t="str">
        <f>IF((KV449&lt;&gt;0)*AND(KW449=0),"bad data","ok")</f>
        <v>ok</v>
      </c>
      <c r="KZ449">
        <f>HQ449</f>
        <v>0</v>
      </c>
      <c r="LA449" s="24">
        <f>IFERROR(KZ449/KW449,"N/A")</f>
        <v>0</v>
      </c>
      <c r="LB449">
        <f>IH449</f>
        <v>0</v>
      </c>
      <c r="LC449">
        <f>DH449</f>
        <v>3</v>
      </c>
      <c r="LD449" s="22">
        <f>IFERROR(LB449/LC449,"N/A")</f>
        <v>0</v>
      </c>
      <c r="LE449" s="19" t="str">
        <f>IF((LB449&lt;&gt;0)*AND(LC449=0),"bad data","ok")</f>
        <v>ok</v>
      </c>
      <c r="LF449">
        <f>IG449</f>
        <v>2</v>
      </c>
      <c r="LG449" s="24">
        <f>IFERROR(LF449/LC449,"N/A")</f>
        <v>0.66666666666666663</v>
      </c>
      <c r="LH449">
        <f>IX449</f>
        <v>3</v>
      </c>
      <c r="LI449">
        <f>DZ449</f>
        <v>6</v>
      </c>
      <c r="LJ449" s="22">
        <f>IFERROR(LH449/LI449,"N/A")</f>
        <v>0.5</v>
      </c>
      <c r="LK449" s="19" t="str">
        <f>IF((LH449&lt;&gt;0)*AND(LI449=0),"bad data","ok")</f>
        <v>ok</v>
      </c>
      <c r="LL449">
        <f>IW449</f>
        <v>1</v>
      </c>
      <c r="LM449" s="24">
        <f>IFERROR(LL449/LI449,"N/A")</f>
        <v>0.16666666666666666</v>
      </c>
      <c r="LN449">
        <f>GT449</f>
        <v>12</v>
      </c>
      <c r="LO449">
        <f>BO449</f>
        <v>41</v>
      </c>
      <c r="LP449" s="22">
        <f>IFERROR(LN449/LO449,"N/A")</f>
        <v>0.29268292682926828</v>
      </c>
      <c r="LQ449" s="19" t="str">
        <f>IF((LN449&lt;&gt;0)*AND(LO449=0),"bad data","ok")</f>
        <v>ok</v>
      </c>
      <c r="LR449">
        <f>GS449</f>
        <v>0</v>
      </c>
      <c r="LS449" s="24">
        <f>IFERROR(LR449/LO449,"N/A")</f>
        <v>0</v>
      </c>
      <c r="LT449">
        <f>HJ449</f>
        <v>7</v>
      </c>
      <c r="LU449">
        <f>CG449</f>
        <v>32</v>
      </c>
      <c r="LV449" s="22">
        <f>IFERROR(LT449/LU449,"N/A")</f>
        <v>0.21875</v>
      </c>
      <c r="LW449" s="19" t="str">
        <f>IF((LT449&lt;&gt;0)*AND(LU449=0),"bad data","ok")</f>
        <v>ok</v>
      </c>
      <c r="LX449">
        <f>HI449</f>
        <v>0</v>
      </c>
      <c r="LY449" s="24">
        <f>IFERROR(LX449/LU449,"N/A")</f>
        <v>0</v>
      </c>
      <c r="LZ449">
        <f>HZ449</f>
        <v>2</v>
      </c>
      <c r="MA449">
        <f>CY449</f>
        <v>33</v>
      </c>
      <c r="MB449" s="22">
        <f>IFERROR(LZ449/MA449,"N/A")</f>
        <v>6.0606060606060608E-2</v>
      </c>
      <c r="MC449" s="19" t="str">
        <f>IF((LZ449&lt;&gt;0)*AND(MA449=0),"bad data","ok")</f>
        <v>ok</v>
      </c>
      <c r="MD449">
        <f>HY449</f>
        <v>0</v>
      </c>
      <c r="ME449" s="24">
        <f>IFERROR(MD449/MA449,"N/A")</f>
        <v>0</v>
      </c>
      <c r="MF449">
        <f>IP449</f>
        <v>4</v>
      </c>
      <c r="MG449">
        <f>DQ449</f>
        <v>25</v>
      </c>
      <c r="MH449" s="22">
        <f>IFERROR(MF449/MG449,"N/A")</f>
        <v>0.16</v>
      </c>
      <c r="MI449" s="19" t="str">
        <f>IF((MF449&lt;&gt;0)*AND(MG449=0),"bad data","ok")</f>
        <v>ok</v>
      </c>
      <c r="MJ449">
        <f>IO449</f>
        <v>4</v>
      </c>
      <c r="MK449" s="24">
        <f>IFERROR(MJ449/MG449,"N/A")</f>
        <v>0.16</v>
      </c>
      <c r="ML449">
        <f>JF449</f>
        <v>21</v>
      </c>
      <c r="MM449">
        <f>EI449</f>
        <v>41</v>
      </c>
      <c r="MN449" s="22">
        <f>IFERROR(ML449/MM449,"N/A")</f>
        <v>0.51219512195121952</v>
      </c>
      <c r="MO449" s="19" t="str">
        <f>IF((ML449&lt;&gt;0)*AND(MM449=0),"bad data","ok")</f>
        <v>ok</v>
      </c>
      <c r="MP449">
        <f>JE449</f>
        <v>12</v>
      </c>
      <c r="MQ449" s="24">
        <f>IFERROR(MP449/MM449,"N/A")</f>
        <v>0.29268292682926828</v>
      </c>
    </row>
    <row r="450" spans="1:355" x14ac:dyDescent="0.3">
      <c r="A450">
        <v>4197</v>
      </c>
      <c r="B450">
        <v>14.1</v>
      </c>
      <c r="C450" t="s">
        <v>399</v>
      </c>
      <c r="D450" s="15" t="s">
        <v>399</v>
      </c>
      <c r="E450" s="15">
        <v>130</v>
      </c>
      <c r="F450" t="s">
        <v>356</v>
      </c>
      <c r="G450" t="s">
        <v>357</v>
      </c>
      <c r="H450" s="15" t="s">
        <v>358</v>
      </c>
      <c r="I450">
        <v>489</v>
      </c>
      <c r="J450">
        <f>_xlfn.IFNA(VLOOKUP(I450,top15institutions,1,0),"no")</f>
        <v>489</v>
      </c>
      <c r="K450" t="s">
        <v>368</v>
      </c>
      <c r="L450" t="s">
        <v>366</v>
      </c>
      <c r="M450" t="s">
        <v>370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5</v>
      </c>
      <c r="V450" s="16">
        <v>5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1</v>
      </c>
      <c r="AC450">
        <v>0</v>
      </c>
      <c r="AD450">
        <v>42</v>
      </c>
      <c r="AE450" s="16">
        <v>43</v>
      </c>
      <c r="AF450">
        <v>0</v>
      </c>
      <c r="AG450">
        <v>1</v>
      </c>
      <c r="AH450">
        <v>0</v>
      </c>
      <c r="AI450">
        <v>2</v>
      </c>
      <c r="AJ450">
        <v>0</v>
      </c>
      <c r="AK450">
        <v>0</v>
      </c>
      <c r="AL450">
        <v>0</v>
      </c>
      <c r="AM450">
        <v>18</v>
      </c>
      <c r="AN450" s="16">
        <v>21</v>
      </c>
      <c r="AO450">
        <v>2</v>
      </c>
      <c r="AP450">
        <v>3</v>
      </c>
      <c r="AQ450">
        <v>2</v>
      </c>
      <c r="AR450">
        <v>5</v>
      </c>
      <c r="AS450">
        <v>0</v>
      </c>
      <c r="AT450">
        <v>1</v>
      </c>
      <c r="AU450">
        <v>2</v>
      </c>
      <c r="AV450">
        <v>144</v>
      </c>
      <c r="AW450" s="16">
        <v>159</v>
      </c>
      <c r="AX450">
        <v>0</v>
      </c>
      <c r="AY450">
        <v>0</v>
      </c>
      <c r="AZ450">
        <v>0</v>
      </c>
      <c r="BA450">
        <v>1</v>
      </c>
      <c r="BB450">
        <v>0</v>
      </c>
      <c r="BC450">
        <v>0</v>
      </c>
      <c r="BD450">
        <v>0</v>
      </c>
      <c r="BE450">
        <v>4</v>
      </c>
      <c r="BF450" s="16">
        <v>5</v>
      </c>
      <c r="BG450">
        <v>0</v>
      </c>
      <c r="BH450">
        <v>0</v>
      </c>
      <c r="BI450">
        <v>1</v>
      </c>
      <c r="BJ450">
        <v>1</v>
      </c>
      <c r="BK450">
        <v>0</v>
      </c>
      <c r="BL450">
        <v>1</v>
      </c>
      <c r="BM450">
        <v>0</v>
      </c>
      <c r="BN450">
        <v>28</v>
      </c>
      <c r="BO450" s="16">
        <v>31</v>
      </c>
      <c r="BP450">
        <v>0</v>
      </c>
      <c r="BQ450">
        <v>1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3</v>
      </c>
      <c r="BX450" s="16">
        <v>4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31</v>
      </c>
      <c r="CG450" s="16">
        <v>31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4</v>
      </c>
      <c r="CP450" s="16">
        <v>4</v>
      </c>
      <c r="CQ450">
        <v>0</v>
      </c>
      <c r="CR450">
        <v>1</v>
      </c>
      <c r="CS450">
        <v>1</v>
      </c>
      <c r="CT450">
        <v>3</v>
      </c>
      <c r="CU450">
        <v>0</v>
      </c>
      <c r="CV450">
        <v>0</v>
      </c>
      <c r="CW450">
        <v>1</v>
      </c>
      <c r="CX450">
        <v>28</v>
      </c>
      <c r="CY450" s="16">
        <v>34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2</v>
      </c>
      <c r="DH450" s="16">
        <v>2</v>
      </c>
      <c r="DI450">
        <v>0</v>
      </c>
      <c r="DJ450">
        <v>1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21</v>
      </c>
      <c r="DQ450" s="16">
        <v>22</v>
      </c>
      <c r="DR450">
        <v>0</v>
      </c>
      <c r="DS450">
        <v>0</v>
      </c>
      <c r="DT450">
        <v>0</v>
      </c>
      <c r="DU450">
        <v>1</v>
      </c>
      <c r="DV450">
        <v>0</v>
      </c>
      <c r="DW450">
        <v>0</v>
      </c>
      <c r="DX450">
        <v>0</v>
      </c>
      <c r="DY450">
        <v>5</v>
      </c>
      <c r="DZ450" s="16">
        <v>6</v>
      </c>
      <c r="EA450">
        <v>2</v>
      </c>
      <c r="EB450">
        <v>1</v>
      </c>
      <c r="EC450">
        <v>0</v>
      </c>
      <c r="ED450">
        <v>1</v>
      </c>
      <c r="EE450">
        <v>0</v>
      </c>
      <c r="EF450">
        <v>0</v>
      </c>
      <c r="EG450">
        <v>1</v>
      </c>
      <c r="EH450">
        <v>36</v>
      </c>
      <c r="EI450" s="16">
        <v>41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Q450">
        <v>2</v>
      </c>
      <c r="ER450" s="16">
        <v>2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Z450">
        <v>7</v>
      </c>
      <c r="FA450" s="16">
        <v>7</v>
      </c>
      <c r="FB450">
        <v>23.6</v>
      </c>
      <c r="FC450">
        <v>3.8</v>
      </c>
      <c r="FD450">
        <v>23</v>
      </c>
      <c r="FE450">
        <v>640</v>
      </c>
      <c r="FF450">
        <v>4</v>
      </c>
      <c r="FG450">
        <v>1</v>
      </c>
      <c r="FH450">
        <v>0</v>
      </c>
      <c r="FJ450">
        <v>25.28</v>
      </c>
      <c r="FK450">
        <v>3.5</v>
      </c>
      <c r="FL450">
        <v>26.28</v>
      </c>
      <c r="FM450">
        <v>641.54</v>
      </c>
      <c r="FN450">
        <v>31</v>
      </c>
      <c r="FO450">
        <v>19</v>
      </c>
      <c r="FP450">
        <v>7</v>
      </c>
      <c r="FR450">
        <v>3.21</v>
      </c>
      <c r="FS450">
        <v>7</v>
      </c>
      <c r="FT450">
        <v>8</v>
      </c>
      <c r="FU450">
        <v>5</v>
      </c>
      <c r="FV450">
        <v>2</v>
      </c>
      <c r="FW450">
        <v>22</v>
      </c>
      <c r="FX450">
        <v>1</v>
      </c>
      <c r="FZ450">
        <v>2.94</v>
      </c>
      <c r="GA450">
        <v>39</v>
      </c>
      <c r="GB450">
        <v>71</v>
      </c>
      <c r="GC450">
        <v>27</v>
      </c>
      <c r="GD450">
        <v>37</v>
      </c>
      <c r="GE450">
        <v>174</v>
      </c>
      <c r="GF450">
        <v>15</v>
      </c>
      <c r="GH450">
        <v>3.1</v>
      </c>
      <c r="GI450">
        <v>3</v>
      </c>
      <c r="GJ450">
        <v>2</v>
      </c>
      <c r="GK450">
        <v>0</v>
      </c>
      <c r="GL450">
        <v>0</v>
      </c>
      <c r="GM450">
        <v>5</v>
      </c>
      <c r="GN450">
        <v>0</v>
      </c>
      <c r="GP450">
        <v>2.39</v>
      </c>
      <c r="GQ450">
        <v>8</v>
      </c>
      <c r="GR450">
        <v>17</v>
      </c>
      <c r="GS450">
        <v>0</v>
      </c>
      <c r="GT450">
        <v>10</v>
      </c>
      <c r="GU450">
        <v>35</v>
      </c>
      <c r="GV450">
        <v>4</v>
      </c>
      <c r="GX450">
        <v>3.51</v>
      </c>
      <c r="GY450">
        <v>3</v>
      </c>
      <c r="GZ450">
        <v>1</v>
      </c>
      <c r="HA450">
        <v>0</v>
      </c>
      <c r="HB450">
        <v>0</v>
      </c>
      <c r="HC450">
        <v>4</v>
      </c>
      <c r="HD450">
        <v>0</v>
      </c>
      <c r="HF450">
        <v>3.15</v>
      </c>
      <c r="HG450">
        <v>10</v>
      </c>
      <c r="HH450">
        <v>20</v>
      </c>
      <c r="HI450">
        <v>0</v>
      </c>
      <c r="HJ450">
        <v>4</v>
      </c>
      <c r="HK450">
        <v>34</v>
      </c>
      <c r="HL450">
        <v>3</v>
      </c>
      <c r="HN450">
        <v>2.13</v>
      </c>
      <c r="HO450">
        <v>1</v>
      </c>
      <c r="HP450">
        <v>3</v>
      </c>
      <c r="HQ450">
        <v>0</v>
      </c>
      <c r="HR450">
        <v>0</v>
      </c>
      <c r="HS450">
        <v>4</v>
      </c>
      <c r="HT450">
        <v>0</v>
      </c>
      <c r="HV450">
        <v>3.03</v>
      </c>
      <c r="HW450">
        <v>11</v>
      </c>
      <c r="HX450">
        <v>20</v>
      </c>
      <c r="HY450">
        <v>0</v>
      </c>
      <c r="HZ450">
        <v>6</v>
      </c>
      <c r="IA450">
        <v>37</v>
      </c>
      <c r="IB450">
        <v>3</v>
      </c>
      <c r="ID450">
        <v>3.08</v>
      </c>
      <c r="IE450">
        <v>0</v>
      </c>
      <c r="IF450">
        <v>1</v>
      </c>
      <c r="IG450">
        <v>1</v>
      </c>
      <c r="IH450">
        <v>0</v>
      </c>
      <c r="II450">
        <v>2</v>
      </c>
      <c r="IJ450">
        <v>0</v>
      </c>
      <c r="IL450">
        <v>3.01</v>
      </c>
      <c r="IM450">
        <v>6</v>
      </c>
      <c r="IN450">
        <v>8</v>
      </c>
      <c r="IO450">
        <v>2</v>
      </c>
      <c r="IP450">
        <v>6</v>
      </c>
      <c r="IQ450">
        <v>22</v>
      </c>
      <c r="IR450">
        <v>0</v>
      </c>
      <c r="IT450">
        <v>3.76</v>
      </c>
      <c r="IU450">
        <v>0</v>
      </c>
      <c r="IV450">
        <v>1</v>
      </c>
      <c r="IW450">
        <v>4</v>
      </c>
      <c r="IX450">
        <v>2</v>
      </c>
      <c r="IY450">
        <v>7</v>
      </c>
      <c r="IZ450">
        <v>1</v>
      </c>
      <c r="JB450">
        <v>3.09</v>
      </c>
      <c r="JC450">
        <v>4</v>
      </c>
      <c r="JD450">
        <v>6</v>
      </c>
      <c r="JE450">
        <v>25</v>
      </c>
      <c r="JF450">
        <v>11</v>
      </c>
      <c r="JG450">
        <v>46</v>
      </c>
      <c r="JH450">
        <v>5</v>
      </c>
      <c r="JJ450">
        <v>2</v>
      </c>
      <c r="JK450">
        <v>7</v>
      </c>
      <c r="JL450">
        <v>1</v>
      </c>
      <c r="JM450">
        <v>19</v>
      </c>
      <c r="JN450">
        <v>1</v>
      </c>
      <c r="JO450">
        <v>30</v>
      </c>
      <c r="JR450">
        <v>0</v>
      </c>
      <c r="JS450">
        <v>1</v>
      </c>
      <c r="JT450">
        <v>0</v>
      </c>
      <c r="JU450">
        <v>2</v>
      </c>
      <c r="JV450" s="15">
        <f>BF450+BX450+CP450+DH450+DZ450</f>
        <v>21</v>
      </c>
      <c r="JW450" s="15">
        <f>BO450+CG450+CY450+DQ450+EI450</f>
        <v>159</v>
      </c>
      <c r="JX450" s="15">
        <f>JV450+JW450</f>
        <v>180</v>
      </c>
      <c r="JY450" s="17">
        <f>V450</f>
        <v>5</v>
      </c>
      <c r="JZ450" s="17">
        <f>AE450</f>
        <v>43</v>
      </c>
      <c r="KA450" s="17">
        <f>AN450</f>
        <v>21</v>
      </c>
      <c r="KB450" s="17">
        <f>AW450</f>
        <v>159</v>
      </c>
      <c r="KC450" s="18" t="str">
        <f>IF((KA450-JV450)&lt;0,JV450-KA450,"match")</f>
        <v>match</v>
      </c>
      <c r="KD450" s="19" t="str">
        <f>IF(KC450="match","match",IF((JV450&gt;KA450),KC450/JV450,KC450/KA450))</f>
        <v>match</v>
      </c>
      <c r="KE450" s="18" t="str">
        <f>IF((KB450-JW450)&lt;0,JW450-KB450,"match")</f>
        <v>match</v>
      </c>
      <c r="KF450" s="19" t="str">
        <f>IF(KE450="match","match",IF((JW450&gt;KB450),KE450/JW450,KE450/KB450))</f>
        <v>match</v>
      </c>
      <c r="KG450" s="20">
        <f>ROUND(FC450,1)</f>
        <v>3.8</v>
      </c>
      <c r="KH450" s="20">
        <f>ROUND(FK450,1)</f>
        <v>3.5</v>
      </c>
      <c r="KI450" s="21">
        <f>KA450-JY450</f>
        <v>16</v>
      </c>
      <c r="KJ450">
        <f>GL450</f>
        <v>0</v>
      </c>
      <c r="KK450">
        <f>BF450</f>
        <v>5</v>
      </c>
      <c r="KL450" s="22">
        <f>IFERROR(KJ450/KK450,"N/A")</f>
        <v>0</v>
      </c>
      <c r="KM450" s="19" t="str">
        <f>IF((KJ450&lt;&gt;0)*AND(KK450=0),"bad data","ok")</f>
        <v>ok</v>
      </c>
      <c r="KN450">
        <f>GK450</f>
        <v>0</v>
      </c>
      <c r="KO450" s="23">
        <f>IFERROR(KN450/KK450,"N/A")</f>
        <v>0</v>
      </c>
      <c r="KP450">
        <f>HB450</f>
        <v>0</v>
      </c>
      <c r="KQ450">
        <f>BX450</f>
        <v>4</v>
      </c>
      <c r="KR450" s="22">
        <f>IFERROR(KP450/KQ450,"N/A")</f>
        <v>0</v>
      </c>
      <c r="KS450" s="19" t="str">
        <f>IF((KP450&lt;&gt;0)*AND(KQ450=0),"bad data","ok")</f>
        <v>ok</v>
      </c>
      <c r="KT450">
        <f>HA450</f>
        <v>0</v>
      </c>
      <c r="KU450" s="24">
        <f>IFERROR(KT450/KQ450,"N/A")</f>
        <v>0</v>
      </c>
      <c r="KV450">
        <f>HR450</f>
        <v>0</v>
      </c>
      <c r="KW450">
        <f>CP450</f>
        <v>4</v>
      </c>
      <c r="KX450" s="22">
        <f>IFERROR(KV450/KW450,"N/A")</f>
        <v>0</v>
      </c>
      <c r="KY450" s="19" t="str">
        <f>IF((KV450&lt;&gt;0)*AND(KW450=0),"bad data","ok")</f>
        <v>ok</v>
      </c>
      <c r="KZ450">
        <f>HQ450</f>
        <v>0</v>
      </c>
      <c r="LA450" s="24">
        <f>IFERROR(KZ450/KW450,"N/A")</f>
        <v>0</v>
      </c>
      <c r="LB450">
        <f>IH450</f>
        <v>0</v>
      </c>
      <c r="LC450">
        <f>DH450</f>
        <v>2</v>
      </c>
      <c r="LD450" s="22">
        <f>IFERROR(LB450/LC450,"N/A")</f>
        <v>0</v>
      </c>
      <c r="LE450" s="19" t="str">
        <f>IF((LB450&lt;&gt;0)*AND(LC450=0),"bad data","ok")</f>
        <v>ok</v>
      </c>
      <c r="LF450">
        <f>IG450</f>
        <v>1</v>
      </c>
      <c r="LG450" s="24">
        <f>IFERROR(LF450/LC450,"N/A")</f>
        <v>0.5</v>
      </c>
      <c r="LH450">
        <f>IX450</f>
        <v>2</v>
      </c>
      <c r="LI450">
        <f>DZ450</f>
        <v>6</v>
      </c>
      <c r="LJ450" s="22">
        <f>IFERROR(LH450/LI450,"N/A")</f>
        <v>0.33333333333333331</v>
      </c>
      <c r="LK450" s="19" t="str">
        <f>IF((LH450&lt;&gt;0)*AND(LI450=0),"bad data","ok")</f>
        <v>ok</v>
      </c>
      <c r="LL450">
        <f>IW450</f>
        <v>4</v>
      </c>
      <c r="LM450" s="24">
        <f>IFERROR(LL450/LI450,"N/A")</f>
        <v>0.66666666666666663</v>
      </c>
      <c r="LN450">
        <f>GT450</f>
        <v>10</v>
      </c>
      <c r="LO450">
        <f>BO450</f>
        <v>31</v>
      </c>
      <c r="LP450" s="22">
        <f>IFERROR(LN450/LO450,"N/A")</f>
        <v>0.32258064516129031</v>
      </c>
      <c r="LQ450" s="19" t="str">
        <f>IF((LN450&lt;&gt;0)*AND(LO450=0),"bad data","ok")</f>
        <v>ok</v>
      </c>
      <c r="LR450">
        <f>GS450</f>
        <v>0</v>
      </c>
      <c r="LS450" s="24">
        <f>IFERROR(LR450/LO450,"N/A")</f>
        <v>0</v>
      </c>
      <c r="LT450">
        <f>HJ450</f>
        <v>4</v>
      </c>
      <c r="LU450">
        <f>CG450</f>
        <v>31</v>
      </c>
      <c r="LV450" s="22">
        <f>IFERROR(LT450/LU450,"N/A")</f>
        <v>0.12903225806451613</v>
      </c>
      <c r="LW450" s="19" t="str">
        <f>IF((LT450&lt;&gt;0)*AND(LU450=0),"bad data","ok")</f>
        <v>ok</v>
      </c>
      <c r="LX450">
        <f>HI450</f>
        <v>0</v>
      </c>
      <c r="LY450" s="24">
        <f>IFERROR(LX450/LU450,"N/A")</f>
        <v>0</v>
      </c>
      <c r="LZ450">
        <f>HZ450</f>
        <v>6</v>
      </c>
      <c r="MA450">
        <f>CY450</f>
        <v>34</v>
      </c>
      <c r="MB450" s="22">
        <f>IFERROR(LZ450/MA450,"N/A")</f>
        <v>0.17647058823529413</v>
      </c>
      <c r="MC450" s="19" t="str">
        <f>IF((LZ450&lt;&gt;0)*AND(MA450=0),"bad data","ok")</f>
        <v>ok</v>
      </c>
      <c r="MD450">
        <f>HY450</f>
        <v>0</v>
      </c>
      <c r="ME450" s="24">
        <f>IFERROR(MD450/MA450,"N/A")</f>
        <v>0</v>
      </c>
      <c r="MF450">
        <f>IP450</f>
        <v>6</v>
      </c>
      <c r="MG450">
        <f>DQ450</f>
        <v>22</v>
      </c>
      <c r="MH450" s="22">
        <f>IFERROR(MF450/MG450,"N/A")</f>
        <v>0.27272727272727271</v>
      </c>
      <c r="MI450" s="19" t="str">
        <f>IF((MF450&lt;&gt;0)*AND(MG450=0),"bad data","ok")</f>
        <v>ok</v>
      </c>
      <c r="MJ450">
        <f>IO450</f>
        <v>2</v>
      </c>
      <c r="MK450" s="24">
        <f>IFERROR(MJ450/MG450,"N/A")</f>
        <v>9.0909090909090912E-2</v>
      </c>
      <c r="ML450">
        <f>JF450</f>
        <v>11</v>
      </c>
      <c r="MM450">
        <f>EI450</f>
        <v>41</v>
      </c>
      <c r="MN450" s="22">
        <f>IFERROR(ML450/MM450,"N/A")</f>
        <v>0.26829268292682928</v>
      </c>
      <c r="MO450" s="19" t="str">
        <f>IF((ML450&lt;&gt;0)*AND(MM450=0),"bad data","ok")</f>
        <v>ok</v>
      </c>
      <c r="MP450">
        <f>JE450</f>
        <v>25</v>
      </c>
      <c r="MQ450" s="24">
        <f>IFERROR(MP450/MM450,"N/A")</f>
        <v>0.6097560975609756</v>
      </c>
    </row>
    <row r="451" spans="1:355" x14ac:dyDescent="0.3">
      <c r="A451">
        <v>4998</v>
      </c>
      <c r="B451">
        <v>14.1</v>
      </c>
      <c r="C451" t="s">
        <v>399</v>
      </c>
      <c r="D451" s="15" t="s">
        <v>399</v>
      </c>
      <c r="E451" s="15">
        <v>130</v>
      </c>
      <c r="F451" t="s">
        <v>356</v>
      </c>
      <c r="G451" t="s">
        <v>357</v>
      </c>
      <c r="H451" s="15" t="s">
        <v>358</v>
      </c>
      <c r="I451">
        <v>489</v>
      </c>
      <c r="J451">
        <f>_xlfn.IFNA(VLOOKUP(I451,top15institutions,1,0),"no")</f>
        <v>489</v>
      </c>
      <c r="K451" t="s">
        <v>368</v>
      </c>
      <c r="L451" t="s">
        <v>378</v>
      </c>
      <c r="M451" t="s">
        <v>370</v>
      </c>
      <c r="N451">
        <v>0</v>
      </c>
      <c r="O451">
        <v>1</v>
      </c>
      <c r="Q451">
        <v>0</v>
      </c>
      <c r="S451">
        <v>0</v>
      </c>
      <c r="U451">
        <v>6</v>
      </c>
      <c r="V451" s="16">
        <v>7</v>
      </c>
      <c r="W451">
        <v>3</v>
      </c>
      <c r="X451">
        <v>0</v>
      </c>
      <c r="Z451">
        <v>4</v>
      </c>
      <c r="AB451">
        <v>3</v>
      </c>
      <c r="AD451">
        <v>54</v>
      </c>
      <c r="AE451" s="16">
        <v>64</v>
      </c>
      <c r="AF451">
        <v>0</v>
      </c>
      <c r="AG451">
        <v>1</v>
      </c>
      <c r="AH451">
        <v>0</v>
      </c>
      <c r="AI451">
        <v>2</v>
      </c>
      <c r="AJ451">
        <v>0</v>
      </c>
      <c r="AK451">
        <v>0</v>
      </c>
      <c r="AL451">
        <v>1</v>
      </c>
      <c r="AM451">
        <v>16</v>
      </c>
      <c r="AN451" s="16">
        <v>20</v>
      </c>
      <c r="AO451">
        <v>5</v>
      </c>
      <c r="AP451">
        <v>2</v>
      </c>
      <c r="AQ451">
        <v>0</v>
      </c>
      <c r="AR451">
        <v>9</v>
      </c>
      <c r="AS451">
        <v>0</v>
      </c>
      <c r="AT451">
        <v>9</v>
      </c>
      <c r="AU451">
        <v>4</v>
      </c>
      <c r="AV451">
        <v>164</v>
      </c>
      <c r="AW451" s="16">
        <v>193</v>
      </c>
      <c r="AX451">
        <v>0</v>
      </c>
      <c r="AY451">
        <v>0</v>
      </c>
      <c r="BA451">
        <v>1</v>
      </c>
      <c r="BC451">
        <v>0</v>
      </c>
      <c r="BD451">
        <v>0</v>
      </c>
      <c r="BE451">
        <v>0</v>
      </c>
      <c r="BF451" s="16">
        <v>1</v>
      </c>
      <c r="BG451">
        <v>3</v>
      </c>
      <c r="BH451">
        <v>0</v>
      </c>
      <c r="BJ451">
        <v>3</v>
      </c>
      <c r="BL451">
        <v>1</v>
      </c>
      <c r="BM451">
        <v>1</v>
      </c>
      <c r="BN451">
        <v>35</v>
      </c>
      <c r="BO451" s="16">
        <v>43</v>
      </c>
      <c r="BP451">
        <v>0</v>
      </c>
      <c r="BQ451">
        <v>0</v>
      </c>
      <c r="BS451">
        <v>0</v>
      </c>
      <c r="BU451">
        <v>0</v>
      </c>
      <c r="BV451">
        <v>0</v>
      </c>
      <c r="BW451">
        <v>3</v>
      </c>
      <c r="BX451" s="16">
        <v>3</v>
      </c>
      <c r="BY451">
        <v>1</v>
      </c>
      <c r="BZ451">
        <v>1</v>
      </c>
      <c r="CB451">
        <v>1</v>
      </c>
      <c r="CD451">
        <v>3</v>
      </c>
      <c r="CE451">
        <v>1</v>
      </c>
      <c r="CF451">
        <v>41</v>
      </c>
      <c r="CG451" s="16">
        <v>48</v>
      </c>
      <c r="CH451">
        <v>0</v>
      </c>
      <c r="CI451">
        <v>1</v>
      </c>
      <c r="CK451">
        <v>0</v>
      </c>
      <c r="CM451">
        <v>0</v>
      </c>
      <c r="CN451">
        <v>0</v>
      </c>
      <c r="CO451">
        <v>4</v>
      </c>
      <c r="CP451" s="16">
        <v>5</v>
      </c>
      <c r="CQ451">
        <v>1</v>
      </c>
      <c r="CR451">
        <v>1</v>
      </c>
      <c r="CT451">
        <v>1</v>
      </c>
      <c r="CV451">
        <v>2</v>
      </c>
      <c r="CW451">
        <v>1</v>
      </c>
      <c r="CX451">
        <v>24</v>
      </c>
      <c r="CY451" s="16">
        <v>30</v>
      </c>
      <c r="CZ451">
        <v>0</v>
      </c>
      <c r="DA451">
        <v>0</v>
      </c>
      <c r="DC451">
        <v>1</v>
      </c>
      <c r="DE451">
        <v>0</v>
      </c>
      <c r="DF451">
        <v>1</v>
      </c>
      <c r="DG451">
        <v>3</v>
      </c>
      <c r="DH451" s="16">
        <v>5</v>
      </c>
      <c r="DI451">
        <v>0</v>
      </c>
      <c r="DJ451">
        <v>0</v>
      </c>
      <c r="DL451">
        <v>1</v>
      </c>
      <c r="DN451">
        <v>2</v>
      </c>
      <c r="DO451">
        <v>1</v>
      </c>
      <c r="DP451">
        <v>30</v>
      </c>
      <c r="DQ451" s="16">
        <v>34</v>
      </c>
      <c r="DR451">
        <v>0</v>
      </c>
      <c r="DS451">
        <v>0</v>
      </c>
      <c r="DU451">
        <v>0</v>
      </c>
      <c r="DW451">
        <v>0</v>
      </c>
      <c r="DX451">
        <v>0</v>
      </c>
      <c r="DY451">
        <v>6</v>
      </c>
      <c r="DZ451" s="16">
        <v>6</v>
      </c>
      <c r="EA451">
        <v>0</v>
      </c>
      <c r="EB451">
        <v>0</v>
      </c>
      <c r="ED451">
        <v>3</v>
      </c>
      <c r="EF451">
        <v>1</v>
      </c>
      <c r="EG451">
        <v>0</v>
      </c>
      <c r="EH451">
        <v>34</v>
      </c>
      <c r="EI451" s="16">
        <v>38</v>
      </c>
      <c r="EJ451">
        <v>0</v>
      </c>
      <c r="EK451">
        <v>0</v>
      </c>
      <c r="EM451">
        <v>0</v>
      </c>
      <c r="EO451">
        <v>0</v>
      </c>
      <c r="EP451">
        <v>0</v>
      </c>
      <c r="EQ451">
        <v>0</v>
      </c>
      <c r="ER451" s="16">
        <v>0</v>
      </c>
      <c r="ES451">
        <v>1</v>
      </c>
      <c r="ET451">
        <v>0</v>
      </c>
      <c r="EV451">
        <v>0</v>
      </c>
      <c r="EX451">
        <v>0</v>
      </c>
      <c r="EY451">
        <v>0</v>
      </c>
      <c r="EZ451">
        <v>13</v>
      </c>
      <c r="FA451" s="16">
        <v>14</v>
      </c>
      <c r="FB451">
        <v>21</v>
      </c>
      <c r="FC451">
        <v>3.48</v>
      </c>
      <c r="FD451">
        <v>25.5</v>
      </c>
      <c r="FE451">
        <v>665</v>
      </c>
      <c r="FF451">
        <v>6</v>
      </c>
      <c r="FG451">
        <v>1</v>
      </c>
      <c r="FH451">
        <v>0</v>
      </c>
      <c r="FJ451">
        <v>21.66</v>
      </c>
      <c r="FK451">
        <v>3.48</v>
      </c>
      <c r="FL451">
        <v>27.08</v>
      </c>
      <c r="FM451">
        <v>622.79999999999995</v>
      </c>
      <c r="FN451">
        <v>63</v>
      </c>
      <c r="FO451">
        <v>25</v>
      </c>
      <c r="FP451">
        <v>24</v>
      </c>
      <c r="FR451">
        <v>3.39</v>
      </c>
      <c r="FS451">
        <v>5</v>
      </c>
      <c r="FT451">
        <v>11</v>
      </c>
      <c r="FU451">
        <v>3</v>
      </c>
      <c r="FV451">
        <v>2</v>
      </c>
      <c r="FW451">
        <v>21</v>
      </c>
      <c r="FX451">
        <v>1</v>
      </c>
      <c r="FZ451">
        <v>2.91</v>
      </c>
      <c r="GA451">
        <v>28</v>
      </c>
      <c r="GB451">
        <v>141</v>
      </c>
      <c r="GC451">
        <v>23</v>
      </c>
      <c r="GD451">
        <v>45</v>
      </c>
      <c r="GE451">
        <v>237</v>
      </c>
      <c r="GF451">
        <v>44</v>
      </c>
      <c r="GH451">
        <v>3.3</v>
      </c>
      <c r="GI451">
        <v>0</v>
      </c>
      <c r="GJ451">
        <v>0</v>
      </c>
      <c r="GK451">
        <v>0</v>
      </c>
      <c r="GL451">
        <v>1</v>
      </c>
      <c r="GM451">
        <v>1</v>
      </c>
      <c r="GN451">
        <v>0</v>
      </c>
      <c r="GP451">
        <v>2.65</v>
      </c>
      <c r="GQ451">
        <v>4</v>
      </c>
      <c r="GR451">
        <v>40</v>
      </c>
      <c r="GS451">
        <v>0</v>
      </c>
      <c r="GT451">
        <v>23</v>
      </c>
      <c r="GU451">
        <v>67</v>
      </c>
      <c r="GV451">
        <v>24</v>
      </c>
      <c r="GX451">
        <v>3.15</v>
      </c>
      <c r="GY451">
        <v>0</v>
      </c>
      <c r="GZ451">
        <v>3</v>
      </c>
      <c r="HA451">
        <v>0</v>
      </c>
      <c r="HB451">
        <v>0</v>
      </c>
      <c r="HC451">
        <v>3</v>
      </c>
      <c r="HD451">
        <v>0</v>
      </c>
      <c r="HF451">
        <v>2.83</v>
      </c>
      <c r="HG451">
        <v>9</v>
      </c>
      <c r="HH451">
        <v>36</v>
      </c>
      <c r="HI451">
        <v>0</v>
      </c>
      <c r="HJ451">
        <v>9</v>
      </c>
      <c r="HK451">
        <v>54</v>
      </c>
      <c r="HL451">
        <v>6</v>
      </c>
      <c r="HN451">
        <v>3.2</v>
      </c>
      <c r="HO451">
        <v>2</v>
      </c>
      <c r="HP451">
        <v>3</v>
      </c>
      <c r="HQ451">
        <v>0</v>
      </c>
      <c r="HR451">
        <v>1</v>
      </c>
      <c r="HS451">
        <v>6</v>
      </c>
      <c r="HT451">
        <v>1</v>
      </c>
      <c r="HV451">
        <v>3.08</v>
      </c>
      <c r="HW451">
        <v>9</v>
      </c>
      <c r="HX451">
        <v>26</v>
      </c>
      <c r="HY451">
        <v>0</v>
      </c>
      <c r="HZ451">
        <v>3</v>
      </c>
      <c r="IA451">
        <v>38</v>
      </c>
      <c r="IB451">
        <v>8</v>
      </c>
      <c r="ID451">
        <v>3.88</v>
      </c>
      <c r="IE451">
        <v>3</v>
      </c>
      <c r="IF451">
        <v>2</v>
      </c>
      <c r="IG451">
        <v>0</v>
      </c>
      <c r="IH451">
        <v>0</v>
      </c>
      <c r="II451">
        <v>5</v>
      </c>
      <c r="IJ451">
        <v>0</v>
      </c>
      <c r="IL451">
        <v>3.12</v>
      </c>
      <c r="IM451">
        <v>5</v>
      </c>
      <c r="IN451">
        <v>23</v>
      </c>
      <c r="IO451">
        <v>6</v>
      </c>
      <c r="IP451">
        <v>5</v>
      </c>
      <c r="IQ451">
        <v>39</v>
      </c>
      <c r="IR451">
        <v>5</v>
      </c>
      <c r="IT451">
        <v>3.32</v>
      </c>
      <c r="IU451">
        <v>0</v>
      </c>
      <c r="IV451">
        <v>3</v>
      </c>
      <c r="IW451">
        <v>3</v>
      </c>
      <c r="IX451">
        <v>0</v>
      </c>
      <c r="IY451">
        <v>6</v>
      </c>
      <c r="IZ451">
        <v>0</v>
      </c>
      <c r="JB451">
        <v>3.12</v>
      </c>
      <c r="JC451">
        <v>1</v>
      </c>
      <c r="JD451">
        <v>16</v>
      </c>
      <c r="JE451">
        <v>17</v>
      </c>
      <c r="JF451">
        <v>5</v>
      </c>
      <c r="JG451">
        <v>39</v>
      </c>
      <c r="JH451">
        <v>1</v>
      </c>
      <c r="JJ451">
        <v>0</v>
      </c>
      <c r="JK451">
        <v>15</v>
      </c>
      <c r="JL451">
        <v>0</v>
      </c>
      <c r="JM451">
        <v>42</v>
      </c>
      <c r="JN451">
        <v>0</v>
      </c>
      <c r="JO451">
        <v>44</v>
      </c>
      <c r="JP451">
        <v>0</v>
      </c>
      <c r="JQ451">
        <v>1</v>
      </c>
      <c r="JR451">
        <v>0</v>
      </c>
      <c r="JS451">
        <v>3</v>
      </c>
      <c r="JT451">
        <v>0</v>
      </c>
      <c r="JU451">
        <v>7</v>
      </c>
      <c r="JV451" s="15">
        <f>BF451+BX451+CP451+DH451+DZ451</f>
        <v>20</v>
      </c>
      <c r="JW451" s="15">
        <f>BO451+CG451+CY451+DQ451+EI451</f>
        <v>193</v>
      </c>
      <c r="JX451" s="15">
        <f>JV451+JW451</f>
        <v>213</v>
      </c>
      <c r="JY451" s="17">
        <f>V451</f>
        <v>7</v>
      </c>
      <c r="JZ451" s="17">
        <f>AE451</f>
        <v>64</v>
      </c>
      <c r="KA451" s="17">
        <f>AN451</f>
        <v>20</v>
      </c>
      <c r="KB451" s="17">
        <f>AW451</f>
        <v>193</v>
      </c>
      <c r="KC451" s="18" t="str">
        <f>IF((KA451-JV451)&lt;0,JV451-KA451,"match")</f>
        <v>match</v>
      </c>
      <c r="KD451" s="19" t="str">
        <f>IF(KC451="match","match",IF((JV451&gt;KA451),KC451/JV451,KC451/KA451))</f>
        <v>match</v>
      </c>
      <c r="KE451" s="18" t="str">
        <f>IF((KB451-JW451)&lt;0,JW451-KB451,"match")</f>
        <v>match</v>
      </c>
      <c r="KF451" s="19" t="str">
        <f>IF(KE451="match","match",IF((JW451&gt;KB451),KE451/JW451,KE451/KB451))</f>
        <v>match</v>
      </c>
      <c r="KG451" s="20">
        <f>ROUND(FC451,1)</f>
        <v>3.5</v>
      </c>
      <c r="KH451" s="20">
        <f>ROUND(FK451,1)</f>
        <v>3.5</v>
      </c>
      <c r="KI451" s="21">
        <f>KA451-JY451</f>
        <v>13</v>
      </c>
      <c r="KJ451">
        <f>GL451</f>
        <v>1</v>
      </c>
      <c r="KK451">
        <f>BF451</f>
        <v>1</v>
      </c>
      <c r="KL451" s="22">
        <f>IFERROR(KJ451/KK451,"N/A")</f>
        <v>1</v>
      </c>
      <c r="KM451" s="19" t="str">
        <f>IF((KJ451&lt;&gt;0)*AND(KK451=0),"bad data","ok")</f>
        <v>ok</v>
      </c>
      <c r="KN451">
        <f>GK451</f>
        <v>0</v>
      </c>
      <c r="KO451" s="23">
        <f>IFERROR(KN451/KK451,"N/A")</f>
        <v>0</v>
      </c>
      <c r="KP451">
        <f>HB451</f>
        <v>0</v>
      </c>
      <c r="KQ451">
        <f>BX451</f>
        <v>3</v>
      </c>
      <c r="KR451" s="22">
        <f>IFERROR(KP451/KQ451,"N/A")</f>
        <v>0</v>
      </c>
      <c r="KS451" s="19" t="str">
        <f>IF((KP451&lt;&gt;0)*AND(KQ451=0),"bad data","ok")</f>
        <v>ok</v>
      </c>
      <c r="KT451">
        <f>HA451</f>
        <v>0</v>
      </c>
      <c r="KU451" s="24">
        <f>IFERROR(KT451/KQ451,"N/A")</f>
        <v>0</v>
      </c>
      <c r="KV451">
        <f>HR451</f>
        <v>1</v>
      </c>
      <c r="KW451">
        <f>CP451</f>
        <v>5</v>
      </c>
      <c r="KX451" s="22">
        <f>IFERROR(KV451/KW451,"N/A")</f>
        <v>0.2</v>
      </c>
      <c r="KY451" s="19" t="str">
        <f>IF((KV451&lt;&gt;0)*AND(KW451=0),"bad data","ok")</f>
        <v>ok</v>
      </c>
      <c r="KZ451">
        <f>HQ451</f>
        <v>0</v>
      </c>
      <c r="LA451" s="24">
        <f>IFERROR(KZ451/KW451,"N/A")</f>
        <v>0</v>
      </c>
      <c r="LB451">
        <f>IH451</f>
        <v>0</v>
      </c>
      <c r="LC451">
        <f>DH451</f>
        <v>5</v>
      </c>
      <c r="LD451" s="22">
        <f>IFERROR(LB451/LC451,"N/A")</f>
        <v>0</v>
      </c>
      <c r="LE451" s="19" t="str">
        <f>IF((LB451&lt;&gt;0)*AND(LC451=0),"bad data","ok")</f>
        <v>ok</v>
      </c>
      <c r="LF451">
        <f>IG451</f>
        <v>0</v>
      </c>
      <c r="LG451" s="24">
        <f>IFERROR(LF451/LC451,"N/A")</f>
        <v>0</v>
      </c>
      <c r="LH451">
        <f>IX451</f>
        <v>0</v>
      </c>
      <c r="LI451">
        <f>DZ451</f>
        <v>6</v>
      </c>
      <c r="LJ451" s="22">
        <f>IFERROR(LH451/LI451,"N/A")</f>
        <v>0</v>
      </c>
      <c r="LK451" s="19" t="str">
        <f>IF((LH451&lt;&gt;0)*AND(LI451=0),"bad data","ok")</f>
        <v>ok</v>
      </c>
      <c r="LL451">
        <f>IW451</f>
        <v>3</v>
      </c>
      <c r="LM451" s="24">
        <f>IFERROR(LL451/LI451,"N/A")</f>
        <v>0.5</v>
      </c>
      <c r="LN451">
        <f>GT451</f>
        <v>23</v>
      </c>
      <c r="LO451">
        <f>BO451</f>
        <v>43</v>
      </c>
      <c r="LP451" s="22">
        <f>IFERROR(LN451/LO451,"N/A")</f>
        <v>0.53488372093023251</v>
      </c>
      <c r="LQ451" s="19" t="str">
        <f>IF((LN451&lt;&gt;0)*AND(LO451=0),"bad data","ok")</f>
        <v>ok</v>
      </c>
      <c r="LR451">
        <f>GS451</f>
        <v>0</v>
      </c>
      <c r="LS451" s="24">
        <f>IFERROR(LR451/LO451,"N/A")</f>
        <v>0</v>
      </c>
      <c r="LT451">
        <f>HJ451</f>
        <v>9</v>
      </c>
      <c r="LU451">
        <f>CG451</f>
        <v>48</v>
      </c>
      <c r="LV451" s="22">
        <f>IFERROR(LT451/LU451,"N/A")</f>
        <v>0.1875</v>
      </c>
      <c r="LW451" s="19" t="str">
        <f>IF((LT451&lt;&gt;0)*AND(LU451=0),"bad data","ok")</f>
        <v>ok</v>
      </c>
      <c r="LX451">
        <f>HI451</f>
        <v>0</v>
      </c>
      <c r="LY451" s="24">
        <f>IFERROR(LX451/LU451,"N/A")</f>
        <v>0</v>
      </c>
      <c r="LZ451">
        <f>HZ451</f>
        <v>3</v>
      </c>
      <c r="MA451">
        <f>CY451</f>
        <v>30</v>
      </c>
      <c r="MB451" s="22">
        <f>IFERROR(LZ451/MA451,"N/A")</f>
        <v>0.1</v>
      </c>
      <c r="MC451" s="19" t="str">
        <f>IF((LZ451&lt;&gt;0)*AND(MA451=0),"bad data","ok")</f>
        <v>ok</v>
      </c>
      <c r="MD451">
        <f>HY451</f>
        <v>0</v>
      </c>
      <c r="ME451" s="24">
        <f>IFERROR(MD451/MA451,"N/A")</f>
        <v>0</v>
      </c>
      <c r="MF451">
        <f>IP451</f>
        <v>5</v>
      </c>
      <c r="MG451">
        <f>DQ451</f>
        <v>34</v>
      </c>
      <c r="MH451" s="22">
        <f>IFERROR(MF451/MG451,"N/A")</f>
        <v>0.14705882352941177</v>
      </c>
      <c r="MI451" s="19" t="str">
        <f>IF((MF451&lt;&gt;0)*AND(MG451=0),"bad data","ok")</f>
        <v>ok</v>
      </c>
      <c r="MJ451">
        <f>IO451</f>
        <v>6</v>
      </c>
      <c r="MK451" s="24">
        <f>IFERROR(MJ451/MG451,"N/A")</f>
        <v>0.17647058823529413</v>
      </c>
      <c r="ML451">
        <f>JF451</f>
        <v>5</v>
      </c>
      <c r="MM451">
        <f>EI451</f>
        <v>38</v>
      </c>
      <c r="MN451" s="22">
        <f>IFERROR(ML451/MM451,"N/A")</f>
        <v>0.13157894736842105</v>
      </c>
      <c r="MO451" s="19" t="str">
        <f>IF((ML451&lt;&gt;0)*AND(MM451=0),"bad data","ok")</f>
        <v>ok</v>
      </c>
      <c r="MP451">
        <f>JE451</f>
        <v>17</v>
      </c>
      <c r="MQ451" s="24">
        <f>IFERROR(MP451/MM451,"N/A")</f>
        <v>0.44736842105263158</v>
      </c>
    </row>
  </sheetData>
  <sortState ref="A2:MQ2906">
    <sortCondition ref="J2:J2906"/>
  </sortState>
  <conditionalFormatting sqref="AU1 EG1 DO1 CE1 AL1 BV1 DF1 T1 AC1 BD1 BM1 CN1 CW1 DX1 EP1 EY1">
    <cfRule type="duplicateValues" dxfId="1" priority="1"/>
  </conditionalFormatting>
  <conditionalFormatting sqref="ID1:IS1 FR1:GG1 JJ1:JU1 GX1:HM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Colorado at Boulder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Gena Welk</dc:creator>
  <cp:lastModifiedBy>Gena Welk</cp:lastModifiedBy>
  <dcterms:created xsi:type="dcterms:W3CDTF">2018-03-16T00:37:24Z</dcterms:created>
  <dcterms:modified xsi:type="dcterms:W3CDTF">2018-03-16T00:40:25Z</dcterms:modified>
</cp:coreProperties>
</file>