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5CC7C3E4-22EC-493F-8DCB-2C60C724FC59}" xr6:coauthVersionLast="36" xr6:coauthVersionMax="36" xr10:uidLastSave="{00000000-0000-0000-0000-000000000000}"/>
  <bookViews>
    <workbookView xWindow="0" yWindow="0" windowWidth="22260" windowHeight="11328" activeTab="1" xr2:uid="{00000000-000D-0000-FFFF-FFFF00000000}"/>
  </bookViews>
  <sheets>
    <sheet name="civilian_application" sheetId="15" r:id="rId1"/>
    <sheet name="military_application" sheetId="1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4" l="1"/>
  <c r="L61" i="14"/>
  <c r="K62" i="14"/>
  <c r="L62" i="14"/>
  <c r="K63" i="14"/>
  <c r="L63" i="14"/>
  <c r="K64" i="14"/>
  <c r="L64" i="14"/>
  <c r="K65" i="14"/>
  <c r="L65" i="14"/>
  <c r="K66" i="14"/>
  <c r="L66" i="14"/>
  <c r="K67" i="14"/>
  <c r="L67" i="14"/>
  <c r="K68" i="14"/>
  <c r="L68" i="14"/>
  <c r="K69" i="14"/>
  <c r="L69" i="14"/>
  <c r="K70" i="14"/>
  <c r="L70" i="14"/>
  <c r="K71" i="14"/>
  <c r="L71" i="14"/>
  <c r="K72" i="14"/>
  <c r="L72" i="14"/>
  <c r="K73" i="14"/>
  <c r="L73" i="14"/>
  <c r="K74" i="14"/>
  <c r="L74" i="14"/>
  <c r="K75" i="14"/>
  <c r="L75" i="14"/>
  <c r="K76" i="14"/>
  <c r="L76" i="14"/>
  <c r="K77" i="14"/>
  <c r="L77" i="14"/>
  <c r="K78" i="14"/>
  <c r="L78" i="14"/>
  <c r="K79" i="14"/>
  <c r="L79" i="14"/>
  <c r="K80" i="14"/>
  <c r="L80" i="14"/>
  <c r="K81" i="14"/>
  <c r="L81" i="14"/>
  <c r="K82" i="14"/>
  <c r="L82" i="14"/>
  <c r="K83" i="14"/>
  <c r="L83" i="14"/>
  <c r="K84" i="14"/>
  <c r="L84" i="14"/>
  <c r="K85" i="14"/>
  <c r="L85" i="14"/>
  <c r="K86" i="14"/>
  <c r="L86" i="14"/>
  <c r="K87" i="14"/>
  <c r="L87" i="14"/>
  <c r="K88" i="14"/>
  <c r="L88" i="14"/>
  <c r="K89" i="14"/>
  <c r="L89" i="14"/>
  <c r="K90" i="14"/>
  <c r="L90" i="14"/>
  <c r="K91" i="14"/>
  <c r="L91" i="14"/>
  <c r="K92" i="14"/>
  <c r="L92" i="14"/>
  <c r="K93" i="14"/>
  <c r="L93" i="14"/>
  <c r="K94" i="14"/>
  <c r="L94" i="14"/>
  <c r="K95" i="14"/>
  <c r="L95" i="14"/>
  <c r="K96" i="14"/>
  <c r="L96" i="14"/>
  <c r="K97" i="14"/>
  <c r="L97" i="14"/>
  <c r="K98" i="14"/>
  <c r="L98" i="14"/>
  <c r="K99" i="14"/>
  <c r="L99" i="14"/>
  <c r="K100" i="14"/>
  <c r="L100" i="14"/>
  <c r="K101" i="14"/>
  <c r="L101" i="14"/>
</calcChain>
</file>

<file path=xl/sharedStrings.xml><?xml version="1.0" encoding="utf-8"?>
<sst xmlns="http://schemas.openxmlformats.org/spreadsheetml/2006/main" count="132" uniqueCount="76">
  <si>
    <t>x</t>
  </si>
  <si>
    <t>y</t>
  </si>
  <si>
    <t>Navajo Reservoir</t>
  </si>
  <si>
    <t>John Martin Reservoir</t>
  </si>
  <si>
    <t>McPhee Reservoir</t>
  </si>
  <si>
    <t>Pueblo Reservoir</t>
  </si>
  <si>
    <t>Dillon Reservoir</t>
  </si>
  <si>
    <t>Horsetooth Reservoir</t>
  </si>
  <si>
    <t>Twin Lakes Reservoir</t>
  </si>
  <si>
    <t>Turquoise Lake</t>
  </si>
  <si>
    <t>Carter Lake Reservoir</t>
  </si>
  <si>
    <t>Taylor Park Reservoir</t>
  </si>
  <si>
    <t>Nee Gronda Reservoir</t>
  </si>
  <si>
    <t>Cherry Creek Reservoir</t>
  </si>
  <si>
    <t>Nee Noshe Reservoir</t>
  </si>
  <si>
    <t>Ridgway Reservoir</t>
  </si>
  <si>
    <t>Cheesman Lake</t>
  </si>
  <si>
    <t>North Sterling Reservoir</t>
  </si>
  <si>
    <t>Adobe Creek Reservoir</t>
  </si>
  <si>
    <t>Wolford Mountain Reservoir</t>
  </si>
  <si>
    <t>Riverside Reservoir</t>
  </si>
  <si>
    <t>Platoro Reservoir</t>
  </si>
  <si>
    <t>Spinney Mountain Reservoir</t>
  </si>
  <si>
    <t>Boyd Lake</t>
  </si>
  <si>
    <t>Two Buttes Reservoir</t>
  </si>
  <si>
    <t>Santa Maria Reservoir</t>
  </si>
  <si>
    <t>Homestake Reservoir</t>
  </si>
  <si>
    <t>Gross Reservoir</t>
  </si>
  <si>
    <t>Lemon Reservoir</t>
  </si>
  <si>
    <t>Continental Reservoir</t>
  </si>
  <si>
    <t>Cucharas Reservoir</t>
  </si>
  <si>
    <t>Groundhog Reservoir</t>
  </si>
  <si>
    <t>Horse Creek Reservoir</t>
  </si>
  <si>
    <t>Lake Meredith</t>
  </si>
  <si>
    <t>Milton Reservoir</t>
  </si>
  <si>
    <t>Prewitt Reservoir</t>
  </si>
  <si>
    <t>Vega Reservoir</t>
  </si>
  <si>
    <t>Rio Grande Reservoir</t>
  </si>
  <si>
    <t>Chatfield Reservoir</t>
  </si>
  <si>
    <t>Grand Lake</t>
  </si>
  <si>
    <t>Sanchez Reservoir</t>
  </si>
  <si>
    <t>(0,0) reference</t>
  </si>
  <si>
    <t>Uncompahgre Peak</t>
  </si>
  <si>
    <t>Crestone Peak</t>
  </si>
  <si>
    <t>Grays Peak</t>
  </si>
  <si>
    <t>Mount Antero</t>
  </si>
  <si>
    <t>Castle Peak</t>
  </si>
  <si>
    <t>Walker Creek Reservoir</t>
  </si>
  <si>
    <t>Home Base</t>
  </si>
  <si>
    <t>Final Base</t>
  </si>
  <si>
    <t>Lake Granby</t>
  </si>
  <si>
    <t>Eleven Mile Canyon Reservoir</t>
  </si>
  <si>
    <t>Longs Peak</t>
  </si>
  <si>
    <t>Mount Wilson</t>
  </si>
  <si>
    <t>Pikes Peak</t>
  </si>
  <si>
    <t>Mount Eolus</t>
  </si>
  <si>
    <t>Culebra Peak</t>
  </si>
  <si>
    <t>San Luis Peak</t>
  </si>
  <si>
    <t>Mount of the Holy Cross</t>
  </si>
  <si>
    <t>id</t>
  </si>
  <si>
    <t>capacity_acre_feet</t>
  </si>
  <si>
    <t>side_length_of_search_region</t>
  </si>
  <si>
    <t>elevation (feet)</t>
  </si>
  <si>
    <t>NA</t>
  </si>
  <si>
    <t>(0,0) reference point on map</t>
  </si>
  <si>
    <t>x_based_on_ref_point</t>
  </si>
  <si>
    <t>y_based_on_ref_point</t>
  </si>
  <si>
    <t>x_coordinate</t>
  </si>
  <si>
    <t>y_coordinate</t>
  </si>
  <si>
    <t>Resorvoirs</t>
  </si>
  <si>
    <t>reservoir_name</t>
  </si>
  <si>
    <t>peak_name</t>
  </si>
  <si>
    <t>elevation_feet</t>
  </si>
  <si>
    <t>mean_information_probability</t>
  </si>
  <si>
    <t>detection_rate</t>
  </si>
  <si>
    <t>Fourteeners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</si>
</sst>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#,##0.000"/>
    <numFmt numFmtId="167" formatCode="#,##0.0"/>
    <numFmt numFmtId="171" formatCode="0.000000000"/>
    <numFmt numFmtId="173" formatCode="0.0000000"/>
    <numFmt numFmtId="180" formatCode="#,##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0" applyNumberFormat="1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3" fontId="0" fillId="0" borderId="0" xfId="0" applyNumberFormat="1"/>
    <xf numFmtId="166" fontId="0" fillId="0" borderId="0" xfId="0" applyNumberFormat="1" applyFont="1" applyAlignment="1">
      <alignment horizontal="left"/>
    </xf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71" fontId="0" fillId="0" borderId="0" xfId="0" applyNumberFormat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173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268E-9C52-4423-8B71-4190FA9ED4F1}">
  <dimension ref="A2:K54"/>
  <sheetViews>
    <sheetView zoomScale="85" zoomScaleNormal="85" workbookViewId="0">
      <selection sqref="A1:XFD1"/>
    </sheetView>
  </sheetViews>
  <sheetFormatPr defaultRowHeight="14.4" x14ac:dyDescent="0.3"/>
  <cols>
    <col min="1" max="1" width="10.21875" bestFit="1" customWidth="1"/>
    <col min="2" max="2" width="27.88671875" bestFit="1" customWidth="1"/>
    <col min="3" max="3" width="20" bestFit="1" customWidth="1"/>
    <col min="4" max="4" width="30.6640625" customWidth="1"/>
    <col min="5" max="5" width="37.33203125" bestFit="1" customWidth="1"/>
    <col min="6" max="6" width="21" customWidth="1"/>
    <col min="7" max="7" width="26.33203125" customWidth="1"/>
    <col min="8" max="8" width="17.33203125" customWidth="1"/>
    <col min="9" max="9" width="19.6640625" customWidth="1"/>
    <col min="10" max="10" width="27.44140625" customWidth="1"/>
    <col min="14" max="14" width="11.5546875" bestFit="1" customWidth="1"/>
    <col min="22" max="22" width="12.44140625" bestFit="1" customWidth="1"/>
    <col min="23" max="23" width="11" bestFit="1" customWidth="1"/>
  </cols>
  <sheetData>
    <row r="2" spans="1:11" x14ac:dyDescent="0.3">
      <c r="B2" s="3" t="s">
        <v>64</v>
      </c>
      <c r="C2" s="4" t="s">
        <v>0</v>
      </c>
      <c r="D2" s="4" t="s">
        <v>1</v>
      </c>
    </row>
    <row r="3" spans="1:11" x14ac:dyDescent="0.3">
      <c r="B3" t="s">
        <v>47</v>
      </c>
      <c r="C3" s="6">
        <v>-12201309.710000001</v>
      </c>
      <c r="D3" s="6">
        <v>4430615.9400000004</v>
      </c>
    </row>
    <row r="4" spans="1:11" x14ac:dyDescent="0.3">
      <c r="K4" s="9"/>
    </row>
    <row r="5" spans="1:11" x14ac:dyDescent="0.3">
      <c r="K5" s="9"/>
    </row>
    <row r="6" spans="1:11" x14ac:dyDescent="0.3">
      <c r="A6" s="21" t="s">
        <v>69</v>
      </c>
      <c r="K6" s="9"/>
    </row>
    <row r="7" spans="1:11" x14ac:dyDescent="0.3">
      <c r="A7" s="1" t="s">
        <v>59</v>
      </c>
      <c r="B7" s="1" t="s">
        <v>70</v>
      </c>
      <c r="C7" s="1" t="s">
        <v>60</v>
      </c>
      <c r="D7" s="1" t="s">
        <v>61</v>
      </c>
      <c r="E7" s="1" t="s">
        <v>73</v>
      </c>
      <c r="F7" s="1" t="s">
        <v>62</v>
      </c>
      <c r="G7" s="13" t="s">
        <v>67</v>
      </c>
      <c r="H7" s="13" t="s">
        <v>68</v>
      </c>
      <c r="I7" s="4" t="s">
        <v>65</v>
      </c>
      <c r="J7" s="4" t="s">
        <v>66</v>
      </c>
    </row>
    <row r="8" spans="1:11" x14ac:dyDescent="0.3">
      <c r="A8" s="10">
        <v>1</v>
      </c>
      <c r="B8" t="s">
        <v>48</v>
      </c>
      <c r="C8" t="s">
        <v>63</v>
      </c>
      <c r="D8" t="s">
        <v>63</v>
      </c>
      <c r="E8" t="s">
        <v>63</v>
      </c>
      <c r="F8" t="s">
        <v>63</v>
      </c>
      <c r="G8" s="19">
        <v>-12187577.3772</v>
      </c>
      <c r="H8" s="19">
        <v>4519747.8101000004</v>
      </c>
      <c r="I8" s="20">
        <v>13.732332800000906</v>
      </c>
      <c r="J8" s="20">
        <v>89.131870099999944</v>
      </c>
    </row>
    <row r="9" spans="1:11" x14ac:dyDescent="0.3">
      <c r="A9" s="2">
        <v>2</v>
      </c>
      <c r="B9" s="2" t="s">
        <v>10</v>
      </c>
      <c r="C9" s="11">
        <v>116800</v>
      </c>
      <c r="D9" s="16">
        <v>23.711965957002441</v>
      </c>
      <c r="E9" s="16">
        <v>0.56186609928337405</v>
      </c>
      <c r="F9" s="12">
        <v>5762.7987409999996</v>
      </c>
      <c r="G9" s="2">
        <v>-11712787.303200001</v>
      </c>
      <c r="H9" s="2">
        <v>4914769.3243000004</v>
      </c>
      <c r="I9" s="5">
        <v>488.5224068</v>
      </c>
      <c r="J9" s="5">
        <v>484.15338430000003</v>
      </c>
    </row>
    <row r="10" spans="1:11" x14ac:dyDescent="0.3">
      <c r="A10" s="2">
        <v>3</v>
      </c>
      <c r="B10" s="2" t="s">
        <v>38</v>
      </c>
      <c r="C10" s="11">
        <v>27076</v>
      </c>
      <c r="D10" s="16">
        <v>20.198384001879674</v>
      </c>
      <c r="E10" s="16">
        <v>0.50330640003132787</v>
      </c>
      <c r="F10" s="12">
        <v>10466.214246</v>
      </c>
      <c r="G10" s="2">
        <v>-11920139.7656</v>
      </c>
      <c r="H10" s="2">
        <v>4884567.5750000002</v>
      </c>
      <c r="I10" s="5">
        <v>281.16994440000133</v>
      </c>
      <c r="J10" s="5">
        <v>453.95163499999978</v>
      </c>
    </row>
    <row r="11" spans="1:11" x14ac:dyDescent="0.3">
      <c r="A11" s="2">
        <v>4</v>
      </c>
      <c r="B11" s="2" t="s">
        <v>16</v>
      </c>
      <c r="C11" s="11">
        <v>79060</v>
      </c>
      <c r="D11" s="16">
        <v>22.234071714811577</v>
      </c>
      <c r="E11" s="16">
        <v>0.53723452858019294</v>
      </c>
      <c r="F11" s="12">
        <v>6845.7810589999999</v>
      </c>
      <c r="G11" s="2">
        <v>-11720235.247</v>
      </c>
      <c r="H11" s="2">
        <v>4749708.5777000003</v>
      </c>
      <c r="I11" s="5">
        <v>481.0744630000014</v>
      </c>
      <c r="J11" s="5">
        <v>319.09263769999984</v>
      </c>
    </row>
    <row r="12" spans="1:11" x14ac:dyDescent="0.3">
      <c r="A12" s="2">
        <v>5</v>
      </c>
      <c r="B12" s="2" t="s">
        <v>13</v>
      </c>
      <c r="C12" s="11">
        <v>95960</v>
      </c>
      <c r="D12" s="16">
        <v>22.895873852941559</v>
      </c>
      <c r="E12" s="16">
        <v>0.5482645642156927</v>
      </c>
      <c r="F12" s="12">
        <v>5550.9188130000002</v>
      </c>
      <c r="G12" s="2">
        <v>-11672476.547499999</v>
      </c>
      <c r="H12" s="2">
        <v>4813815.4593000002</v>
      </c>
      <c r="I12" s="5">
        <v>528.83316250000144</v>
      </c>
      <c r="J12" s="5">
        <v>383.19951929999979</v>
      </c>
    </row>
    <row r="13" spans="1:11" x14ac:dyDescent="0.3">
      <c r="A13" s="2">
        <v>6</v>
      </c>
      <c r="B13" s="2" t="s">
        <v>29</v>
      </c>
      <c r="C13" s="11">
        <v>26720</v>
      </c>
      <c r="D13" s="16">
        <v>20.184443081100131</v>
      </c>
      <c r="E13" s="16">
        <v>0.50307405135166883</v>
      </c>
      <c r="F13" s="12">
        <v>10272.277232</v>
      </c>
      <c r="G13" s="2">
        <v>-11936027.426899999</v>
      </c>
      <c r="H13" s="2">
        <v>4561893.6727999998</v>
      </c>
      <c r="I13" s="5">
        <v>265.28228310000151</v>
      </c>
      <c r="J13" s="5">
        <v>131.27773279999943</v>
      </c>
    </row>
    <row r="14" spans="1:11" x14ac:dyDescent="0.3">
      <c r="A14" s="2">
        <v>7</v>
      </c>
      <c r="B14" s="2" t="s">
        <v>30</v>
      </c>
      <c r="C14" s="11">
        <v>24800</v>
      </c>
      <c r="D14" s="16">
        <v>20.109256092626193</v>
      </c>
      <c r="E14" s="16">
        <v>0.50182093487710322</v>
      </c>
      <c r="F14" s="12">
        <v>5737.6937529999996</v>
      </c>
      <c r="G14" s="2">
        <v>-11645808.6315</v>
      </c>
      <c r="H14" s="2">
        <v>4541139.8051000005</v>
      </c>
      <c r="I14" s="5">
        <v>555.50107850000074</v>
      </c>
      <c r="J14" s="5">
        <v>110.52386510000005</v>
      </c>
    </row>
    <row r="15" spans="1:11" x14ac:dyDescent="0.3">
      <c r="A15" s="2">
        <v>8</v>
      </c>
      <c r="B15" s="2" t="s">
        <v>6</v>
      </c>
      <c r="C15" s="11">
        <v>257304</v>
      </c>
      <c r="D15" s="16">
        <v>29.214087117701574</v>
      </c>
      <c r="E15" s="16">
        <v>0.65356811862835962</v>
      </c>
      <c r="F15" s="12">
        <v>9022.5462200000002</v>
      </c>
      <c r="G15" s="2">
        <v>-11806326.2784</v>
      </c>
      <c r="H15" s="2">
        <v>4808258.6867000004</v>
      </c>
      <c r="I15" s="5">
        <v>394.9834316000007</v>
      </c>
      <c r="J15" s="5">
        <v>377.64274670000003</v>
      </c>
    </row>
    <row r="16" spans="1:11" x14ac:dyDescent="0.3">
      <c r="A16" s="2">
        <v>9</v>
      </c>
      <c r="B16" s="2" t="s">
        <v>51</v>
      </c>
      <c r="C16" s="11">
        <v>97780</v>
      </c>
      <c r="D16" s="16">
        <v>22.967144852432483</v>
      </c>
      <c r="E16" s="16">
        <v>0.54945241420720803</v>
      </c>
      <c r="F16" s="12">
        <v>8565.7745520000008</v>
      </c>
      <c r="G16" s="2">
        <v>-11749056.971899999</v>
      </c>
      <c r="H16" s="2">
        <v>4713776.4467000002</v>
      </c>
      <c r="I16" s="5">
        <v>452.25273810000158</v>
      </c>
      <c r="J16" s="5">
        <v>283.16050669999981</v>
      </c>
    </row>
    <row r="17" spans="1:10" x14ac:dyDescent="0.3">
      <c r="A17" s="2">
        <v>10</v>
      </c>
      <c r="B17" s="2" t="s">
        <v>27</v>
      </c>
      <c r="C17" s="11">
        <v>46060</v>
      </c>
      <c r="D17" s="16">
        <v>20.941795350415749</v>
      </c>
      <c r="E17" s="16">
        <v>0.51569658917359584</v>
      </c>
      <c r="F17" s="12">
        <v>7285.2692619999998</v>
      </c>
      <c r="G17" s="2">
        <v>-11729107.6755</v>
      </c>
      <c r="H17" s="2">
        <v>4858280.3364000004</v>
      </c>
      <c r="I17" s="5">
        <v>472.20203450000099</v>
      </c>
      <c r="J17" s="5">
        <v>427.66439639999999</v>
      </c>
    </row>
    <row r="18" spans="1:10" x14ac:dyDescent="0.3">
      <c r="A18" s="2">
        <v>11</v>
      </c>
      <c r="B18" s="2" t="s">
        <v>31</v>
      </c>
      <c r="C18" s="11">
        <v>22010</v>
      </c>
      <c r="D18" s="16">
        <v>20</v>
      </c>
      <c r="E18" s="16">
        <v>0.5</v>
      </c>
      <c r="F18" s="12">
        <v>8724.8920109999999</v>
      </c>
      <c r="G18" s="2">
        <v>-12055607.9397</v>
      </c>
      <c r="H18" s="2">
        <v>4550903.9874</v>
      </c>
      <c r="I18" s="5">
        <v>145.7017703000009</v>
      </c>
      <c r="J18" s="5">
        <v>120.28804739999957</v>
      </c>
    </row>
    <row r="19" spans="1:10" x14ac:dyDescent="0.3">
      <c r="A19" s="2">
        <v>12</v>
      </c>
      <c r="B19" s="2" t="s">
        <v>32</v>
      </c>
      <c r="C19" s="11">
        <v>29010</v>
      </c>
      <c r="D19" s="16">
        <v>20.274119228811237</v>
      </c>
      <c r="E19" s="16">
        <v>0.50456865381352056</v>
      </c>
      <c r="F19" s="12">
        <v>5067.1917629999998</v>
      </c>
      <c r="G19" s="2">
        <v>-11641736.209000001</v>
      </c>
      <c r="H19" s="2">
        <v>4865505.8503</v>
      </c>
      <c r="I19" s="5">
        <v>559.57350100000019</v>
      </c>
      <c r="J19" s="5">
        <v>434.88991029999966</v>
      </c>
    </row>
    <row r="20" spans="1:10" x14ac:dyDescent="0.3">
      <c r="A20" s="2">
        <v>13</v>
      </c>
      <c r="B20" s="2" t="s">
        <v>7</v>
      </c>
      <c r="C20" s="11">
        <v>156735</v>
      </c>
      <c r="D20" s="16">
        <v>25.275816157370542</v>
      </c>
      <c r="E20" s="16">
        <v>0.58793026928950909</v>
      </c>
      <c r="F20" s="12">
        <v>5397.6051600000001</v>
      </c>
      <c r="G20" s="2">
        <v>-11706720.881200001</v>
      </c>
      <c r="H20" s="2">
        <v>4949637.2642999999</v>
      </c>
      <c r="I20" s="5">
        <v>494.58882880000027</v>
      </c>
      <c r="J20" s="5">
        <v>519.02132429999949</v>
      </c>
    </row>
    <row r="21" spans="1:10" x14ac:dyDescent="0.3">
      <c r="A21" s="2">
        <v>14</v>
      </c>
      <c r="B21" s="2" t="s">
        <v>3</v>
      </c>
      <c r="C21" s="11">
        <v>788100</v>
      </c>
      <c r="D21" s="16">
        <v>50</v>
      </c>
      <c r="E21" s="16">
        <v>1</v>
      </c>
      <c r="F21" s="12">
        <v>3852.880701</v>
      </c>
      <c r="G21" s="2">
        <v>-11465155.715399999</v>
      </c>
      <c r="H21" s="2">
        <v>4588466.4254000001</v>
      </c>
      <c r="I21" s="5">
        <v>736.15399460000174</v>
      </c>
      <c r="J21" s="5">
        <v>157.85048539999966</v>
      </c>
    </row>
    <row r="22" spans="1:10" x14ac:dyDescent="0.3">
      <c r="A22" s="2">
        <v>15</v>
      </c>
      <c r="B22" s="2" t="s">
        <v>50</v>
      </c>
      <c r="C22" s="11">
        <v>539758</v>
      </c>
      <c r="D22" s="16">
        <v>40.274954639794281</v>
      </c>
      <c r="E22" s="16">
        <v>0.83791591066323801</v>
      </c>
      <c r="F22" s="12">
        <v>8283.7929160000003</v>
      </c>
      <c r="G22" s="2">
        <v>-11784809.4573</v>
      </c>
      <c r="H22" s="2">
        <v>4889174.1960000005</v>
      </c>
      <c r="I22" s="5">
        <v>416.500252700001</v>
      </c>
      <c r="J22" s="5">
        <v>458.55825600000003</v>
      </c>
    </row>
    <row r="23" spans="1:10" x14ac:dyDescent="0.3">
      <c r="A23" s="2">
        <v>16</v>
      </c>
      <c r="B23" s="2" t="s">
        <v>33</v>
      </c>
      <c r="C23" s="11">
        <v>26000</v>
      </c>
      <c r="D23" s="16">
        <v>20.156247960422405</v>
      </c>
      <c r="E23" s="16">
        <v>0.50260413267370674</v>
      </c>
      <c r="F23" s="12">
        <v>4256.2271700000001</v>
      </c>
      <c r="G23" s="2">
        <v>-11544230.4131</v>
      </c>
      <c r="H23" s="2">
        <v>4606419.4396000002</v>
      </c>
      <c r="I23" s="5">
        <v>657.07929690000037</v>
      </c>
      <c r="J23" s="5">
        <v>175.80349959999975</v>
      </c>
    </row>
    <row r="24" spans="1:10" x14ac:dyDescent="0.3">
      <c r="A24" s="2">
        <v>17</v>
      </c>
      <c r="B24" s="2" t="s">
        <v>28</v>
      </c>
      <c r="C24" s="11">
        <v>40146</v>
      </c>
      <c r="D24" s="16">
        <v>20.710203761960084</v>
      </c>
      <c r="E24" s="16">
        <v>0.51183672936600133</v>
      </c>
      <c r="F24" s="12">
        <v>8129.8198140000004</v>
      </c>
      <c r="G24" s="2">
        <v>-11984964.187200001</v>
      </c>
      <c r="H24" s="2">
        <v>4494982.1732999999</v>
      </c>
      <c r="I24" s="5">
        <v>216.3455228000004</v>
      </c>
      <c r="J24" s="5">
        <v>64.366233299999493</v>
      </c>
    </row>
    <row r="25" spans="1:10" x14ac:dyDescent="0.3">
      <c r="A25" s="2">
        <v>18</v>
      </c>
      <c r="B25" s="2" t="s">
        <v>4</v>
      </c>
      <c r="C25" s="11">
        <v>381195</v>
      </c>
      <c r="D25" s="16">
        <v>34.065645028651986</v>
      </c>
      <c r="E25" s="16">
        <v>0.73442741714419979</v>
      </c>
      <c r="F25" s="12">
        <v>6927.9989089999999</v>
      </c>
      <c r="G25" s="2">
        <v>-12084981.426999999</v>
      </c>
      <c r="H25" s="2">
        <v>4510585.7704999996</v>
      </c>
      <c r="I25" s="5">
        <v>116.32828300000169</v>
      </c>
      <c r="J25" s="5">
        <v>79.969830499999219</v>
      </c>
    </row>
    <row r="26" spans="1:10" x14ac:dyDescent="0.3">
      <c r="A26" s="2">
        <v>19</v>
      </c>
      <c r="B26" s="2" t="s">
        <v>17</v>
      </c>
      <c r="C26" s="11">
        <v>72000</v>
      </c>
      <c r="D26" s="16">
        <v>21.957602892610527</v>
      </c>
      <c r="E26" s="16">
        <v>0.5326267148768421</v>
      </c>
      <c r="F26" s="12">
        <v>4069.898424</v>
      </c>
      <c r="G26" s="2">
        <v>-11499490.2864</v>
      </c>
      <c r="H26" s="2">
        <v>4978596.2411000002</v>
      </c>
      <c r="I26" s="5">
        <v>701.8194236000013</v>
      </c>
      <c r="J26" s="5">
        <v>547.98030109999979</v>
      </c>
    </row>
    <row r="27" spans="1:10" x14ac:dyDescent="0.3">
      <c r="A27" s="2">
        <v>20</v>
      </c>
      <c r="B27" s="2" t="s">
        <v>21</v>
      </c>
      <c r="C27" s="11">
        <v>60000</v>
      </c>
      <c r="D27" s="16">
        <v>21.487684214648411</v>
      </c>
      <c r="E27" s="16">
        <v>0.5247947369108068</v>
      </c>
      <c r="F27" s="12">
        <v>9975.9714480000002</v>
      </c>
      <c r="G27" s="2">
        <v>-11862637.1746</v>
      </c>
      <c r="H27" s="2">
        <v>4486540.5443000002</v>
      </c>
      <c r="I27" s="5">
        <v>338.67253540000132</v>
      </c>
      <c r="J27" s="5">
        <v>55.924604299999771</v>
      </c>
    </row>
    <row r="28" spans="1:10" x14ac:dyDescent="0.3">
      <c r="A28" s="2">
        <v>21</v>
      </c>
      <c r="B28" s="2" t="s">
        <v>35</v>
      </c>
      <c r="C28" s="11">
        <v>32820</v>
      </c>
      <c r="D28" s="16">
        <v>20.423318409064208</v>
      </c>
      <c r="E28" s="16">
        <v>0.50705530681773681</v>
      </c>
      <c r="F28" s="12">
        <v>4089.2488189999999</v>
      </c>
      <c r="G28" s="2">
        <v>-11506157.555</v>
      </c>
      <c r="H28" s="2">
        <v>4927425.2041999996</v>
      </c>
      <c r="I28" s="5">
        <v>695.15215500000124</v>
      </c>
      <c r="J28" s="5">
        <v>496.80926419999918</v>
      </c>
    </row>
    <row r="29" spans="1:10" x14ac:dyDescent="0.3">
      <c r="A29" s="2">
        <v>22</v>
      </c>
      <c r="B29" s="2" t="s">
        <v>5</v>
      </c>
      <c r="C29" s="11">
        <v>357700</v>
      </c>
      <c r="D29" s="16">
        <v>33.145583417091984</v>
      </c>
      <c r="E29" s="16">
        <v>0.71909305695153314</v>
      </c>
      <c r="F29" s="12">
        <v>4825.9483170000003</v>
      </c>
      <c r="G29" s="2">
        <v>-11661312.4397</v>
      </c>
      <c r="H29" s="2">
        <v>4617087.2640000004</v>
      </c>
      <c r="I29" s="5">
        <v>539.99727030000088</v>
      </c>
      <c r="J29" s="5">
        <v>186.47132400000001</v>
      </c>
    </row>
    <row r="30" spans="1:10" x14ac:dyDescent="0.3">
      <c r="A30" s="2">
        <v>23</v>
      </c>
      <c r="B30" s="2" t="s">
        <v>15</v>
      </c>
      <c r="C30" s="11">
        <v>84230</v>
      </c>
      <c r="D30" s="16">
        <v>22.43652834523359</v>
      </c>
      <c r="E30" s="16">
        <v>0.54060880575389314</v>
      </c>
      <c r="F30" s="12">
        <v>6687.0080879999996</v>
      </c>
      <c r="G30" s="2">
        <v>-11995339.0646</v>
      </c>
      <c r="H30" s="2">
        <v>4612147.8017999995</v>
      </c>
      <c r="I30" s="5">
        <v>205.97064540000073</v>
      </c>
      <c r="J30" s="5">
        <v>181.53186179999915</v>
      </c>
    </row>
    <row r="31" spans="1:10" x14ac:dyDescent="0.3">
      <c r="A31" s="2">
        <v>24</v>
      </c>
      <c r="B31" s="2" t="s">
        <v>20</v>
      </c>
      <c r="C31" s="11">
        <v>57510</v>
      </c>
      <c r="D31" s="16">
        <v>21.39017608897127</v>
      </c>
      <c r="E31" s="16">
        <v>0.52316960148285452</v>
      </c>
      <c r="F31" s="12">
        <v>4503.9043439999996</v>
      </c>
      <c r="G31" s="2">
        <v>-11606367.186899999</v>
      </c>
      <c r="H31" s="2">
        <v>4915113.9241000004</v>
      </c>
      <c r="I31" s="5">
        <v>594.94252310000172</v>
      </c>
      <c r="J31" s="5">
        <v>484.4979841</v>
      </c>
    </row>
    <row r="32" spans="1:10" x14ac:dyDescent="0.3">
      <c r="A32" s="2">
        <v>25</v>
      </c>
      <c r="B32" s="2" t="s">
        <v>40</v>
      </c>
      <c r="C32" s="11">
        <v>103000</v>
      </c>
      <c r="D32" s="16">
        <v>23.171559477346005</v>
      </c>
      <c r="E32" s="16">
        <v>0.55285932462243337</v>
      </c>
      <c r="F32" s="12">
        <v>8262.4116819999999</v>
      </c>
      <c r="G32" s="2">
        <v>-11734675.831700001</v>
      </c>
      <c r="H32" s="2">
        <v>4450766.7242999999</v>
      </c>
      <c r="I32" s="5">
        <v>466.63387829999999</v>
      </c>
      <c r="J32" s="5">
        <v>20.150784299999476</v>
      </c>
    </row>
    <row r="33" spans="1:10" x14ac:dyDescent="0.3">
      <c r="A33" s="2">
        <v>26</v>
      </c>
      <c r="B33" s="2" t="s">
        <v>11</v>
      </c>
      <c r="C33" s="11">
        <v>106200</v>
      </c>
      <c r="D33" s="16">
        <v>23.296871124802568</v>
      </c>
      <c r="E33" s="16">
        <v>0.55494785208004282</v>
      </c>
      <c r="F33" s="12">
        <v>9335.8926869999996</v>
      </c>
      <c r="G33" s="2">
        <v>-11864457.1072</v>
      </c>
      <c r="H33" s="2">
        <v>4698081.9874999998</v>
      </c>
      <c r="I33" s="5">
        <v>336.85260280000045</v>
      </c>
      <c r="J33" s="5">
        <v>267.46604749999938</v>
      </c>
    </row>
    <row r="34" spans="1:10" x14ac:dyDescent="0.3">
      <c r="A34" s="2">
        <v>27</v>
      </c>
      <c r="B34" s="2" t="s">
        <v>9</v>
      </c>
      <c r="C34" s="11">
        <v>129440</v>
      </c>
      <c r="D34" s="16">
        <v>24.206946964455874</v>
      </c>
      <c r="E34" s="16">
        <v>0.57011578274093122</v>
      </c>
      <c r="F34" s="12">
        <v>9867.8480849999996</v>
      </c>
      <c r="G34" s="2">
        <v>-11842499.4772</v>
      </c>
      <c r="H34" s="2">
        <v>4760316.0153000001</v>
      </c>
      <c r="I34" s="5">
        <v>358.8102328000013</v>
      </c>
      <c r="J34" s="5">
        <v>329.7000752999997</v>
      </c>
    </row>
    <row r="35" spans="1:10" x14ac:dyDescent="0.3">
      <c r="A35" s="2">
        <v>28</v>
      </c>
      <c r="B35" s="2" t="s">
        <v>24</v>
      </c>
      <c r="C35" s="11">
        <v>48720</v>
      </c>
      <c r="D35" s="16">
        <v>21.045960657364017</v>
      </c>
      <c r="E35" s="16">
        <v>0.51743267762273359</v>
      </c>
      <c r="F35" s="12">
        <v>4231.9817629999998</v>
      </c>
      <c r="G35" s="2">
        <v>-11417221.6154</v>
      </c>
      <c r="H35" s="2">
        <v>4527732.0126</v>
      </c>
      <c r="I35" s="5">
        <v>784.08809460000134</v>
      </c>
      <c r="J35" s="5">
        <v>97.116072599999612</v>
      </c>
    </row>
    <row r="36" spans="1:10" x14ac:dyDescent="0.3">
      <c r="A36" s="2">
        <v>29</v>
      </c>
      <c r="B36" s="2" t="s">
        <v>36</v>
      </c>
      <c r="C36" s="11">
        <v>32930</v>
      </c>
      <c r="D36" s="16">
        <v>20.42762599694553</v>
      </c>
      <c r="E36" s="16">
        <v>0.50712709994909211</v>
      </c>
      <c r="F36" s="12">
        <v>7982.4149539999999</v>
      </c>
      <c r="G36" s="2">
        <v>-11999811.1939</v>
      </c>
      <c r="H36" s="2">
        <v>4753648.7675999999</v>
      </c>
      <c r="I36" s="5">
        <v>201.49851610000059</v>
      </c>
      <c r="J36" s="5">
        <v>323.03282759999951</v>
      </c>
    </row>
    <row r="37" spans="1:10" x14ac:dyDescent="0.3">
      <c r="A37" s="2">
        <v>30</v>
      </c>
      <c r="B37" t="s">
        <v>49</v>
      </c>
      <c r="C37" s="11" t="s">
        <v>63</v>
      </c>
      <c r="D37" s="16" t="s">
        <v>63</v>
      </c>
      <c r="E37" s="16" t="s">
        <v>63</v>
      </c>
      <c r="F37" s="12" t="s">
        <v>63</v>
      </c>
      <c r="G37" s="19">
        <v>-11321096.1829</v>
      </c>
      <c r="H37" s="19">
        <v>4774646.6036</v>
      </c>
      <c r="I37" s="5">
        <v>880.21352710000053</v>
      </c>
      <c r="J37" s="5">
        <v>344.03066359999963</v>
      </c>
    </row>
    <row r="38" spans="1:10" x14ac:dyDescent="0.3">
      <c r="B38" s="14"/>
      <c r="C38" s="15"/>
      <c r="D38" s="15"/>
      <c r="E38" s="17"/>
    </row>
    <row r="39" spans="1:10" x14ac:dyDescent="0.3">
      <c r="B39" s="14"/>
      <c r="C39" s="15"/>
      <c r="D39" s="15"/>
      <c r="E39" s="17"/>
    </row>
    <row r="40" spans="1:10" x14ac:dyDescent="0.3">
      <c r="B40" s="3" t="s">
        <v>64</v>
      </c>
      <c r="C40" s="4" t="s">
        <v>0</v>
      </c>
      <c r="D40" s="4" t="s">
        <v>1</v>
      </c>
      <c r="E40" s="17"/>
    </row>
    <row r="41" spans="1:10" x14ac:dyDescent="0.3">
      <c r="B41" t="s">
        <v>47</v>
      </c>
      <c r="C41" s="6">
        <v>-12201309.710000001</v>
      </c>
      <c r="D41" s="6">
        <v>4430615.9400000004</v>
      </c>
      <c r="E41" s="16"/>
    </row>
    <row r="42" spans="1:10" x14ac:dyDescent="0.3">
      <c r="B42" s="14"/>
      <c r="E42" s="16"/>
    </row>
    <row r="43" spans="1:10" x14ac:dyDescent="0.3">
      <c r="B43" s="14"/>
      <c r="E43" s="16"/>
    </row>
    <row r="44" spans="1:10" x14ac:dyDescent="0.3">
      <c r="B44" s="14"/>
      <c r="E44" s="16"/>
    </row>
    <row r="45" spans="1:10" x14ac:dyDescent="0.3">
      <c r="B45" s="14"/>
      <c r="E45" s="16"/>
    </row>
    <row r="46" spans="1:10" x14ac:dyDescent="0.3">
      <c r="B46" s="14"/>
      <c r="E46" s="16"/>
    </row>
    <row r="49" spans="2:2" x14ac:dyDescent="0.3">
      <c r="B49" s="14"/>
    </row>
    <row r="50" spans="2:2" x14ac:dyDescent="0.3">
      <c r="B50" s="14"/>
    </row>
    <row r="51" spans="2:2" x14ac:dyDescent="0.3">
      <c r="B51" s="14"/>
    </row>
    <row r="52" spans="2:2" x14ac:dyDescent="0.3">
      <c r="B52" s="14"/>
    </row>
    <row r="53" spans="2:2" x14ac:dyDescent="0.3">
      <c r="B53" s="14"/>
    </row>
    <row r="54" spans="2:2" x14ac:dyDescent="0.3">
      <c r="B54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8254-13EA-4E04-AE5E-DF59E910F0E4}">
  <dimension ref="A1:L101"/>
  <sheetViews>
    <sheetView tabSelected="1" zoomScale="85" zoomScaleNormal="85" workbookViewId="0">
      <selection activeCell="E27" sqref="E27"/>
    </sheetView>
  </sheetViews>
  <sheetFormatPr defaultRowHeight="14.4" x14ac:dyDescent="0.3"/>
  <cols>
    <col min="1" max="1" width="9.77734375" bestFit="1" customWidth="1"/>
    <col min="2" max="2" width="27.88671875" bestFit="1" customWidth="1"/>
    <col min="3" max="3" width="20" bestFit="1" customWidth="1"/>
    <col min="4" max="5" width="20" customWidth="1"/>
    <col min="6" max="6" width="21" customWidth="1"/>
    <col min="7" max="7" width="26.33203125" customWidth="1"/>
    <col min="8" max="8" width="21.109375" bestFit="1" customWidth="1"/>
    <col min="9" max="9" width="21.33203125" bestFit="1" customWidth="1"/>
    <col min="10" max="10" width="29.109375" bestFit="1" customWidth="1"/>
    <col min="11" max="11" width="14.33203125" bestFit="1" customWidth="1"/>
    <col min="12" max="12" width="27.44140625" customWidth="1"/>
    <col min="16" max="16" width="11.5546875" bestFit="1" customWidth="1"/>
    <col min="18" max="18" width="12.33203125" bestFit="1" customWidth="1"/>
    <col min="19" max="19" width="13.44140625" bestFit="1" customWidth="1"/>
    <col min="21" max="21" width="14.44140625" bestFit="1" customWidth="1"/>
    <col min="22" max="22" width="17.109375" bestFit="1" customWidth="1"/>
    <col min="24" max="24" width="12.44140625" bestFit="1" customWidth="1"/>
    <col min="25" max="25" width="11" bestFit="1" customWidth="1"/>
  </cols>
  <sheetData>
    <row r="1" spans="1:9" x14ac:dyDescent="0.3">
      <c r="H1" s="8"/>
      <c r="I1" s="8"/>
    </row>
    <row r="2" spans="1:9" x14ac:dyDescent="0.3">
      <c r="B2" s="3" t="s">
        <v>41</v>
      </c>
      <c r="C2" s="4" t="s">
        <v>0</v>
      </c>
      <c r="D2" s="4" t="s">
        <v>1</v>
      </c>
      <c r="E2" s="4"/>
    </row>
    <row r="3" spans="1:9" x14ac:dyDescent="0.3">
      <c r="B3" t="s">
        <v>47</v>
      </c>
      <c r="C3" s="6">
        <v>-12201309.710000001</v>
      </c>
      <c r="D3" s="6">
        <v>4430615.9400000004</v>
      </c>
      <c r="E3" s="6"/>
    </row>
    <row r="6" spans="1:9" x14ac:dyDescent="0.3">
      <c r="A6" s="21" t="s">
        <v>75</v>
      </c>
      <c r="C6" s="10"/>
      <c r="D6" s="10"/>
      <c r="E6" s="10"/>
      <c r="F6" s="10"/>
      <c r="G6" s="10"/>
      <c r="H6" s="10"/>
      <c r="I6" s="10"/>
    </row>
    <row r="7" spans="1:9" ht="13.8" customHeight="1" x14ac:dyDescent="0.3">
      <c r="A7" s="1" t="s">
        <v>59</v>
      </c>
      <c r="B7" s="3" t="s">
        <v>71</v>
      </c>
      <c r="C7" s="1" t="s">
        <v>72</v>
      </c>
      <c r="D7" s="1" t="s">
        <v>73</v>
      </c>
      <c r="E7" s="23" t="s">
        <v>74</v>
      </c>
      <c r="F7" s="1" t="s">
        <v>67</v>
      </c>
      <c r="G7" s="1" t="s">
        <v>68</v>
      </c>
      <c r="H7" s="7" t="s">
        <v>65</v>
      </c>
      <c r="I7" s="7" t="s">
        <v>66</v>
      </c>
    </row>
    <row r="8" spans="1:9" ht="13.8" customHeight="1" x14ac:dyDescent="0.3">
      <c r="A8" s="22">
        <v>1</v>
      </c>
      <c r="B8" t="s">
        <v>48</v>
      </c>
      <c r="C8" s="24" t="s">
        <v>63</v>
      </c>
      <c r="D8" s="24" t="s">
        <v>63</v>
      </c>
      <c r="E8" s="24" t="s">
        <v>63</v>
      </c>
      <c r="F8" s="24">
        <v>-12187577.3772</v>
      </c>
      <c r="G8" s="24">
        <v>4519747.8101000004</v>
      </c>
      <c r="H8" s="28">
        <v>13.732332800000906</v>
      </c>
      <c r="I8" s="28">
        <v>89.131870099999944</v>
      </c>
    </row>
    <row r="9" spans="1:9" x14ac:dyDescent="0.3">
      <c r="A9" s="18">
        <v>2</v>
      </c>
      <c r="B9" t="s">
        <v>46</v>
      </c>
      <c r="C9" s="19">
        <v>14279</v>
      </c>
      <c r="D9" s="25">
        <v>0.89903846153846156</v>
      </c>
      <c r="E9" s="26">
        <v>4.5961538461538498E-2</v>
      </c>
      <c r="F9" s="19">
        <v>-11895693.181299999</v>
      </c>
      <c r="G9" s="19">
        <v>4723063.9748</v>
      </c>
      <c r="H9" s="27">
        <v>234.76249530000101</v>
      </c>
      <c r="I9" s="27">
        <v>180.93939339999901</v>
      </c>
    </row>
    <row r="10" spans="1:9" x14ac:dyDescent="0.3">
      <c r="A10" s="18">
        <v>3</v>
      </c>
      <c r="B10" t="s">
        <v>43</v>
      </c>
      <c r="C10" s="19">
        <v>14294</v>
      </c>
      <c r="D10" s="25">
        <v>0.93509615384615385</v>
      </c>
      <c r="E10" s="26">
        <v>4.7403846153846158E-2</v>
      </c>
      <c r="F10" s="19">
        <v>-11753637.266000001</v>
      </c>
      <c r="G10" s="19">
        <v>4574718.4710999997</v>
      </c>
      <c r="H10" s="27">
        <v>447.67244400000016</v>
      </c>
      <c r="I10" s="27">
        <v>148.102531099999</v>
      </c>
    </row>
    <row r="11" spans="1:9" x14ac:dyDescent="0.3">
      <c r="A11" s="18">
        <v>4</v>
      </c>
      <c r="B11" t="s">
        <v>56</v>
      </c>
      <c r="C11" s="19">
        <v>14047</v>
      </c>
      <c r="D11" s="25">
        <v>0.34134615384615385</v>
      </c>
      <c r="E11" s="26">
        <v>2.3653846153846154E-2</v>
      </c>
      <c r="F11" s="19">
        <v>-11709140.6391</v>
      </c>
      <c r="G11" s="19">
        <v>4456156.3987999996</v>
      </c>
      <c r="H11" s="27">
        <v>280.61652870000199</v>
      </c>
      <c r="I11" s="27">
        <v>285.44803480000002</v>
      </c>
    </row>
    <row r="12" spans="1:9" x14ac:dyDescent="0.3">
      <c r="A12" s="18">
        <v>5</v>
      </c>
      <c r="B12" t="s">
        <v>44</v>
      </c>
      <c r="C12" s="19">
        <v>14278</v>
      </c>
      <c r="D12" s="25">
        <v>0.89663461538461542</v>
      </c>
      <c r="E12" s="26">
        <v>4.586538461538462E-2</v>
      </c>
      <c r="F12" s="19">
        <v>-11779487.8781</v>
      </c>
      <c r="G12" s="19">
        <v>4812881.9314999999</v>
      </c>
      <c r="H12" s="27">
        <v>431.82183190000097</v>
      </c>
      <c r="I12" s="27">
        <v>382.26599149999998</v>
      </c>
    </row>
    <row r="13" spans="1:9" x14ac:dyDescent="0.3">
      <c r="A13" s="18">
        <v>6</v>
      </c>
      <c r="B13" t="s">
        <v>52</v>
      </c>
      <c r="C13" s="19">
        <v>14259</v>
      </c>
      <c r="D13" s="25">
        <v>0.85096153846153855</v>
      </c>
      <c r="E13" s="26">
        <v>4.403846153846154E-2</v>
      </c>
      <c r="F13" s="19">
        <v>-11757039.1896</v>
      </c>
      <c r="G13" s="19">
        <v>4903026.8310000002</v>
      </c>
      <c r="H13" s="27">
        <v>374.04684600000081</v>
      </c>
      <c r="I13" s="27">
        <v>244.45024269999936</v>
      </c>
    </row>
    <row r="14" spans="1:9" x14ac:dyDescent="0.3">
      <c r="A14" s="18">
        <v>7</v>
      </c>
      <c r="B14" t="s">
        <v>45</v>
      </c>
      <c r="C14" s="19">
        <v>14276</v>
      </c>
      <c r="D14" s="25">
        <v>0.89182692307692302</v>
      </c>
      <c r="E14" s="26">
        <v>4.5673076923076927E-2</v>
      </c>
      <c r="F14" s="19">
        <v>-11827262.864</v>
      </c>
      <c r="G14" s="19">
        <v>4675066.1826999998</v>
      </c>
      <c r="H14" s="27">
        <v>444.27052040000075</v>
      </c>
      <c r="I14" s="27">
        <v>490.41089099999999</v>
      </c>
    </row>
    <row r="15" spans="1:9" x14ac:dyDescent="0.3">
      <c r="A15" s="18">
        <v>8</v>
      </c>
      <c r="B15" t="s">
        <v>55</v>
      </c>
      <c r="C15" s="19">
        <v>14083</v>
      </c>
      <c r="D15" s="25">
        <v>0.42788461538461536</v>
      </c>
      <c r="E15" s="26">
        <v>2.7115384615384618E-2</v>
      </c>
      <c r="F15" s="19">
        <v>-11980295.9943</v>
      </c>
      <c r="G15" s="19">
        <v>4526273.4797</v>
      </c>
      <c r="H15" s="27">
        <v>155.82550409999999</v>
      </c>
      <c r="I15" s="27">
        <v>126.11483499999996</v>
      </c>
    </row>
    <row r="16" spans="1:9" x14ac:dyDescent="0.3">
      <c r="A16" s="18">
        <v>9</v>
      </c>
      <c r="B16" t="s">
        <v>58</v>
      </c>
      <c r="C16" s="19">
        <v>14009</v>
      </c>
      <c r="D16" s="25">
        <v>0.25</v>
      </c>
      <c r="E16" s="26">
        <v>0.02</v>
      </c>
      <c r="F16" s="19">
        <v>-11853206.9845</v>
      </c>
      <c r="G16" s="19">
        <v>4788940.6489000004</v>
      </c>
      <c r="H16" s="27">
        <v>507.87736430000143</v>
      </c>
      <c r="I16" s="27">
        <v>268.24288499999977</v>
      </c>
    </row>
    <row r="17" spans="1:12" x14ac:dyDescent="0.3">
      <c r="A17" s="18">
        <v>10</v>
      </c>
      <c r="B17" t="s">
        <v>53</v>
      </c>
      <c r="C17" s="19">
        <v>14246</v>
      </c>
      <c r="D17" s="25">
        <v>0.81971153846153844</v>
      </c>
      <c r="E17" s="26">
        <v>4.2788461538461539E-2</v>
      </c>
      <c r="F17" s="19">
        <v>-12021484.2059</v>
      </c>
      <c r="G17" s="19">
        <v>4556730.7750000004</v>
      </c>
      <c r="H17" s="27">
        <v>231.013715700001</v>
      </c>
      <c r="I17" s="27">
        <v>65.657539699999603</v>
      </c>
    </row>
    <row r="18" spans="1:12" x14ac:dyDescent="0.3">
      <c r="A18" s="18">
        <v>11</v>
      </c>
      <c r="B18" t="s">
        <v>54</v>
      </c>
      <c r="C18" s="19">
        <v>14115</v>
      </c>
      <c r="D18" s="25">
        <v>0.50480769230769229</v>
      </c>
      <c r="E18" s="26">
        <v>3.0192307692307692E-2</v>
      </c>
      <c r="F18" s="19">
        <v>-11693432.345699999</v>
      </c>
      <c r="G18" s="19">
        <v>4698858.8250000002</v>
      </c>
      <c r="H18" s="27">
        <v>492.16907090000063</v>
      </c>
      <c r="I18" s="27">
        <v>25.540458799999207</v>
      </c>
    </row>
    <row r="19" spans="1:12" x14ac:dyDescent="0.3">
      <c r="A19" s="18">
        <v>12</v>
      </c>
      <c r="B19" t="s">
        <v>57</v>
      </c>
      <c r="C19" s="19">
        <v>14014</v>
      </c>
      <c r="D19" s="25">
        <v>0.26201923076923078</v>
      </c>
      <c r="E19" s="26">
        <v>2.0480769230769229E-2</v>
      </c>
      <c r="F19" s="19">
        <v>-11903485.545700001</v>
      </c>
      <c r="G19" s="19">
        <v>4577581.0371000003</v>
      </c>
      <c r="H19" s="27">
        <v>315.82416430000001</v>
      </c>
      <c r="I19" s="27">
        <v>142.96509710000001</v>
      </c>
    </row>
    <row r="20" spans="1:12" x14ac:dyDescent="0.3">
      <c r="A20" s="18">
        <v>13</v>
      </c>
      <c r="B20" t="s">
        <v>42</v>
      </c>
      <c r="C20" s="19">
        <v>14321</v>
      </c>
      <c r="D20" s="25">
        <v>1</v>
      </c>
      <c r="E20" s="26">
        <v>0.05</v>
      </c>
      <c r="F20" s="19">
        <v>-11962547.2147</v>
      </c>
      <c r="G20" s="19">
        <v>4589555.3333999999</v>
      </c>
      <c r="H20" s="27">
        <v>348.10272550000064</v>
      </c>
      <c r="I20" s="27">
        <v>358.32470889999996</v>
      </c>
    </row>
    <row r="21" spans="1:12" x14ac:dyDescent="0.3">
      <c r="A21" s="18">
        <v>14</v>
      </c>
      <c r="B21" t="s">
        <v>49</v>
      </c>
      <c r="C21" s="24" t="s">
        <v>63</v>
      </c>
      <c r="D21" s="24" t="s">
        <v>63</v>
      </c>
      <c r="E21" s="24" t="s">
        <v>63</v>
      </c>
      <c r="F21" s="24">
        <v>-11321096.1829</v>
      </c>
      <c r="G21" s="19">
        <v>4774646.6036</v>
      </c>
      <c r="H21" s="28">
        <v>880.21352710000053</v>
      </c>
      <c r="I21" s="28">
        <v>344.03066359999963</v>
      </c>
      <c r="L21" s="5"/>
    </row>
    <row r="22" spans="1:12" x14ac:dyDescent="0.3">
      <c r="C22" s="10"/>
      <c r="D22" s="10"/>
      <c r="E22" s="10"/>
      <c r="F22" s="10"/>
      <c r="G22" s="10"/>
      <c r="H22" s="10"/>
      <c r="I22" s="10"/>
    </row>
    <row r="23" spans="1:12" x14ac:dyDescent="0.3">
      <c r="F23" s="18"/>
    </row>
    <row r="24" spans="1:12" x14ac:dyDescent="0.3">
      <c r="F24" s="18"/>
    </row>
    <row r="26" spans="1:12" x14ac:dyDescent="0.3">
      <c r="F26" s="18"/>
    </row>
    <row r="54" spans="1:12" x14ac:dyDescent="0.3">
      <c r="A54" s="10"/>
      <c r="K54" s="5"/>
      <c r="L54" s="5"/>
    </row>
    <row r="61" spans="1:12" x14ac:dyDescent="0.3">
      <c r="A61" s="2">
        <v>1</v>
      </c>
      <c r="B61" s="2" t="s">
        <v>18</v>
      </c>
      <c r="C61" s="11">
        <v>70000</v>
      </c>
      <c r="D61" s="11"/>
      <c r="E61" s="11"/>
      <c r="F61" s="12">
        <v>4130.1215229999998</v>
      </c>
      <c r="G61" s="2">
        <v>-11491413.3902</v>
      </c>
      <c r="H61" s="2">
        <v>4618171.7289000005</v>
      </c>
      <c r="K61" s="5">
        <f>(G61-$C$3)/1000</f>
        <v>709.89631980000058</v>
      </c>
      <c r="L61" s="5">
        <f>(H61-$D$3)/1000</f>
        <v>187.55578890000004</v>
      </c>
    </row>
    <row r="62" spans="1:12" x14ac:dyDescent="0.3">
      <c r="A62" s="2">
        <v>2</v>
      </c>
      <c r="B62" s="2" t="s">
        <v>23</v>
      </c>
      <c r="C62" s="11">
        <v>60000</v>
      </c>
      <c r="D62" s="11"/>
      <c r="E62" s="11"/>
      <c r="F62" s="12">
        <v>4952.657639</v>
      </c>
      <c r="G62" s="2">
        <v>-11691958.7162</v>
      </c>
      <c r="H62" s="2">
        <v>4927788.1706999997</v>
      </c>
      <c r="K62" s="5">
        <f>(G62-$C$3)/1000</f>
        <v>509.35099380000122</v>
      </c>
      <c r="L62" s="5">
        <f>(H62-$D$3)/1000</f>
        <v>497.17223069999926</v>
      </c>
    </row>
    <row r="63" spans="1:12" x14ac:dyDescent="0.3">
      <c r="A63" s="2">
        <v>3</v>
      </c>
      <c r="B63" s="2" t="s">
        <v>10</v>
      </c>
      <c r="C63" s="11">
        <v>116800</v>
      </c>
      <c r="D63" s="11"/>
      <c r="E63" s="11"/>
      <c r="F63" s="12">
        <v>5762.7987409999996</v>
      </c>
      <c r="G63" s="2">
        <v>-11712787.303200001</v>
      </c>
      <c r="H63" s="2">
        <v>4914769.3243000004</v>
      </c>
      <c r="K63" s="5">
        <f>(G63-$C$3)/1000</f>
        <v>488.5224068</v>
      </c>
      <c r="L63" s="5">
        <f>(H63-$D$3)/1000</f>
        <v>484.15338430000003</v>
      </c>
    </row>
    <row r="64" spans="1:12" x14ac:dyDescent="0.3">
      <c r="A64" s="2">
        <v>4</v>
      </c>
      <c r="B64" s="2" t="s">
        <v>38</v>
      </c>
      <c r="C64" s="11">
        <v>27076</v>
      </c>
      <c r="D64" s="11"/>
      <c r="E64" s="11"/>
      <c r="F64" s="12">
        <v>10466.214246</v>
      </c>
      <c r="G64" s="2">
        <v>-11920139.7656</v>
      </c>
      <c r="H64" s="2">
        <v>4884567.5750000002</v>
      </c>
      <c r="K64" s="5">
        <f>(G64-$C$3)/1000</f>
        <v>281.16994440000133</v>
      </c>
      <c r="L64" s="5">
        <f>(H64-$D$3)/1000</f>
        <v>453.95163499999978</v>
      </c>
    </row>
    <row r="65" spans="1:12" x14ac:dyDescent="0.3">
      <c r="A65" s="2">
        <v>5</v>
      </c>
      <c r="B65" s="2" t="s">
        <v>16</v>
      </c>
      <c r="C65" s="11">
        <v>79060</v>
      </c>
      <c r="D65" s="11"/>
      <c r="E65" s="11"/>
      <c r="F65" s="12">
        <v>6845.7810589999999</v>
      </c>
      <c r="G65" s="2">
        <v>-11720235.247</v>
      </c>
      <c r="H65" s="2">
        <v>4749708.5777000003</v>
      </c>
      <c r="K65" s="5">
        <f>(G65-$C$3)/1000</f>
        <v>481.0744630000014</v>
      </c>
      <c r="L65" s="5">
        <f>(H65-$D$3)/1000</f>
        <v>319.09263769999984</v>
      </c>
    </row>
    <row r="66" spans="1:12" x14ac:dyDescent="0.3">
      <c r="A66" s="2">
        <v>6</v>
      </c>
      <c r="B66" s="2" t="s">
        <v>13</v>
      </c>
      <c r="C66" s="11">
        <v>95960</v>
      </c>
      <c r="D66" s="11"/>
      <c r="E66" s="11"/>
      <c r="F66" s="12">
        <v>5550.9188130000002</v>
      </c>
      <c r="G66" s="2">
        <v>-11672476.547499999</v>
      </c>
      <c r="H66" s="2">
        <v>4813815.4593000002</v>
      </c>
      <c r="K66" s="5">
        <f>(G66-$C$3)/1000</f>
        <v>528.83316250000144</v>
      </c>
      <c r="L66" s="5">
        <f>(H66-$D$3)/1000</f>
        <v>383.19951929999979</v>
      </c>
    </row>
    <row r="67" spans="1:12" x14ac:dyDescent="0.3">
      <c r="A67" s="2">
        <v>7</v>
      </c>
      <c r="B67" s="2" t="s">
        <v>29</v>
      </c>
      <c r="C67" s="11">
        <v>26720</v>
      </c>
      <c r="D67" s="11"/>
      <c r="E67" s="11"/>
      <c r="F67" s="12">
        <v>10272.277232</v>
      </c>
      <c r="G67" s="2">
        <v>-11936027.426899999</v>
      </c>
      <c r="H67" s="2">
        <v>4561893.6727999998</v>
      </c>
      <c r="K67" s="5">
        <f>(G67-$C$3)/1000</f>
        <v>265.28228310000151</v>
      </c>
      <c r="L67" s="5">
        <f>(H67-$D$3)/1000</f>
        <v>131.27773279999943</v>
      </c>
    </row>
    <row r="68" spans="1:12" x14ac:dyDescent="0.3">
      <c r="A68" s="2">
        <v>8</v>
      </c>
      <c r="B68" s="2" t="s">
        <v>30</v>
      </c>
      <c r="C68" s="11">
        <v>24800</v>
      </c>
      <c r="D68" s="11"/>
      <c r="E68" s="11"/>
      <c r="F68" s="12">
        <v>5737.6937529999996</v>
      </c>
      <c r="G68" s="2">
        <v>-11645808.6315</v>
      </c>
      <c r="H68" s="2">
        <v>4541139.8051000005</v>
      </c>
      <c r="K68" s="5">
        <f>(G68-$C$3)/1000</f>
        <v>555.50107850000074</v>
      </c>
      <c r="L68" s="5">
        <f>(H68-$D$3)/1000</f>
        <v>110.52386510000005</v>
      </c>
    </row>
    <row r="69" spans="1:12" x14ac:dyDescent="0.3">
      <c r="A69" s="2">
        <v>9</v>
      </c>
      <c r="B69" s="2" t="s">
        <v>6</v>
      </c>
      <c r="C69" s="11">
        <v>257304</v>
      </c>
      <c r="D69" s="11"/>
      <c r="E69" s="11"/>
      <c r="F69" s="12">
        <v>9022.5462200000002</v>
      </c>
      <c r="G69" s="2">
        <v>-11806326.2784</v>
      </c>
      <c r="H69" s="2">
        <v>4808258.6867000004</v>
      </c>
      <c r="K69" s="5">
        <f>(G69-$C$3)/1000</f>
        <v>394.9834316000007</v>
      </c>
      <c r="L69" s="5">
        <f>(H69-$D$3)/1000</f>
        <v>377.64274670000003</v>
      </c>
    </row>
    <row r="70" spans="1:12" x14ac:dyDescent="0.3">
      <c r="A70" s="2">
        <v>10</v>
      </c>
      <c r="B70" s="2" t="s">
        <v>51</v>
      </c>
      <c r="C70" s="11">
        <v>97780</v>
      </c>
      <c r="D70" s="11"/>
      <c r="E70" s="11"/>
      <c r="F70" s="12">
        <v>8565.7745520000008</v>
      </c>
      <c r="G70" s="2">
        <v>-11749056.971899999</v>
      </c>
      <c r="H70" s="2">
        <v>4713776.4467000002</v>
      </c>
      <c r="K70" s="5">
        <f>(G70-$C$3)/1000</f>
        <v>452.25273810000158</v>
      </c>
      <c r="L70" s="5">
        <f>(H70-$D$3)/1000</f>
        <v>283.16050669999981</v>
      </c>
    </row>
    <row r="71" spans="1:12" x14ac:dyDescent="0.3">
      <c r="A71" s="2">
        <v>11</v>
      </c>
      <c r="B71" s="2" t="s">
        <v>39</v>
      </c>
      <c r="C71" s="11">
        <v>68600</v>
      </c>
      <c r="D71" s="11"/>
      <c r="E71" s="11"/>
      <c r="F71" s="12">
        <v>8372.3755959999999</v>
      </c>
      <c r="G71" s="2">
        <v>-11779200.015799999</v>
      </c>
      <c r="H71" s="2">
        <v>4901391.9584999997</v>
      </c>
      <c r="K71" s="5">
        <f>(G71-$C$3)/1000</f>
        <v>422.10969420000168</v>
      </c>
      <c r="L71" s="5">
        <f>(H71-$D$3)/1000</f>
        <v>470.77601849999928</v>
      </c>
    </row>
    <row r="72" spans="1:12" x14ac:dyDescent="0.3">
      <c r="A72" s="2">
        <v>12</v>
      </c>
      <c r="B72" s="2" t="s">
        <v>27</v>
      </c>
      <c r="C72" s="11">
        <v>46060</v>
      </c>
      <c r="D72" s="11"/>
      <c r="E72" s="11"/>
      <c r="F72" s="12">
        <v>7285.2692619999998</v>
      </c>
      <c r="G72" s="2">
        <v>-11729107.6755</v>
      </c>
      <c r="H72" s="2">
        <v>4858280.3364000004</v>
      </c>
      <c r="K72" s="5">
        <f>(G72-$C$3)/1000</f>
        <v>472.20203450000099</v>
      </c>
      <c r="L72" s="5">
        <f>(H72-$D$3)/1000</f>
        <v>427.66439639999999</v>
      </c>
    </row>
    <row r="73" spans="1:12" x14ac:dyDescent="0.3">
      <c r="A73" s="2">
        <v>13</v>
      </c>
      <c r="B73" s="2" t="s">
        <v>31</v>
      </c>
      <c r="C73" s="11">
        <v>22010</v>
      </c>
      <c r="D73" s="11"/>
      <c r="E73" s="11"/>
      <c r="F73" s="12">
        <v>8724.8920109999999</v>
      </c>
      <c r="G73" s="2">
        <v>-12055607.9397</v>
      </c>
      <c r="H73" s="2">
        <v>4550903.9874</v>
      </c>
      <c r="K73" s="5">
        <f>(G73-$C$3)/1000</f>
        <v>145.7017703000009</v>
      </c>
      <c r="L73" s="5">
        <f>(H73-$D$3)/1000</f>
        <v>120.28804739999957</v>
      </c>
    </row>
    <row r="74" spans="1:12" x14ac:dyDescent="0.3">
      <c r="A74" s="2">
        <v>14</v>
      </c>
      <c r="B74" s="2" t="s">
        <v>26</v>
      </c>
      <c r="C74" s="11">
        <v>42900</v>
      </c>
      <c r="D74" s="11"/>
      <c r="E74" s="11"/>
      <c r="F74" s="12">
        <v>10266.220800999999</v>
      </c>
      <c r="G74" s="2">
        <v>-11851964.6406</v>
      </c>
      <c r="H74" s="2">
        <v>4773062.7741</v>
      </c>
      <c r="K74" s="5">
        <f>(G74-$C$3)/1000</f>
        <v>349.34506940000131</v>
      </c>
      <c r="L74" s="5">
        <f>(H74-$D$3)/1000</f>
        <v>342.44683409999965</v>
      </c>
    </row>
    <row r="75" spans="1:12" x14ac:dyDescent="0.3">
      <c r="A75" s="2">
        <v>15</v>
      </c>
      <c r="B75" s="2" t="s">
        <v>32</v>
      </c>
      <c r="C75" s="11">
        <v>29010</v>
      </c>
      <c r="D75" s="11"/>
      <c r="E75" s="11"/>
      <c r="F75" s="12">
        <v>5067.1917629999998</v>
      </c>
      <c r="G75" s="2">
        <v>-11641736.209000001</v>
      </c>
      <c r="H75" s="2">
        <v>4865505.8503</v>
      </c>
      <c r="K75" s="5">
        <f>(G75-$C$3)/1000</f>
        <v>559.57350100000019</v>
      </c>
      <c r="L75" s="5">
        <f>(H75-$D$3)/1000</f>
        <v>434.88991029999966</v>
      </c>
    </row>
    <row r="76" spans="1:12" x14ac:dyDescent="0.3">
      <c r="A76" s="2">
        <v>16</v>
      </c>
      <c r="B76" s="2" t="s">
        <v>7</v>
      </c>
      <c r="C76" s="11">
        <v>156735</v>
      </c>
      <c r="D76" s="11"/>
      <c r="E76" s="11"/>
      <c r="F76" s="12">
        <v>5397.6051600000001</v>
      </c>
      <c r="G76" s="2">
        <v>-11706720.881200001</v>
      </c>
      <c r="H76" s="2">
        <v>4949637.2642999999</v>
      </c>
      <c r="K76" s="5">
        <f>(G76-$C$3)/1000</f>
        <v>494.58882880000027</v>
      </c>
      <c r="L76" s="5">
        <f>(H76-$D$3)/1000</f>
        <v>519.02132429999949</v>
      </c>
    </row>
    <row r="77" spans="1:12" x14ac:dyDescent="0.3">
      <c r="A77" s="2">
        <v>17</v>
      </c>
      <c r="B77" s="2" t="s">
        <v>3</v>
      </c>
      <c r="C77" s="11">
        <v>788100</v>
      </c>
      <c r="D77" s="11"/>
      <c r="E77" s="11"/>
      <c r="F77" s="12">
        <v>3852.880701</v>
      </c>
      <c r="G77" s="2">
        <v>-11465155.715399999</v>
      </c>
      <c r="H77" s="2">
        <v>4588466.4254000001</v>
      </c>
      <c r="K77" s="5">
        <f>(G77-$C$3)/1000</f>
        <v>736.15399460000174</v>
      </c>
      <c r="L77" s="5">
        <f>(H77-$D$3)/1000</f>
        <v>157.85048539999966</v>
      </c>
    </row>
    <row r="78" spans="1:12" x14ac:dyDescent="0.3">
      <c r="A78" s="2">
        <v>18</v>
      </c>
      <c r="B78" s="2" t="s">
        <v>50</v>
      </c>
      <c r="C78" s="11">
        <v>539758</v>
      </c>
      <c r="D78" s="11"/>
      <c r="E78" s="11"/>
      <c r="F78" s="12">
        <v>8283.7929160000003</v>
      </c>
      <c r="G78" s="2">
        <v>-11784809.4573</v>
      </c>
      <c r="H78" s="2">
        <v>4889174.1960000005</v>
      </c>
      <c r="K78" s="5">
        <f>(G78-$C$3)/1000</f>
        <v>416.500252700001</v>
      </c>
      <c r="L78" s="5">
        <f>(H78-$D$3)/1000</f>
        <v>458.55825600000003</v>
      </c>
    </row>
    <row r="79" spans="1:12" x14ac:dyDescent="0.3">
      <c r="A79" s="2">
        <v>19</v>
      </c>
      <c r="B79" s="2" t="s">
        <v>33</v>
      </c>
      <c r="C79" s="11">
        <v>26000</v>
      </c>
      <c r="D79" s="11"/>
      <c r="E79" s="11"/>
      <c r="F79" s="12">
        <v>4256.2271700000001</v>
      </c>
      <c r="G79" s="2">
        <v>-11544230.4131</v>
      </c>
      <c r="H79" s="2">
        <v>4606419.4396000002</v>
      </c>
      <c r="K79" s="5">
        <f>(G79-$C$3)/1000</f>
        <v>657.07929690000037</v>
      </c>
      <c r="L79" s="5">
        <f>(H79-$D$3)/1000</f>
        <v>175.80349959999975</v>
      </c>
    </row>
    <row r="80" spans="1:12" x14ac:dyDescent="0.3">
      <c r="A80" s="2">
        <v>20</v>
      </c>
      <c r="B80" s="2" t="s">
        <v>28</v>
      </c>
      <c r="C80" s="11">
        <v>40146</v>
      </c>
      <c r="D80" s="11"/>
      <c r="E80" s="11"/>
      <c r="F80" s="12">
        <v>8129.8198140000004</v>
      </c>
      <c r="G80" s="2">
        <v>-11984964.187200001</v>
      </c>
      <c r="H80" s="2">
        <v>4494982.1732999999</v>
      </c>
      <c r="K80" s="5">
        <f>(G80-$C$3)/1000</f>
        <v>216.3455228000004</v>
      </c>
      <c r="L80" s="5">
        <f>(H80-$D$3)/1000</f>
        <v>64.366233299999493</v>
      </c>
    </row>
    <row r="81" spans="1:12" x14ac:dyDescent="0.3">
      <c r="A81" s="2">
        <v>21</v>
      </c>
      <c r="B81" s="2" t="s">
        <v>4</v>
      </c>
      <c r="C81" s="11">
        <v>381195</v>
      </c>
      <c r="D81" s="11"/>
      <c r="E81" s="11"/>
      <c r="F81" s="12">
        <v>6927.9989089999999</v>
      </c>
      <c r="G81" s="2">
        <v>-12084981.426999999</v>
      </c>
      <c r="H81" s="2">
        <v>4510585.7704999996</v>
      </c>
      <c r="K81" s="5">
        <f>(G81-$C$3)/1000</f>
        <v>116.32828300000169</v>
      </c>
      <c r="L81" s="5">
        <f>(H81-$D$3)/1000</f>
        <v>79.969830499999219</v>
      </c>
    </row>
    <row r="82" spans="1:12" x14ac:dyDescent="0.3">
      <c r="A82" s="2">
        <v>22</v>
      </c>
      <c r="B82" s="2" t="s">
        <v>34</v>
      </c>
      <c r="C82" s="11">
        <v>43030</v>
      </c>
      <c r="D82" s="11"/>
      <c r="E82" s="11"/>
      <c r="F82" s="12">
        <v>4802.9102590000002</v>
      </c>
      <c r="G82" s="2">
        <v>-11648533.375600001</v>
      </c>
      <c r="H82" s="2">
        <v>4898935.2734000003</v>
      </c>
      <c r="K82" s="5">
        <f>(G82-$C$3)/1000</f>
        <v>552.7763344</v>
      </c>
      <c r="L82" s="5">
        <f>(H82-$D$3)/1000</f>
        <v>468.31933339999989</v>
      </c>
    </row>
    <row r="83" spans="1:12" x14ac:dyDescent="0.3">
      <c r="A83" s="2">
        <v>23</v>
      </c>
      <c r="B83" s="2" t="s">
        <v>2</v>
      </c>
      <c r="C83" s="11">
        <v>1708600</v>
      </c>
      <c r="D83" s="11"/>
      <c r="E83" s="11"/>
      <c r="F83" s="12">
        <v>6089.1570190000002</v>
      </c>
      <c r="G83" s="2">
        <v>-11955650.6719</v>
      </c>
      <c r="H83" s="2">
        <v>4442666.2807999998</v>
      </c>
      <c r="K83" s="5">
        <f>(G83-$C$3)/1000</f>
        <v>245.65903810000046</v>
      </c>
      <c r="L83" s="5">
        <f>(H83-$D$3)/1000</f>
        <v>12.050340799999423</v>
      </c>
    </row>
    <row r="84" spans="1:12" x14ac:dyDescent="0.3">
      <c r="A84" s="2">
        <v>24</v>
      </c>
      <c r="B84" s="2" t="s">
        <v>12</v>
      </c>
      <c r="C84" s="11">
        <v>98660</v>
      </c>
      <c r="D84" s="11"/>
      <c r="E84" s="11"/>
      <c r="F84" s="12">
        <v>3877.9003870000001</v>
      </c>
      <c r="G84" s="2">
        <v>-11438640.762599999</v>
      </c>
      <c r="H84" s="2">
        <v>4622334.6516000004</v>
      </c>
      <c r="K84" s="5">
        <f>(G84-$C$3)/1000</f>
        <v>762.6689474000018</v>
      </c>
      <c r="L84" s="5">
        <f>(H84-$D$3)/1000</f>
        <v>191.71871160000003</v>
      </c>
    </row>
    <row r="85" spans="1:12" x14ac:dyDescent="0.3">
      <c r="A85" s="2">
        <v>25</v>
      </c>
      <c r="B85" s="2" t="s">
        <v>14</v>
      </c>
      <c r="C85" s="11">
        <v>94850</v>
      </c>
      <c r="D85" s="11"/>
      <c r="E85" s="11"/>
      <c r="F85" s="12">
        <v>3923.8387080000002</v>
      </c>
      <c r="G85" s="2">
        <v>-11431365.8596</v>
      </c>
      <c r="H85" s="2">
        <v>4627100.1960000005</v>
      </c>
      <c r="K85" s="5">
        <f>(G85-$C$3)/1000</f>
        <v>769.94385040000077</v>
      </c>
      <c r="L85" s="5">
        <f>(H85-$D$3)/1000</f>
        <v>196.48425600000004</v>
      </c>
    </row>
    <row r="86" spans="1:12" x14ac:dyDescent="0.3">
      <c r="A86" s="2">
        <v>26</v>
      </c>
      <c r="B86" s="2" t="s">
        <v>17</v>
      </c>
      <c r="C86" s="11">
        <v>72000</v>
      </c>
      <c r="D86" s="11"/>
      <c r="E86" s="11"/>
      <c r="F86" s="12">
        <v>4069.898424</v>
      </c>
      <c r="G86" s="2">
        <v>-11499490.2864</v>
      </c>
      <c r="H86" s="2">
        <v>4978596.2411000002</v>
      </c>
      <c r="K86" s="5">
        <f>(G86-$C$3)/1000</f>
        <v>701.8194236000013</v>
      </c>
      <c r="L86" s="5">
        <f>(H86-$D$3)/1000</f>
        <v>547.98030109999979</v>
      </c>
    </row>
    <row r="87" spans="1:12" x14ac:dyDescent="0.3">
      <c r="A87" s="2">
        <v>27</v>
      </c>
      <c r="B87" s="2" t="s">
        <v>21</v>
      </c>
      <c r="C87" s="11">
        <v>60000</v>
      </c>
      <c r="D87" s="11"/>
      <c r="E87" s="11"/>
      <c r="F87" s="12">
        <v>9975.9714480000002</v>
      </c>
      <c r="G87" s="2">
        <v>-11862637.1746</v>
      </c>
      <c r="H87" s="2">
        <v>4486540.5443000002</v>
      </c>
      <c r="K87" s="5">
        <f>(G87-$C$3)/1000</f>
        <v>338.67253540000132</v>
      </c>
      <c r="L87" s="5">
        <f>(H87-$D$3)/1000</f>
        <v>55.924604299999771</v>
      </c>
    </row>
    <row r="88" spans="1:12" x14ac:dyDescent="0.3">
      <c r="A88" s="2">
        <v>28</v>
      </c>
      <c r="B88" s="2" t="s">
        <v>35</v>
      </c>
      <c r="C88" s="11">
        <v>32820</v>
      </c>
      <c r="D88" s="11"/>
      <c r="E88" s="11"/>
      <c r="F88" s="12">
        <v>4089.2488189999999</v>
      </c>
      <c r="G88" s="2">
        <v>-11506157.555</v>
      </c>
      <c r="H88" s="2">
        <v>4927425.2041999996</v>
      </c>
      <c r="K88" s="5">
        <f>(G88-$C$3)/1000</f>
        <v>695.15215500000124</v>
      </c>
      <c r="L88" s="5">
        <f>(H88-$D$3)/1000</f>
        <v>496.80926419999918</v>
      </c>
    </row>
    <row r="89" spans="1:12" x14ac:dyDescent="0.3">
      <c r="A89" s="2">
        <v>29</v>
      </c>
      <c r="B89" s="2" t="s">
        <v>5</v>
      </c>
      <c r="C89" s="11">
        <v>357700</v>
      </c>
      <c r="D89" s="11"/>
      <c r="E89" s="11"/>
      <c r="F89" s="12">
        <v>4825.9483170000003</v>
      </c>
      <c r="G89" s="2">
        <v>-11661312.4397</v>
      </c>
      <c r="H89" s="2">
        <v>4617087.2640000004</v>
      </c>
      <c r="K89" s="5">
        <f>(G89-$C$3)/1000</f>
        <v>539.99727030000088</v>
      </c>
      <c r="L89" s="5">
        <f>(H89-$D$3)/1000</f>
        <v>186.47132400000001</v>
      </c>
    </row>
    <row r="90" spans="1:12" x14ac:dyDescent="0.3">
      <c r="A90" s="2">
        <v>30</v>
      </c>
      <c r="B90" s="2" t="s">
        <v>15</v>
      </c>
      <c r="C90" s="11">
        <v>84230</v>
      </c>
      <c r="D90" s="11"/>
      <c r="E90" s="11"/>
      <c r="F90" s="12">
        <v>6687.0080879999996</v>
      </c>
      <c r="G90" s="2">
        <v>-11995339.0646</v>
      </c>
      <c r="H90" s="2">
        <v>4612147.8017999995</v>
      </c>
      <c r="K90" s="5">
        <f>(G90-$C$3)/1000</f>
        <v>205.97064540000073</v>
      </c>
      <c r="L90" s="5">
        <f>(H90-$D$3)/1000</f>
        <v>181.53186179999915</v>
      </c>
    </row>
    <row r="91" spans="1:12" x14ac:dyDescent="0.3">
      <c r="A91" s="2">
        <v>31</v>
      </c>
      <c r="B91" s="2" t="s">
        <v>37</v>
      </c>
      <c r="C91" s="11">
        <v>51110</v>
      </c>
      <c r="D91" s="11"/>
      <c r="E91" s="11"/>
      <c r="F91" s="12">
        <v>9378.8815340000001</v>
      </c>
      <c r="G91" s="2">
        <v>-11944618.613299999</v>
      </c>
      <c r="H91" s="2">
        <v>4541011.3819000004</v>
      </c>
      <c r="K91" s="5">
        <f>(G91-$C$3)/1000</f>
        <v>256.69109670000148</v>
      </c>
      <c r="L91" s="5">
        <f>(H91-$D$3)/1000</f>
        <v>110.39544189999998</v>
      </c>
    </row>
    <row r="92" spans="1:12" x14ac:dyDescent="0.3">
      <c r="A92" s="2">
        <v>32</v>
      </c>
      <c r="B92" s="2" t="s">
        <v>20</v>
      </c>
      <c r="C92" s="11">
        <v>57510</v>
      </c>
      <c r="D92" s="11"/>
      <c r="E92" s="11"/>
      <c r="F92" s="12">
        <v>4503.9043439999996</v>
      </c>
      <c r="G92" s="2">
        <v>-11606367.186899999</v>
      </c>
      <c r="H92" s="2">
        <v>4915113.9241000004</v>
      </c>
      <c r="K92" s="5">
        <f>(G92-$C$3)/1000</f>
        <v>594.94252310000172</v>
      </c>
      <c r="L92" s="5">
        <f>(H92-$D$3)/1000</f>
        <v>484.4979841</v>
      </c>
    </row>
    <row r="93" spans="1:12" x14ac:dyDescent="0.3">
      <c r="A93" s="2">
        <v>33</v>
      </c>
      <c r="B93" s="2" t="s">
        <v>40</v>
      </c>
      <c r="C93" s="11">
        <v>103000</v>
      </c>
      <c r="D93" s="11"/>
      <c r="E93" s="11"/>
      <c r="F93" s="12">
        <v>8262.4116819999999</v>
      </c>
      <c r="G93" s="2">
        <v>-11734675.831700001</v>
      </c>
      <c r="H93" s="2">
        <v>4450766.7242999999</v>
      </c>
      <c r="K93" s="5">
        <f>(G93-$C$3)/1000</f>
        <v>466.63387829999999</v>
      </c>
      <c r="L93" s="5">
        <f>(H93-$D$3)/1000</f>
        <v>20.150784299999476</v>
      </c>
    </row>
    <row r="94" spans="1:12" x14ac:dyDescent="0.3">
      <c r="A94" s="2">
        <v>34</v>
      </c>
      <c r="B94" s="2" t="s">
        <v>25</v>
      </c>
      <c r="C94" s="11">
        <v>43560</v>
      </c>
      <c r="D94" s="11"/>
      <c r="E94" s="11"/>
      <c r="F94" s="12">
        <v>9487.264083</v>
      </c>
      <c r="G94" s="2">
        <v>-11920739.5222</v>
      </c>
      <c r="H94" s="2">
        <v>4550426.7467999998</v>
      </c>
      <c r="K94" s="5">
        <f>(G94-$C$3)/1000</f>
        <v>280.57018780000135</v>
      </c>
      <c r="L94" s="5">
        <f>(H94-$D$3)/1000</f>
        <v>119.81080679999944</v>
      </c>
    </row>
    <row r="95" spans="1:12" x14ac:dyDescent="0.3">
      <c r="A95" s="2">
        <v>35</v>
      </c>
      <c r="B95" s="2" t="s">
        <v>22</v>
      </c>
      <c r="C95" s="11">
        <v>53651</v>
      </c>
      <c r="D95" s="11"/>
      <c r="E95" s="11"/>
      <c r="F95" s="12">
        <v>8691.0927979999997</v>
      </c>
      <c r="G95" s="2">
        <v>-11760146.1624</v>
      </c>
      <c r="H95" s="2">
        <v>4719649.1798</v>
      </c>
      <c r="K95" s="5">
        <f>(G95-$C$3)/1000</f>
        <v>441.1635476000011</v>
      </c>
      <c r="L95" s="5">
        <f>(H95-$D$3)/1000</f>
        <v>289.03323979999965</v>
      </c>
    </row>
    <row r="96" spans="1:12" x14ac:dyDescent="0.3">
      <c r="A96" s="2">
        <v>36</v>
      </c>
      <c r="B96" s="2" t="s">
        <v>11</v>
      </c>
      <c r="C96" s="11">
        <v>106200</v>
      </c>
      <c r="D96" s="11"/>
      <c r="E96" s="11"/>
      <c r="F96" s="12">
        <v>9335.8926869999996</v>
      </c>
      <c r="G96" s="2">
        <v>-11864457.1072</v>
      </c>
      <c r="H96" s="2">
        <v>4698081.9874999998</v>
      </c>
      <c r="K96" s="5">
        <f>(G96-$C$3)/1000</f>
        <v>336.85260280000045</v>
      </c>
      <c r="L96" s="5">
        <f>(H96-$D$3)/1000</f>
        <v>267.46604749999938</v>
      </c>
    </row>
    <row r="97" spans="1:12" x14ac:dyDescent="0.3">
      <c r="A97" s="2">
        <v>37</v>
      </c>
      <c r="B97" s="2" t="s">
        <v>9</v>
      </c>
      <c r="C97" s="11">
        <v>129440</v>
      </c>
      <c r="D97" s="11"/>
      <c r="E97" s="11"/>
      <c r="F97" s="12">
        <v>9867.8480849999996</v>
      </c>
      <c r="G97" s="2">
        <v>-11842499.4772</v>
      </c>
      <c r="H97" s="2">
        <v>4760316.0153000001</v>
      </c>
      <c r="K97" s="5">
        <f>(G97-$C$3)/1000</f>
        <v>358.8102328000013</v>
      </c>
      <c r="L97" s="5">
        <f>(H97-$D$3)/1000</f>
        <v>329.7000752999997</v>
      </c>
    </row>
    <row r="98" spans="1:12" x14ac:dyDescent="0.3">
      <c r="A98" s="2">
        <v>38</v>
      </c>
      <c r="B98" s="2" t="s">
        <v>8</v>
      </c>
      <c r="C98" s="11">
        <v>141000</v>
      </c>
      <c r="D98" s="11"/>
      <c r="E98" s="11"/>
      <c r="F98" s="12">
        <v>9194.8821840000001</v>
      </c>
      <c r="G98" s="2">
        <v>-11837606.5747</v>
      </c>
      <c r="H98" s="2">
        <v>4733623.3716000002</v>
      </c>
      <c r="K98" s="5">
        <f>(G98-$C$3)/1000</f>
        <v>363.70313530000112</v>
      </c>
      <c r="L98" s="5">
        <f>(H98-$D$3)/1000</f>
        <v>303.00743159999979</v>
      </c>
    </row>
    <row r="99" spans="1:12" x14ac:dyDescent="0.3">
      <c r="A99" s="2">
        <v>39</v>
      </c>
      <c r="B99" s="2" t="s">
        <v>24</v>
      </c>
      <c r="C99" s="11">
        <v>48720</v>
      </c>
      <c r="D99" s="11"/>
      <c r="E99" s="11"/>
      <c r="F99" s="12">
        <v>4231.9817629999998</v>
      </c>
      <c r="G99" s="2">
        <v>-11417221.6154</v>
      </c>
      <c r="H99" s="2">
        <v>4527732.0126</v>
      </c>
      <c r="K99" s="5">
        <f>(G99-$C$3)/1000</f>
        <v>784.08809460000134</v>
      </c>
      <c r="L99" s="5">
        <f>(H99-$D$3)/1000</f>
        <v>97.116072599999612</v>
      </c>
    </row>
    <row r="100" spans="1:12" x14ac:dyDescent="0.3">
      <c r="A100" s="2">
        <v>40</v>
      </c>
      <c r="B100" s="2" t="s">
        <v>36</v>
      </c>
      <c r="C100" s="11">
        <v>32930</v>
      </c>
      <c r="D100" s="11"/>
      <c r="E100" s="11"/>
      <c r="F100" s="12">
        <v>7982.4149539999999</v>
      </c>
      <c r="G100" s="2">
        <v>-11999811.1939</v>
      </c>
      <c r="H100" s="2">
        <v>4753648.7675999999</v>
      </c>
      <c r="K100" s="5">
        <f>(G100-$C$3)/1000</f>
        <v>201.49851610000059</v>
      </c>
      <c r="L100" s="5">
        <f>(H100-$D$3)/1000</f>
        <v>323.03282759999951</v>
      </c>
    </row>
    <row r="101" spans="1:12" x14ac:dyDescent="0.3">
      <c r="A101" s="2">
        <v>41</v>
      </c>
      <c r="B101" s="2" t="s">
        <v>19</v>
      </c>
      <c r="C101" s="11">
        <v>66000</v>
      </c>
      <c r="D101" s="11"/>
      <c r="E101" s="11"/>
      <c r="F101" s="12">
        <v>7395.4825199999996</v>
      </c>
      <c r="G101" s="2">
        <v>-11846093.1743</v>
      </c>
      <c r="H101" s="2">
        <v>4883296.8392000003</v>
      </c>
      <c r="K101" s="5">
        <f>(G101-$C$3)/1000</f>
        <v>355.2165357000008</v>
      </c>
      <c r="L101" s="5">
        <f>(H101-$D$3)/1000</f>
        <v>452.68089919999989</v>
      </c>
    </row>
  </sheetData>
  <sortState ref="A9:I20">
    <sortCondition ref="B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civilian_application</vt:lpstr>
      <vt:lpstr>military_application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2022-08-17T14:03:51Z</dcterms:modified>
</cp:coreProperties>
</file>