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/Downloads/"/>
    </mc:Choice>
  </mc:AlternateContent>
  <xr:revisionPtr revIDLastSave="0" documentId="13_ncr:1_{30BABCF6-BF84-9B4B-9F11-65F9FF929035}" xr6:coauthVersionLast="36" xr6:coauthVersionMax="36" xr10:uidLastSave="{00000000-0000-0000-0000-000000000000}"/>
  <bookViews>
    <workbookView xWindow="40" yWindow="500" windowWidth="25440" windowHeight="14480" xr2:uid="{A2FF0EA3-86B1-604B-ABEF-441F4040E82B}"/>
  </bookViews>
  <sheets>
    <sheet name="Version 1" sheetId="3" r:id="rId1"/>
    <sheet name="Version 2" sheetId="4" r:id="rId2"/>
    <sheet name="Version 3" sheetId="1" r:id="rId3"/>
    <sheet name="Version 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6" l="1"/>
  <c r="I36" i="6" s="1"/>
  <c r="J36" i="6" s="1"/>
  <c r="F35" i="6"/>
  <c r="I35" i="6" s="1"/>
  <c r="J35" i="6" s="1"/>
  <c r="I34" i="6"/>
  <c r="J34" i="6" s="1"/>
  <c r="F34" i="6"/>
  <c r="F33" i="6"/>
  <c r="I33" i="6" s="1"/>
  <c r="J33" i="6" s="1"/>
  <c r="F32" i="6"/>
  <c r="I32" i="6" s="1"/>
  <c r="J32" i="6" s="1"/>
  <c r="F31" i="6"/>
  <c r="I31" i="6" s="1"/>
  <c r="J31" i="6" s="1"/>
  <c r="I30" i="6"/>
  <c r="J30" i="6" s="1"/>
  <c r="F30" i="6"/>
  <c r="F29" i="6"/>
  <c r="I29" i="6" s="1"/>
  <c r="J29" i="6" s="1"/>
  <c r="F28" i="6"/>
  <c r="I28" i="6" s="1"/>
  <c r="J28" i="6" s="1"/>
  <c r="F27" i="6"/>
  <c r="I27" i="6" s="1"/>
  <c r="J27" i="6" s="1"/>
  <c r="I26" i="6"/>
  <c r="J26" i="6" s="1"/>
  <c r="F26" i="6"/>
  <c r="F25" i="6"/>
  <c r="I25" i="6" s="1"/>
  <c r="J25" i="6" s="1"/>
  <c r="F24" i="6"/>
  <c r="I24" i="6" s="1"/>
  <c r="J24" i="6" s="1"/>
  <c r="F23" i="6"/>
  <c r="I23" i="6" s="1"/>
  <c r="J23" i="6" s="1"/>
  <c r="I22" i="6"/>
  <c r="J22" i="6" s="1"/>
  <c r="F22" i="6"/>
  <c r="F18" i="6"/>
  <c r="I18" i="6" s="1"/>
  <c r="J18" i="6" s="1"/>
  <c r="F17" i="6"/>
  <c r="I17" i="6" s="1"/>
  <c r="J17" i="6" s="1"/>
  <c r="F16" i="6"/>
  <c r="I16" i="6" s="1"/>
  <c r="J16" i="6" s="1"/>
  <c r="I15" i="6"/>
  <c r="J15" i="6" s="1"/>
  <c r="F15" i="6"/>
  <c r="F14" i="6"/>
  <c r="I14" i="6" s="1"/>
  <c r="J14" i="6" s="1"/>
  <c r="F13" i="6"/>
  <c r="I13" i="6" s="1"/>
  <c r="J13" i="6" s="1"/>
  <c r="F12" i="6"/>
  <c r="I12" i="6" s="1"/>
  <c r="J12" i="6" s="1"/>
  <c r="I11" i="6"/>
  <c r="J11" i="6" s="1"/>
  <c r="F11" i="6"/>
  <c r="F10" i="6"/>
  <c r="I10" i="6" s="1"/>
  <c r="J10" i="6" s="1"/>
  <c r="F9" i="6"/>
  <c r="I9" i="6" s="1"/>
  <c r="J9" i="6" s="1"/>
  <c r="F8" i="6"/>
  <c r="I8" i="6" s="1"/>
  <c r="J8" i="6" s="1"/>
  <c r="I7" i="6"/>
  <c r="J7" i="6" s="1"/>
  <c r="F7" i="6"/>
  <c r="F6" i="6"/>
  <c r="I6" i="6" s="1"/>
  <c r="J6" i="6" s="1"/>
  <c r="F5" i="6"/>
  <c r="I5" i="6" s="1"/>
  <c r="J5" i="6" s="1"/>
  <c r="F4" i="6"/>
  <c r="I4" i="6" s="1"/>
  <c r="J4" i="6" s="1"/>
  <c r="E36" i="4"/>
  <c r="H36" i="4" s="1"/>
  <c r="I36" i="4" s="1"/>
  <c r="E35" i="4"/>
  <c r="H35" i="4" s="1"/>
  <c r="I35" i="4" s="1"/>
  <c r="E34" i="4"/>
  <c r="H34" i="4" s="1"/>
  <c r="I34" i="4" s="1"/>
  <c r="E33" i="4"/>
  <c r="H33" i="4" s="1"/>
  <c r="I33" i="4" s="1"/>
  <c r="E32" i="4"/>
  <c r="H32" i="4" s="1"/>
  <c r="I32" i="4" s="1"/>
  <c r="E31" i="4"/>
  <c r="H31" i="4" s="1"/>
  <c r="I31" i="4" s="1"/>
  <c r="H30" i="4"/>
  <c r="I30" i="4" s="1"/>
  <c r="E30" i="4"/>
  <c r="E29" i="4"/>
  <c r="H29" i="4" s="1"/>
  <c r="I29" i="4" s="1"/>
  <c r="E28" i="4"/>
  <c r="H28" i="4" s="1"/>
  <c r="I28" i="4" s="1"/>
  <c r="E27" i="4"/>
  <c r="H27" i="4" s="1"/>
  <c r="I27" i="4" s="1"/>
  <c r="E26" i="4"/>
  <c r="H26" i="4" s="1"/>
  <c r="I26" i="4" s="1"/>
  <c r="E25" i="4"/>
  <c r="H25" i="4" s="1"/>
  <c r="I25" i="4" s="1"/>
  <c r="E24" i="4"/>
  <c r="H24" i="4" s="1"/>
  <c r="I24" i="4" s="1"/>
  <c r="E23" i="4"/>
  <c r="H23" i="4" s="1"/>
  <c r="I23" i="4" s="1"/>
  <c r="E22" i="4"/>
  <c r="H22" i="4" s="1"/>
  <c r="I22" i="4" s="1"/>
  <c r="E18" i="4"/>
  <c r="H18" i="4" s="1"/>
  <c r="I18" i="4" s="1"/>
  <c r="E17" i="4"/>
  <c r="H17" i="4" s="1"/>
  <c r="I17" i="4" s="1"/>
  <c r="E16" i="4"/>
  <c r="H16" i="4" s="1"/>
  <c r="I16" i="4" s="1"/>
  <c r="E15" i="4"/>
  <c r="H15" i="4" s="1"/>
  <c r="I15" i="4" s="1"/>
  <c r="E14" i="4"/>
  <c r="H14" i="4" s="1"/>
  <c r="I14" i="4" s="1"/>
  <c r="E13" i="4"/>
  <c r="H13" i="4" s="1"/>
  <c r="I13" i="4" s="1"/>
  <c r="E12" i="4"/>
  <c r="H12" i="4" s="1"/>
  <c r="I12" i="4" s="1"/>
  <c r="H11" i="4"/>
  <c r="I11" i="4" s="1"/>
  <c r="E11" i="4"/>
  <c r="E10" i="4"/>
  <c r="H10" i="4" s="1"/>
  <c r="I10" i="4" s="1"/>
  <c r="E9" i="4"/>
  <c r="H9" i="4" s="1"/>
  <c r="I9" i="4" s="1"/>
  <c r="E8" i="4"/>
  <c r="H8" i="4" s="1"/>
  <c r="I8" i="4" s="1"/>
  <c r="E7" i="4"/>
  <c r="H7" i="4" s="1"/>
  <c r="I7" i="4" s="1"/>
  <c r="E6" i="4"/>
  <c r="H6" i="4" s="1"/>
  <c r="I6" i="4" s="1"/>
  <c r="E5" i="4"/>
  <c r="H5" i="4" s="1"/>
  <c r="I5" i="4" s="1"/>
  <c r="E4" i="4"/>
  <c r="H4" i="4" s="1"/>
  <c r="I4" i="4" s="1"/>
  <c r="E28" i="3"/>
  <c r="H28" i="3" s="1"/>
  <c r="I28" i="3" s="1"/>
  <c r="E27" i="3"/>
  <c r="H27" i="3" s="1"/>
  <c r="I27" i="3" s="1"/>
  <c r="E26" i="3"/>
  <c r="H26" i="3" s="1"/>
  <c r="I26" i="3" s="1"/>
  <c r="E25" i="3"/>
  <c r="H25" i="3" s="1"/>
  <c r="I25" i="3" s="1"/>
  <c r="E24" i="3"/>
  <c r="H24" i="3" s="1"/>
  <c r="I24" i="3" s="1"/>
  <c r="E23" i="3"/>
  <c r="H23" i="3" s="1"/>
  <c r="I23" i="3" s="1"/>
  <c r="E22" i="3"/>
  <c r="H22" i="3" s="1"/>
  <c r="I22" i="3" s="1"/>
  <c r="E21" i="3"/>
  <c r="H21" i="3" s="1"/>
  <c r="I21" i="3" s="1"/>
  <c r="E20" i="3"/>
  <c r="H20" i="3" s="1"/>
  <c r="I20" i="3" s="1"/>
  <c r="E19" i="3"/>
  <c r="H19" i="3" s="1"/>
  <c r="I19" i="3" s="1"/>
  <c r="E18" i="3"/>
  <c r="H18" i="3" s="1"/>
  <c r="I18" i="3" s="1"/>
  <c r="E17" i="3"/>
  <c r="H17" i="3" s="1"/>
  <c r="I17" i="3" s="1"/>
  <c r="E16" i="3"/>
  <c r="H16" i="3" s="1"/>
  <c r="I16" i="3" s="1"/>
  <c r="E15" i="3"/>
  <c r="H15" i="3" s="1"/>
  <c r="I15" i="3" s="1"/>
  <c r="E14" i="3"/>
  <c r="H14" i="3" s="1"/>
  <c r="I14" i="3" s="1"/>
  <c r="E13" i="3"/>
  <c r="H13" i="3" s="1"/>
  <c r="I13" i="3" s="1"/>
  <c r="E12" i="3"/>
  <c r="H12" i="3" s="1"/>
  <c r="I12" i="3" s="1"/>
  <c r="E11" i="3"/>
  <c r="H11" i="3" s="1"/>
  <c r="I11" i="3" s="1"/>
  <c r="E10" i="3"/>
  <c r="H10" i="3" s="1"/>
  <c r="I10" i="3" s="1"/>
  <c r="E9" i="3"/>
  <c r="H9" i="3" s="1"/>
  <c r="I9" i="3" s="1"/>
  <c r="E8" i="3"/>
  <c r="H8" i="3" s="1"/>
  <c r="I8" i="3" s="1"/>
  <c r="E7" i="3"/>
  <c r="H7" i="3" s="1"/>
  <c r="I7" i="3" s="1"/>
  <c r="E6" i="3"/>
  <c r="H6" i="3" s="1"/>
  <c r="I6" i="3" s="1"/>
  <c r="E5" i="3"/>
  <c r="H5" i="3" s="1"/>
  <c r="I5" i="3" s="1"/>
  <c r="E4" i="3"/>
  <c r="H4" i="3" s="1"/>
  <c r="I4" i="3" s="1"/>
  <c r="F5" i="1"/>
  <c r="I5" i="1" s="1"/>
  <c r="J5" i="1" s="1"/>
  <c r="F6" i="1"/>
  <c r="I6" i="1" s="1"/>
  <c r="J6" i="1" s="1"/>
  <c r="F7" i="1"/>
  <c r="I7" i="1" s="1"/>
  <c r="J7" i="1" s="1"/>
  <c r="F8" i="1"/>
  <c r="I8" i="1" s="1"/>
  <c r="J8" i="1" s="1"/>
  <c r="F9" i="1"/>
  <c r="I9" i="1" s="1"/>
  <c r="J9" i="1" s="1"/>
  <c r="F10" i="1"/>
  <c r="I10" i="1" s="1"/>
  <c r="J10" i="1" s="1"/>
  <c r="F11" i="1"/>
  <c r="I11" i="1" s="1"/>
  <c r="J11" i="1" s="1"/>
  <c r="F12" i="1"/>
  <c r="I12" i="1" s="1"/>
  <c r="J12" i="1" s="1"/>
  <c r="F13" i="1"/>
  <c r="I13" i="1" s="1"/>
  <c r="J13" i="1" s="1"/>
  <c r="F14" i="1"/>
  <c r="I14" i="1" s="1"/>
  <c r="J14" i="1" s="1"/>
  <c r="F15" i="1"/>
  <c r="I15" i="1" s="1"/>
  <c r="J15" i="1" s="1"/>
  <c r="F16" i="1"/>
  <c r="I16" i="1" s="1"/>
  <c r="J16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23" i="1"/>
  <c r="I23" i="1" s="1"/>
  <c r="J23" i="1" s="1"/>
  <c r="F24" i="1"/>
  <c r="I24" i="1" s="1"/>
  <c r="J24" i="1" s="1"/>
  <c r="F25" i="1"/>
  <c r="I25" i="1" s="1"/>
  <c r="J25" i="1" s="1"/>
  <c r="F26" i="1"/>
  <c r="I26" i="1" s="1"/>
  <c r="J26" i="1" s="1"/>
  <c r="F27" i="1"/>
  <c r="I27" i="1" s="1"/>
  <c r="J27" i="1" s="1"/>
  <c r="F28" i="1"/>
  <c r="I28" i="1" s="1"/>
  <c r="J28" i="1" s="1"/>
  <c r="F4" i="1"/>
  <c r="I4" i="1" s="1"/>
  <c r="J4" i="1" s="1"/>
</calcChain>
</file>

<file path=xl/sharedStrings.xml><?xml version="1.0" encoding="utf-8"?>
<sst xmlns="http://schemas.openxmlformats.org/spreadsheetml/2006/main" count="350" uniqueCount="37">
  <si>
    <t>Component 1</t>
  </si>
  <si>
    <t>Component 2</t>
  </si>
  <si>
    <t>Component 3</t>
  </si>
  <si>
    <t>Incidence</t>
  </si>
  <si>
    <t>Right Hand Side (RHS)</t>
  </si>
  <si>
    <t>RHS</t>
  </si>
  <si>
    <t>Age 25</t>
  </si>
  <si>
    <t>Age 35</t>
  </si>
  <si>
    <t>Age 45</t>
  </si>
  <si>
    <t>Age 55</t>
  </si>
  <si>
    <t>Age 65</t>
  </si>
  <si>
    <t xml:space="preserve">Initial Healthy Population </t>
  </si>
  <si>
    <t xml:space="preserve"> (Minimum Required)</t>
  </si>
  <si>
    <t>2 MAM vs 1 MRI</t>
  </si>
  <si>
    <t>2 MAM vs 1 MRI + MAM</t>
  </si>
  <si>
    <t>2 MAM vs 1 US</t>
  </si>
  <si>
    <t>2 US vs 1 MAM</t>
  </si>
  <si>
    <t>2 US vs 1 MRI</t>
  </si>
  <si>
    <t>Invasive Cancer</t>
  </si>
  <si>
    <t>2 US vs 1 MRI + MAM</t>
  </si>
  <si>
    <t>2 MRI vs 1 US</t>
  </si>
  <si>
    <t>Strategies</t>
  </si>
  <si>
    <t>Compared</t>
  </si>
  <si>
    <t>Mutation Carriers</t>
  </si>
  <si>
    <t>BRCA1</t>
  </si>
  <si>
    <t>Compared
Strategies</t>
  </si>
  <si>
    <t xml:space="preserve">2 MAM </t>
  </si>
  <si>
    <t>1 US</t>
  </si>
  <si>
    <t>vs  1 MRI</t>
  </si>
  <si>
    <t>vs  1 MRI + MAM</t>
  </si>
  <si>
    <t>vs  1 US</t>
  </si>
  <si>
    <t xml:space="preserve">vs  1 MAM </t>
  </si>
  <si>
    <t xml:space="preserve">2 US </t>
  </si>
  <si>
    <t>2 MRI</t>
  </si>
  <si>
    <t>2 US</t>
  </si>
  <si>
    <t>Initial Disease-Free Population</t>
  </si>
  <si>
    <t>(Minimum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</si>
</sst>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C463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1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left" vertical="center"/>
    </xf>
    <xf numFmtId="164" fontId="2" fillId="3" borderId="18" xfId="0" applyNumberFormat="1" applyFont="1" applyFill="1" applyBorder="1" applyAlignment="1">
      <alignment horizontal="left" vertical="center"/>
    </xf>
    <xf numFmtId="164" fontId="2" fillId="5" borderId="11" xfId="0" applyNumberFormat="1" applyFont="1" applyFill="1" applyBorder="1" applyAlignment="1">
      <alignment horizontal="left" vertical="center"/>
    </xf>
    <xf numFmtId="164" fontId="2" fillId="5" borderId="18" xfId="0" applyNumberFormat="1" applyFont="1" applyFill="1" applyBorder="1" applyAlignment="1">
      <alignment horizontal="left" vertical="center"/>
    </xf>
    <xf numFmtId="164" fontId="2" fillId="5" borderId="8" xfId="0" applyNumberFormat="1" applyFont="1" applyFill="1" applyBorder="1" applyAlignment="1">
      <alignment horizontal="left" vertical="center"/>
    </xf>
    <xf numFmtId="164" fontId="2" fillId="6" borderId="18" xfId="0" applyNumberFormat="1" applyFont="1" applyFill="1" applyBorder="1" applyAlignment="1">
      <alignment horizontal="left" vertical="center"/>
    </xf>
    <xf numFmtId="164" fontId="2" fillId="6" borderId="14" xfId="0" applyNumberFormat="1" applyFont="1" applyFill="1" applyBorder="1" applyAlignment="1">
      <alignment horizontal="right" vertical="center"/>
    </xf>
    <xf numFmtId="164" fontId="2" fillId="6" borderId="4" xfId="0" applyNumberFormat="1" applyFont="1" applyFill="1" applyBorder="1" applyAlignment="1">
      <alignment horizontal="right" vertical="center"/>
    </xf>
    <xf numFmtId="164" fontId="2" fillId="6" borderId="5" xfId="0" applyNumberFormat="1" applyFont="1" applyFill="1" applyBorder="1" applyAlignment="1">
      <alignment horizontal="right" vertical="center"/>
    </xf>
    <xf numFmtId="164" fontId="3" fillId="7" borderId="18" xfId="0" applyNumberFormat="1" applyFont="1" applyFill="1" applyBorder="1" applyAlignment="1">
      <alignment horizontal="left" vertical="center"/>
    </xf>
    <xf numFmtId="164" fontId="3" fillId="7" borderId="8" xfId="0" applyNumberFormat="1" applyFont="1" applyFill="1" applyBorder="1" applyAlignment="1">
      <alignment horizontal="left" vertical="center"/>
    </xf>
    <xf numFmtId="164" fontId="2" fillId="3" borderId="14" xfId="0" applyNumberFormat="1" applyFont="1" applyFill="1" applyBorder="1" applyAlignment="1">
      <alignment horizontal="right" vertical="center"/>
    </xf>
    <xf numFmtId="164" fontId="2" fillId="8" borderId="4" xfId="0" applyNumberFormat="1" applyFont="1" applyFill="1" applyBorder="1" applyAlignment="1">
      <alignment horizontal="right" vertical="center"/>
    </xf>
    <xf numFmtId="164" fontId="2" fillId="8" borderId="14" xfId="0" applyNumberFormat="1" applyFont="1" applyFill="1" applyBorder="1" applyAlignment="1">
      <alignment horizontal="right" vertical="center"/>
    </xf>
    <xf numFmtId="164" fontId="2" fillId="8" borderId="18" xfId="0" applyNumberFormat="1" applyFont="1" applyFill="1" applyBorder="1" applyAlignment="1">
      <alignment horizontal="left" vertical="center"/>
    </xf>
    <xf numFmtId="164" fontId="2" fillId="8" borderId="5" xfId="0" applyNumberFormat="1" applyFont="1" applyFill="1" applyBorder="1" applyAlignment="1">
      <alignment horizontal="right" vertical="center"/>
    </xf>
    <xf numFmtId="164" fontId="2" fillId="6" borderId="11" xfId="0" applyNumberFormat="1" applyFont="1" applyFill="1" applyBorder="1" applyAlignment="1">
      <alignment horizontal="left" vertical="center"/>
    </xf>
    <xf numFmtId="164" fontId="2" fillId="8" borderId="8" xfId="0" applyNumberFormat="1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10" fontId="2" fillId="2" borderId="18" xfId="0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463C"/>
      <color rgb="FF1C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2572-2CDF-C84D-9A28-51C5027E9A41}">
  <dimension ref="B1:U28"/>
  <sheetViews>
    <sheetView tabSelected="1" zoomScale="80" zoomScaleNormal="80" workbookViewId="0">
      <selection activeCell="L10" sqref="L10"/>
    </sheetView>
  </sheetViews>
  <sheetFormatPr baseColWidth="10" defaultRowHeight="16" x14ac:dyDescent="0.2"/>
  <cols>
    <col min="1" max="1" width="2.33203125" style="1" customWidth="1"/>
    <col min="2" max="2" width="22.6640625" style="1" customWidth="1"/>
    <col min="3" max="3" width="30.6640625" style="1" customWidth="1"/>
    <col min="4" max="4" width="23.33203125" style="1" hidden="1" customWidth="1"/>
    <col min="5" max="7" width="19.33203125" style="1" customWidth="1"/>
    <col min="8" max="8" width="10.83203125" style="1" customWidth="1"/>
    <col min="9" max="9" width="36.1640625" style="1" customWidth="1"/>
    <col min="10" max="16384" width="10.83203125" style="1"/>
  </cols>
  <sheetData>
    <row r="1" spans="2:21" ht="10" customHeight="1" thickBot="1" x14ac:dyDescent="0.25"/>
    <row r="2" spans="2:21" ht="22" thickBot="1" x14ac:dyDescent="0.25">
      <c r="B2" s="71" t="s">
        <v>24</v>
      </c>
      <c r="C2" s="72" t="s">
        <v>22</v>
      </c>
      <c r="D2" s="73" t="s">
        <v>18</v>
      </c>
      <c r="E2" s="74" t="s">
        <v>4</v>
      </c>
      <c r="F2" s="75"/>
      <c r="G2" s="75"/>
      <c r="H2" s="76"/>
      <c r="I2" s="77" t="s">
        <v>35</v>
      </c>
    </row>
    <row r="3" spans="2:21" ht="22" thickBot="1" x14ac:dyDescent="0.25">
      <c r="B3" s="78" t="s">
        <v>23</v>
      </c>
      <c r="C3" s="79" t="s">
        <v>21</v>
      </c>
      <c r="D3" s="80" t="s">
        <v>3</v>
      </c>
      <c r="E3" s="81" t="s">
        <v>0</v>
      </c>
      <c r="F3" s="81" t="s">
        <v>1</v>
      </c>
      <c r="G3" s="81" t="s">
        <v>2</v>
      </c>
      <c r="H3" s="81" t="s">
        <v>5</v>
      </c>
      <c r="I3" s="82" t="s">
        <v>36</v>
      </c>
    </row>
    <row r="4" spans="2:21" ht="21" x14ac:dyDescent="0.25">
      <c r="B4" s="27" t="s">
        <v>6</v>
      </c>
      <c r="C4" s="7" t="s">
        <v>13</v>
      </c>
      <c r="D4" s="5">
        <v>3.5999999999999999E-3</v>
      </c>
      <c r="E4" s="58">
        <f>1/D4</f>
        <v>277.77777777777777</v>
      </c>
      <c r="F4" s="59">
        <v>0.46389999999999998</v>
      </c>
      <c r="G4" s="60">
        <v>0.64910000000000001</v>
      </c>
      <c r="H4" s="59">
        <f>E4*F4*G4</f>
        <v>83.643747222222231</v>
      </c>
      <c r="I4" s="55">
        <f t="shared" ref="I4:I28" si="0">H4/(1+H4)</f>
        <v>0.98818577824331644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2:21" ht="21" x14ac:dyDescent="0.25">
      <c r="B5" s="28" t="s">
        <v>7</v>
      </c>
      <c r="C5" s="8" t="s">
        <v>13</v>
      </c>
      <c r="D5" s="2">
        <v>1.61E-2</v>
      </c>
      <c r="E5" s="61">
        <f t="shared" ref="E5:E28" si="1">1/D5</f>
        <v>62.111801242236027</v>
      </c>
      <c r="F5" s="62">
        <v>0.35160000000000002</v>
      </c>
      <c r="G5" s="63">
        <v>0.64590000000000003</v>
      </c>
      <c r="H5" s="64">
        <f t="shared" ref="H5:H28" si="2">E5*F5*G5</f>
        <v>14.105493167701866</v>
      </c>
      <c r="I5" s="56">
        <f t="shared" si="0"/>
        <v>0.9337989174601613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2:21" ht="21" x14ac:dyDescent="0.25">
      <c r="B6" s="28" t="s">
        <v>8</v>
      </c>
      <c r="C6" s="8" t="s">
        <v>13</v>
      </c>
      <c r="D6" s="2">
        <v>4.1200000000000001E-2</v>
      </c>
      <c r="E6" s="61">
        <f t="shared" si="1"/>
        <v>24.271844660194173</v>
      </c>
      <c r="F6" s="62">
        <v>1.61E-2</v>
      </c>
      <c r="G6" s="63">
        <v>0.68310000000000004</v>
      </c>
      <c r="H6" s="64">
        <f t="shared" si="2"/>
        <v>0.26693956310679606</v>
      </c>
      <c r="I6" s="56">
        <f t="shared" si="0"/>
        <v>0.21069636696181893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2:21" ht="21" x14ac:dyDescent="0.25">
      <c r="B7" s="28" t="s">
        <v>9</v>
      </c>
      <c r="C7" s="8" t="s">
        <v>13</v>
      </c>
      <c r="D7" s="2">
        <v>3.39E-2</v>
      </c>
      <c r="E7" s="61">
        <f t="shared" si="1"/>
        <v>29.498525073746315</v>
      </c>
      <c r="F7" s="62">
        <v>0.1174</v>
      </c>
      <c r="G7" s="63">
        <v>0.84140000000000004</v>
      </c>
      <c r="H7" s="64">
        <f t="shared" si="2"/>
        <v>2.9138749262536878</v>
      </c>
      <c r="I7" s="56">
        <f t="shared" si="0"/>
        <v>0.74449873364829589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21" ht="22" thickBot="1" x14ac:dyDescent="0.3">
      <c r="B8" s="29" t="s">
        <v>10</v>
      </c>
      <c r="C8" s="9" t="s">
        <v>13</v>
      </c>
      <c r="D8" s="4">
        <v>2.35E-2</v>
      </c>
      <c r="E8" s="65">
        <f t="shared" si="1"/>
        <v>42.553191489361701</v>
      </c>
      <c r="F8" s="66">
        <v>6.4600000000000005E-2</v>
      </c>
      <c r="G8" s="67">
        <v>1.7919</v>
      </c>
      <c r="H8" s="68">
        <f t="shared" si="2"/>
        <v>4.9258187234042561</v>
      </c>
      <c r="I8" s="57">
        <f t="shared" si="0"/>
        <v>0.83124694718546477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2:21" ht="21" x14ac:dyDescent="0.25">
      <c r="B9" s="28" t="s">
        <v>6</v>
      </c>
      <c r="C9" s="8" t="s">
        <v>14</v>
      </c>
      <c r="D9" s="2">
        <v>3.5999999999999999E-3</v>
      </c>
      <c r="E9" s="61">
        <f t="shared" si="1"/>
        <v>277.77777777777777</v>
      </c>
      <c r="F9" s="62">
        <v>0.78710000000000002</v>
      </c>
      <c r="G9" s="63">
        <v>0.64910000000000001</v>
      </c>
      <c r="H9" s="64">
        <f t="shared" si="2"/>
        <v>141.91850277777777</v>
      </c>
      <c r="I9" s="56">
        <f t="shared" si="0"/>
        <v>0.99300300534525687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2:21" ht="21" x14ac:dyDescent="0.25">
      <c r="B10" s="28" t="s">
        <v>7</v>
      </c>
      <c r="C10" s="8" t="s">
        <v>14</v>
      </c>
      <c r="D10" s="2">
        <v>1.61E-2</v>
      </c>
      <c r="E10" s="61">
        <f t="shared" si="1"/>
        <v>62.111801242236027</v>
      </c>
      <c r="F10" s="62">
        <v>0.59650000000000003</v>
      </c>
      <c r="G10" s="63">
        <v>0.64590000000000003</v>
      </c>
      <c r="H10" s="64">
        <f t="shared" si="2"/>
        <v>23.930394409937893</v>
      </c>
      <c r="I10" s="56">
        <f t="shared" si="0"/>
        <v>0.9598883201141265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1" ht="21" x14ac:dyDescent="0.25">
      <c r="B11" s="28" t="s">
        <v>8</v>
      </c>
      <c r="C11" s="8" t="s">
        <v>14</v>
      </c>
      <c r="D11" s="2">
        <v>4.1200000000000001E-2</v>
      </c>
      <c r="E11" s="61">
        <f t="shared" si="1"/>
        <v>24.271844660194173</v>
      </c>
      <c r="F11" s="62">
        <v>0.2298</v>
      </c>
      <c r="G11" s="63">
        <v>0.68310000000000004</v>
      </c>
      <c r="H11" s="64">
        <f t="shared" si="2"/>
        <v>3.810106310679612</v>
      </c>
      <c r="I11" s="56">
        <f t="shared" si="0"/>
        <v>0.79210438701120689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ht="21" x14ac:dyDescent="0.25">
      <c r="B12" s="28" t="s">
        <v>9</v>
      </c>
      <c r="C12" s="8" t="s">
        <v>14</v>
      </c>
      <c r="D12" s="2">
        <v>3.39E-2</v>
      </c>
      <c r="E12" s="61">
        <f t="shared" si="1"/>
        <v>29.498525073746315</v>
      </c>
      <c r="F12" s="62">
        <v>0.1545</v>
      </c>
      <c r="G12" s="63">
        <v>0.84140000000000004</v>
      </c>
      <c r="H12" s="64">
        <f t="shared" si="2"/>
        <v>3.8346991150442484</v>
      </c>
      <c r="I12" s="56">
        <f t="shared" si="0"/>
        <v>0.79316189566207418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2:21" ht="22" thickBot="1" x14ac:dyDescent="0.3">
      <c r="B13" s="28" t="s">
        <v>10</v>
      </c>
      <c r="C13" s="8" t="s">
        <v>14</v>
      </c>
      <c r="D13" s="2">
        <v>2.35E-2</v>
      </c>
      <c r="E13" s="61">
        <f t="shared" si="1"/>
        <v>42.553191489361701</v>
      </c>
      <c r="F13" s="62">
        <v>0.16209999999999999</v>
      </c>
      <c r="G13" s="63">
        <v>1.7919</v>
      </c>
      <c r="H13" s="64">
        <f t="shared" si="2"/>
        <v>12.360297446808511</v>
      </c>
      <c r="I13" s="56">
        <f t="shared" si="0"/>
        <v>0.92515136702747003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21" x14ac:dyDescent="0.25">
      <c r="B14" s="27" t="s">
        <v>6</v>
      </c>
      <c r="C14" s="7" t="s">
        <v>15</v>
      </c>
      <c r="D14" s="6">
        <v>3.5999999999999999E-3</v>
      </c>
      <c r="E14" s="58">
        <f t="shared" si="1"/>
        <v>277.77777777777777</v>
      </c>
      <c r="F14" s="69">
        <v>0.12740000000000001</v>
      </c>
      <c r="G14" s="70">
        <v>0.64910000000000001</v>
      </c>
      <c r="H14" s="59">
        <f t="shared" si="2"/>
        <v>22.970927777777781</v>
      </c>
      <c r="I14" s="55">
        <f t="shared" si="0"/>
        <v>0.95828279951153794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ht="21" x14ac:dyDescent="0.25">
      <c r="B15" s="28" t="s">
        <v>7</v>
      </c>
      <c r="C15" s="8" t="s">
        <v>15</v>
      </c>
      <c r="D15" s="2">
        <v>1.61E-2</v>
      </c>
      <c r="E15" s="61">
        <f t="shared" si="1"/>
        <v>62.111801242236027</v>
      </c>
      <c r="F15" s="62">
        <v>0.26079999999999998</v>
      </c>
      <c r="G15" s="63">
        <v>0.64590000000000003</v>
      </c>
      <c r="H15" s="64">
        <f t="shared" si="2"/>
        <v>10.462777639751554</v>
      </c>
      <c r="I15" s="56">
        <f t="shared" si="0"/>
        <v>0.91276110979138958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2:21" ht="21" x14ac:dyDescent="0.25">
      <c r="B16" s="28" t="s">
        <v>8</v>
      </c>
      <c r="C16" s="8" t="s">
        <v>15</v>
      </c>
      <c r="D16" s="2">
        <v>4.1200000000000001E-2</v>
      </c>
      <c r="E16" s="61">
        <f t="shared" si="1"/>
        <v>24.271844660194173</v>
      </c>
      <c r="F16" s="62">
        <v>3.2099999999999997E-2</v>
      </c>
      <c r="G16" s="63">
        <v>0.68310000000000004</v>
      </c>
      <c r="H16" s="64">
        <f t="shared" si="2"/>
        <v>0.53222111650485426</v>
      </c>
      <c r="I16" s="56">
        <f t="shared" si="0"/>
        <v>0.34735268348141718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2:21" ht="21" x14ac:dyDescent="0.25">
      <c r="B17" s="28" t="s">
        <v>9</v>
      </c>
      <c r="C17" s="8" t="s">
        <v>16</v>
      </c>
      <c r="D17" s="2">
        <v>3.39E-2</v>
      </c>
      <c r="E17" s="61">
        <f t="shared" si="1"/>
        <v>29.498525073746315</v>
      </c>
      <c r="F17" s="62">
        <v>0.1014</v>
      </c>
      <c r="G17" s="63">
        <v>0.86629999999999996</v>
      </c>
      <c r="H17" s="64">
        <f t="shared" si="2"/>
        <v>2.5912336283185842</v>
      </c>
      <c r="I17" s="56">
        <f t="shared" si="0"/>
        <v>0.72154415348683398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 ht="22" thickBot="1" x14ac:dyDescent="0.3">
      <c r="B18" s="29" t="s">
        <v>10</v>
      </c>
      <c r="C18" s="9" t="s">
        <v>16</v>
      </c>
      <c r="D18" s="4">
        <v>2.35E-2</v>
      </c>
      <c r="E18" s="65">
        <f t="shared" si="1"/>
        <v>42.553191489361701</v>
      </c>
      <c r="F18" s="66">
        <v>9.0499999999999997E-2</v>
      </c>
      <c r="G18" s="67">
        <v>1.8433999999999999</v>
      </c>
      <c r="H18" s="68">
        <f t="shared" si="2"/>
        <v>7.099051063829787</v>
      </c>
      <c r="I18" s="57">
        <f t="shared" si="0"/>
        <v>0.8765287448963025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21" x14ac:dyDescent="0.25">
      <c r="B19" s="27" t="s">
        <v>6</v>
      </c>
      <c r="C19" s="7" t="s">
        <v>17</v>
      </c>
      <c r="D19" s="6">
        <v>3.5999999999999999E-3</v>
      </c>
      <c r="E19" s="58">
        <f t="shared" si="1"/>
        <v>277.77777777777777</v>
      </c>
      <c r="F19" s="69">
        <v>0.29849999999999999</v>
      </c>
      <c r="G19" s="70">
        <v>0.63029999999999997</v>
      </c>
      <c r="H19" s="59">
        <f t="shared" si="2"/>
        <v>52.262374999999992</v>
      </c>
      <c r="I19" s="55">
        <f t="shared" si="0"/>
        <v>0.9812250204764621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 ht="21" x14ac:dyDescent="0.25">
      <c r="B20" s="28" t="s">
        <v>7</v>
      </c>
      <c r="C20" s="8" t="s">
        <v>17</v>
      </c>
      <c r="D20" s="2">
        <v>1.61E-2</v>
      </c>
      <c r="E20" s="61">
        <f t="shared" si="1"/>
        <v>62.111801242236027</v>
      </c>
      <c r="F20" s="62">
        <v>8.0199999999999994E-2</v>
      </c>
      <c r="G20" s="63">
        <v>0.61909999999999998</v>
      </c>
      <c r="H20" s="64">
        <f t="shared" si="2"/>
        <v>3.083963975155279</v>
      </c>
      <c r="I20" s="56">
        <f t="shared" si="0"/>
        <v>0.75513985772561121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21" ht="21" x14ac:dyDescent="0.25">
      <c r="B21" s="28" t="s">
        <v>8</v>
      </c>
      <c r="C21" s="8" t="s">
        <v>20</v>
      </c>
      <c r="D21" s="2">
        <v>4.1200000000000001E-2</v>
      </c>
      <c r="E21" s="61">
        <f t="shared" si="1"/>
        <v>24.271844660194173</v>
      </c>
      <c r="F21" s="62">
        <v>1.7600000000000001E-2</v>
      </c>
      <c r="G21" s="63">
        <v>0.64170000000000005</v>
      </c>
      <c r="H21" s="64">
        <f t="shared" si="2"/>
        <v>0.27412427184466021</v>
      </c>
      <c r="I21" s="56">
        <f t="shared" si="0"/>
        <v>0.21514720180927621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 ht="21" x14ac:dyDescent="0.25">
      <c r="B22" s="28" t="s">
        <v>9</v>
      </c>
      <c r="C22" s="8" t="s">
        <v>17</v>
      </c>
      <c r="D22" s="2">
        <v>3.39E-2</v>
      </c>
      <c r="E22" s="61">
        <f t="shared" si="1"/>
        <v>29.498525073746315</v>
      </c>
      <c r="F22" s="62">
        <v>0.22969999999999999</v>
      </c>
      <c r="G22" s="63">
        <v>0.86629999999999996</v>
      </c>
      <c r="H22" s="64">
        <f t="shared" si="2"/>
        <v>5.8698852507374628</v>
      </c>
      <c r="I22" s="56">
        <f t="shared" si="0"/>
        <v>0.85443716110212276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1" ht="22" thickBot="1" x14ac:dyDescent="0.3">
      <c r="B23" s="29" t="s">
        <v>10</v>
      </c>
      <c r="C23" s="9" t="s">
        <v>17</v>
      </c>
      <c r="D23" s="4">
        <v>2.35E-2</v>
      </c>
      <c r="E23" s="65">
        <f t="shared" si="1"/>
        <v>42.553191489361701</v>
      </c>
      <c r="F23" s="66">
        <v>0.16220000000000001</v>
      </c>
      <c r="G23" s="67">
        <v>1.8433999999999999</v>
      </c>
      <c r="H23" s="68">
        <f t="shared" si="2"/>
        <v>12.723382127659574</v>
      </c>
      <c r="I23" s="57">
        <f t="shared" si="0"/>
        <v>0.92713166545260783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 ht="21" x14ac:dyDescent="0.25">
      <c r="B24" s="27" t="s">
        <v>6</v>
      </c>
      <c r="C24" s="7" t="s">
        <v>19</v>
      </c>
      <c r="D24" s="6">
        <v>3.5999999999999999E-3</v>
      </c>
      <c r="E24" s="58">
        <f t="shared" si="1"/>
        <v>277.77777777777777</v>
      </c>
      <c r="F24" s="69">
        <v>0.58520000000000005</v>
      </c>
      <c r="G24" s="70">
        <v>0.63029999999999997</v>
      </c>
      <c r="H24" s="59">
        <f t="shared" si="2"/>
        <v>102.45876666666668</v>
      </c>
      <c r="I24" s="55">
        <f t="shared" si="0"/>
        <v>0.99033431354133672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21" ht="21" x14ac:dyDescent="0.25">
      <c r="B25" s="28" t="s">
        <v>7</v>
      </c>
      <c r="C25" s="8" t="s">
        <v>19</v>
      </c>
      <c r="D25" s="2">
        <v>1.61E-2</v>
      </c>
      <c r="E25" s="61">
        <f t="shared" si="1"/>
        <v>62.111801242236027</v>
      </c>
      <c r="F25" s="62">
        <v>0.2964</v>
      </c>
      <c r="G25" s="63">
        <v>0.61909999999999998</v>
      </c>
      <c r="H25" s="64">
        <f t="shared" si="2"/>
        <v>11.397592546583851</v>
      </c>
      <c r="I25" s="56">
        <f t="shared" si="0"/>
        <v>0.91933917845400159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21" ht="21" x14ac:dyDescent="0.25">
      <c r="B26" s="28" t="s">
        <v>8</v>
      </c>
      <c r="C26" s="8" t="s">
        <v>19</v>
      </c>
      <c r="D26" s="2">
        <v>4.1200000000000001E-2</v>
      </c>
      <c r="E26" s="61">
        <f t="shared" si="1"/>
        <v>24.271844660194173</v>
      </c>
      <c r="F26" s="62">
        <v>0.20810000000000001</v>
      </c>
      <c r="G26" s="63">
        <v>0.69530000000000003</v>
      </c>
      <c r="H26" s="64">
        <f t="shared" si="2"/>
        <v>3.5119400485436891</v>
      </c>
      <c r="I26" s="56">
        <f t="shared" si="0"/>
        <v>0.77836584944811749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 ht="21" x14ac:dyDescent="0.25">
      <c r="B27" s="28" t="s">
        <v>9</v>
      </c>
      <c r="C27" s="8" t="s">
        <v>19</v>
      </c>
      <c r="D27" s="2">
        <v>3.39E-2</v>
      </c>
      <c r="E27" s="61">
        <f t="shared" si="1"/>
        <v>29.498525073746315</v>
      </c>
      <c r="F27" s="62">
        <v>0.27029999999999998</v>
      </c>
      <c r="G27" s="63">
        <v>0.86629999999999996</v>
      </c>
      <c r="H27" s="64">
        <f t="shared" si="2"/>
        <v>6.9074008849557522</v>
      </c>
      <c r="I27" s="56">
        <f t="shared" si="0"/>
        <v>0.87353619545171246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22" thickBot="1" x14ac:dyDescent="0.3">
      <c r="B28" s="29" t="s">
        <v>10</v>
      </c>
      <c r="C28" s="9" t="s">
        <v>19</v>
      </c>
      <c r="D28" s="4">
        <v>2.35E-2</v>
      </c>
      <c r="E28" s="65">
        <f t="shared" si="1"/>
        <v>42.553191489361701</v>
      </c>
      <c r="F28" s="66">
        <v>0.27029999999999998</v>
      </c>
      <c r="G28" s="67">
        <v>1.8433999999999999</v>
      </c>
      <c r="H28" s="68">
        <f t="shared" si="2"/>
        <v>21.203022127659573</v>
      </c>
      <c r="I28" s="57">
        <f t="shared" si="0"/>
        <v>0.95496108618681042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1"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956C-C125-784A-AA3F-487ADBDCF7A2}">
  <dimension ref="B1:U36"/>
  <sheetViews>
    <sheetView zoomScale="60" zoomScaleNormal="60" workbookViewId="0">
      <selection activeCell="K23" sqref="K23"/>
    </sheetView>
  </sheetViews>
  <sheetFormatPr baseColWidth="10" defaultRowHeight="16" x14ac:dyDescent="0.2"/>
  <cols>
    <col min="1" max="1" width="2.33203125" style="1" customWidth="1"/>
    <col min="2" max="2" width="37" style="1" bestFit="1" customWidth="1"/>
    <col min="3" max="3" width="30.6640625" style="1" bestFit="1" customWidth="1"/>
    <col min="4" max="4" width="23.33203125" style="1" hidden="1" customWidth="1"/>
    <col min="5" max="7" width="20.6640625" style="1" bestFit="1" customWidth="1"/>
    <col min="8" max="8" width="12.33203125" style="1" bestFit="1" customWidth="1"/>
    <col min="9" max="9" width="38.1640625" style="1" customWidth="1"/>
    <col min="10" max="16384" width="10.83203125" style="1"/>
  </cols>
  <sheetData>
    <row r="1" spans="2:21" ht="10" customHeight="1" thickBot="1" x14ac:dyDescent="0.25"/>
    <row r="2" spans="2:21" ht="27" thickBot="1" x14ac:dyDescent="0.25">
      <c r="B2" s="18" t="s">
        <v>24</v>
      </c>
      <c r="C2" s="19" t="s">
        <v>22</v>
      </c>
      <c r="D2" s="20" t="s">
        <v>18</v>
      </c>
      <c r="E2" s="48" t="s">
        <v>4</v>
      </c>
      <c r="F2" s="49"/>
      <c r="G2" s="49"/>
      <c r="H2" s="50"/>
      <c r="I2" s="21" t="s">
        <v>11</v>
      </c>
    </row>
    <row r="3" spans="2:21" ht="27" thickBot="1" x14ac:dyDescent="0.25">
      <c r="B3" s="22" t="s">
        <v>23</v>
      </c>
      <c r="C3" s="23" t="s">
        <v>21</v>
      </c>
      <c r="D3" s="24" t="s">
        <v>3</v>
      </c>
      <c r="E3" s="25" t="s">
        <v>0</v>
      </c>
      <c r="F3" s="25" t="s">
        <v>1</v>
      </c>
      <c r="G3" s="25" t="s">
        <v>2</v>
      </c>
      <c r="H3" s="25" t="s">
        <v>5</v>
      </c>
      <c r="I3" s="26" t="s">
        <v>12</v>
      </c>
    </row>
    <row r="4" spans="2:21" ht="21" x14ac:dyDescent="0.25">
      <c r="B4" s="27" t="s">
        <v>6</v>
      </c>
      <c r="C4" s="7" t="s">
        <v>13</v>
      </c>
      <c r="D4" s="5">
        <v>3.5999999999999999E-3</v>
      </c>
      <c r="E4" s="11">
        <f>1/D4</f>
        <v>277.77777777777777</v>
      </c>
      <c r="F4" s="7">
        <v>0.46389999999999998</v>
      </c>
      <c r="G4" s="5">
        <v>0.64910000000000001</v>
      </c>
      <c r="H4" s="7">
        <f>E4*F4*G4</f>
        <v>83.643747222222231</v>
      </c>
      <c r="I4" s="15">
        <f t="shared" ref="I4:I18" si="0">H4/(1+H4)</f>
        <v>0.98818577824331644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2:21" ht="21" x14ac:dyDescent="0.25">
      <c r="B5" s="28" t="s">
        <v>7</v>
      </c>
      <c r="C5" s="8" t="s">
        <v>13</v>
      </c>
      <c r="D5" s="2">
        <v>1.61E-2</v>
      </c>
      <c r="E5" s="3">
        <f t="shared" ref="E5:E18" si="1">1/D5</f>
        <v>62.111801242236027</v>
      </c>
      <c r="F5" s="10">
        <v>0.35160000000000002</v>
      </c>
      <c r="G5" s="2">
        <v>0.64590000000000003</v>
      </c>
      <c r="H5" s="8">
        <f t="shared" ref="H5:H18" si="2">E5*F5*G5</f>
        <v>14.105493167701866</v>
      </c>
      <c r="I5" s="16">
        <f t="shared" si="0"/>
        <v>0.9337989174601613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2:21" ht="21" x14ac:dyDescent="0.25">
      <c r="B6" s="28" t="s">
        <v>8</v>
      </c>
      <c r="C6" s="8" t="s">
        <v>13</v>
      </c>
      <c r="D6" s="2">
        <v>4.1200000000000001E-2</v>
      </c>
      <c r="E6" s="3">
        <f t="shared" si="1"/>
        <v>24.271844660194173</v>
      </c>
      <c r="F6" s="10">
        <v>1.61E-2</v>
      </c>
      <c r="G6" s="2">
        <v>0.68310000000000004</v>
      </c>
      <c r="H6" s="8">
        <f t="shared" si="2"/>
        <v>0.26693956310679606</v>
      </c>
      <c r="I6" s="16">
        <f t="shared" si="0"/>
        <v>0.21069636696181893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2:21" ht="21" x14ac:dyDescent="0.25">
      <c r="B7" s="28" t="s">
        <v>9</v>
      </c>
      <c r="C7" s="8" t="s">
        <v>13</v>
      </c>
      <c r="D7" s="2">
        <v>3.39E-2</v>
      </c>
      <c r="E7" s="3">
        <f t="shared" si="1"/>
        <v>29.498525073746315</v>
      </c>
      <c r="F7" s="10">
        <v>0.1174</v>
      </c>
      <c r="G7" s="2">
        <v>0.84140000000000004</v>
      </c>
      <c r="H7" s="8">
        <f t="shared" si="2"/>
        <v>2.9138749262536878</v>
      </c>
      <c r="I7" s="16">
        <f t="shared" si="0"/>
        <v>0.74449873364829589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21" ht="22" thickBot="1" x14ac:dyDescent="0.3">
      <c r="B8" s="29" t="s">
        <v>10</v>
      </c>
      <c r="C8" s="9" t="s">
        <v>13</v>
      </c>
      <c r="D8" s="4">
        <v>2.35E-2</v>
      </c>
      <c r="E8" s="12">
        <f t="shared" si="1"/>
        <v>42.553191489361701</v>
      </c>
      <c r="F8" s="13">
        <v>6.4600000000000005E-2</v>
      </c>
      <c r="G8" s="4">
        <v>1.7919</v>
      </c>
      <c r="H8" s="9">
        <f t="shared" si="2"/>
        <v>4.9258187234042561</v>
      </c>
      <c r="I8" s="17">
        <f t="shared" si="0"/>
        <v>0.83124694718546477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2:21" ht="21" x14ac:dyDescent="0.25">
      <c r="B9" s="28" t="s">
        <v>6</v>
      </c>
      <c r="C9" s="8" t="s">
        <v>14</v>
      </c>
      <c r="D9" s="2">
        <v>3.5999999999999999E-3</v>
      </c>
      <c r="E9" s="3">
        <f t="shared" si="1"/>
        <v>277.77777777777777</v>
      </c>
      <c r="F9" s="10">
        <v>0.78710000000000002</v>
      </c>
      <c r="G9" s="2">
        <v>0.64910000000000001</v>
      </c>
      <c r="H9" s="8">
        <f t="shared" si="2"/>
        <v>141.91850277777777</v>
      </c>
      <c r="I9" s="16">
        <f t="shared" si="0"/>
        <v>0.99300300534525687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2:21" ht="21" x14ac:dyDescent="0.25">
      <c r="B10" s="28" t="s">
        <v>7</v>
      </c>
      <c r="C10" s="8" t="s">
        <v>14</v>
      </c>
      <c r="D10" s="2">
        <v>1.61E-2</v>
      </c>
      <c r="E10" s="3">
        <f t="shared" si="1"/>
        <v>62.111801242236027</v>
      </c>
      <c r="F10" s="10">
        <v>0.59650000000000003</v>
      </c>
      <c r="G10" s="2">
        <v>0.64590000000000003</v>
      </c>
      <c r="H10" s="8">
        <f t="shared" si="2"/>
        <v>23.930394409937893</v>
      </c>
      <c r="I10" s="16">
        <f t="shared" si="0"/>
        <v>0.9598883201141265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1" ht="21" x14ac:dyDescent="0.25">
      <c r="B11" s="28" t="s">
        <v>8</v>
      </c>
      <c r="C11" s="8" t="s">
        <v>14</v>
      </c>
      <c r="D11" s="2">
        <v>4.1200000000000001E-2</v>
      </c>
      <c r="E11" s="3">
        <f t="shared" si="1"/>
        <v>24.271844660194173</v>
      </c>
      <c r="F11" s="10">
        <v>0.2298</v>
      </c>
      <c r="G11" s="2">
        <v>0.68310000000000004</v>
      </c>
      <c r="H11" s="8">
        <f t="shared" si="2"/>
        <v>3.810106310679612</v>
      </c>
      <c r="I11" s="16">
        <f t="shared" si="0"/>
        <v>0.79210438701120689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ht="21" x14ac:dyDescent="0.25">
      <c r="B12" s="28" t="s">
        <v>9</v>
      </c>
      <c r="C12" s="8" t="s">
        <v>14</v>
      </c>
      <c r="D12" s="2">
        <v>3.39E-2</v>
      </c>
      <c r="E12" s="3">
        <f t="shared" si="1"/>
        <v>29.498525073746315</v>
      </c>
      <c r="F12" s="10">
        <v>0.1545</v>
      </c>
      <c r="G12" s="2">
        <v>0.84140000000000004</v>
      </c>
      <c r="H12" s="8">
        <f t="shared" si="2"/>
        <v>3.8346991150442484</v>
      </c>
      <c r="I12" s="16">
        <f t="shared" si="0"/>
        <v>0.79316189566207418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2:21" ht="22" thickBot="1" x14ac:dyDescent="0.3">
      <c r="B13" s="28" t="s">
        <v>10</v>
      </c>
      <c r="C13" s="8" t="s">
        <v>14</v>
      </c>
      <c r="D13" s="2">
        <v>2.35E-2</v>
      </c>
      <c r="E13" s="3">
        <f t="shared" si="1"/>
        <v>42.553191489361701</v>
      </c>
      <c r="F13" s="10">
        <v>0.16209999999999999</v>
      </c>
      <c r="G13" s="2">
        <v>1.7919</v>
      </c>
      <c r="H13" s="8">
        <f t="shared" si="2"/>
        <v>12.360297446808511</v>
      </c>
      <c r="I13" s="16">
        <f t="shared" si="0"/>
        <v>0.92515136702747003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21" x14ac:dyDescent="0.25">
      <c r="B14" s="27" t="s">
        <v>6</v>
      </c>
      <c r="C14" s="7" t="s">
        <v>15</v>
      </c>
      <c r="D14" s="6">
        <v>3.5999999999999999E-3</v>
      </c>
      <c r="E14" s="11">
        <f t="shared" si="1"/>
        <v>277.77777777777777</v>
      </c>
      <c r="F14" s="14">
        <v>0.12740000000000001</v>
      </c>
      <c r="G14" s="6">
        <v>0.64910000000000001</v>
      </c>
      <c r="H14" s="7">
        <f t="shared" si="2"/>
        <v>22.970927777777781</v>
      </c>
      <c r="I14" s="15">
        <f t="shared" si="0"/>
        <v>0.95828279951153794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ht="21" x14ac:dyDescent="0.25">
      <c r="B15" s="28" t="s">
        <v>7</v>
      </c>
      <c r="C15" s="8" t="s">
        <v>15</v>
      </c>
      <c r="D15" s="2">
        <v>1.61E-2</v>
      </c>
      <c r="E15" s="3">
        <f t="shared" si="1"/>
        <v>62.111801242236027</v>
      </c>
      <c r="F15" s="10">
        <v>0.26079999999999998</v>
      </c>
      <c r="G15" s="2">
        <v>0.64590000000000003</v>
      </c>
      <c r="H15" s="8">
        <f t="shared" si="2"/>
        <v>10.462777639751554</v>
      </c>
      <c r="I15" s="16">
        <f t="shared" si="0"/>
        <v>0.91276110979138958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2:21" ht="21" x14ac:dyDescent="0.25">
      <c r="B16" s="28" t="s">
        <v>8</v>
      </c>
      <c r="C16" s="8" t="s">
        <v>15</v>
      </c>
      <c r="D16" s="2">
        <v>4.1200000000000001E-2</v>
      </c>
      <c r="E16" s="3">
        <f t="shared" si="1"/>
        <v>24.271844660194173</v>
      </c>
      <c r="F16" s="10">
        <v>3.2099999999999997E-2</v>
      </c>
      <c r="G16" s="2">
        <v>0.68310000000000004</v>
      </c>
      <c r="H16" s="8">
        <f t="shared" si="2"/>
        <v>0.53222111650485426</v>
      </c>
      <c r="I16" s="16">
        <f t="shared" si="0"/>
        <v>0.34735268348141718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2:21" ht="21" x14ac:dyDescent="0.25">
      <c r="B17" s="28" t="s">
        <v>9</v>
      </c>
      <c r="C17" s="8" t="s">
        <v>16</v>
      </c>
      <c r="D17" s="2">
        <v>3.39E-2</v>
      </c>
      <c r="E17" s="3">
        <f t="shared" si="1"/>
        <v>29.498525073746315</v>
      </c>
      <c r="F17" s="10">
        <v>0.1014</v>
      </c>
      <c r="G17" s="2">
        <v>0.86629999999999996</v>
      </c>
      <c r="H17" s="8">
        <f t="shared" si="2"/>
        <v>2.5912336283185842</v>
      </c>
      <c r="I17" s="16">
        <f t="shared" si="0"/>
        <v>0.72154415348683398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 ht="22" thickBot="1" x14ac:dyDescent="0.3">
      <c r="B18" s="29" t="s">
        <v>10</v>
      </c>
      <c r="C18" s="9" t="s">
        <v>16</v>
      </c>
      <c r="D18" s="4">
        <v>2.35E-2</v>
      </c>
      <c r="E18" s="12">
        <f t="shared" si="1"/>
        <v>42.553191489361701</v>
      </c>
      <c r="F18" s="13">
        <v>9.0499999999999997E-2</v>
      </c>
      <c r="G18" s="4">
        <v>1.8433999999999999</v>
      </c>
      <c r="H18" s="9">
        <f t="shared" si="2"/>
        <v>7.099051063829787</v>
      </c>
      <c r="I18" s="17">
        <f t="shared" si="0"/>
        <v>0.8765287448963025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22" thickBot="1" x14ac:dyDescent="0.3"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 ht="27" thickBot="1" x14ac:dyDescent="0.3">
      <c r="B20" s="18" t="s">
        <v>24</v>
      </c>
      <c r="C20" s="19" t="s">
        <v>22</v>
      </c>
      <c r="D20" s="20" t="s">
        <v>18</v>
      </c>
      <c r="E20" s="48" t="s">
        <v>4</v>
      </c>
      <c r="F20" s="49"/>
      <c r="G20" s="49"/>
      <c r="H20" s="50"/>
      <c r="I20" s="21" t="s">
        <v>11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21" ht="27" thickBot="1" x14ac:dyDescent="0.3">
      <c r="B21" s="22" t="s">
        <v>23</v>
      </c>
      <c r="C21" s="23" t="s">
        <v>21</v>
      </c>
      <c r="D21" s="24" t="s">
        <v>3</v>
      </c>
      <c r="E21" s="25" t="s">
        <v>0</v>
      </c>
      <c r="F21" s="25" t="s">
        <v>1</v>
      </c>
      <c r="G21" s="25" t="s">
        <v>2</v>
      </c>
      <c r="H21" s="25" t="s">
        <v>5</v>
      </c>
      <c r="I21" s="26" t="s">
        <v>12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 ht="21" x14ac:dyDescent="0.25">
      <c r="B22" s="27" t="s">
        <v>6</v>
      </c>
      <c r="C22" s="7" t="s">
        <v>17</v>
      </c>
      <c r="D22" s="6">
        <v>3.5999999999999999E-3</v>
      </c>
      <c r="E22" s="11">
        <f t="shared" ref="E22:E36" si="3">1/D22</f>
        <v>277.77777777777777</v>
      </c>
      <c r="F22" s="14">
        <v>0.29849999999999999</v>
      </c>
      <c r="G22" s="6">
        <v>0.63029999999999997</v>
      </c>
      <c r="H22" s="7">
        <f t="shared" ref="H22:H36" si="4">E22*F22*G22</f>
        <v>52.262374999999992</v>
      </c>
      <c r="I22" s="15">
        <f t="shared" ref="I22:I36" si="5">H22/(1+H22)</f>
        <v>0.9812250204764621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1" ht="21" x14ac:dyDescent="0.25">
      <c r="B23" s="28" t="s">
        <v>7</v>
      </c>
      <c r="C23" s="8" t="s">
        <v>17</v>
      </c>
      <c r="D23" s="2">
        <v>1.61E-2</v>
      </c>
      <c r="E23" s="3">
        <f t="shared" si="3"/>
        <v>62.111801242236027</v>
      </c>
      <c r="F23" s="10">
        <v>8.0199999999999994E-2</v>
      </c>
      <c r="G23" s="2">
        <v>0.61909999999999998</v>
      </c>
      <c r="H23" s="8">
        <f t="shared" si="4"/>
        <v>3.083963975155279</v>
      </c>
      <c r="I23" s="16">
        <f t="shared" si="5"/>
        <v>0.75513985772561121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 ht="21" x14ac:dyDescent="0.25">
      <c r="B24" s="28" t="s">
        <v>8</v>
      </c>
      <c r="C24" s="8" t="s">
        <v>20</v>
      </c>
      <c r="D24" s="2">
        <v>4.1200000000000001E-2</v>
      </c>
      <c r="E24" s="3">
        <f t="shared" si="3"/>
        <v>24.271844660194173</v>
      </c>
      <c r="F24" s="10">
        <v>1.7600000000000001E-2</v>
      </c>
      <c r="G24" s="2">
        <v>0.64170000000000005</v>
      </c>
      <c r="H24" s="8">
        <f t="shared" si="4"/>
        <v>0.27412427184466021</v>
      </c>
      <c r="I24" s="16">
        <f t="shared" si="5"/>
        <v>0.21514720180927621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21" ht="21" x14ac:dyDescent="0.25">
      <c r="B25" s="28" t="s">
        <v>9</v>
      </c>
      <c r="C25" s="8" t="s">
        <v>17</v>
      </c>
      <c r="D25" s="2">
        <v>3.39E-2</v>
      </c>
      <c r="E25" s="3">
        <f t="shared" si="3"/>
        <v>29.498525073746315</v>
      </c>
      <c r="F25" s="10">
        <v>0.22969999999999999</v>
      </c>
      <c r="G25" s="2">
        <v>0.86629999999999996</v>
      </c>
      <c r="H25" s="8">
        <f t="shared" si="4"/>
        <v>5.8698852507374628</v>
      </c>
      <c r="I25" s="16">
        <f t="shared" si="5"/>
        <v>0.85443716110212276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21" ht="22" thickBot="1" x14ac:dyDescent="0.3">
      <c r="B26" s="29" t="s">
        <v>10</v>
      </c>
      <c r="C26" s="9" t="s">
        <v>17</v>
      </c>
      <c r="D26" s="4">
        <v>2.35E-2</v>
      </c>
      <c r="E26" s="12">
        <f t="shared" si="3"/>
        <v>42.553191489361701</v>
      </c>
      <c r="F26" s="13">
        <v>0.16220000000000001</v>
      </c>
      <c r="G26" s="4">
        <v>1.8433999999999999</v>
      </c>
      <c r="H26" s="9">
        <f t="shared" si="4"/>
        <v>12.723382127659574</v>
      </c>
      <c r="I26" s="17">
        <f t="shared" si="5"/>
        <v>0.92713166545260783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 ht="21" x14ac:dyDescent="0.25">
      <c r="B27" s="27" t="s">
        <v>6</v>
      </c>
      <c r="C27" s="7" t="s">
        <v>19</v>
      </c>
      <c r="D27" s="6">
        <v>3.5999999999999999E-3</v>
      </c>
      <c r="E27" s="11">
        <f t="shared" si="3"/>
        <v>277.77777777777777</v>
      </c>
      <c r="F27" s="14">
        <v>0.58520000000000005</v>
      </c>
      <c r="G27" s="6">
        <v>0.63029999999999997</v>
      </c>
      <c r="H27" s="7">
        <f t="shared" si="4"/>
        <v>102.45876666666668</v>
      </c>
      <c r="I27" s="15">
        <f t="shared" si="5"/>
        <v>0.99033431354133672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21" x14ac:dyDescent="0.25">
      <c r="B28" s="28" t="s">
        <v>7</v>
      </c>
      <c r="C28" s="8" t="s">
        <v>19</v>
      </c>
      <c r="D28" s="2">
        <v>1.61E-2</v>
      </c>
      <c r="E28" s="3">
        <f t="shared" si="3"/>
        <v>62.111801242236027</v>
      </c>
      <c r="F28" s="10">
        <v>0.2964</v>
      </c>
      <c r="G28" s="2">
        <v>0.61909999999999998</v>
      </c>
      <c r="H28" s="8">
        <f t="shared" si="4"/>
        <v>11.397592546583851</v>
      </c>
      <c r="I28" s="16">
        <f t="shared" si="5"/>
        <v>0.91933917845400159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2:21" ht="21" x14ac:dyDescent="0.25">
      <c r="B29" s="28" t="s">
        <v>8</v>
      </c>
      <c r="C29" s="8" t="s">
        <v>19</v>
      </c>
      <c r="D29" s="2">
        <v>4.1200000000000001E-2</v>
      </c>
      <c r="E29" s="3">
        <f t="shared" si="3"/>
        <v>24.271844660194173</v>
      </c>
      <c r="F29" s="10">
        <v>0.20810000000000001</v>
      </c>
      <c r="G29" s="2">
        <v>0.69530000000000003</v>
      </c>
      <c r="H29" s="8">
        <f t="shared" si="4"/>
        <v>3.5119400485436891</v>
      </c>
      <c r="I29" s="16">
        <f t="shared" si="5"/>
        <v>0.77836584944811749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21" ht="21" x14ac:dyDescent="0.25">
      <c r="B30" s="28" t="s">
        <v>9</v>
      </c>
      <c r="C30" s="8" t="s">
        <v>19</v>
      </c>
      <c r="D30" s="2">
        <v>3.39E-2</v>
      </c>
      <c r="E30" s="3">
        <f t="shared" si="3"/>
        <v>29.498525073746315</v>
      </c>
      <c r="F30" s="10">
        <v>0.27029999999999998</v>
      </c>
      <c r="G30" s="2">
        <v>0.86629999999999996</v>
      </c>
      <c r="H30" s="8">
        <f t="shared" si="4"/>
        <v>6.9074008849557522</v>
      </c>
      <c r="I30" s="16">
        <f t="shared" si="5"/>
        <v>0.87353619545171246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2:21" ht="22" thickBot="1" x14ac:dyDescent="0.3">
      <c r="B31" s="29" t="s">
        <v>10</v>
      </c>
      <c r="C31" s="9" t="s">
        <v>19</v>
      </c>
      <c r="D31" s="4">
        <v>2.35E-2</v>
      </c>
      <c r="E31" s="12">
        <f t="shared" si="3"/>
        <v>42.553191489361701</v>
      </c>
      <c r="F31" s="13">
        <v>0.27029999999999998</v>
      </c>
      <c r="G31" s="4">
        <v>1.8433999999999999</v>
      </c>
      <c r="H31" s="9">
        <f t="shared" si="4"/>
        <v>21.203022127659573</v>
      </c>
      <c r="I31" s="17">
        <f t="shared" si="5"/>
        <v>0.95496108618681042</v>
      </c>
    </row>
    <row r="32" spans="2:21" ht="21" x14ac:dyDescent="0.25">
      <c r="B32" s="27" t="s">
        <v>6</v>
      </c>
      <c r="C32" s="7" t="s">
        <v>15</v>
      </c>
      <c r="D32" s="6">
        <v>3.5999999999999999E-3</v>
      </c>
      <c r="E32" s="11">
        <f t="shared" si="3"/>
        <v>277.77777777777777</v>
      </c>
      <c r="F32" s="14">
        <v>0.12740000000000001</v>
      </c>
      <c r="G32" s="6">
        <v>0.64910000000000001</v>
      </c>
      <c r="H32" s="7">
        <f t="shared" si="4"/>
        <v>22.970927777777781</v>
      </c>
      <c r="I32" s="15">
        <f t="shared" si="5"/>
        <v>0.95828279951153794</v>
      </c>
    </row>
    <row r="33" spans="2:9" ht="21" x14ac:dyDescent="0.25">
      <c r="B33" s="28" t="s">
        <v>7</v>
      </c>
      <c r="C33" s="8" t="s">
        <v>15</v>
      </c>
      <c r="D33" s="2">
        <v>1.61E-2</v>
      </c>
      <c r="E33" s="3">
        <f t="shared" si="3"/>
        <v>62.111801242236027</v>
      </c>
      <c r="F33" s="10">
        <v>0.26079999999999998</v>
      </c>
      <c r="G33" s="2">
        <v>0.64590000000000003</v>
      </c>
      <c r="H33" s="8">
        <f t="shared" si="4"/>
        <v>10.462777639751554</v>
      </c>
      <c r="I33" s="16">
        <f t="shared" si="5"/>
        <v>0.91276110979138958</v>
      </c>
    </row>
    <row r="34" spans="2:9" ht="21" x14ac:dyDescent="0.25">
      <c r="B34" s="28" t="s">
        <v>8</v>
      </c>
      <c r="C34" s="8" t="s">
        <v>15</v>
      </c>
      <c r="D34" s="2">
        <v>4.1200000000000001E-2</v>
      </c>
      <c r="E34" s="3">
        <f t="shared" si="3"/>
        <v>24.271844660194173</v>
      </c>
      <c r="F34" s="10">
        <v>3.2099999999999997E-2</v>
      </c>
      <c r="G34" s="2">
        <v>0.68310000000000004</v>
      </c>
      <c r="H34" s="8">
        <f t="shared" si="4"/>
        <v>0.53222111650485426</v>
      </c>
      <c r="I34" s="16">
        <f t="shared" si="5"/>
        <v>0.34735268348141718</v>
      </c>
    </row>
    <row r="35" spans="2:9" ht="21" x14ac:dyDescent="0.25">
      <c r="B35" s="28" t="s">
        <v>9</v>
      </c>
      <c r="C35" s="8" t="s">
        <v>16</v>
      </c>
      <c r="D35" s="2">
        <v>3.39E-2</v>
      </c>
      <c r="E35" s="3">
        <f t="shared" si="3"/>
        <v>29.498525073746315</v>
      </c>
      <c r="F35" s="10">
        <v>0.1014</v>
      </c>
      <c r="G35" s="2">
        <v>0.86629999999999996</v>
      </c>
      <c r="H35" s="8">
        <f t="shared" si="4"/>
        <v>2.5912336283185842</v>
      </c>
      <c r="I35" s="16">
        <f t="shared" si="5"/>
        <v>0.72154415348683398</v>
      </c>
    </row>
    <row r="36" spans="2:9" ht="22" thickBot="1" x14ac:dyDescent="0.3">
      <c r="B36" s="29" t="s">
        <v>10</v>
      </c>
      <c r="C36" s="9" t="s">
        <v>16</v>
      </c>
      <c r="D36" s="4">
        <v>2.35E-2</v>
      </c>
      <c r="E36" s="12">
        <f t="shared" si="3"/>
        <v>42.553191489361701</v>
      </c>
      <c r="F36" s="13">
        <v>9.0499999999999997E-2</v>
      </c>
      <c r="G36" s="4">
        <v>1.8433999999999999</v>
      </c>
      <c r="H36" s="9">
        <f t="shared" si="4"/>
        <v>7.099051063829787</v>
      </c>
      <c r="I36" s="17">
        <f t="shared" si="5"/>
        <v>0.8765287448963025</v>
      </c>
    </row>
  </sheetData>
  <mergeCells count="2">
    <mergeCell ref="E2:H2"/>
    <mergeCell ref="E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A04B-CDDC-8843-8A81-DD7E12402955}">
  <dimension ref="B1:V28"/>
  <sheetViews>
    <sheetView zoomScale="80" zoomScaleNormal="80" workbookViewId="0">
      <selection activeCell="B22" sqref="B22"/>
    </sheetView>
  </sheetViews>
  <sheetFormatPr baseColWidth="10" defaultRowHeight="16" x14ac:dyDescent="0.2"/>
  <cols>
    <col min="1" max="1" width="2.33203125" style="1" customWidth="1"/>
    <col min="2" max="2" width="53.5" style="1" customWidth="1"/>
    <col min="3" max="3" width="10.5" style="1" customWidth="1"/>
    <col min="4" max="4" width="20.1640625" style="1" customWidth="1"/>
    <col min="5" max="5" width="23.33203125" style="1" hidden="1" customWidth="1"/>
    <col min="6" max="8" width="20.6640625" style="1" bestFit="1" customWidth="1"/>
    <col min="9" max="9" width="12.33203125" style="1" bestFit="1" customWidth="1"/>
    <col min="10" max="10" width="38.1640625" style="1" customWidth="1"/>
    <col min="11" max="16384" width="10.83203125" style="1"/>
  </cols>
  <sheetData>
    <row r="1" spans="2:22" ht="8" customHeight="1" thickBot="1" x14ac:dyDescent="0.25"/>
    <row r="2" spans="2:22" ht="27" thickBot="1" x14ac:dyDescent="0.25">
      <c r="B2" s="18" t="s">
        <v>24</v>
      </c>
      <c r="C2" s="51" t="s">
        <v>25</v>
      </c>
      <c r="D2" s="52"/>
      <c r="E2" s="20" t="s">
        <v>18</v>
      </c>
      <c r="F2" s="48" t="s">
        <v>4</v>
      </c>
      <c r="G2" s="49"/>
      <c r="H2" s="49"/>
      <c r="I2" s="50"/>
      <c r="J2" s="21" t="s">
        <v>11</v>
      </c>
    </row>
    <row r="3" spans="2:22" ht="27" thickBot="1" x14ac:dyDescent="0.25">
      <c r="B3" s="22" t="s">
        <v>23</v>
      </c>
      <c r="C3" s="53"/>
      <c r="D3" s="54"/>
      <c r="E3" s="24" t="s">
        <v>3</v>
      </c>
      <c r="F3" s="25" t="s">
        <v>0</v>
      </c>
      <c r="G3" s="25" t="s">
        <v>1</v>
      </c>
      <c r="H3" s="25" t="s">
        <v>2</v>
      </c>
      <c r="I3" s="25" t="s">
        <v>5</v>
      </c>
      <c r="J3" s="26" t="s">
        <v>12</v>
      </c>
    </row>
    <row r="4" spans="2:22" ht="21" x14ac:dyDescent="0.25">
      <c r="B4" s="27" t="s">
        <v>6</v>
      </c>
      <c r="C4" s="42" t="s">
        <v>26</v>
      </c>
      <c r="D4" s="30" t="s">
        <v>28</v>
      </c>
      <c r="E4" s="5">
        <v>3.5999999999999999E-3</v>
      </c>
      <c r="F4" s="11">
        <f>1/E4</f>
        <v>277.77777777777777</v>
      </c>
      <c r="G4" s="7">
        <v>0.46389999999999998</v>
      </c>
      <c r="H4" s="5">
        <v>0.64910000000000001</v>
      </c>
      <c r="I4" s="7">
        <f>F4*G4*H4</f>
        <v>83.643747222222231</v>
      </c>
      <c r="J4" s="15">
        <f t="shared" ref="J4:J28" si="0">I4/(1+I4)</f>
        <v>0.98818577824331644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ht="21" x14ac:dyDescent="0.25">
      <c r="B5" s="28" t="s">
        <v>7</v>
      </c>
      <c r="C5" s="43" t="s">
        <v>26</v>
      </c>
      <c r="D5" s="31" t="s">
        <v>28</v>
      </c>
      <c r="E5" s="2">
        <v>1.61E-2</v>
      </c>
      <c r="F5" s="3">
        <f t="shared" ref="F5:F28" si="1">1/E5</f>
        <v>62.111801242236027</v>
      </c>
      <c r="G5" s="10">
        <v>0.35160000000000002</v>
      </c>
      <c r="H5" s="2">
        <v>0.64590000000000003</v>
      </c>
      <c r="I5" s="8">
        <f t="shared" ref="I5:I28" si="2">F5*G5*H5</f>
        <v>14.105493167701866</v>
      </c>
      <c r="J5" s="16">
        <f t="shared" si="0"/>
        <v>0.9337989174601613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ht="21" x14ac:dyDescent="0.25">
      <c r="B6" s="28" t="s">
        <v>8</v>
      </c>
      <c r="C6" s="43" t="s">
        <v>26</v>
      </c>
      <c r="D6" s="31" t="s">
        <v>28</v>
      </c>
      <c r="E6" s="2">
        <v>4.1200000000000001E-2</v>
      </c>
      <c r="F6" s="3">
        <f t="shared" si="1"/>
        <v>24.271844660194173</v>
      </c>
      <c r="G6" s="10">
        <v>1.61E-2</v>
      </c>
      <c r="H6" s="2">
        <v>0.68310000000000004</v>
      </c>
      <c r="I6" s="8">
        <f t="shared" si="2"/>
        <v>0.26693956310679606</v>
      </c>
      <c r="J6" s="16">
        <f t="shared" si="0"/>
        <v>0.21069636696181893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ht="21" x14ac:dyDescent="0.25">
      <c r="B7" s="28" t="s">
        <v>9</v>
      </c>
      <c r="C7" s="43" t="s">
        <v>26</v>
      </c>
      <c r="D7" s="31" t="s">
        <v>28</v>
      </c>
      <c r="E7" s="2">
        <v>3.39E-2</v>
      </c>
      <c r="F7" s="3">
        <f t="shared" si="1"/>
        <v>29.498525073746315</v>
      </c>
      <c r="G7" s="10">
        <v>0.1174</v>
      </c>
      <c r="H7" s="2">
        <v>0.84140000000000004</v>
      </c>
      <c r="I7" s="8">
        <f t="shared" si="2"/>
        <v>2.9138749262536878</v>
      </c>
      <c r="J7" s="16">
        <f t="shared" si="0"/>
        <v>0.74449873364829589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ht="22" thickBot="1" x14ac:dyDescent="0.3">
      <c r="B8" s="29" t="s">
        <v>10</v>
      </c>
      <c r="C8" s="43" t="s">
        <v>26</v>
      </c>
      <c r="D8" s="31" t="s">
        <v>28</v>
      </c>
      <c r="E8" s="4">
        <v>2.35E-2</v>
      </c>
      <c r="F8" s="12">
        <f t="shared" si="1"/>
        <v>42.553191489361701</v>
      </c>
      <c r="G8" s="13">
        <v>6.4600000000000005E-2</v>
      </c>
      <c r="H8" s="4">
        <v>1.7919</v>
      </c>
      <c r="I8" s="9">
        <f t="shared" si="2"/>
        <v>4.9258187234042561</v>
      </c>
      <c r="J8" s="17">
        <f t="shared" si="0"/>
        <v>0.83124694718546477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1" x14ac:dyDescent="0.25">
      <c r="B9" s="28" t="s">
        <v>6</v>
      </c>
      <c r="C9" s="42" t="s">
        <v>26</v>
      </c>
      <c r="D9" s="32" t="s">
        <v>29</v>
      </c>
      <c r="E9" s="2">
        <v>3.5999999999999999E-3</v>
      </c>
      <c r="F9" s="3">
        <f t="shared" si="1"/>
        <v>277.77777777777777</v>
      </c>
      <c r="G9" s="10">
        <v>0.78710000000000002</v>
      </c>
      <c r="H9" s="2">
        <v>0.64910000000000001</v>
      </c>
      <c r="I9" s="8">
        <f t="shared" si="2"/>
        <v>141.91850277777777</v>
      </c>
      <c r="J9" s="16">
        <f t="shared" si="0"/>
        <v>0.99300300534525687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ht="21" x14ac:dyDescent="0.25">
      <c r="B10" s="28" t="s">
        <v>7</v>
      </c>
      <c r="C10" s="43" t="s">
        <v>26</v>
      </c>
      <c r="D10" s="33" t="s">
        <v>29</v>
      </c>
      <c r="E10" s="2">
        <v>1.61E-2</v>
      </c>
      <c r="F10" s="3">
        <f t="shared" si="1"/>
        <v>62.111801242236027</v>
      </c>
      <c r="G10" s="10">
        <v>0.59650000000000003</v>
      </c>
      <c r="H10" s="2">
        <v>0.64590000000000003</v>
      </c>
      <c r="I10" s="8">
        <f t="shared" si="2"/>
        <v>23.930394409937893</v>
      </c>
      <c r="J10" s="16">
        <f t="shared" si="0"/>
        <v>0.9598883201141265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ht="21" x14ac:dyDescent="0.25">
      <c r="B11" s="28" t="s">
        <v>8</v>
      </c>
      <c r="C11" s="43" t="s">
        <v>26</v>
      </c>
      <c r="D11" s="33" t="s">
        <v>29</v>
      </c>
      <c r="E11" s="2">
        <v>4.1200000000000001E-2</v>
      </c>
      <c r="F11" s="3">
        <f t="shared" si="1"/>
        <v>24.271844660194173</v>
      </c>
      <c r="G11" s="10">
        <v>0.2298</v>
      </c>
      <c r="H11" s="2">
        <v>0.68310000000000004</v>
      </c>
      <c r="I11" s="8">
        <f t="shared" si="2"/>
        <v>3.810106310679612</v>
      </c>
      <c r="J11" s="16">
        <f t="shared" si="0"/>
        <v>0.79210438701120689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ht="21" x14ac:dyDescent="0.25">
      <c r="B12" s="28" t="s">
        <v>9</v>
      </c>
      <c r="C12" s="43" t="s">
        <v>26</v>
      </c>
      <c r="D12" s="33" t="s">
        <v>29</v>
      </c>
      <c r="E12" s="2">
        <v>3.39E-2</v>
      </c>
      <c r="F12" s="3">
        <f t="shared" si="1"/>
        <v>29.498525073746315</v>
      </c>
      <c r="G12" s="10">
        <v>0.1545</v>
      </c>
      <c r="H12" s="2">
        <v>0.84140000000000004</v>
      </c>
      <c r="I12" s="8">
        <f t="shared" si="2"/>
        <v>3.8346991150442484</v>
      </c>
      <c r="J12" s="16">
        <f t="shared" si="0"/>
        <v>0.79316189566207418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ht="22" thickBot="1" x14ac:dyDescent="0.3">
      <c r="B13" s="28" t="s">
        <v>10</v>
      </c>
      <c r="C13" s="45" t="s">
        <v>26</v>
      </c>
      <c r="D13" s="34" t="s">
        <v>29</v>
      </c>
      <c r="E13" s="2">
        <v>2.35E-2</v>
      </c>
      <c r="F13" s="3">
        <f t="shared" si="1"/>
        <v>42.553191489361701</v>
      </c>
      <c r="G13" s="10">
        <v>0.16209999999999999</v>
      </c>
      <c r="H13" s="2">
        <v>1.7919</v>
      </c>
      <c r="I13" s="8">
        <f t="shared" si="2"/>
        <v>12.360297446808511</v>
      </c>
      <c r="J13" s="16">
        <f t="shared" si="0"/>
        <v>0.92515136702747003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ht="21" x14ac:dyDescent="0.25">
      <c r="B14" s="27" t="s">
        <v>6</v>
      </c>
      <c r="C14" s="42" t="s">
        <v>26</v>
      </c>
      <c r="D14" s="35" t="s">
        <v>30</v>
      </c>
      <c r="E14" s="6">
        <v>3.5999999999999999E-3</v>
      </c>
      <c r="F14" s="11">
        <f t="shared" si="1"/>
        <v>277.77777777777777</v>
      </c>
      <c r="G14" s="14">
        <v>0.12740000000000001</v>
      </c>
      <c r="H14" s="6">
        <v>0.64910000000000001</v>
      </c>
      <c r="I14" s="7">
        <f t="shared" si="2"/>
        <v>22.970927777777781</v>
      </c>
      <c r="J14" s="15">
        <f t="shared" si="0"/>
        <v>0.95828279951153794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1" x14ac:dyDescent="0.25">
      <c r="B15" s="28" t="s">
        <v>7</v>
      </c>
      <c r="C15" s="43" t="s">
        <v>26</v>
      </c>
      <c r="D15" s="35" t="s">
        <v>30</v>
      </c>
      <c r="E15" s="2">
        <v>1.61E-2</v>
      </c>
      <c r="F15" s="3">
        <f t="shared" si="1"/>
        <v>62.111801242236027</v>
      </c>
      <c r="G15" s="10">
        <v>0.26079999999999998</v>
      </c>
      <c r="H15" s="2">
        <v>0.64590000000000003</v>
      </c>
      <c r="I15" s="8">
        <f t="shared" si="2"/>
        <v>10.462777639751554</v>
      </c>
      <c r="J15" s="16">
        <f t="shared" si="0"/>
        <v>0.91276110979138958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21" x14ac:dyDescent="0.25">
      <c r="B16" s="28" t="s">
        <v>8</v>
      </c>
      <c r="C16" s="43" t="s">
        <v>26</v>
      </c>
      <c r="D16" s="35" t="s">
        <v>30</v>
      </c>
      <c r="E16" s="2">
        <v>4.1200000000000001E-2</v>
      </c>
      <c r="F16" s="3">
        <f t="shared" si="1"/>
        <v>24.271844660194173</v>
      </c>
      <c r="G16" s="10">
        <v>3.2099999999999997E-2</v>
      </c>
      <c r="H16" s="2">
        <v>0.68310000000000004</v>
      </c>
      <c r="I16" s="8">
        <f t="shared" si="2"/>
        <v>0.53222111650485426</v>
      </c>
      <c r="J16" s="16">
        <f t="shared" si="0"/>
        <v>0.34735268348141718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ht="21" x14ac:dyDescent="0.25">
      <c r="B17" s="28" t="s">
        <v>9</v>
      </c>
      <c r="C17" s="36" t="s">
        <v>32</v>
      </c>
      <c r="D17" s="44" t="s">
        <v>31</v>
      </c>
      <c r="E17" s="2">
        <v>3.39E-2</v>
      </c>
      <c r="F17" s="3">
        <f t="shared" si="1"/>
        <v>29.498525073746315</v>
      </c>
      <c r="G17" s="10">
        <v>0.1014</v>
      </c>
      <c r="H17" s="2">
        <v>0.86629999999999996</v>
      </c>
      <c r="I17" s="8">
        <f t="shared" si="2"/>
        <v>2.5912336283185842</v>
      </c>
      <c r="J17" s="16">
        <f t="shared" si="0"/>
        <v>0.72154415348683398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ht="22" thickBot="1" x14ac:dyDescent="0.3">
      <c r="B18" s="29" t="s">
        <v>10</v>
      </c>
      <c r="C18" s="36" t="s">
        <v>32</v>
      </c>
      <c r="D18" s="44" t="s">
        <v>31</v>
      </c>
      <c r="E18" s="4">
        <v>2.35E-2</v>
      </c>
      <c r="F18" s="12">
        <f t="shared" si="1"/>
        <v>42.553191489361701</v>
      </c>
      <c r="G18" s="13">
        <v>9.0499999999999997E-2</v>
      </c>
      <c r="H18" s="4">
        <v>1.8433999999999999</v>
      </c>
      <c r="I18" s="9">
        <f t="shared" si="2"/>
        <v>7.099051063829787</v>
      </c>
      <c r="J18" s="17">
        <f t="shared" si="0"/>
        <v>0.8765287448963025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ht="21" x14ac:dyDescent="0.25">
      <c r="B19" s="27" t="s">
        <v>6</v>
      </c>
      <c r="C19" s="37" t="s">
        <v>32</v>
      </c>
      <c r="D19" s="30" t="s">
        <v>28</v>
      </c>
      <c r="E19" s="6">
        <v>3.5999999999999999E-3</v>
      </c>
      <c r="F19" s="11">
        <f t="shared" si="1"/>
        <v>277.77777777777777</v>
      </c>
      <c r="G19" s="14">
        <v>0.29849999999999999</v>
      </c>
      <c r="H19" s="6">
        <v>0.63029999999999997</v>
      </c>
      <c r="I19" s="7">
        <f t="shared" si="2"/>
        <v>52.262374999999992</v>
      </c>
      <c r="J19" s="15">
        <f t="shared" si="0"/>
        <v>0.9812250204764621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ht="21" x14ac:dyDescent="0.25">
      <c r="B20" s="28" t="s">
        <v>7</v>
      </c>
      <c r="C20" s="36" t="s">
        <v>32</v>
      </c>
      <c r="D20" s="31" t="s">
        <v>28</v>
      </c>
      <c r="E20" s="2">
        <v>1.61E-2</v>
      </c>
      <c r="F20" s="3">
        <f t="shared" si="1"/>
        <v>62.111801242236027</v>
      </c>
      <c r="G20" s="10">
        <v>8.0199999999999994E-2</v>
      </c>
      <c r="H20" s="2">
        <v>0.61909999999999998</v>
      </c>
      <c r="I20" s="8">
        <f t="shared" si="2"/>
        <v>3.083963975155279</v>
      </c>
      <c r="J20" s="16">
        <f t="shared" si="0"/>
        <v>0.75513985772561121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ht="21" x14ac:dyDescent="0.25">
      <c r="B21" s="28" t="s">
        <v>8</v>
      </c>
      <c r="C21" s="41" t="s">
        <v>33</v>
      </c>
      <c r="D21" s="35" t="s">
        <v>27</v>
      </c>
      <c r="E21" s="2">
        <v>4.1200000000000001E-2</v>
      </c>
      <c r="F21" s="3">
        <f t="shared" si="1"/>
        <v>24.271844660194173</v>
      </c>
      <c r="G21" s="10">
        <v>1.7600000000000001E-2</v>
      </c>
      <c r="H21" s="2">
        <v>0.64170000000000005</v>
      </c>
      <c r="I21" s="8">
        <f t="shared" si="2"/>
        <v>0.27412427184466021</v>
      </c>
      <c r="J21" s="16">
        <f t="shared" si="0"/>
        <v>0.21514720180927621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ht="21" x14ac:dyDescent="0.25">
      <c r="B22" s="28" t="s">
        <v>9</v>
      </c>
      <c r="C22" s="36" t="s">
        <v>32</v>
      </c>
      <c r="D22" s="39" t="s">
        <v>28</v>
      </c>
      <c r="E22" s="2">
        <v>3.39E-2</v>
      </c>
      <c r="F22" s="3">
        <f t="shared" si="1"/>
        <v>29.498525073746315</v>
      </c>
      <c r="G22" s="10">
        <v>0.22969999999999999</v>
      </c>
      <c r="H22" s="2">
        <v>0.86629999999999996</v>
      </c>
      <c r="I22" s="8">
        <f t="shared" si="2"/>
        <v>5.8698852507374628</v>
      </c>
      <c r="J22" s="16">
        <f t="shared" si="0"/>
        <v>0.85443716110212276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ht="22" thickBot="1" x14ac:dyDescent="0.3">
      <c r="B23" s="29" t="s">
        <v>10</v>
      </c>
      <c r="C23" s="38" t="s">
        <v>32</v>
      </c>
      <c r="D23" s="40" t="s">
        <v>28</v>
      </c>
      <c r="E23" s="4">
        <v>2.35E-2</v>
      </c>
      <c r="F23" s="12">
        <f t="shared" si="1"/>
        <v>42.553191489361701</v>
      </c>
      <c r="G23" s="13">
        <v>0.16220000000000001</v>
      </c>
      <c r="H23" s="4">
        <v>1.8433999999999999</v>
      </c>
      <c r="I23" s="9">
        <f t="shared" si="2"/>
        <v>12.723382127659574</v>
      </c>
      <c r="J23" s="17">
        <f t="shared" si="0"/>
        <v>0.92713166545260783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ht="21" x14ac:dyDescent="0.25">
      <c r="B24" s="27" t="s">
        <v>6</v>
      </c>
      <c r="C24" s="37" t="s">
        <v>32</v>
      </c>
      <c r="D24" s="32" t="s">
        <v>29</v>
      </c>
      <c r="E24" s="6">
        <v>3.5999999999999999E-3</v>
      </c>
      <c r="F24" s="11">
        <f t="shared" si="1"/>
        <v>277.77777777777777</v>
      </c>
      <c r="G24" s="14">
        <v>0.58520000000000005</v>
      </c>
      <c r="H24" s="6">
        <v>0.63029999999999997</v>
      </c>
      <c r="I24" s="7">
        <f t="shared" si="2"/>
        <v>102.45876666666668</v>
      </c>
      <c r="J24" s="15">
        <f t="shared" si="0"/>
        <v>0.99033431354133672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ht="21" x14ac:dyDescent="0.25">
      <c r="B25" s="28" t="s">
        <v>7</v>
      </c>
      <c r="C25" s="36" t="s">
        <v>32</v>
      </c>
      <c r="D25" s="33" t="s">
        <v>29</v>
      </c>
      <c r="E25" s="2">
        <v>1.61E-2</v>
      </c>
      <c r="F25" s="3">
        <f t="shared" si="1"/>
        <v>62.111801242236027</v>
      </c>
      <c r="G25" s="10">
        <v>0.2964</v>
      </c>
      <c r="H25" s="2">
        <v>0.61909999999999998</v>
      </c>
      <c r="I25" s="8">
        <f t="shared" si="2"/>
        <v>11.397592546583851</v>
      </c>
      <c r="J25" s="16">
        <f t="shared" si="0"/>
        <v>0.91933917845400159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ht="21" x14ac:dyDescent="0.25">
      <c r="B26" s="28" t="s">
        <v>8</v>
      </c>
      <c r="C26" s="36" t="s">
        <v>34</v>
      </c>
      <c r="D26" s="33" t="s">
        <v>29</v>
      </c>
      <c r="E26" s="2">
        <v>4.1200000000000001E-2</v>
      </c>
      <c r="F26" s="3">
        <f t="shared" si="1"/>
        <v>24.271844660194173</v>
      </c>
      <c r="G26" s="10">
        <v>0.20810000000000001</v>
      </c>
      <c r="H26" s="2">
        <v>0.69530000000000003</v>
      </c>
      <c r="I26" s="8">
        <f t="shared" si="2"/>
        <v>3.5119400485436891</v>
      </c>
      <c r="J26" s="16">
        <f t="shared" si="0"/>
        <v>0.77836584944811749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ht="21" x14ac:dyDescent="0.25">
      <c r="B27" s="28" t="s">
        <v>9</v>
      </c>
      <c r="C27" s="36" t="s">
        <v>32</v>
      </c>
      <c r="D27" s="33" t="s">
        <v>29</v>
      </c>
      <c r="E27" s="2">
        <v>3.39E-2</v>
      </c>
      <c r="F27" s="3">
        <f t="shared" si="1"/>
        <v>29.498525073746315</v>
      </c>
      <c r="G27" s="10">
        <v>0.27029999999999998</v>
      </c>
      <c r="H27" s="2">
        <v>0.86629999999999996</v>
      </c>
      <c r="I27" s="8">
        <f t="shared" si="2"/>
        <v>6.9074008849557522</v>
      </c>
      <c r="J27" s="16">
        <f t="shared" si="0"/>
        <v>0.87353619545171246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ht="22" thickBot="1" x14ac:dyDescent="0.3">
      <c r="B28" s="29" t="s">
        <v>10</v>
      </c>
      <c r="C28" s="38" t="s">
        <v>32</v>
      </c>
      <c r="D28" s="34" t="s">
        <v>29</v>
      </c>
      <c r="E28" s="4">
        <v>2.35E-2</v>
      </c>
      <c r="F28" s="12">
        <f t="shared" si="1"/>
        <v>42.553191489361701</v>
      </c>
      <c r="G28" s="13">
        <v>0.27029999999999998</v>
      </c>
      <c r="H28" s="4">
        <v>1.8433999999999999</v>
      </c>
      <c r="I28" s="9">
        <f t="shared" si="2"/>
        <v>21.203022127659573</v>
      </c>
      <c r="J28" s="17">
        <f t="shared" si="0"/>
        <v>0.95496108618681042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</sheetData>
  <mergeCells count="2">
    <mergeCell ref="F2:I2"/>
    <mergeCell ref="C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3FDA-3A96-E84D-A914-AE73EB3E2E3D}">
  <dimension ref="B1:V36"/>
  <sheetViews>
    <sheetView zoomScale="60" zoomScaleNormal="60" workbookViewId="0">
      <selection activeCell="N30" sqref="N30"/>
    </sheetView>
  </sheetViews>
  <sheetFormatPr baseColWidth="10" defaultRowHeight="16" x14ac:dyDescent="0.2"/>
  <cols>
    <col min="1" max="1" width="2.33203125" style="1" customWidth="1"/>
    <col min="2" max="2" width="37" style="1" bestFit="1" customWidth="1"/>
    <col min="3" max="3" width="11" style="1" bestFit="1" customWidth="1"/>
    <col min="4" max="4" width="21.5" style="1" customWidth="1"/>
    <col min="5" max="5" width="23.33203125" style="1" hidden="1" customWidth="1"/>
    <col min="6" max="8" width="20.6640625" style="1" bestFit="1" customWidth="1"/>
    <col min="9" max="9" width="12.33203125" style="1" bestFit="1" customWidth="1"/>
    <col min="10" max="10" width="38.1640625" style="1" customWidth="1"/>
    <col min="11" max="16384" width="10.83203125" style="1"/>
  </cols>
  <sheetData>
    <row r="1" spans="2:22" ht="10" customHeight="1" thickBot="1" x14ac:dyDescent="0.25"/>
    <row r="2" spans="2:22" ht="27" thickBot="1" x14ac:dyDescent="0.25">
      <c r="B2" s="18" t="s">
        <v>24</v>
      </c>
      <c r="C2" s="51" t="s">
        <v>25</v>
      </c>
      <c r="D2" s="52"/>
      <c r="E2" s="20" t="s">
        <v>18</v>
      </c>
      <c r="F2" s="48" t="s">
        <v>4</v>
      </c>
      <c r="G2" s="49"/>
      <c r="H2" s="49"/>
      <c r="I2" s="50"/>
      <c r="J2" s="21" t="s">
        <v>11</v>
      </c>
    </row>
    <row r="3" spans="2:22" ht="27" thickBot="1" x14ac:dyDescent="0.25">
      <c r="B3" s="22" t="s">
        <v>23</v>
      </c>
      <c r="C3" s="53"/>
      <c r="D3" s="54"/>
      <c r="E3" s="24" t="s">
        <v>3</v>
      </c>
      <c r="F3" s="25" t="s">
        <v>0</v>
      </c>
      <c r="G3" s="25" t="s">
        <v>1</v>
      </c>
      <c r="H3" s="25" t="s">
        <v>2</v>
      </c>
      <c r="I3" s="25" t="s">
        <v>5</v>
      </c>
      <c r="J3" s="26" t="s">
        <v>12</v>
      </c>
    </row>
    <row r="4" spans="2:22" ht="21" x14ac:dyDescent="0.25">
      <c r="B4" s="27" t="s">
        <v>6</v>
      </c>
      <c r="C4" s="42" t="s">
        <v>26</v>
      </c>
      <c r="D4" s="30" t="s">
        <v>28</v>
      </c>
      <c r="E4" s="5">
        <v>3.5999999999999999E-3</v>
      </c>
      <c r="F4" s="11">
        <f>1/E4</f>
        <v>277.77777777777777</v>
      </c>
      <c r="G4" s="7">
        <v>0.46389999999999998</v>
      </c>
      <c r="H4" s="5">
        <v>0.64910000000000001</v>
      </c>
      <c r="I4" s="7">
        <f>F4*G4*H4</f>
        <v>83.643747222222231</v>
      </c>
      <c r="J4" s="15">
        <f t="shared" ref="J4:J18" si="0">I4/(1+I4)</f>
        <v>0.98818577824331644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ht="21" x14ac:dyDescent="0.25">
      <c r="B5" s="28" t="s">
        <v>7</v>
      </c>
      <c r="C5" s="43" t="s">
        <v>26</v>
      </c>
      <c r="D5" s="31" t="s">
        <v>28</v>
      </c>
      <c r="E5" s="2">
        <v>1.61E-2</v>
      </c>
      <c r="F5" s="3">
        <f t="shared" ref="F5:F18" si="1">1/E5</f>
        <v>62.111801242236027</v>
      </c>
      <c r="G5" s="10">
        <v>0.35160000000000002</v>
      </c>
      <c r="H5" s="2">
        <v>0.64590000000000003</v>
      </c>
      <c r="I5" s="8">
        <f t="shared" ref="I5:I18" si="2">F5*G5*H5</f>
        <v>14.105493167701866</v>
      </c>
      <c r="J5" s="16">
        <f t="shared" si="0"/>
        <v>0.9337989174601613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ht="21" x14ac:dyDescent="0.25">
      <c r="B6" s="28" t="s">
        <v>8</v>
      </c>
      <c r="C6" s="43" t="s">
        <v>26</v>
      </c>
      <c r="D6" s="31" t="s">
        <v>28</v>
      </c>
      <c r="E6" s="2">
        <v>4.1200000000000001E-2</v>
      </c>
      <c r="F6" s="3">
        <f t="shared" si="1"/>
        <v>24.271844660194173</v>
      </c>
      <c r="G6" s="10">
        <v>1.61E-2</v>
      </c>
      <c r="H6" s="2">
        <v>0.68310000000000004</v>
      </c>
      <c r="I6" s="8">
        <f t="shared" si="2"/>
        <v>0.26693956310679606</v>
      </c>
      <c r="J6" s="16">
        <f t="shared" si="0"/>
        <v>0.21069636696181893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ht="21" x14ac:dyDescent="0.25">
      <c r="B7" s="28" t="s">
        <v>9</v>
      </c>
      <c r="C7" s="43" t="s">
        <v>26</v>
      </c>
      <c r="D7" s="31" t="s">
        <v>28</v>
      </c>
      <c r="E7" s="2">
        <v>3.39E-2</v>
      </c>
      <c r="F7" s="3">
        <f t="shared" si="1"/>
        <v>29.498525073746315</v>
      </c>
      <c r="G7" s="10">
        <v>0.1174</v>
      </c>
      <c r="H7" s="2">
        <v>0.84140000000000004</v>
      </c>
      <c r="I7" s="8">
        <f t="shared" si="2"/>
        <v>2.9138749262536878</v>
      </c>
      <c r="J7" s="16">
        <f t="shared" si="0"/>
        <v>0.74449873364829589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ht="22" thickBot="1" x14ac:dyDescent="0.3">
      <c r="B8" s="29" t="s">
        <v>10</v>
      </c>
      <c r="C8" s="43" t="s">
        <v>26</v>
      </c>
      <c r="D8" s="31" t="s">
        <v>28</v>
      </c>
      <c r="E8" s="4">
        <v>2.35E-2</v>
      </c>
      <c r="F8" s="12">
        <f t="shared" si="1"/>
        <v>42.553191489361701</v>
      </c>
      <c r="G8" s="13">
        <v>6.4600000000000005E-2</v>
      </c>
      <c r="H8" s="4">
        <v>1.7919</v>
      </c>
      <c r="I8" s="9">
        <f t="shared" si="2"/>
        <v>4.9258187234042561</v>
      </c>
      <c r="J8" s="17">
        <f t="shared" si="0"/>
        <v>0.83124694718546477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1" x14ac:dyDescent="0.25">
      <c r="B9" s="28" t="s">
        <v>6</v>
      </c>
      <c r="C9" s="42" t="s">
        <v>26</v>
      </c>
      <c r="D9" s="32" t="s">
        <v>29</v>
      </c>
      <c r="E9" s="2">
        <v>3.5999999999999999E-3</v>
      </c>
      <c r="F9" s="3">
        <f t="shared" si="1"/>
        <v>277.77777777777777</v>
      </c>
      <c r="G9" s="10">
        <v>0.78710000000000002</v>
      </c>
      <c r="H9" s="2">
        <v>0.64910000000000001</v>
      </c>
      <c r="I9" s="8">
        <f t="shared" si="2"/>
        <v>141.91850277777777</v>
      </c>
      <c r="J9" s="16">
        <f t="shared" si="0"/>
        <v>0.99300300534525687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ht="21" x14ac:dyDescent="0.25">
      <c r="B10" s="28" t="s">
        <v>7</v>
      </c>
      <c r="C10" s="43" t="s">
        <v>26</v>
      </c>
      <c r="D10" s="33" t="s">
        <v>29</v>
      </c>
      <c r="E10" s="2">
        <v>1.61E-2</v>
      </c>
      <c r="F10" s="3">
        <f t="shared" si="1"/>
        <v>62.111801242236027</v>
      </c>
      <c r="G10" s="10">
        <v>0.59650000000000003</v>
      </c>
      <c r="H10" s="2">
        <v>0.64590000000000003</v>
      </c>
      <c r="I10" s="8">
        <f t="shared" si="2"/>
        <v>23.930394409937893</v>
      </c>
      <c r="J10" s="16">
        <f t="shared" si="0"/>
        <v>0.9598883201141265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ht="21" x14ac:dyDescent="0.25">
      <c r="B11" s="28" t="s">
        <v>8</v>
      </c>
      <c r="C11" s="43" t="s">
        <v>26</v>
      </c>
      <c r="D11" s="33" t="s">
        <v>29</v>
      </c>
      <c r="E11" s="2">
        <v>4.1200000000000001E-2</v>
      </c>
      <c r="F11" s="3">
        <f t="shared" si="1"/>
        <v>24.271844660194173</v>
      </c>
      <c r="G11" s="10">
        <v>0.2298</v>
      </c>
      <c r="H11" s="2">
        <v>0.68310000000000004</v>
      </c>
      <c r="I11" s="8">
        <f t="shared" si="2"/>
        <v>3.810106310679612</v>
      </c>
      <c r="J11" s="16">
        <f t="shared" si="0"/>
        <v>0.79210438701120689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ht="21" x14ac:dyDescent="0.25">
      <c r="B12" s="28" t="s">
        <v>9</v>
      </c>
      <c r="C12" s="43" t="s">
        <v>26</v>
      </c>
      <c r="D12" s="33" t="s">
        <v>29</v>
      </c>
      <c r="E12" s="2">
        <v>3.39E-2</v>
      </c>
      <c r="F12" s="3">
        <f t="shared" si="1"/>
        <v>29.498525073746315</v>
      </c>
      <c r="G12" s="10">
        <v>0.1545</v>
      </c>
      <c r="H12" s="2">
        <v>0.84140000000000004</v>
      </c>
      <c r="I12" s="8">
        <f t="shared" si="2"/>
        <v>3.8346991150442484</v>
      </c>
      <c r="J12" s="16">
        <f t="shared" si="0"/>
        <v>0.79316189566207418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ht="22" thickBot="1" x14ac:dyDescent="0.3">
      <c r="B13" s="28" t="s">
        <v>10</v>
      </c>
      <c r="C13" s="45" t="s">
        <v>26</v>
      </c>
      <c r="D13" s="34" t="s">
        <v>29</v>
      </c>
      <c r="E13" s="2">
        <v>2.35E-2</v>
      </c>
      <c r="F13" s="3">
        <f t="shared" si="1"/>
        <v>42.553191489361701</v>
      </c>
      <c r="G13" s="10">
        <v>0.16209999999999999</v>
      </c>
      <c r="H13" s="2">
        <v>1.7919</v>
      </c>
      <c r="I13" s="8">
        <f t="shared" si="2"/>
        <v>12.360297446808511</v>
      </c>
      <c r="J13" s="16">
        <f t="shared" si="0"/>
        <v>0.92515136702747003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ht="21" x14ac:dyDescent="0.25">
      <c r="B14" s="27" t="s">
        <v>6</v>
      </c>
      <c r="C14" s="42" t="s">
        <v>26</v>
      </c>
      <c r="D14" s="35" t="s">
        <v>30</v>
      </c>
      <c r="E14" s="6">
        <v>3.5999999999999999E-3</v>
      </c>
      <c r="F14" s="11">
        <f t="shared" si="1"/>
        <v>277.77777777777777</v>
      </c>
      <c r="G14" s="14">
        <v>0.12740000000000001</v>
      </c>
      <c r="H14" s="6">
        <v>0.64910000000000001</v>
      </c>
      <c r="I14" s="7">
        <f t="shared" si="2"/>
        <v>22.970927777777781</v>
      </c>
      <c r="J14" s="15">
        <f t="shared" si="0"/>
        <v>0.95828279951153794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1" x14ac:dyDescent="0.25">
      <c r="B15" s="28" t="s">
        <v>7</v>
      </c>
      <c r="C15" s="43" t="s">
        <v>26</v>
      </c>
      <c r="D15" s="35" t="s">
        <v>30</v>
      </c>
      <c r="E15" s="2">
        <v>1.61E-2</v>
      </c>
      <c r="F15" s="3">
        <f t="shared" si="1"/>
        <v>62.111801242236027</v>
      </c>
      <c r="G15" s="10">
        <v>0.26079999999999998</v>
      </c>
      <c r="H15" s="2">
        <v>0.64590000000000003</v>
      </c>
      <c r="I15" s="8">
        <f t="shared" si="2"/>
        <v>10.462777639751554</v>
      </c>
      <c r="J15" s="16">
        <f t="shared" si="0"/>
        <v>0.91276110979138958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21" x14ac:dyDescent="0.25">
      <c r="B16" s="28" t="s">
        <v>8</v>
      </c>
      <c r="C16" s="43" t="s">
        <v>26</v>
      </c>
      <c r="D16" s="35" t="s">
        <v>30</v>
      </c>
      <c r="E16" s="2">
        <v>4.1200000000000001E-2</v>
      </c>
      <c r="F16" s="3">
        <f t="shared" si="1"/>
        <v>24.271844660194173</v>
      </c>
      <c r="G16" s="10">
        <v>3.2099999999999997E-2</v>
      </c>
      <c r="H16" s="2">
        <v>0.68310000000000004</v>
      </c>
      <c r="I16" s="8">
        <f t="shared" si="2"/>
        <v>0.53222111650485426</v>
      </c>
      <c r="J16" s="16">
        <f t="shared" si="0"/>
        <v>0.34735268348141718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ht="21" x14ac:dyDescent="0.25">
      <c r="B17" s="28" t="s">
        <v>9</v>
      </c>
      <c r="C17" s="36" t="s">
        <v>32</v>
      </c>
      <c r="D17" s="44" t="s">
        <v>31</v>
      </c>
      <c r="E17" s="2">
        <v>3.39E-2</v>
      </c>
      <c r="F17" s="3">
        <f t="shared" si="1"/>
        <v>29.498525073746315</v>
      </c>
      <c r="G17" s="10">
        <v>0.1014</v>
      </c>
      <c r="H17" s="2">
        <v>0.86629999999999996</v>
      </c>
      <c r="I17" s="8">
        <f t="shared" si="2"/>
        <v>2.5912336283185842</v>
      </c>
      <c r="J17" s="16">
        <f t="shared" si="0"/>
        <v>0.72154415348683398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ht="22" thickBot="1" x14ac:dyDescent="0.3">
      <c r="B18" s="29" t="s">
        <v>10</v>
      </c>
      <c r="C18" s="38" t="s">
        <v>32</v>
      </c>
      <c r="D18" s="47" t="s">
        <v>31</v>
      </c>
      <c r="E18" s="4">
        <v>2.35E-2</v>
      </c>
      <c r="F18" s="12">
        <f t="shared" si="1"/>
        <v>42.553191489361701</v>
      </c>
      <c r="G18" s="13">
        <v>9.0499999999999997E-2</v>
      </c>
      <c r="H18" s="4">
        <v>1.8433999999999999</v>
      </c>
      <c r="I18" s="9">
        <f t="shared" si="2"/>
        <v>7.099051063829787</v>
      </c>
      <c r="J18" s="17">
        <f t="shared" si="0"/>
        <v>0.8765287448963025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ht="22" thickBot="1" x14ac:dyDescent="0.3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ht="27" thickBot="1" x14ac:dyDescent="0.3">
      <c r="B20" s="18" t="s">
        <v>24</v>
      </c>
      <c r="C20" s="51" t="s">
        <v>25</v>
      </c>
      <c r="D20" s="52"/>
      <c r="E20" s="20" t="s">
        <v>18</v>
      </c>
      <c r="F20" s="48" t="s">
        <v>4</v>
      </c>
      <c r="G20" s="49"/>
      <c r="H20" s="49"/>
      <c r="I20" s="50"/>
      <c r="J20" s="21" t="s">
        <v>11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ht="27" thickBot="1" x14ac:dyDescent="0.3">
      <c r="B21" s="22" t="s">
        <v>23</v>
      </c>
      <c r="C21" s="53"/>
      <c r="D21" s="54"/>
      <c r="E21" s="24" t="s">
        <v>3</v>
      </c>
      <c r="F21" s="25" t="s">
        <v>0</v>
      </c>
      <c r="G21" s="25" t="s">
        <v>1</v>
      </c>
      <c r="H21" s="25" t="s">
        <v>2</v>
      </c>
      <c r="I21" s="25" t="s">
        <v>5</v>
      </c>
      <c r="J21" s="26" t="s">
        <v>12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ht="21" x14ac:dyDescent="0.25">
      <c r="B22" s="27" t="s">
        <v>6</v>
      </c>
      <c r="C22" s="37" t="s">
        <v>32</v>
      </c>
      <c r="D22" s="30" t="s">
        <v>28</v>
      </c>
      <c r="E22" s="6">
        <v>3.5999999999999999E-3</v>
      </c>
      <c r="F22" s="11">
        <f t="shared" ref="F22:F36" si="3">1/E22</f>
        <v>277.77777777777777</v>
      </c>
      <c r="G22" s="14">
        <v>0.29849999999999999</v>
      </c>
      <c r="H22" s="6">
        <v>0.63029999999999997</v>
      </c>
      <c r="I22" s="7">
        <f t="shared" ref="I22:I36" si="4">F22*G22*H22</f>
        <v>52.262374999999992</v>
      </c>
      <c r="J22" s="15">
        <f t="shared" ref="J22:J36" si="5">I22/(1+I22)</f>
        <v>0.9812250204764621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ht="21" x14ac:dyDescent="0.25">
      <c r="B23" s="28" t="s">
        <v>7</v>
      </c>
      <c r="C23" s="36" t="s">
        <v>32</v>
      </c>
      <c r="D23" s="31" t="s">
        <v>28</v>
      </c>
      <c r="E23" s="2">
        <v>1.61E-2</v>
      </c>
      <c r="F23" s="3">
        <f t="shared" si="3"/>
        <v>62.111801242236027</v>
      </c>
      <c r="G23" s="10">
        <v>8.0199999999999994E-2</v>
      </c>
      <c r="H23" s="2">
        <v>0.61909999999999998</v>
      </c>
      <c r="I23" s="8">
        <f t="shared" si="4"/>
        <v>3.083963975155279</v>
      </c>
      <c r="J23" s="16">
        <f t="shared" si="5"/>
        <v>0.75513985772561121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ht="21" x14ac:dyDescent="0.25">
      <c r="B24" s="28" t="s">
        <v>8</v>
      </c>
      <c r="C24" s="41" t="s">
        <v>33</v>
      </c>
      <c r="D24" s="35" t="s">
        <v>27</v>
      </c>
      <c r="E24" s="2">
        <v>4.1200000000000001E-2</v>
      </c>
      <c r="F24" s="3">
        <f t="shared" si="3"/>
        <v>24.271844660194173</v>
      </c>
      <c r="G24" s="10">
        <v>1.7600000000000001E-2</v>
      </c>
      <c r="H24" s="2">
        <v>0.64170000000000005</v>
      </c>
      <c r="I24" s="8">
        <f t="shared" si="4"/>
        <v>0.27412427184466021</v>
      </c>
      <c r="J24" s="16">
        <f t="shared" si="5"/>
        <v>0.21514720180927621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ht="21" x14ac:dyDescent="0.25">
      <c r="B25" s="28" t="s">
        <v>9</v>
      </c>
      <c r="C25" s="36" t="s">
        <v>32</v>
      </c>
      <c r="D25" s="39" t="s">
        <v>28</v>
      </c>
      <c r="E25" s="2">
        <v>3.39E-2</v>
      </c>
      <c r="F25" s="3">
        <f t="shared" si="3"/>
        <v>29.498525073746315</v>
      </c>
      <c r="G25" s="10">
        <v>0.22969999999999999</v>
      </c>
      <c r="H25" s="2">
        <v>0.86629999999999996</v>
      </c>
      <c r="I25" s="8">
        <f t="shared" si="4"/>
        <v>5.8698852507374628</v>
      </c>
      <c r="J25" s="16">
        <f t="shared" si="5"/>
        <v>0.85443716110212276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ht="22" thickBot="1" x14ac:dyDescent="0.3">
      <c r="B26" s="29" t="s">
        <v>10</v>
      </c>
      <c r="C26" s="38" t="s">
        <v>32</v>
      </c>
      <c r="D26" s="40" t="s">
        <v>28</v>
      </c>
      <c r="E26" s="4">
        <v>2.35E-2</v>
      </c>
      <c r="F26" s="12">
        <f t="shared" si="3"/>
        <v>42.553191489361701</v>
      </c>
      <c r="G26" s="13">
        <v>0.16220000000000001</v>
      </c>
      <c r="H26" s="4">
        <v>1.8433999999999999</v>
      </c>
      <c r="I26" s="9">
        <f t="shared" si="4"/>
        <v>12.723382127659574</v>
      </c>
      <c r="J26" s="17">
        <f t="shared" si="5"/>
        <v>0.92713166545260783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ht="21" x14ac:dyDescent="0.25">
      <c r="B27" s="27" t="s">
        <v>6</v>
      </c>
      <c r="C27" s="37" t="s">
        <v>32</v>
      </c>
      <c r="D27" s="32" t="s">
        <v>29</v>
      </c>
      <c r="E27" s="6">
        <v>3.5999999999999999E-3</v>
      </c>
      <c r="F27" s="11">
        <f t="shared" si="3"/>
        <v>277.77777777777777</v>
      </c>
      <c r="G27" s="14">
        <v>0.58520000000000005</v>
      </c>
      <c r="H27" s="6">
        <v>0.63029999999999997</v>
      </c>
      <c r="I27" s="7">
        <f t="shared" si="4"/>
        <v>102.45876666666668</v>
      </c>
      <c r="J27" s="15">
        <f t="shared" si="5"/>
        <v>0.99033431354133672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ht="21" x14ac:dyDescent="0.25">
      <c r="B28" s="28" t="s">
        <v>7</v>
      </c>
      <c r="C28" s="36" t="s">
        <v>32</v>
      </c>
      <c r="D28" s="33" t="s">
        <v>29</v>
      </c>
      <c r="E28" s="2">
        <v>1.61E-2</v>
      </c>
      <c r="F28" s="3">
        <f t="shared" si="3"/>
        <v>62.111801242236027</v>
      </c>
      <c r="G28" s="10">
        <v>0.2964</v>
      </c>
      <c r="H28" s="2">
        <v>0.61909999999999998</v>
      </c>
      <c r="I28" s="8">
        <f t="shared" si="4"/>
        <v>11.397592546583851</v>
      </c>
      <c r="J28" s="16">
        <f t="shared" si="5"/>
        <v>0.91933917845400159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ht="21" x14ac:dyDescent="0.25">
      <c r="B29" s="28" t="s">
        <v>8</v>
      </c>
      <c r="C29" s="36" t="s">
        <v>34</v>
      </c>
      <c r="D29" s="33" t="s">
        <v>29</v>
      </c>
      <c r="E29" s="2">
        <v>4.1200000000000001E-2</v>
      </c>
      <c r="F29" s="3">
        <f t="shared" si="3"/>
        <v>24.271844660194173</v>
      </c>
      <c r="G29" s="10">
        <v>0.20810000000000001</v>
      </c>
      <c r="H29" s="2">
        <v>0.69530000000000003</v>
      </c>
      <c r="I29" s="8">
        <f t="shared" si="4"/>
        <v>3.5119400485436891</v>
      </c>
      <c r="J29" s="16">
        <f t="shared" si="5"/>
        <v>0.77836584944811749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ht="21" x14ac:dyDescent="0.25">
      <c r="B30" s="28" t="s">
        <v>9</v>
      </c>
      <c r="C30" s="36" t="s">
        <v>32</v>
      </c>
      <c r="D30" s="33" t="s">
        <v>29</v>
      </c>
      <c r="E30" s="2">
        <v>3.39E-2</v>
      </c>
      <c r="F30" s="3">
        <f t="shared" si="3"/>
        <v>29.498525073746315</v>
      </c>
      <c r="G30" s="10">
        <v>0.27029999999999998</v>
      </c>
      <c r="H30" s="2">
        <v>0.86629999999999996</v>
      </c>
      <c r="I30" s="8">
        <f t="shared" si="4"/>
        <v>6.9074008849557522</v>
      </c>
      <c r="J30" s="16">
        <f t="shared" si="5"/>
        <v>0.87353619545171246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ht="22" thickBot="1" x14ac:dyDescent="0.3">
      <c r="B31" s="29" t="s">
        <v>10</v>
      </c>
      <c r="C31" s="38" t="s">
        <v>32</v>
      </c>
      <c r="D31" s="34" t="s">
        <v>29</v>
      </c>
      <c r="E31" s="4">
        <v>2.35E-2</v>
      </c>
      <c r="F31" s="12">
        <f t="shared" si="3"/>
        <v>42.553191489361701</v>
      </c>
      <c r="G31" s="13">
        <v>0.27029999999999998</v>
      </c>
      <c r="H31" s="4">
        <v>1.8433999999999999</v>
      </c>
      <c r="I31" s="9">
        <f t="shared" si="4"/>
        <v>21.203022127659573</v>
      </c>
      <c r="J31" s="17">
        <f t="shared" si="5"/>
        <v>0.95496108618681042</v>
      </c>
    </row>
    <row r="32" spans="2:22" ht="21" x14ac:dyDescent="0.25">
      <c r="B32" s="27" t="s">
        <v>6</v>
      </c>
      <c r="C32" s="42" t="s">
        <v>26</v>
      </c>
      <c r="D32" s="46" t="s">
        <v>30</v>
      </c>
      <c r="E32" s="6">
        <v>3.5999999999999999E-3</v>
      </c>
      <c r="F32" s="11">
        <f t="shared" si="3"/>
        <v>277.77777777777777</v>
      </c>
      <c r="G32" s="14">
        <v>0.12740000000000001</v>
      </c>
      <c r="H32" s="6">
        <v>0.64910000000000001</v>
      </c>
      <c r="I32" s="7">
        <f t="shared" si="4"/>
        <v>22.970927777777781</v>
      </c>
      <c r="J32" s="15">
        <f t="shared" si="5"/>
        <v>0.95828279951153794</v>
      </c>
    </row>
    <row r="33" spans="2:10" ht="21" x14ac:dyDescent="0.25">
      <c r="B33" s="28" t="s">
        <v>7</v>
      </c>
      <c r="C33" s="43" t="s">
        <v>26</v>
      </c>
      <c r="D33" s="35" t="s">
        <v>30</v>
      </c>
      <c r="E33" s="2">
        <v>1.61E-2</v>
      </c>
      <c r="F33" s="3">
        <f t="shared" si="3"/>
        <v>62.111801242236027</v>
      </c>
      <c r="G33" s="10">
        <v>0.26079999999999998</v>
      </c>
      <c r="H33" s="2">
        <v>0.64590000000000003</v>
      </c>
      <c r="I33" s="8">
        <f t="shared" si="4"/>
        <v>10.462777639751554</v>
      </c>
      <c r="J33" s="16">
        <f t="shared" si="5"/>
        <v>0.91276110979138958</v>
      </c>
    </row>
    <row r="34" spans="2:10" ht="21" x14ac:dyDescent="0.25">
      <c r="B34" s="28" t="s">
        <v>8</v>
      </c>
      <c r="C34" s="43" t="s">
        <v>26</v>
      </c>
      <c r="D34" s="35" t="s">
        <v>30</v>
      </c>
      <c r="E34" s="2">
        <v>4.1200000000000001E-2</v>
      </c>
      <c r="F34" s="3">
        <f t="shared" si="3"/>
        <v>24.271844660194173</v>
      </c>
      <c r="G34" s="10">
        <v>3.2099999999999997E-2</v>
      </c>
      <c r="H34" s="2">
        <v>0.68310000000000004</v>
      </c>
      <c r="I34" s="8">
        <f t="shared" si="4"/>
        <v>0.53222111650485426</v>
      </c>
      <c r="J34" s="16">
        <f t="shared" si="5"/>
        <v>0.34735268348141718</v>
      </c>
    </row>
    <row r="35" spans="2:10" ht="21" x14ac:dyDescent="0.25">
      <c r="B35" s="28" t="s">
        <v>9</v>
      </c>
      <c r="C35" s="36" t="s">
        <v>32</v>
      </c>
      <c r="D35" s="44" t="s">
        <v>31</v>
      </c>
      <c r="E35" s="2">
        <v>3.39E-2</v>
      </c>
      <c r="F35" s="3">
        <f t="shared" si="3"/>
        <v>29.498525073746315</v>
      </c>
      <c r="G35" s="10">
        <v>0.1014</v>
      </c>
      <c r="H35" s="2">
        <v>0.86629999999999996</v>
      </c>
      <c r="I35" s="8">
        <f t="shared" si="4"/>
        <v>2.5912336283185842</v>
      </c>
      <c r="J35" s="16">
        <f t="shared" si="5"/>
        <v>0.72154415348683398</v>
      </c>
    </row>
    <row r="36" spans="2:10" ht="22" thickBot="1" x14ac:dyDescent="0.3">
      <c r="B36" s="29" t="s">
        <v>10</v>
      </c>
      <c r="C36" s="38" t="s">
        <v>32</v>
      </c>
      <c r="D36" s="47" t="s">
        <v>31</v>
      </c>
      <c r="E36" s="4">
        <v>2.35E-2</v>
      </c>
      <c r="F36" s="12">
        <f t="shared" si="3"/>
        <v>42.553191489361701</v>
      </c>
      <c r="G36" s="13">
        <v>9.0499999999999997E-2</v>
      </c>
      <c r="H36" s="4">
        <v>1.8433999999999999</v>
      </c>
      <c r="I36" s="9">
        <f t="shared" si="4"/>
        <v>7.099051063829787</v>
      </c>
      <c r="J36" s="17">
        <f t="shared" si="5"/>
        <v>0.8765287448963025</v>
      </c>
    </row>
  </sheetData>
  <mergeCells count="4">
    <mergeCell ref="F2:I2"/>
    <mergeCell ref="F20:I20"/>
    <mergeCell ref="C2:D3"/>
    <mergeCell ref="C20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1</vt:lpstr>
      <vt:lpstr>Version 2</vt:lpstr>
      <vt:lpstr>Version 3</vt:lpstr>
      <vt:lpstr>Version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2022-01-17T20:44:40Z</dcterms:created>
  <dcterms:modified xsi:type="dcterms:W3CDTF">2022-01-18T00:34:51Z</dcterms:modified>
</cp:coreProperties>
</file>