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oHiloHilo\Desktop\Code File\"/>
    </mc:Choice>
  </mc:AlternateContent>
  <xr:revisionPtr revIDLastSave="0" documentId="13_ncr:1_{85416090-07B3-43D0-9E58-0A41120C19AB}" xr6:coauthVersionLast="47" xr6:coauthVersionMax="47" xr10:uidLastSave="{00000000-0000-0000-0000-000000000000}"/>
  <bookViews>
    <workbookView xWindow="-96" yWindow="-96" windowWidth="23232" windowHeight="12432" activeTab="3" xr2:uid="{7113C70D-E841-497E-BE58-344015C5ECFB}"/>
  </bookViews>
  <sheets>
    <sheet name="Ori" sheetId="4" r:id="rId1"/>
    <sheet name="Uni 1" sheetId="1" r:id="rId2"/>
    <sheet name="Uni 2" sheetId="2" r:id="rId3"/>
    <sheet name="Poi_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1" i="4" l="1"/>
  <c r="L11" i="4"/>
  <c r="I11" i="4"/>
  <c r="F11" i="4"/>
  <c r="O10" i="4"/>
  <c r="L10" i="4"/>
  <c r="I10" i="4"/>
  <c r="F10" i="4"/>
  <c r="O9" i="4"/>
  <c r="L9" i="4"/>
  <c r="I9" i="4"/>
  <c r="F9" i="4"/>
  <c r="O8" i="4"/>
  <c r="L8" i="4"/>
  <c r="I8" i="4"/>
  <c r="F8" i="4"/>
  <c r="O7" i="4"/>
  <c r="L7" i="4"/>
  <c r="I7" i="4"/>
  <c r="F7" i="4"/>
  <c r="O6" i="4"/>
  <c r="L6" i="4"/>
  <c r="I6" i="4"/>
  <c r="F6" i="4"/>
  <c r="O5" i="4"/>
  <c r="L5" i="4"/>
  <c r="I5" i="4"/>
  <c r="F5" i="4"/>
  <c r="O4" i="4"/>
  <c r="L4" i="4"/>
  <c r="I4" i="4"/>
  <c r="F4" i="4"/>
  <c r="O11" i="3"/>
  <c r="L11" i="3"/>
  <c r="I11" i="3"/>
  <c r="F11" i="3"/>
  <c r="O10" i="3"/>
  <c r="L10" i="3"/>
  <c r="I10" i="3"/>
  <c r="F10" i="3"/>
  <c r="O9" i="3"/>
  <c r="L9" i="3"/>
  <c r="I9" i="3"/>
  <c r="F9" i="3"/>
  <c r="O8" i="3"/>
  <c r="L8" i="3"/>
  <c r="I8" i="3"/>
  <c r="F8" i="3"/>
  <c r="O7" i="3"/>
  <c r="L7" i="3"/>
  <c r="I7" i="3"/>
  <c r="F7" i="3"/>
  <c r="O6" i="3"/>
  <c r="L6" i="3"/>
  <c r="I6" i="3"/>
  <c r="F6" i="3"/>
  <c r="O5" i="3"/>
  <c r="L5" i="3"/>
  <c r="I5" i="3"/>
  <c r="F5" i="3"/>
  <c r="O4" i="3"/>
  <c r="L4" i="3"/>
  <c r="I4" i="3"/>
  <c r="F4" i="3"/>
  <c r="I11" i="2"/>
  <c r="O11" i="2"/>
  <c r="L11" i="2"/>
  <c r="F11" i="2"/>
  <c r="O10" i="2"/>
  <c r="L10" i="2"/>
  <c r="I10" i="2"/>
  <c r="F10" i="2"/>
  <c r="O9" i="2"/>
  <c r="L9" i="2"/>
  <c r="I9" i="2"/>
  <c r="F9" i="2"/>
  <c r="O8" i="2"/>
  <c r="L8" i="2"/>
  <c r="I8" i="2"/>
  <c r="F8" i="2"/>
  <c r="O7" i="2"/>
  <c r="L7" i="2"/>
  <c r="I7" i="2"/>
  <c r="F7" i="2"/>
  <c r="O6" i="2"/>
  <c r="L6" i="2"/>
  <c r="I6" i="2"/>
  <c r="F6" i="2"/>
  <c r="O5" i="2"/>
  <c r="L5" i="2"/>
  <c r="I5" i="2"/>
  <c r="F5" i="2"/>
  <c r="O4" i="2"/>
  <c r="L4" i="2"/>
  <c r="I4" i="2"/>
  <c r="F4" i="2"/>
  <c r="O7" i="1"/>
  <c r="O5" i="1"/>
  <c r="O6" i="1"/>
  <c r="O8" i="1"/>
  <c r="O9" i="1"/>
  <c r="O10" i="1"/>
  <c r="O11" i="1"/>
  <c r="O4" i="1"/>
  <c r="L5" i="1"/>
  <c r="L6" i="1"/>
  <c r="L7" i="1"/>
  <c r="L8" i="1"/>
  <c r="L9" i="1"/>
  <c r="L10" i="1"/>
  <c r="L11" i="1"/>
  <c r="L4" i="1"/>
  <c r="I4" i="1"/>
  <c r="I5" i="1"/>
  <c r="I6" i="1"/>
  <c r="I7" i="1"/>
  <c r="I8" i="1"/>
  <c r="I9" i="1"/>
  <c r="I10" i="1"/>
  <c r="I11" i="1"/>
  <c r="F5" i="1"/>
  <c r="F6" i="1"/>
  <c r="F7" i="1"/>
  <c r="F8" i="1"/>
  <c r="F9" i="1"/>
  <c r="F10" i="1"/>
  <c r="F11" i="1"/>
  <c r="F4" i="1"/>
</calcChain>
</file>

<file path=xl/sharedStrings.xml><?xml version="1.0" encoding="utf-8"?>
<sst xmlns="http://schemas.openxmlformats.org/spreadsheetml/2006/main" count="80" uniqueCount="14">
  <si>
    <t>LMVC</t>
  </si>
  <si>
    <t>Conditional prob NMF</t>
  </si>
  <si>
    <t>Costs</t>
  </si>
  <si>
    <t>Alpha</t>
  </si>
  <si>
    <t>Improvement</t>
  </si>
  <si>
    <t>Uniform 1</t>
  </si>
  <si>
    <t>NMF(Density-based Indicator)</t>
  </si>
  <si>
    <t>NMF(Binary)</t>
  </si>
  <si>
    <t>NMF(Normalize)</t>
  </si>
  <si>
    <t>Uniform 2</t>
  </si>
  <si>
    <t>Target</t>
  </si>
  <si>
    <t>View</t>
  </si>
  <si>
    <t>Poisson 2</t>
  </si>
  <si>
    <t>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</si>
</sst>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4" xfId="0" applyBorder="1"/>
    <xf numFmtId="11" fontId="0" fillId="0" borderId="0" xfId="0" applyNumberFormat="1"/>
    <xf numFmtId="164" fontId="0" fillId="0" borderId="0" xfId="0" applyNumberFormat="1"/>
    <xf numFmtId="0" fontId="0" fillId="0" borderId="5" xfId="0" applyBorder="1"/>
    <xf numFmtId="164" fontId="0" fillId="0" borderId="7" xfId="0" applyNumberFormat="1" applyBorder="1"/>
    <xf numFmtId="0" fontId="0" fillId="0" borderId="8" xfId="0" applyBorder="1"/>
    <xf numFmtId="11" fontId="0" fillId="0" borderId="3" xfId="0" applyNumberFormat="1" applyBorder="1"/>
    <xf numFmtId="0" fontId="0" fillId="0" borderId="9" xfId="0" applyBorder="1"/>
    <xf numFmtId="10" fontId="0" fillId="0" borderId="7" xfId="0" applyNumberFormat="1" applyBorder="1"/>
    <xf numFmtId="10" fontId="0" fillId="0" borderId="4" xfId="0" applyNumberFormat="1" applyBorder="1"/>
    <xf numFmtId="0" fontId="0" fillId="0" borderId="10" xfId="0" applyBorder="1"/>
    <xf numFmtId="0" fontId="0" fillId="0" borderId="7" xfId="0" applyBorder="1"/>
    <xf numFmtId="0" fontId="0" fillId="0" borderId="1" xfId="0" applyBorder="1"/>
    <xf numFmtId="164" fontId="0" fillId="0" borderId="4" xfId="0" applyNumberFormat="1" applyBorder="1"/>
    <xf numFmtId="0" fontId="0" fillId="0" borderId="3" xfId="0" applyBorder="1"/>
    <xf numFmtId="164" fontId="0" fillId="0" borderId="8" xfId="0" applyNumberFormat="1" applyBorder="1"/>
    <xf numFmtId="10" fontId="0" fillId="0" borderId="7" xfId="1" applyNumberFormat="1" applyFont="1" applyBorder="1"/>
    <xf numFmtId="10" fontId="0" fillId="0" borderId="4" xfId="1" applyNumberFormat="1" applyFont="1" applyBorder="1"/>
    <xf numFmtId="10" fontId="0" fillId="0" borderId="6" xfId="1" applyNumberFormat="1" applyFont="1" applyBorder="1"/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Orignal Improvement Comparison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Ori!$D$2</c:f>
              <c:strCache>
                <c:ptCount val="1"/>
                <c:pt idx="0">
                  <c:v>Conditional prob NMF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Ori!$B$4:$B$11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Ori!$F$4:$F$11</c:f>
              <c:numCache>
                <c:formatCode>0.00%</c:formatCode>
                <c:ptCount val="8"/>
                <c:pt idx="0">
                  <c:v>-2.7850021673169159E-3</c:v>
                </c:pt>
                <c:pt idx="1">
                  <c:v>2.219701879455601E-2</c:v>
                </c:pt>
                <c:pt idx="2">
                  <c:v>-1.9877934272300415E-2</c:v>
                </c:pt>
                <c:pt idx="3">
                  <c:v>7.0906496246189608E-3</c:v>
                </c:pt>
                <c:pt idx="4">
                  <c:v>-1.0122877092417073E-2</c:v>
                </c:pt>
                <c:pt idx="5">
                  <c:v>-1.8761873566983299E-2</c:v>
                </c:pt>
                <c:pt idx="6">
                  <c:v>-1.6765688436377549E-2</c:v>
                </c:pt>
                <c:pt idx="7">
                  <c:v>-3.8377528556163935E-3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1-4B1C-8E58-6ABB0575DAE0}"/>
            </c:ext>
          </c:extLst>
        </c:ser>
        <c:ser>
          <c:idx val="1"/>
          <c:order val="1"/>
          <c:tx>
            <c:strRef>
              <c:f>Ori!$G$2</c:f>
              <c:strCache>
                <c:ptCount val="1"/>
                <c:pt idx="0">
                  <c:v>NMF(Density-based Indicator)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Ori!$B$4:$B$11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Ori!$I$4:$I$11</c:f>
              <c:numCache>
                <c:formatCode>0.00%</c:formatCode>
                <c:ptCount val="8"/>
                <c:pt idx="0">
                  <c:v>5.3313827481577786E-2</c:v>
                </c:pt>
                <c:pt idx="1">
                  <c:v>4.381183841002638E-2</c:v>
                </c:pt>
                <c:pt idx="2">
                  <c:v>4.0892018779342589E-3</c:v>
                </c:pt>
                <c:pt idx="3">
                  <c:v>6.6612893218339811E-2</c:v>
                </c:pt>
                <c:pt idx="4">
                  <c:v>4.6271305302321819E-2</c:v>
                </c:pt>
                <c:pt idx="5">
                  <c:v>3.9627532637686633E-2</c:v>
                </c:pt>
                <c:pt idx="6">
                  <c:v>4.1660385836764346E-2</c:v>
                </c:pt>
                <c:pt idx="7">
                  <c:v>5.9787189348199404E-2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F1-4B1C-8E58-6ABB0575DAE0}"/>
            </c:ext>
          </c:extLst>
        </c:ser>
        <c:ser>
          <c:idx val="2"/>
          <c:order val="2"/>
          <c:tx>
            <c:strRef>
              <c:f>Ori!$J$2</c:f>
              <c:strCache>
                <c:ptCount val="1"/>
                <c:pt idx="0">
                  <c:v>NMF(Binary)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Ori!$B$4:$B$11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Ori!$L$4:$L$11</c:f>
              <c:numCache>
                <c:formatCode>0.00%</c:formatCode>
                <c:ptCount val="8"/>
                <c:pt idx="0">
                  <c:v>8.8690940615517924E-2</c:v>
                </c:pt>
                <c:pt idx="1">
                  <c:v>7.1608338734067786E-2</c:v>
                </c:pt>
                <c:pt idx="2">
                  <c:v>3.6415828303152278E-2</c:v>
                </c:pt>
                <c:pt idx="3">
                  <c:v>7.7622799942089149E-2</c:v>
                </c:pt>
                <c:pt idx="4">
                  <c:v>8.1781260481149157E-2</c:v>
                </c:pt>
                <c:pt idx="5">
                  <c:v>5.5910813719526394E-2</c:v>
                </c:pt>
                <c:pt idx="6">
                  <c:v>5.628933594041606E-2</c:v>
                </c:pt>
                <c:pt idx="7">
                  <c:v>7.4966644166026788E-2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F1-4B1C-8E58-6ABB0575DAE0}"/>
            </c:ext>
          </c:extLst>
        </c:ser>
        <c:ser>
          <c:idx val="3"/>
          <c:order val="3"/>
          <c:tx>
            <c:strRef>
              <c:f>Ori!$M$2</c:f>
              <c:strCache>
                <c:ptCount val="1"/>
                <c:pt idx="0">
                  <c:v>NMF(Normalize)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Ori!$B$4:$B$11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Ori!$O$4:$O$11</c:f>
              <c:numCache>
                <c:formatCode>0.00%</c:formatCode>
                <c:ptCount val="8"/>
                <c:pt idx="0">
                  <c:v>-5.9800606848721377E-2</c:v>
                </c:pt>
                <c:pt idx="1">
                  <c:v>-7.2068481313458638E-2</c:v>
                </c:pt>
                <c:pt idx="2">
                  <c:v>-9.8238095238095208E-2</c:v>
                </c:pt>
                <c:pt idx="3">
                  <c:v>-4.9140245289653918E-2</c:v>
                </c:pt>
                <c:pt idx="4">
                  <c:v>-6.5658444369911931E-2</c:v>
                </c:pt>
                <c:pt idx="5">
                  <c:v>-8.3732160404286174E-2</c:v>
                </c:pt>
                <c:pt idx="6">
                  <c:v>-6.4204437783171253E-2</c:v>
                </c:pt>
                <c:pt idx="7">
                  <c:v>-4.5139933578573876E-2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F1-4B1C-8E58-6ABB0575D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390944"/>
        <c:axId val="77389984"/>
      </c:lineChart>
      <c:catAx>
        <c:axId val="7739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89984"/>
        <c:crosses val="autoZero"/>
        <c:auto val="1"/>
        <c:lblAlgn val="ctr"/>
        <c:lblOffset val="100"/>
        <c:noMultiLvlLbl val="0"/>
      </c:catAx>
      <c:valAx>
        <c:axId val="7738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9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/>
              <a:t>Uniform 1 Improvement</a:t>
            </a:r>
            <a:r>
              <a:rPr lang="en-US" altLang="zh-CN" sz="1600" baseline="0"/>
              <a:t> Comparison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'Uni 1'!$D$2:$F$2</c:f>
              <c:strCache>
                <c:ptCount val="1"/>
                <c:pt idx="0">
                  <c:v>Conditional prob NMF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'Uni 1'!$B$4:$B$11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1'!$F$4:$F$11</c:f>
              <c:numCache>
                <c:formatCode>0.00%</c:formatCode>
                <c:ptCount val="8"/>
                <c:pt idx="0">
                  <c:v>3.1508951406649596E-2</c:v>
                </c:pt>
                <c:pt idx="1">
                  <c:v>-3.7029525386313544E-2</c:v>
                </c:pt>
                <c:pt idx="2">
                  <c:v>-2.8079196217493947E-2</c:v>
                </c:pt>
                <c:pt idx="3">
                  <c:v>1.4784471764525823E-2</c:v>
                </c:pt>
                <c:pt idx="4">
                  <c:v>-1.2854836287173373E-2</c:v>
                </c:pt>
                <c:pt idx="5">
                  <c:v>1.668836275865818E-2</c:v>
                </c:pt>
                <c:pt idx="6">
                  <c:v>1.0164752553735518E-2</c:v>
                </c:pt>
                <c:pt idx="7">
                  <c:v>9.7625756627052404E-3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E-4C63-9782-BE4D6D5C28CF}"/>
            </c:ext>
          </c:extLst>
        </c:ser>
        <c:ser>
          <c:idx val="1"/>
          <c:order val="1"/>
          <c:tx>
            <c:strRef>
              <c:f>'Uni 1'!$G$2:$I$2</c:f>
              <c:strCache>
                <c:ptCount val="1"/>
                <c:pt idx="0">
                  <c:v>NMF(Density-based Indicator)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'Uni 1'!$B$4:$B$11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1'!$I$4:$I$11</c:f>
              <c:numCache>
                <c:formatCode>0.00%</c:formatCode>
                <c:ptCount val="8"/>
                <c:pt idx="0">
                  <c:v>7.0795396419443699E-2</c:v>
                </c:pt>
                <c:pt idx="1">
                  <c:v>-1.5349061810154526E-2</c:v>
                </c:pt>
                <c:pt idx="2">
                  <c:v>3.691827085444116E-2</c:v>
                </c:pt>
                <c:pt idx="3">
                  <c:v>9.2992909248584332E-2</c:v>
                </c:pt>
                <c:pt idx="4">
                  <c:v>5.450022529288074E-2</c:v>
                </c:pt>
                <c:pt idx="5">
                  <c:v>6.2754590079468708E-2</c:v>
                </c:pt>
                <c:pt idx="6">
                  <c:v>7.4021756242404715E-2</c:v>
                </c:pt>
                <c:pt idx="7">
                  <c:v>7.1758157656717406E-2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9E-4C63-9782-BE4D6D5C28CF}"/>
            </c:ext>
          </c:extLst>
        </c:ser>
        <c:ser>
          <c:idx val="2"/>
          <c:order val="2"/>
          <c:tx>
            <c:strRef>
              <c:f>'Uni 1'!$J$2:$L$2</c:f>
              <c:strCache>
                <c:ptCount val="1"/>
                <c:pt idx="0">
                  <c:v>NMF(Binary)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'Uni 1'!$B$4:$B$11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1'!$L$4:$L$11</c:f>
              <c:numCache>
                <c:formatCode>0.00%</c:formatCode>
                <c:ptCount val="8"/>
                <c:pt idx="0">
                  <c:v>9.7337595907928454E-2</c:v>
                </c:pt>
                <c:pt idx="1">
                  <c:v>1.8214679911699779E-2</c:v>
                </c:pt>
                <c:pt idx="2">
                  <c:v>5.6883654170888247E-2</c:v>
                </c:pt>
                <c:pt idx="3">
                  <c:v>0.10110289241442637</c:v>
                </c:pt>
                <c:pt idx="4">
                  <c:v>6.4165289876839809E-2</c:v>
                </c:pt>
                <c:pt idx="5">
                  <c:v>6.3364521465571075E-2</c:v>
                </c:pt>
                <c:pt idx="6">
                  <c:v>7.6302991644192644E-2</c:v>
                </c:pt>
                <c:pt idx="7">
                  <c:v>7.3696862172128202E-2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E-4C63-9782-BE4D6D5C28CF}"/>
            </c:ext>
          </c:extLst>
        </c:ser>
        <c:ser>
          <c:idx val="3"/>
          <c:order val="3"/>
          <c:tx>
            <c:strRef>
              <c:f>'Uni 1'!$M$2:$O$2</c:f>
              <c:strCache>
                <c:ptCount val="1"/>
                <c:pt idx="0">
                  <c:v>NMF(Normalize)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'Uni 1'!$B$4:$B$11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1'!$O$4:$O$11</c:f>
              <c:numCache>
                <c:formatCode>0.00%</c:formatCode>
                <c:ptCount val="8"/>
                <c:pt idx="0">
                  <c:v>-3.1687979539641906E-2</c:v>
                </c:pt>
                <c:pt idx="1">
                  <c:v>-0.10780077262693159</c:v>
                </c:pt>
                <c:pt idx="2">
                  <c:v>-0.1130124957784531</c:v>
                </c:pt>
                <c:pt idx="3">
                  <c:v>-5.1606896903535274E-2</c:v>
                </c:pt>
                <c:pt idx="4">
                  <c:v>-7.165027035145688E-2</c:v>
                </c:pt>
                <c:pt idx="5">
                  <c:v>-3.2247443929162241E-2</c:v>
                </c:pt>
                <c:pt idx="6">
                  <c:v>-3.3237702755627617E-2</c:v>
                </c:pt>
                <c:pt idx="7">
                  <c:v>-5.5258122869268858E-2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99E-4C63-9782-BE4D6D5C2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041040"/>
        <c:axId val="1901459903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'Uni 1'!$D$2:$F$2</c15:sqref>
                        </c15:formulaRef>
                      </c:ext>
                    </c:extLst>
                    <c:strCache>
                      <c:ptCount val="1"/>
                      <c:pt idx="0">
                        <c:v>Conditional prob NMF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5-099E-4C63-9782-BE4D6D5C28CF}"/>
                  </c:ext>
                </c:extLst>
              </c15:ser>
            </c15:filteredLineSeries>
          </c:ext>
        </c:extLst>
      </c:lineChart>
      <c:catAx>
        <c:axId val="78041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1459903"/>
        <c:crosses val="autoZero"/>
        <c:auto val="1"/>
        <c:lblAlgn val="ctr"/>
        <c:lblOffset val="100"/>
        <c:noMultiLvlLbl val="0"/>
      </c:catAx>
      <c:valAx>
        <c:axId val="1901459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4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Uniform 2 Improvement Comparison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'Uni 2'!$D$2:$F$2</c:f>
              <c:strCache>
                <c:ptCount val="1"/>
                <c:pt idx="0">
                  <c:v>Conditional prob NMF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'Uni 2'!$B$4:$B$11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2'!$F$4:$F$11</c:f>
              <c:numCache>
                <c:formatCode>0.00%</c:formatCode>
                <c:ptCount val="8"/>
                <c:pt idx="0">
                  <c:v>-8.5970974429854866E-3</c:v>
                </c:pt>
                <c:pt idx="1">
                  <c:v>3.6611415040422118E-2</c:v>
                </c:pt>
                <c:pt idx="2">
                  <c:v>-2.7451220757993739E-2</c:v>
                </c:pt>
                <c:pt idx="3">
                  <c:v>9.8845363745838008E-3</c:v>
                </c:pt>
                <c:pt idx="4">
                  <c:v>4.1461191335740145E-2</c:v>
                </c:pt>
                <c:pt idx="5">
                  <c:v>1.7202286494326476E-2</c:v>
                </c:pt>
                <c:pt idx="6">
                  <c:v>2.7149321266961416E-4</c:v>
                </c:pt>
                <c:pt idx="7">
                  <c:v>8.6236053764384216E-3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1-42CC-A9E6-7808BFB3C9B4}"/>
            </c:ext>
          </c:extLst>
        </c:ser>
        <c:ser>
          <c:idx val="1"/>
          <c:order val="1"/>
          <c:tx>
            <c:strRef>
              <c:f>'Uni 2'!$G$2:$I$2</c:f>
              <c:strCache>
                <c:ptCount val="1"/>
                <c:pt idx="0">
                  <c:v>NMF(Density-based Indicator)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'Uni 2'!$B$4:$B$11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2'!$I$4:$I$11</c:f>
              <c:numCache>
                <c:formatCode>0.00%</c:formatCode>
                <c:ptCount val="8"/>
                <c:pt idx="0">
                  <c:v>4.0894955079474708E-2</c:v>
                </c:pt>
                <c:pt idx="1">
                  <c:v>8.3215481342369543E-2</c:v>
                </c:pt>
                <c:pt idx="2">
                  <c:v>4.1127796506282552E-2</c:v>
                </c:pt>
                <c:pt idx="3">
                  <c:v>8.8549266841396967E-2</c:v>
                </c:pt>
                <c:pt idx="4">
                  <c:v>9.5815884476535412E-2</c:v>
                </c:pt>
                <c:pt idx="5">
                  <c:v>9.9676136848400321E-2</c:v>
                </c:pt>
                <c:pt idx="6">
                  <c:v>7.9008993910954686E-2</c:v>
                </c:pt>
                <c:pt idx="7">
                  <c:v>8.2671966968285951E-2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1-42CC-A9E6-7808BFB3C9B4}"/>
            </c:ext>
          </c:extLst>
        </c:ser>
        <c:ser>
          <c:idx val="2"/>
          <c:order val="2"/>
          <c:tx>
            <c:strRef>
              <c:f>'Uni 2'!$J$2:$L$2</c:f>
              <c:strCache>
                <c:ptCount val="1"/>
                <c:pt idx="0">
                  <c:v>NMF(Binary)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'Uni 2'!$B$4:$B$11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2'!$L$4:$L$11</c:f>
              <c:numCache>
                <c:formatCode>0.00%</c:formatCode>
                <c:ptCount val="8"/>
                <c:pt idx="0">
                  <c:v>5.9854872149274374E-2</c:v>
                </c:pt>
                <c:pt idx="1">
                  <c:v>9.0487466318281973E-2</c:v>
                </c:pt>
                <c:pt idx="2">
                  <c:v>4.0875472469098E-2</c:v>
                </c:pt>
                <c:pt idx="3">
                  <c:v>9.8191542112346791E-2</c:v>
                </c:pt>
                <c:pt idx="4">
                  <c:v>9.9792870036101114E-2</c:v>
                </c:pt>
                <c:pt idx="5">
                  <c:v>0.11612626908966811</c:v>
                </c:pt>
                <c:pt idx="6">
                  <c:v>7.4866487905703535E-2</c:v>
                </c:pt>
                <c:pt idx="7">
                  <c:v>8.0595185803390895E-2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1-42CC-A9E6-7808BFB3C9B4}"/>
            </c:ext>
          </c:extLst>
        </c:ser>
        <c:ser>
          <c:idx val="3"/>
          <c:order val="3"/>
          <c:tx>
            <c:strRef>
              <c:f>'Uni 2'!$M$2:$O$2</c:f>
              <c:strCache>
                <c:ptCount val="1"/>
                <c:pt idx="0">
                  <c:v>NMF(Normalize)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'Uni 2'!$B$4:$B$11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'Uni 2'!$O$4:$O$11</c:f>
              <c:numCache>
                <c:formatCode>0.00%</c:formatCode>
                <c:ptCount val="8"/>
                <c:pt idx="0">
                  <c:v>-7.7498272287491357E-2</c:v>
                </c:pt>
                <c:pt idx="1">
                  <c:v>-3.051032906017799E-2</c:v>
                </c:pt>
                <c:pt idx="2">
                  <c:v>-7.8829298191848043E-2</c:v>
                </c:pt>
                <c:pt idx="3">
                  <c:v>-9.660480272012463E-2</c:v>
                </c:pt>
                <c:pt idx="4">
                  <c:v>5.2481949458484251E-3</c:v>
                </c:pt>
                <c:pt idx="5">
                  <c:v>-3.0136336490060502E-2</c:v>
                </c:pt>
                <c:pt idx="6">
                  <c:v>-3.5545779565387403E-2</c:v>
                </c:pt>
                <c:pt idx="7">
                  <c:v>-2.2182640780110782E-2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1-42CC-A9E6-7808BFB3C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532416"/>
        <c:axId val="75532896"/>
      </c:lineChart>
      <c:catAx>
        <c:axId val="7553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896"/>
        <c:crosses val="autoZero"/>
        <c:auto val="1"/>
        <c:lblAlgn val="ctr"/>
        <c:lblOffset val="100"/>
        <c:noMultiLvlLbl val="0"/>
      </c:catAx>
      <c:valAx>
        <c:axId val="7553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3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Poisson 1 Improvement Comparison</a:t>
            </a:r>
            <a:endParaRPr lang="en-US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Poi_1!$D$2</c:f>
              <c:strCache>
                <c:ptCount val="1"/>
                <c:pt idx="0">
                  <c:v>Conditional prob NMF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Poi_1!$B$4:$B$11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Poi_1!$F$4:$F$11</c:f>
              <c:numCache>
                <c:formatCode>0.00%</c:formatCode>
                <c:ptCount val="8"/>
                <c:pt idx="0">
                  <c:v>-5.2308591466986167E-2</c:v>
                </c:pt>
                <c:pt idx="1">
                  <c:v>2.8000252254524873E-2</c:v>
                </c:pt>
                <c:pt idx="2">
                  <c:v>-9.1981132075472059E-3</c:v>
                </c:pt>
                <c:pt idx="3">
                  <c:v>4.8657105606258126E-2</c:v>
                </c:pt>
                <c:pt idx="4">
                  <c:v>1.6927177123099539E-3</c:v>
                </c:pt>
                <c:pt idx="5">
                  <c:v>1.7964567580992429E-2</c:v>
                </c:pt>
                <c:pt idx="6">
                  <c:v>8.4738739485353126E-3</c:v>
                </c:pt>
                <c:pt idx="7">
                  <c:v>-5.3391187911557073E-3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8D-4303-8212-E64F4507A606}"/>
            </c:ext>
          </c:extLst>
        </c:ser>
        <c:ser>
          <c:idx val="1"/>
          <c:order val="1"/>
          <c:tx>
            <c:strRef>
              <c:f>Poi_1!$G$2</c:f>
              <c:strCache>
                <c:ptCount val="1"/>
                <c:pt idx="0">
                  <c:v>NMF(Density-based Indicator)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Poi_1!$B$4:$B$11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Poi_1!$I$4:$I$11</c:f>
              <c:numCache>
                <c:formatCode>0.00%</c:formatCode>
                <c:ptCount val="8"/>
                <c:pt idx="0">
                  <c:v>-5.9880187025139212E-2</c:v>
                </c:pt>
                <c:pt idx="1">
                  <c:v>5.9746484202560388E-2</c:v>
                </c:pt>
                <c:pt idx="2">
                  <c:v>5.4289308176102627E-2</c:v>
                </c:pt>
                <c:pt idx="3">
                  <c:v>7.8408344198175994E-2</c:v>
                </c:pt>
                <c:pt idx="4">
                  <c:v>5.3223006554779226E-2</c:v>
                </c:pt>
                <c:pt idx="5">
                  <c:v>6.6268005960593929E-2</c:v>
                </c:pt>
                <c:pt idx="6">
                  <c:v>7.2221232337463331E-2</c:v>
                </c:pt>
                <c:pt idx="7">
                  <c:v>7.0411959626092202E-2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8D-4303-8212-E64F4507A606}"/>
            </c:ext>
          </c:extLst>
        </c:ser>
        <c:ser>
          <c:idx val="2"/>
          <c:order val="2"/>
          <c:tx>
            <c:strRef>
              <c:f>Poi_1!$J$2</c:f>
              <c:strCache>
                <c:ptCount val="1"/>
                <c:pt idx="0">
                  <c:v>NMF(Binary)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Poi_1!$B$4:$B$11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Poi_1!$L$4:$L$11</c:f>
              <c:numCache>
                <c:formatCode>0.00%</c:formatCode>
                <c:ptCount val="8"/>
                <c:pt idx="0">
                  <c:v>3.5555230859146879E-2</c:v>
                </c:pt>
                <c:pt idx="1">
                  <c:v>8.0995144100400429E-2</c:v>
                </c:pt>
                <c:pt idx="2">
                  <c:v>6.2699685534593083E-2</c:v>
                </c:pt>
                <c:pt idx="3">
                  <c:v>8.3425814863103021E-2</c:v>
                </c:pt>
                <c:pt idx="4">
                  <c:v>4.9384499027587736E-2</c:v>
                </c:pt>
                <c:pt idx="5">
                  <c:v>6.6256139963581095E-2</c:v>
                </c:pt>
                <c:pt idx="6">
                  <c:v>9.2193262337877682E-2</c:v>
                </c:pt>
                <c:pt idx="7">
                  <c:v>8.4011966405925634E-2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8D-4303-8212-E64F4507A606}"/>
            </c:ext>
          </c:extLst>
        </c:ser>
        <c:ser>
          <c:idx val="3"/>
          <c:order val="3"/>
          <c:tx>
            <c:strRef>
              <c:f>Poi_1!$M$2</c:f>
              <c:strCache>
                <c:ptCount val="1"/>
                <c:pt idx="0">
                  <c:v>NMF(Normalize)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Poi_1!$B$4:$B$11</c:f>
              <c:numCache>
                <c:formatCode>General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</c:numCache>
            </c:numRef>
          </c:cat>
          <c:val>
            <c:numRef>
              <c:f>Poi_1!$O$4:$O$11</c:f>
              <c:numCache>
                <c:formatCode>0.00%</c:formatCode>
                <c:ptCount val="8"/>
                <c:pt idx="0">
                  <c:v>-0.1569783752191786</c:v>
                </c:pt>
                <c:pt idx="1">
                  <c:v>-4.3170839376928109E-2</c:v>
                </c:pt>
                <c:pt idx="2">
                  <c:v>-5.2731918238993744E-2</c:v>
                </c:pt>
                <c:pt idx="3">
                  <c:v>-2.3982790091263403E-2</c:v>
                </c:pt>
                <c:pt idx="4">
                  <c:v>-5.5498451343369663E-2</c:v>
                </c:pt>
                <c:pt idx="5">
                  <c:v>-3.2103868866935184E-2</c:v>
                </c:pt>
                <c:pt idx="6">
                  <c:v>-4.7908465586541181E-2</c:v>
                </c:pt>
                <c:pt idx="7">
                  <c:v>-6.0909853640346692E-2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8D-4303-8212-E64F4507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535519"/>
        <c:axId val="1250535999"/>
      </c:lineChart>
      <c:catAx>
        <c:axId val="1250535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5999"/>
        <c:crosses val="autoZero"/>
        <c:auto val="1"/>
        <c:lblAlgn val="ctr"/>
        <c:lblOffset val="100"/>
        <c:noMultiLvlLbl val="0"/>
      </c:catAx>
      <c:valAx>
        <c:axId val="125053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535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637762</xdr:colOff>
      <xdr:row>11</xdr:row>
      <xdr:rowOff>68682</xdr:rowOff>
    </xdr:from>
    <xdr:to>
      <xdr:col>7</xdr:col>
      <xdr:colOff>542193</xdr:colOff>
      <xdr:row>26</xdr:row>
      <xdr:rowOff>78621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7E04F5-CEB9-17EE-A143-B284A1D9DB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640621</xdr:colOff>
      <xdr:row>11</xdr:row>
      <xdr:rowOff>99843</xdr:rowOff>
    </xdr:from>
    <xdr:to>
      <xdr:col>7</xdr:col>
      <xdr:colOff>121024</xdr:colOff>
      <xdr:row>26</xdr:row>
      <xdr:rowOff>80681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85D2D-D4D7-A860-5A74-B3DF29A14D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634511</xdr:colOff>
      <xdr:row>11</xdr:row>
      <xdr:rowOff>45427</xdr:rowOff>
    </xdr:from>
    <xdr:to>
      <xdr:col>7</xdr:col>
      <xdr:colOff>543657</xdr:colOff>
      <xdr:row>26</xdr:row>
      <xdr:rowOff>63012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A0D72F-B375-43C6-549A-E93214435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628651</xdr:colOff>
      <xdr:row>11</xdr:row>
      <xdr:rowOff>56565</xdr:rowOff>
    </xdr:from>
    <xdr:to>
      <xdr:col>7</xdr:col>
      <xdr:colOff>536625</xdr:colOff>
      <xdr:row>26</xdr:row>
      <xdr:rowOff>74150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8FC13C-840B-483C-42C6-855CE65FE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243E-182D-4F68-808E-81998EBEBF44}">
  <dimension ref="A1:O12"/>
  <sheetViews>
    <sheetView zoomScale="130" zoomScaleNormal="130" workbookViewId="0">
      <selection activeCell="B2" sqref="B2"/>
    </sheetView>
  </sheetViews>
  <sheetFormatPr defaultRowHeight="14.4" x14ac:dyDescent="0.55000000000000004"/>
  <cols>
    <col min="6" max="6" width="11.47265625" bestFit="1" customWidth="1"/>
    <col min="9" max="9" width="11.47265625" bestFit="1" customWidth="1"/>
    <col min="12" max="12" width="11.47265625" bestFit="1" customWidth="1"/>
    <col min="15" max="15" width="11.47265625" bestFit="1" customWidth="1"/>
  </cols>
  <sheetData>
    <row r="1" spans="1:15" x14ac:dyDescent="0.55000000000000004">
      <c r="A1" t="s">
        <v>13</v>
      </c>
    </row>
    <row r="2" spans="1:15" x14ac:dyDescent="0.55000000000000004">
      <c r="C2" s="3"/>
      <c r="D2" s="23" t="s">
        <v>1</v>
      </c>
      <c r="E2" s="23"/>
      <c r="F2" s="23"/>
      <c r="G2" s="24" t="s">
        <v>6</v>
      </c>
      <c r="H2" s="24"/>
      <c r="I2" s="25"/>
      <c r="J2" s="26" t="s">
        <v>7</v>
      </c>
      <c r="K2" s="26"/>
      <c r="L2" s="27"/>
      <c r="M2" s="28" t="s">
        <v>8</v>
      </c>
      <c r="N2" s="26"/>
      <c r="O2" s="27"/>
    </row>
    <row r="3" spans="1:15" x14ac:dyDescent="0.55000000000000004">
      <c r="A3" t="s">
        <v>10</v>
      </c>
      <c r="B3" s="3" t="s">
        <v>11</v>
      </c>
      <c r="C3" s="15" t="s">
        <v>0</v>
      </c>
      <c r="D3" s="1" t="s">
        <v>2</v>
      </c>
      <c r="E3" s="2" t="s">
        <v>3</v>
      </c>
      <c r="F3" s="10" t="s">
        <v>4</v>
      </c>
      <c r="G3" s="13" t="s">
        <v>2</v>
      </c>
      <c r="H3" s="13" t="s">
        <v>3</v>
      </c>
      <c r="I3" s="10" t="s">
        <v>4</v>
      </c>
      <c r="J3" s="17" t="s">
        <v>2</v>
      </c>
      <c r="K3" s="2" t="s">
        <v>3</v>
      </c>
      <c r="L3" s="3" t="s">
        <v>4</v>
      </c>
      <c r="M3" s="17" t="s">
        <v>2</v>
      </c>
      <c r="N3" s="2" t="s">
        <v>3</v>
      </c>
      <c r="O3" s="3" t="s">
        <v>4</v>
      </c>
    </row>
    <row r="4" spans="1:15" x14ac:dyDescent="0.55000000000000004">
      <c r="A4" s="14">
        <v>20</v>
      </c>
      <c r="B4" s="14">
        <v>3</v>
      </c>
      <c r="C4" s="7">
        <v>1845.6</v>
      </c>
      <c r="D4" s="5">
        <v>1850.74</v>
      </c>
      <c r="E4" s="4">
        <v>1E-8</v>
      </c>
      <c r="F4" s="11">
        <f>(C4-D4)/C4</f>
        <v>-2.7850021673169159E-3</v>
      </c>
      <c r="G4" s="5">
        <v>1747.204</v>
      </c>
      <c r="H4" s="4">
        <v>1E-10</v>
      </c>
      <c r="I4" s="19">
        <f t="shared" ref="I4:I10" si="0">(C4-G4)/C4</f>
        <v>5.3313827481577786E-2</v>
      </c>
      <c r="J4" s="5">
        <v>1681.912</v>
      </c>
      <c r="K4" s="4">
        <v>1E-8</v>
      </c>
      <c r="L4" s="21">
        <f>(C4-J4)/C4</f>
        <v>8.8690940615517924E-2</v>
      </c>
      <c r="M4" s="5">
        <v>1955.9680000000001</v>
      </c>
      <c r="N4" s="4">
        <v>1000</v>
      </c>
      <c r="O4" s="21">
        <f>(C4-M4)/C4</f>
        <v>-5.9800606848721377E-2</v>
      </c>
    </row>
    <row r="5" spans="1:15" x14ac:dyDescent="0.55000000000000004">
      <c r="A5" s="14"/>
      <c r="B5" s="14">
        <v>4</v>
      </c>
      <c r="C5" s="7">
        <v>3703.2</v>
      </c>
      <c r="D5" s="5">
        <v>3621</v>
      </c>
      <c r="E5" s="4">
        <v>1E-10</v>
      </c>
      <c r="F5" s="11">
        <f t="shared" ref="F5:F11" si="1">(C5-D5)/C5</f>
        <v>2.219701879455601E-2</v>
      </c>
      <c r="G5" s="5">
        <v>3540.9559999999901</v>
      </c>
      <c r="H5" s="4">
        <v>1.0000000000000001E-9</v>
      </c>
      <c r="I5" s="19">
        <f t="shared" si="0"/>
        <v>4.381183841002638E-2</v>
      </c>
      <c r="J5" s="5">
        <v>3438.02</v>
      </c>
      <c r="K5" s="4">
        <v>1E-10</v>
      </c>
      <c r="L5" s="19">
        <f t="shared" ref="L5:L11" si="2">(C5-J5)/C5</f>
        <v>7.1608338734067786E-2</v>
      </c>
      <c r="M5" s="5">
        <v>3970.0839999999998</v>
      </c>
      <c r="N5" s="4">
        <v>1000</v>
      </c>
      <c r="O5" s="19">
        <f t="shared" ref="O5:O11" si="3">(C5-M5)/C5</f>
        <v>-7.2068481313458638E-2</v>
      </c>
    </row>
    <row r="6" spans="1:15" x14ac:dyDescent="0.55000000000000004">
      <c r="A6" s="14"/>
      <c r="B6" s="14">
        <v>5</v>
      </c>
      <c r="C6" s="7">
        <v>5964</v>
      </c>
      <c r="D6" s="5">
        <v>6082.5519999999997</v>
      </c>
      <c r="E6" s="4">
        <v>1E-10</v>
      </c>
      <c r="F6" s="11">
        <f t="shared" si="1"/>
        <v>-1.9877934272300415E-2</v>
      </c>
      <c r="G6" s="5">
        <v>5939.6120000000001</v>
      </c>
      <c r="H6" s="4">
        <v>1E-10</v>
      </c>
      <c r="I6" s="19">
        <f t="shared" si="0"/>
        <v>4.0892018779342589E-3</v>
      </c>
      <c r="J6" s="5">
        <v>5746.8159999999998</v>
      </c>
      <c r="K6" s="4">
        <v>1E-10</v>
      </c>
      <c r="L6" s="19">
        <f t="shared" si="2"/>
        <v>3.6415828303152278E-2</v>
      </c>
      <c r="M6" s="5">
        <v>6549.8919999999998</v>
      </c>
      <c r="N6" s="4">
        <v>100</v>
      </c>
      <c r="O6" s="19">
        <f t="shared" si="3"/>
        <v>-9.8238095238095208E-2</v>
      </c>
    </row>
    <row r="7" spans="1:15" x14ac:dyDescent="0.55000000000000004">
      <c r="A7" s="14"/>
      <c r="B7" s="14">
        <v>6</v>
      </c>
      <c r="C7" s="7">
        <v>9670.1999999999898</v>
      </c>
      <c r="D7" s="5">
        <v>9601.6319999999996</v>
      </c>
      <c r="E7" s="4">
        <v>1E-8</v>
      </c>
      <c r="F7" s="11">
        <f t="shared" si="1"/>
        <v>7.0906496246189608E-3</v>
      </c>
      <c r="G7" s="5">
        <v>9026.0400000000009</v>
      </c>
      <c r="H7" s="4">
        <v>1E-8</v>
      </c>
      <c r="I7" s="19">
        <f t="shared" si="0"/>
        <v>6.6612893218339811E-2</v>
      </c>
      <c r="J7" s="5">
        <v>8919.5720000000001</v>
      </c>
      <c r="K7" s="4">
        <v>1.0000000000000001E-5</v>
      </c>
      <c r="L7" s="19">
        <f t="shared" si="2"/>
        <v>7.7622799942089149E-2</v>
      </c>
      <c r="M7" s="5">
        <v>10145.396000000001</v>
      </c>
      <c r="N7" s="4">
        <v>100</v>
      </c>
      <c r="O7" s="19">
        <f>(C7-M7)/C7</f>
        <v>-4.9140245289653918E-2</v>
      </c>
    </row>
    <row r="8" spans="1:15" x14ac:dyDescent="0.55000000000000004">
      <c r="A8" s="14"/>
      <c r="B8" s="14">
        <v>7</v>
      </c>
      <c r="C8" s="7">
        <v>13118.8</v>
      </c>
      <c r="D8" s="5">
        <v>13251.6</v>
      </c>
      <c r="E8" s="4">
        <v>1E-10</v>
      </c>
      <c r="F8" s="11">
        <f t="shared" si="1"/>
        <v>-1.0122877092417073E-2</v>
      </c>
      <c r="G8" s="5">
        <v>12511.7759999999</v>
      </c>
      <c r="H8" s="4">
        <v>1.0000000000000001E-9</v>
      </c>
      <c r="I8" s="19">
        <f t="shared" si="0"/>
        <v>4.6271305302321819E-2</v>
      </c>
      <c r="J8" s="5">
        <v>12045.9279999999</v>
      </c>
      <c r="K8" s="4">
        <v>1.0000000000000001E-5</v>
      </c>
      <c r="L8" s="19">
        <f t="shared" si="2"/>
        <v>8.1781260481149157E-2</v>
      </c>
      <c r="M8" s="5">
        <v>13980.16</v>
      </c>
      <c r="N8" s="4">
        <v>100</v>
      </c>
      <c r="O8" s="19">
        <f t="shared" si="3"/>
        <v>-6.5658444369911931E-2</v>
      </c>
    </row>
    <row r="9" spans="1:15" x14ac:dyDescent="0.55000000000000004">
      <c r="A9" s="14"/>
      <c r="B9" s="14">
        <v>8</v>
      </c>
      <c r="C9" s="7">
        <v>17096.8</v>
      </c>
      <c r="D9" s="5">
        <v>17417.567999999999</v>
      </c>
      <c r="E9" s="4">
        <v>1E-8</v>
      </c>
      <c r="F9" s="11">
        <f t="shared" si="1"/>
        <v>-1.8761873566983299E-2</v>
      </c>
      <c r="G9">
        <v>16419.295999999998</v>
      </c>
      <c r="H9" s="4">
        <v>1E-10</v>
      </c>
      <c r="I9" s="19">
        <f t="shared" si="0"/>
        <v>3.9627532637686633E-2</v>
      </c>
      <c r="J9" s="5">
        <v>16140.904</v>
      </c>
      <c r="K9" s="4">
        <v>1.0000000000000001E-5</v>
      </c>
      <c r="L9" s="19">
        <f t="shared" si="2"/>
        <v>5.5910813719526394E-2</v>
      </c>
      <c r="M9" s="5">
        <v>18528.351999999999</v>
      </c>
      <c r="N9" s="4">
        <v>1E-10</v>
      </c>
      <c r="O9" s="19">
        <f t="shared" si="3"/>
        <v>-8.3732160404286174E-2</v>
      </c>
    </row>
    <row r="10" spans="1:15" x14ac:dyDescent="0.55000000000000004">
      <c r="A10" s="14"/>
      <c r="B10" s="14">
        <v>9</v>
      </c>
      <c r="C10" s="7">
        <v>22290.047999999999</v>
      </c>
      <c r="D10" s="5">
        <v>22663.755999999899</v>
      </c>
      <c r="E10" s="4">
        <v>1E-8</v>
      </c>
      <c r="F10" s="11">
        <f t="shared" si="1"/>
        <v>-1.6765688436377549E-2</v>
      </c>
      <c r="G10" s="5">
        <v>21361.436000000002</v>
      </c>
      <c r="H10" s="4">
        <v>1E-10</v>
      </c>
      <c r="I10" s="19">
        <f t="shared" si="0"/>
        <v>4.1660385836764346E-2</v>
      </c>
      <c r="J10" s="5">
        <v>21035.356</v>
      </c>
      <c r="K10" s="4">
        <v>1.0000000000000001E-5</v>
      </c>
      <c r="L10" s="19">
        <f t="shared" si="2"/>
        <v>5.628933594041606E-2</v>
      </c>
      <c r="M10" s="5">
        <v>23721.1679999999</v>
      </c>
      <c r="N10" s="4">
        <v>1.0000000000000001E-9</v>
      </c>
      <c r="O10" s="19">
        <f t="shared" si="3"/>
        <v>-6.4204437783171253E-2</v>
      </c>
    </row>
    <row r="11" spans="1:15" x14ac:dyDescent="0.55000000000000004">
      <c r="A11" s="14"/>
      <c r="B11" s="14">
        <v>10</v>
      </c>
      <c r="C11" s="16">
        <v>27839.2079999999</v>
      </c>
      <c r="D11" s="18">
        <v>27946.047999999999</v>
      </c>
      <c r="E11" s="9">
        <v>1E-8</v>
      </c>
      <c r="F11" s="12">
        <f t="shared" si="1"/>
        <v>-3.8377528556163935E-3</v>
      </c>
      <c r="G11" s="18">
        <v>26174.78</v>
      </c>
      <c r="H11" s="9">
        <v>1E-10</v>
      </c>
      <c r="I11" s="20">
        <f>(C11-G11)/C11</f>
        <v>5.9787189348199404E-2</v>
      </c>
      <c r="J11" s="18">
        <v>25752.195999999902</v>
      </c>
      <c r="K11" s="9">
        <v>9.9999999999999995E-8</v>
      </c>
      <c r="L11" s="20">
        <f t="shared" si="2"/>
        <v>7.4966644166026788E-2</v>
      </c>
      <c r="M11" s="18">
        <v>29095.867999999999</v>
      </c>
      <c r="N11" s="9">
        <v>1E-10</v>
      </c>
      <c r="O11" s="20">
        <f t="shared" si="3"/>
        <v>-4.5139933578573876E-2</v>
      </c>
    </row>
    <row r="12" spans="1:15" x14ac:dyDescent="0.55000000000000004">
      <c r="B12" s="6"/>
    </row>
  </sheetData>
  <mergeCells count="4">
    <mergeCell ref="D2:F2"/>
    <mergeCell ref="G2:I2"/>
    <mergeCell ref="J2:L2"/>
    <mergeCell ref="M2:O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DAD21-0EC8-4B60-9C36-BC128E2E65A4}">
  <dimension ref="A1:O12"/>
  <sheetViews>
    <sheetView zoomScale="115" zoomScaleNormal="115" workbookViewId="0"/>
  </sheetViews>
  <sheetFormatPr defaultRowHeight="14.4" x14ac:dyDescent="0.55000000000000004"/>
  <cols>
    <col min="6" max="6" width="11.47265625" bestFit="1" customWidth="1"/>
    <col min="9" max="9" width="11.47265625" bestFit="1" customWidth="1"/>
    <col min="12" max="12" width="11.47265625" bestFit="1" customWidth="1"/>
    <col min="15" max="15" width="11.47265625" bestFit="1" customWidth="1"/>
  </cols>
  <sheetData>
    <row r="1" spans="1:15" x14ac:dyDescent="0.55000000000000004">
      <c r="A1" t="s">
        <v>5</v>
      </c>
    </row>
    <row r="2" spans="1:15" x14ac:dyDescent="0.55000000000000004">
      <c r="C2" s="3"/>
      <c r="D2" s="23" t="s">
        <v>1</v>
      </c>
      <c r="E2" s="23"/>
      <c r="F2" s="23"/>
      <c r="G2" s="24" t="s">
        <v>6</v>
      </c>
      <c r="H2" s="24"/>
      <c r="I2" s="25"/>
      <c r="J2" s="26" t="s">
        <v>7</v>
      </c>
      <c r="K2" s="26"/>
      <c r="L2" s="27"/>
      <c r="M2" s="28" t="s">
        <v>8</v>
      </c>
      <c r="N2" s="26"/>
      <c r="O2" s="27"/>
    </row>
    <row r="3" spans="1:15" x14ac:dyDescent="0.55000000000000004">
      <c r="A3" t="s">
        <v>10</v>
      </c>
      <c r="B3" s="3" t="s">
        <v>11</v>
      </c>
      <c r="C3" s="15" t="s">
        <v>0</v>
      </c>
      <c r="D3" s="1" t="s">
        <v>2</v>
      </c>
      <c r="E3" s="2" t="s">
        <v>3</v>
      </c>
      <c r="F3" s="10" t="s">
        <v>4</v>
      </c>
      <c r="G3" s="13" t="s">
        <v>2</v>
      </c>
      <c r="H3" s="13" t="s">
        <v>3</v>
      </c>
      <c r="I3" s="10" t="s">
        <v>4</v>
      </c>
      <c r="J3" s="17" t="s">
        <v>2</v>
      </c>
      <c r="K3" s="2" t="s">
        <v>3</v>
      </c>
      <c r="L3" s="3" t="s">
        <v>4</v>
      </c>
      <c r="M3" s="17" t="s">
        <v>2</v>
      </c>
      <c r="N3" s="2" t="s">
        <v>3</v>
      </c>
      <c r="O3" s="3" t="s">
        <v>4</v>
      </c>
    </row>
    <row r="4" spans="1:15" x14ac:dyDescent="0.55000000000000004">
      <c r="A4" s="14">
        <v>20</v>
      </c>
      <c r="B4" s="14">
        <v>3</v>
      </c>
      <c r="C4" s="7">
        <v>1564</v>
      </c>
      <c r="D4" s="5">
        <v>1514.72</v>
      </c>
      <c r="E4" s="4">
        <v>9.9999999999999995E-7</v>
      </c>
      <c r="F4" s="11">
        <f>(C4-D4)/C4</f>
        <v>3.1508951406649596E-2</v>
      </c>
      <c r="G4" s="5">
        <v>1453.2759999999901</v>
      </c>
      <c r="H4" s="4">
        <v>1.0000000000000001E-9</v>
      </c>
      <c r="I4" s="19">
        <f t="shared" ref="I4:I10" si="0">(C4-G4)/C4</f>
        <v>7.0795396419443699E-2</v>
      </c>
      <c r="J4" s="5">
        <v>1411.7639999999999</v>
      </c>
      <c r="K4" s="4">
        <v>1.0000000000000001E-9</v>
      </c>
      <c r="L4" s="21">
        <f>(C4-J4)/C4</f>
        <v>9.7337595907928454E-2</v>
      </c>
      <c r="M4" s="5">
        <v>1613.56</v>
      </c>
      <c r="N4" s="4">
        <v>10</v>
      </c>
      <c r="O4" s="21">
        <f>(C4-M4)/C4</f>
        <v>-3.1687979539641906E-2</v>
      </c>
    </row>
    <row r="5" spans="1:15" x14ac:dyDescent="0.55000000000000004">
      <c r="A5" s="14"/>
      <c r="B5" s="14">
        <v>4</v>
      </c>
      <c r="C5" s="7">
        <v>2899.2</v>
      </c>
      <c r="D5" s="5">
        <v>3006.556</v>
      </c>
      <c r="E5" s="4">
        <v>9.9999999999999995E-8</v>
      </c>
      <c r="F5" s="11">
        <f t="shared" ref="F5:F11" si="1">(C5-D5)/C5</f>
        <v>-3.7029525386313544E-2</v>
      </c>
      <c r="G5">
        <v>2943.7</v>
      </c>
      <c r="H5" s="4">
        <v>1E-3</v>
      </c>
      <c r="I5" s="19">
        <f t="shared" si="0"/>
        <v>-1.5349061810154526E-2</v>
      </c>
      <c r="J5" s="5">
        <v>2846.3919999999998</v>
      </c>
      <c r="K5" s="4">
        <v>9.9999999999999995E-8</v>
      </c>
      <c r="L5" s="19">
        <f t="shared" ref="L5:L11" si="2">(C5-J5)/C5</f>
        <v>1.8214679911699779E-2</v>
      </c>
      <c r="M5" s="5">
        <v>3211.7359999999999</v>
      </c>
      <c r="N5" s="4">
        <v>100</v>
      </c>
      <c r="O5" s="19">
        <f t="shared" ref="O5:O11" si="3">(C5-M5)/C5</f>
        <v>-0.10780077262693159</v>
      </c>
    </row>
    <row r="6" spans="1:15" x14ac:dyDescent="0.55000000000000004">
      <c r="A6" s="14"/>
      <c r="B6" s="14">
        <v>5</v>
      </c>
      <c r="C6" s="7">
        <v>4737.6000000000004</v>
      </c>
      <c r="D6" s="5">
        <v>4870.6279999999997</v>
      </c>
      <c r="E6" s="4">
        <v>1E-10</v>
      </c>
      <c r="F6" s="11">
        <f t="shared" si="1"/>
        <v>-2.8079196217493947E-2</v>
      </c>
      <c r="G6" s="5">
        <v>4562.6959999999999</v>
      </c>
      <c r="H6" s="4">
        <v>1E-8</v>
      </c>
      <c r="I6" s="19">
        <f t="shared" si="0"/>
        <v>3.691827085444116E-2</v>
      </c>
      <c r="J6" s="5">
        <v>4468.1080000000002</v>
      </c>
      <c r="K6" s="4">
        <v>1.0000000000000001E-5</v>
      </c>
      <c r="L6" s="19">
        <f t="shared" si="2"/>
        <v>5.6883654170888247E-2</v>
      </c>
      <c r="M6" s="5">
        <v>5273.0079999999998</v>
      </c>
      <c r="N6" s="4">
        <v>10</v>
      </c>
      <c r="O6" s="19">
        <f t="shared" si="3"/>
        <v>-0.1130124957784531</v>
      </c>
    </row>
    <row r="7" spans="1:15" x14ac:dyDescent="0.55000000000000004">
      <c r="A7" s="14"/>
      <c r="B7" s="14">
        <v>6</v>
      </c>
      <c r="C7" s="7">
        <v>7841.2</v>
      </c>
      <c r="D7" s="5">
        <v>7725.2719999999999</v>
      </c>
      <c r="E7" s="4">
        <v>1E-10</v>
      </c>
      <c r="F7" s="11">
        <f t="shared" si="1"/>
        <v>1.4784471764525823E-2</v>
      </c>
      <c r="G7" s="5">
        <v>7112.0240000000003</v>
      </c>
      <c r="H7" s="4">
        <v>1.0000000000000001E-5</v>
      </c>
      <c r="I7" s="19">
        <f t="shared" si="0"/>
        <v>9.2992909248584332E-2</v>
      </c>
      <c r="J7" s="5">
        <v>7048.4319999999998</v>
      </c>
      <c r="K7" s="4">
        <v>9.9999999999999995E-7</v>
      </c>
      <c r="L7" s="19">
        <f t="shared" si="2"/>
        <v>0.10110289241442637</v>
      </c>
      <c r="M7" s="5">
        <v>8245.86</v>
      </c>
      <c r="N7" s="4">
        <v>100</v>
      </c>
      <c r="O7" s="19">
        <f>(C7-M7)/C7</f>
        <v>-5.1606896903535274E-2</v>
      </c>
    </row>
    <row r="8" spans="1:15" x14ac:dyDescent="0.55000000000000004">
      <c r="A8" s="14"/>
      <c r="B8" s="14">
        <v>7</v>
      </c>
      <c r="C8" s="7">
        <v>10652.8</v>
      </c>
      <c r="D8" s="5">
        <v>10789.74</v>
      </c>
      <c r="E8" s="4">
        <v>1E-10</v>
      </c>
      <c r="F8" s="11">
        <f t="shared" si="1"/>
        <v>-1.2854836287173373E-2</v>
      </c>
      <c r="G8" s="5">
        <v>10072.219999999999</v>
      </c>
      <c r="H8" s="4">
        <v>1.0000000000000001E-9</v>
      </c>
      <c r="I8" s="19">
        <f t="shared" si="0"/>
        <v>5.450022529288074E-2</v>
      </c>
      <c r="J8" s="5">
        <v>9969.26</v>
      </c>
      <c r="K8" s="4">
        <v>1E-8</v>
      </c>
      <c r="L8" s="19">
        <f t="shared" si="2"/>
        <v>6.4165289876839809E-2</v>
      </c>
      <c r="M8" s="5">
        <v>11416.075999999999</v>
      </c>
      <c r="N8" s="4">
        <v>100</v>
      </c>
      <c r="O8" s="19">
        <f t="shared" si="3"/>
        <v>-7.165027035145688E-2</v>
      </c>
    </row>
    <row r="9" spans="1:15" x14ac:dyDescent="0.55000000000000004">
      <c r="A9" s="14"/>
      <c r="B9" s="14">
        <v>8</v>
      </c>
      <c r="C9" s="7">
        <v>14749.2</v>
      </c>
      <c r="D9" s="5">
        <v>14503.06</v>
      </c>
      <c r="E9" s="4">
        <v>1E-8</v>
      </c>
      <c r="F9" s="11">
        <f t="shared" si="1"/>
        <v>1.668836275865818E-2</v>
      </c>
      <c r="G9" s="5">
        <v>13823.619999999901</v>
      </c>
      <c r="H9" s="4">
        <v>1.0000000000000001E-9</v>
      </c>
      <c r="I9" s="19">
        <f t="shared" si="0"/>
        <v>6.2754590079468708E-2</v>
      </c>
      <c r="J9" s="5">
        <v>13814.624</v>
      </c>
      <c r="K9" s="4">
        <v>1E-4</v>
      </c>
      <c r="L9" s="19">
        <f t="shared" si="2"/>
        <v>6.3364521465571075E-2</v>
      </c>
      <c r="M9" s="5">
        <v>15224.824000000001</v>
      </c>
      <c r="N9" s="4">
        <v>100</v>
      </c>
      <c r="O9" s="19">
        <f t="shared" si="3"/>
        <v>-3.2247443929162241E-2</v>
      </c>
    </row>
    <row r="10" spans="1:15" x14ac:dyDescent="0.55000000000000004">
      <c r="A10" s="14"/>
      <c r="B10" s="14">
        <v>9</v>
      </c>
      <c r="C10" s="7">
        <v>18649.544000000002</v>
      </c>
      <c r="D10" s="5">
        <v>18459.975999999999</v>
      </c>
      <c r="E10" s="4">
        <v>1E-10</v>
      </c>
      <c r="F10" s="11">
        <f t="shared" si="1"/>
        <v>1.0164752553735518E-2</v>
      </c>
      <c r="G10" s="5">
        <v>17269.072</v>
      </c>
      <c r="H10" s="4">
        <v>0.01</v>
      </c>
      <c r="I10" s="19">
        <f t="shared" si="0"/>
        <v>7.4021756242404715E-2</v>
      </c>
      <c r="J10" s="5">
        <v>17226.527999999998</v>
      </c>
      <c r="K10" s="4">
        <v>1E-8</v>
      </c>
      <c r="L10" s="19">
        <f t="shared" si="2"/>
        <v>7.6302991644192644E-2</v>
      </c>
      <c r="M10" s="5">
        <v>19269.412</v>
      </c>
      <c r="N10" s="4">
        <v>100</v>
      </c>
      <c r="O10" s="19">
        <f t="shared" si="3"/>
        <v>-3.3237702755627617E-2</v>
      </c>
    </row>
    <row r="11" spans="1:15" x14ac:dyDescent="0.55000000000000004">
      <c r="A11" s="14"/>
      <c r="B11" s="14">
        <v>10</v>
      </c>
      <c r="C11" s="16">
        <v>22996.799999999999</v>
      </c>
      <c r="D11" s="18">
        <v>22772.291999999899</v>
      </c>
      <c r="E11" s="9">
        <v>1E-8</v>
      </c>
      <c r="F11" s="12">
        <f t="shared" si="1"/>
        <v>9.7625756627052404E-3</v>
      </c>
      <c r="G11" s="18">
        <v>21346.592000000001</v>
      </c>
      <c r="H11" s="9">
        <v>1E-10</v>
      </c>
      <c r="I11" s="20">
        <f>(C11-G11)/C11</f>
        <v>7.1758157656717406E-2</v>
      </c>
      <c r="J11" s="18">
        <v>21302.008000000002</v>
      </c>
      <c r="K11" s="9">
        <v>1.0000000000000001E-5</v>
      </c>
      <c r="L11" s="20">
        <f t="shared" si="2"/>
        <v>7.3696862172128202E-2</v>
      </c>
      <c r="M11" s="18">
        <v>24267.56</v>
      </c>
      <c r="N11" s="9">
        <v>100</v>
      </c>
      <c r="O11" s="20">
        <f t="shared" si="3"/>
        <v>-5.5258122869268858E-2</v>
      </c>
    </row>
    <row r="12" spans="1:15" x14ac:dyDescent="0.55000000000000004">
      <c r="B12" s="6"/>
    </row>
  </sheetData>
  <mergeCells count="4">
    <mergeCell ref="D2:F2"/>
    <mergeCell ref="G2:I2"/>
    <mergeCell ref="J2:L2"/>
    <mergeCell ref="M2:O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5E841-B19D-40F4-8A06-D85C08AF3E05}">
  <dimension ref="A1:O12"/>
  <sheetViews>
    <sheetView zoomScale="130" zoomScaleNormal="130" workbookViewId="0">
      <selection activeCell="J17" sqref="J17"/>
    </sheetView>
  </sheetViews>
  <sheetFormatPr defaultRowHeight="14.4" x14ac:dyDescent="0.55000000000000004"/>
  <cols>
    <col min="6" max="6" width="11.47265625" bestFit="1" customWidth="1"/>
    <col min="9" max="9" width="11.47265625" bestFit="1" customWidth="1"/>
    <col min="12" max="12" width="11.47265625" bestFit="1" customWidth="1"/>
    <col min="15" max="15" width="11.47265625" bestFit="1" customWidth="1"/>
  </cols>
  <sheetData>
    <row r="1" spans="1:15" x14ac:dyDescent="0.55000000000000004">
      <c r="A1" t="s">
        <v>9</v>
      </c>
    </row>
    <row r="2" spans="1:15" x14ac:dyDescent="0.55000000000000004">
      <c r="C2" s="3"/>
      <c r="D2" s="23" t="s">
        <v>1</v>
      </c>
      <c r="E2" s="23"/>
      <c r="F2" s="23"/>
      <c r="G2" s="24" t="s">
        <v>6</v>
      </c>
      <c r="H2" s="24"/>
      <c r="I2" s="25"/>
      <c r="J2" s="26" t="s">
        <v>7</v>
      </c>
      <c r="K2" s="26"/>
      <c r="L2" s="27"/>
      <c r="M2" s="28" t="s">
        <v>8</v>
      </c>
      <c r="N2" s="26"/>
      <c r="O2" s="27"/>
    </row>
    <row r="3" spans="1:15" x14ac:dyDescent="0.55000000000000004">
      <c r="A3" t="s">
        <v>10</v>
      </c>
      <c r="B3" s="3" t="s">
        <v>11</v>
      </c>
      <c r="C3" s="15" t="s">
        <v>0</v>
      </c>
      <c r="D3" s="1" t="s">
        <v>2</v>
      </c>
      <c r="E3" s="2" t="s">
        <v>3</v>
      </c>
      <c r="F3" s="10" t="s">
        <v>4</v>
      </c>
      <c r="G3" s="13" t="s">
        <v>2</v>
      </c>
      <c r="H3" s="13" t="s">
        <v>3</v>
      </c>
      <c r="I3" s="10" t="s">
        <v>4</v>
      </c>
      <c r="J3" s="17" t="s">
        <v>2</v>
      </c>
      <c r="K3" s="2" t="s">
        <v>3</v>
      </c>
      <c r="L3" s="3" t="s">
        <v>4</v>
      </c>
      <c r="M3" s="17" t="s">
        <v>2</v>
      </c>
      <c r="N3" s="2" t="s">
        <v>3</v>
      </c>
      <c r="O3" s="3" t="s">
        <v>4</v>
      </c>
    </row>
    <row r="4" spans="1:15" x14ac:dyDescent="0.55000000000000004">
      <c r="A4" s="14">
        <v>20</v>
      </c>
      <c r="B4" s="22">
        <v>3</v>
      </c>
      <c r="C4" s="7">
        <v>1157.5999999999999</v>
      </c>
      <c r="D4" s="5">
        <v>1167.5519999999999</v>
      </c>
      <c r="E4" s="4">
        <v>1.0000000000000001E-9</v>
      </c>
      <c r="F4" s="11">
        <f>(C4-D4)/C4</f>
        <v>-8.5970974429854866E-3</v>
      </c>
      <c r="G4" s="5">
        <v>1110.26</v>
      </c>
      <c r="H4" s="4">
        <v>1E-3</v>
      </c>
      <c r="I4" s="19">
        <f t="shared" ref="I4:I10" si="0">(C4-G4)/C4</f>
        <v>4.0894955079474708E-2</v>
      </c>
      <c r="J4" s="5">
        <v>1088.3119999999999</v>
      </c>
      <c r="K4" s="4">
        <v>1E-4</v>
      </c>
      <c r="L4" s="21">
        <f>(C4-J4)/C4</f>
        <v>5.9854872149274374E-2</v>
      </c>
      <c r="M4" s="5">
        <v>1247.3119999999999</v>
      </c>
      <c r="N4" s="4">
        <v>100</v>
      </c>
      <c r="O4" s="21">
        <f>(C4-M4)/C4</f>
        <v>-7.7498272287491357E-2</v>
      </c>
    </row>
    <row r="5" spans="1:15" x14ac:dyDescent="0.55000000000000004">
      <c r="A5" s="14"/>
      <c r="B5" s="22">
        <v>4</v>
      </c>
      <c r="C5" s="7">
        <v>2449.4</v>
      </c>
      <c r="D5" s="5">
        <v>2359.7239999999902</v>
      </c>
      <c r="E5" s="4">
        <v>1E-10</v>
      </c>
      <c r="F5" s="11">
        <f t="shared" ref="F5:F11" si="1">(C5-D5)/C5</f>
        <v>3.6611415040422118E-2</v>
      </c>
      <c r="G5" s="5">
        <v>2245.5720000000001</v>
      </c>
      <c r="H5" s="4">
        <v>0.1</v>
      </c>
      <c r="I5" s="19">
        <f t="shared" si="0"/>
        <v>8.3215481342369543E-2</v>
      </c>
      <c r="J5" s="5">
        <v>2227.7600000000002</v>
      </c>
      <c r="K5" s="4">
        <v>1E-8</v>
      </c>
      <c r="L5" s="19">
        <f t="shared" ref="L5:L11" si="2">(C5-J5)/C5</f>
        <v>9.0487466318281973E-2</v>
      </c>
      <c r="M5" s="5">
        <v>2524.1320000000001</v>
      </c>
      <c r="N5" s="4">
        <v>10</v>
      </c>
      <c r="O5" s="19">
        <f t="shared" ref="O5:O11" si="3">(C5-M5)/C5</f>
        <v>-3.051032906017799E-2</v>
      </c>
    </row>
    <row r="6" spans="1:15" x14ac:dyDescent="0.55000000000000004">
      <c r="A6" s="14"/>
      <c r="B6" s="22">
        <v>5</v>
      </c>
      <c r="C6" s="7">
        <v>3915.6</v>
      </c>
      <c r="D6" s="5">
        <v>4023.0880000000002</v>
      </c>
      <c r="E6" s="4">
        <v>1E-10</v>
      </c>
      <c r="F6" s="11">
        <f t="shared" si="1"/>
        <v>-2.7451220757993739E-2</v>
      </c>
      <c r="G6" s="5">
        <v>3754.56</v>
      </c>
      <c r="H6" s="4">
        <v>0.1</v>
      </c>
      <c r="I6" s="19">
        <f t="shared" si="0"/>
        <v>4.1127796506282552E-2</v>
      </c>
      <c r="J6" s="5">
        <v>3755.5479999999998</v>
      </c>
      <c r="K6" s="4">
        <v>1E-4</v>
      </c>
      <c r="L6" s="19">
        <f t="shared" si="2"/>
        <v>4.0875472469098E-2</v>
      </c>
      <c r="M6" s="5">
        <v>4224.2640000000001</v>
      </c>
      <c r="N6" s="4">
        <v>100</v>
      </c>
      <c r="O6" s="19">
        <f t="shared" si="3"/>
        <v>-7.8829298191848043E-2</v>
      </c>
    </row>
    <row r="7" spans="1:15" x14ac:dyDescent="0.55000000000000004">
      <c r="A7" s="14"/>
      <c r="B7" s="22">
        <v>6</v>
      </c>
      <c r="C7" s="7">
        <v>5646.8</v>
      </c>
      <c r="D7" s="5">
        <v>5590.9840000000004</v>
      </c>
      <c r="E7" s="4">
        <v>1.0000000000000001E-9</v>
      </c>
      <c r="F7" s="11">
        <f t="shared" si="1"/>
        <v>9.8845363745838008E-3</v>
      </c>
      <c r="G7" s="5">
        <v>5146.78</v>
      </c>
      <c r="H7" s="4">
        <v>1E-4</v>
      </c>
      <c r="I7" s="19">
        <f t="shared" si="0"/>
        <v>8.8549266841396967E-2</v>
      </c>
      <c r="J7" s="5">
        <v>5092.3320000000003</v>
      </c>
      <c r="K7" s="4">
        <v>1E-4</v>
      </c>
      <c r="L7" s="19">
        <f t="shared" si="2"/>
        <v>9.8191542112346791E-2</v>
      </c>
      <c r="M7" s="5">
        <v>6192.308</v>
      </c>
      <c r="N7" s="4">
        <v>1000</v>
      </c>
      <c r="O7" s="19">
        <f>(C7-M7)/C7</f>
        <v>-9.660480272012463E-2</v>
      </c>
    </row>
    <row r="8" spans="1:15" x14ac:dyDescent="0.55000000000000004">
      <c r="A8" s="14"/>
      <c r="B8" s="22">
        <v>7</v>
      </c>
      <c r="C8" s="7">
        <v>8864</v>
      </c>
      <c r="D8" s="5">
        <v>8496.4879999999994</v>
      </c>
      <c r="E8" s="4">
        <v>1E-10</v>
      </c>
      <c r="F8" s="11">
        <f t="shared" si="1"/>
        <v>4.1461191335740145E-2</v>
      </c>
      <c r="G8" s="5">
        <v>8014.6879999999901</v>
      </c>
      <c r="H8" s="4">
        <v>9.9999999999999995E-8</v>
      </c>
      <c r="I8" s="19">
        <f t="shared" si="0"/>
        <v>9.5815884476535412E-2</v>
      </c>
      <c r="J8" s="5">
        <v>7979.4359999999997</v>
      </c>
      <c r="K8" s="4">
        <v>1.0000000000000001E-5</v>
      </c>
      <c r="L8" s="19">
        <f t="shared" si="2"/>
        <v>9.9792870036101114E-2</v>
      </c>
      <c r="M8" s="5">
        <v>8817.48</v>
      </c>
      <c r="N8" s="4">
        <v>100</v>
      </c>
      <c r="O8" s="19">
        <f t="shared" si="3"/>
        <v>5.2481949458484251E-3</v>
      </c>
    </row>
    <row r="9" spans="1:15" x14ac:dyDescent="0.55000000000000004">
      <c r="A9" s="14"/>
      <c r="B9" s="22">
        <v>8</v>
      </c>
      <c r="C9" s="7">
        <v>11721</v>
      </c>
      <c r="D9" s="5">
        <v>11519.371999999999</v>
      </c>
      <c r="E9" s="4">
        <v>1.0000000000000001E-9</v>
      </c>
      <c r="F9" s="11">
        <f t="shared" si="1"/>
        <v>1.7202286494326476E-2</v>
      </c>
      <c r="G9" s="5">
        <v>10552.6959999999</v>
      </c>
      <c r="H9" s="4">
        <v>1.0000000000000001E-5</v>
      </c>
      <c r="I9" s="19">
        <f t="shared" si="0"/>
        <v>9.9676136848400321E-2</v>
      </c>
      <c r="J9" s="5">
        <v>10359.884</v>
      </c>
      <c r="K9" s="4">
        <v>1E-8</v>
      </c>
      <c r="L9" s="19">
        <f t="shared" si="2"/>
        <v>0.11612626908966811</v>
      </c>
      <c r="M9" s="5">
        <v>12074.227999999999</v>
      </c>
      <c r="N9" s="4">
        <v>100</v>
      </c>
      <c r="O9" s="19">
        <f t="shared" si="3"/>
        <v>-3.0136336490060502E-2</v>
      </c>
    </row>
    <row r="10" spans="1:15" x14ac:dyDescent="0.55000000000000004">
      <c r="A10" s="14"/>
      <c r="B10" s="22">
        <v>9</v>
      </c>
      <c r="C10" s="7">
        <v>14320.8</v>
      </c>
      <c r="D10" s="5">
        <v>14316.912</v>
      </c>
      <c r="E10" s="4">
        <v>1.0000000000000001E-9</v>
      </c>
      <c r="F10" s="11">
        <f t="shared" si="1"/>
        <v>2.7149321266961416E-4</v>
      </c>
      <c r="G10" s="5">
        <v>13189.328</v>
      </c>
      <c r="H10" s="4">
        <v>0.01</v>
      </c>
      <c r="I10" s="19">
        <f t="shared" si="0"/>
        <v>7.9008993910954686E-2</v>
      </c>
      <c r="J10" s="5">
        <v>13248.652</v>
      </c>
      <c r="K10" s="4">
        <v>9.9999999999999995E-8</v>
      </c>
      <c r="L10" s="19">
        <f t="shared" si="2"/>
        <v>7.4866487905703535E-2</v>
      </c>
      <c r="M10" s="5">
        <v>14829.843999999999</v>
      </c>
      <c r="N10" s="4">
        <v>100</v>
      </c>
      <c r="O10" s="19">
        <f t="shared" si="3"/>
        <v>-3.5545779565387403E-2</v>
      </c>
    </row>
    <row r="11" spans="1:15" x14ac:dyDescent="0.55000000000000004">
      <c r="A11" s="14"/>
      <c r="B11" s="22">
        <v>10</v>
      </c>
      <c r="C11" s="16">
        <v>18212.8</v>
      </c>
      <c r="D11" s="18">
        <v>18055.740000000002</v>
      </c>
      <c r="E11" s="9">
        <v>1E-10</v>
      </c>
      <c r="F11" s="12">
        <f t="shared" si="1"/>
        <v>8.6236053764384216E-3</v>
      </c>
      <c r="G11" s="18">
        <v>16707.112000000001</v>
      </c>
      <c r="H11" s="9">
        <v>0.01</v>
      </c>
      <c r="I11" s="20">
        <f>(C11-G11)/C11</f>
        <v>8.2671966968285951E-2</v>
      </c>
      <c r="J11" s="18">
        <v>16744.936000000002</v>
      </c>
      <c r="K11" s="9">
        <v>9.9999999999999995E-8</v>
      </c>
      <c r="L11" s="20">
        <f t="shared" si="2"/>
        <v>8.0595185803390895E-2</v>
      </c>
      <c r="M11" s="18">
        <v>18616.808000000001</v>
      </c>
      <c r="N11" s="9">
        <v>100</v>
      </c>
      <c r="O11" s="20">
        <f t="shared" si="3"/>
        <v>-2.2182640780110782E-2</v>
      </c>
    </row>
    <row r="12" spans="1:15" x14ac:dyDescent="0.55000000000000004">
      <c r="B12" s="6"/>
    </row>
  </sheetData>
  <mergeCells count="4">
    <mergeCell ref="D2:F2"/>
    <mergeCell ref="G2:I2"/>
    <mergeCell ref="J2:L2"/>
    <mergeCell ref="M2:O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58CF-3E27-4873-A1B0-47EF89276F2B}">
  <dimension ref="A1:O12"/>
  <sheetViews>
    <sheetView tabSelected="1" zoomScale="115" zoomScaleNormal="115" workbookViewId="0">
      <selection activeCell="J15" sqref="J15"/>
    </sheetView>
  </sheetViews>
  <sheetFormatPr defaultRowHeight="14.4" x14ac:dyDescent="0.55000000000000004"/>
  <cols>
    <col min="6" max="6" width="11.47265625" bestFit="1" customWidth="1"/>
    <col min="9" max="9" width="11.47265625" bestFit="1" customWidth="1"/>
    <col min="12" max="12" width="11.47265625" bestFit="1" customWidth="1"/>
    <col min="15" max="15" width="11.47265625" bestFit="1" customWidth="1"/>
  </cols>
  <sheetData>
    <row r="1" spans="1:15" x14ac:dyDescent="0.55000000000000004">
      <c r="A1" t="s">
        <v>12</v>
      </c>
    </row>
    <row r="2" spans="1:15" x14ac:dyDescent="0.55000000000000004">
      <c r="C2" s="3"/>
      <c r="D2" s="23" t="s">
        <v>1</v>
      </c>
      <c r="E2" s="23"/>
      <c r="F2" s="23"/>
      <c r="G2" s="24" t="s">
        <v>6</v>
      </c>
      <c r="H2" s="24"/>
      <c r="I2" s="25"/>
      <c r="J2" s="26" t="s">
        <v>7</v>
      </c>
      <c r="K2" s="26"/>
      <c r="L2" s="27"/>
      <c r="M2" s="28" t="s">
        <v>8</v>
      </c>
      <c r="N2" s="26"/>
      <c r="O2" s="27"/>
    </row>
    <row r="3" spans="1:15" x14ac:dyDescent="0.55000000000000004">
      <c r="A3" t="s">
        <v>10</v>
      </c>
      <c r="B3" s="3" t="s">
        <v>11</v>
      </c>
      <c r="C3" s="15" t="s">
        <v>0</v>
      </c>
      <c r="D3" s="1" t="s">
        <v>2</v>
      </c>
      <c r="E3" s="2" t="s">
        <v>3</v>
      </c>
      <c r="F3" s="10" t="s">
        <v>4</v>
      </c>
      <c r="G3" s="13" t="s">
        <v>2</v>
      </c>
      <c r="H3" s="13" t="s">
        <v>3</v>
      </c>
      <c r="I3" s="10" t="s">
        <v>4</v>
      </c>
      <c r="J3" s="17" t="s">
        <v>2</v>
      </c>
      <c r="K3" s="2" t="s">
        <v>3</v>
      </c>
      <c r="L3" s="3" t="s">
        <v>4</v>
      </c>
      <c r="M3" s="17" t="s">
        <v>2</v>
      </c>
      <c r="N3" s="2" t="s">
        <v>3</v>
      </c>
      <c r="O3" s="3" t="s">
        <v>4</v>
      </c>
    </row>
    <row r="4" spans="1:15" x14ac:dyDescent="0.55000000000000004">
      <c r="A4" s="14">
        <v>20</v>
      </c>
      <c r="B4" s="22">
        <v>3</v>
      </c>
      <c r="C4" s="7">
        <v>1368.79999999999</v>
      </c>
      <c r="D4">
        <v>1440.4</v>
      </c>
      <c r="E4" s="4">
        <v>1.0000000000000001E-9</v>
      </c>
      <c r="F4" s="11">
        <f>(C4-D4)/C4</f>
        <v>-5.2308591466986167E-2</v>
      </c>
      <c r="G4" s="5">
        <v>1450.7639999999999</v>
      </c>
      <c r="H4" s="4">
        <v>1.0000000000000001E-9</v>
      </c>
      <c r="I4" s="19">
        <f t="shared" ref="I4:I10" si="0">(C4-G4)/C4</f>
        <v>-5.9880187025139212E-2</v>
      </c>
      <c r="J4" s="5">
        <v>1320.1319999999901</v>
      </c>
      <c r="K4" s="4">
        <v>1E-4</v>
      </c>
      <c r="L4" s="21">
        <f>(C4-J4)/C4</f>
        <v>3.5555230859146879E-2</v>
      </c>
      <c r="M4" s="5">
        <v>1583.672</v>
      </c>
      <c r="N4" s="4">
        <v>1E-4</v>
      </c>
      <c r="O4" s="21">
        <f>(C4-M4)/C4</f>
        <v>-0.1569783752191786</v>
      </c>
    </row>
    <row r="5" spans="1:15" x14ac:dyDescent="0.55000000000000004">
      <c r="A5" s="14"/>
      <c r="B5" s="22">
        <v>4</v>
      </c>
      <c r="C5" s="7">
        <v>3171.4</v>
      </c>
      <c r="D5">
        <v>3082.6</v>
      </c>
      <c r="E5" s="4">
        <v>1.0000000000000001E-9</v>
      </c>
      <c r="F5" s="11">
        <f t="shared" ref="F5:F11" si="1">(C5-D5)/C5</f>
        <v>2.8000252254524873E-2</v>
      </c>
      <c r="G5" s="5">
        <v>2981.92</v>
      </c>
      <c r="H5" s="4">
        <v>0.1</v>
      </c>
      <c r="I5" s="19">
        <f t="shared" si="0"/>
        <v>5.9746484202560388E-2</v>
      </c>
      <c r="J5" s="5">
        <v>2914.5319999999901</v>
      </c>
      <c r="K5" s="4">
        <v>1E-4</v>
      </c>
      <c r="L5" s="19">
        <f t="shared" ref="L5:L11" si="2">(C5-J5)/C5</f>
        <v>8.0995144100400429E-2</v>
      </c>
      <c r="M5" s="5">
        <v>3308.3119999999899</v>
      </c>
      <c r="N5" s="4">
        <v>10</v>
      </c>
      <c r="O5" s="19">
        <f t="shared" ref="O5:O11" si="3">(C5-M5)/C5</f>
        <v>-4.3170839376928109E-2</v>
      </c>
    </row>
    <row r="6" spans="1:15" x14ac:dyDescent="0.55000000000000004">
      <c r="A6" s="14"/>
      <c r="B6" s="22">
        <v>5</v>
      </c>
      <c r="C6" s="7">
        <v>5088</v>
      </c>
      <c r="D6">
        <v>5134.8</v>
      </c>
      <c r="E6" s="4">
        <v>9.9999999999999995E-8</v>
      </c>
      <c r="F6" s="11">
        <f t="shared" si="1"/>
        <v>-9.1981132075472059E-3</v>
      </c>
      <c r="G6" s="5">
        <v>4811.7759999999898</v>
      </c>
      <c r="H6" s="4">
        <v>1.0000000000000001E-5</v>
      </c>
      <c r="I6" s="19">
        <f t="shared" si="0"/>
        <v>5.4289308176102627E-2</v>
      </c>
      <c r="J6" s="5">
        <v>4768.9839999999904</v>
      </c>
      <c r="K6" s="4">
        <v>1E-4</v>
      </c>
      <c r="L6" s="19">
        <f t="shared" si="2"/>
        <v>6.2699685534593083E-2</v>
      </c>
      <c r="M6" s="5">
        <v>5356.3</v>
      </c>
      <c r="N6" s="4">
        <v>100</v>
      </c>
      <c r="O6" s="19">
        <f t="shared" si="3"/>
        <v>-5.2731918238993744E-2</v>
      </c>
    </row>
    <row r="7" spans="1:15" x14ac:dyDescent="0.55000000000000004">
      <c r="A7" s="14"/>
      <c r="B7" s="22">
        <v>6</v>
      </c>
      <c r="C7" s="7">
        <v>7670</v>
      </c>
      <c r="D7">
        <v>7296.8</v>
      </c>
      <c r="E7" s="4">
        <v>1.0000000000000001E-9</v>
      </c>
      <c r="F7" s="11">
        <f t="shared" si="1"/>
        <v>4.8657105606258126E-2</v>
      </c>
      <c r="G7" s="5">
        <v>7068.6079999999902</v>
      </c>
      <c r="H7" s="4">
        <v>0.01</v>
      </c>
      <c r="I7" s="19">
        <f t="shared" si="0"/>
        <v>7.8408344198175994E-2</v>
      </c>
      <c r="J7" s="5">
        <v>7030.1239999999998</v>
      </c>
      <c r="K7" s="4">
        <v>1.0000000000000001E-5</v>
      </c>
      <c r="L7" s="19">
        <f t="shared" si="2"/>
        <v>8.3425814863103021E-2</v>
      </c>
      <c r="M7" s="5">
        <v>7853.9479999999903</v>
      </c>
      <c r="N7" s="4">
        <v>1000</v>
      </c>
      <c r="O7" s="19">
        <f>(C7-M7)/C7</f>
        <v>-2.3982790091263403E-2</v>
      </c>
    </row>
    <row r="8" spans="1:15" x14ac:dyDescent="0.55000000000000004">
      <c r="A8" s="14"/>
      <c r="B8" s="22">
        <v>7</v>
      </c>
      <c r="C8" s="7">
        <v>11106.4</v>
      </c>
      <c r="D8">
        <v>11087.6</v>
      </c>
      <c r="E8" s="4">
        <v>1E-8</v>
      </c>
      <c r="F8" s="11">
        <f t="shared" si="1"/>
        <v>1.6927177123099539E-3</v>
      </c>
      <c r="G8" s="5">
        <v>10515.284</v>
      </c>
      <c r="H8" s="4">
        <v>9.9999999999999995E-8</v>
      </c>
      <c r="I8" s="19">
        <f t="shared" si="0"/>
        <v>5.3223006554779226E-2</v>
      </c>
      <c r="J8" s="5">
        <v>10557.915999999999</v>
      </c>
      <c r="K8" s="4">
        <v>1E-4</v>
      </c>
      <c r="L8" s="19">
        <f t="shared" si="2"/>
        <v>4.9384499027587736E-2</v>
      </c>
      <c r="M8" s="5">
        <v>11722.788</v>
      </c>
      <c r="N8" s="4">
        <v>100</v>
      </c>
      <c r="O8" s="19">
        <f t="shared" si="3"/>
        <v>-5.5498451343369663E-2</v>
      </c>
    </row>
    <row r="9" spans="1:15" x14ac:dyDescent="0.55000000000000004">
      <c r="A9" s="14"/>
      <c r="B9" s="22">
        <v>8</v>
      </c>
      <c r="C9" s="7">
        <v>14495.2</v>
      </c>
      <c r="D9">
        <v>14234.8</v>
      </c>
      <c r="E9" s="4">
        <v>1E-10</v>
      </c>
      <c r="F9" s="11">
        <f t="shared" si="1"/>
        <v>1.7964567580992429E-2</v>
      </c>
      <c r="G9" s="5">
        <v>13534.632</v>
      </c>
      <c r="H9" s="4">
        <v>1.0000000000000001E-5</v>
      </c>
      <c r="I9" s="19">
        <f t="shared" si="0"/>
        <v>6.6268005960593929E-2</v>
      </c>
      <c r="J9" s="5">
        <v>13534.8039999999</v>
      </c>
      <c r="K9" s="4">
        <v>1E-4</v>
      </c>
      <c r="L9" s="19">
        <f t="shared" si="2"/>
        <v>6.6256139963581095E-2</v>
      </c>
      <c r="M9" s="5">
        <v>14960.552</v>
      </c>
      <c r="N9" s="4">
        <v>100</v>
      </c>
      <c r="O9" s="19">
        <f t="shared" si="3"/>
        <v>-3.2103868866935184E-2</v>
      </c>
    </row>
    <row r="10" spans="1:15" x14ac:dyDescent="0.55000000000000004">
      <c r="A10" s="14"/>
      <c r="B10" s="22">
        <v>9</v>
      </c>
      <c r="C10" s="7">
        <v>19306.400000000001</v>
      </c>
      <c r="D10">
        <v>19142.8</v>
      </c>
      <c r="E10" s="4">
        <v>1.0000000000000001E-9</v>
      </c>
      <c r="F10" s="11">
        <f t="shared" si="1"/>
        <v>8.4738739485353126E-3</v>
      </c>
      <c r="G10" s="5">
        <v>17912.067999999999</v>
      </c>
      <c r="H10" s="4">
        <v>1E-4</v>
      </c>
      <c r="I10" s="19">
        <f t="shared" si="0"/>
        <v>7.2221232337463331E-2</v>
      </c>
      <c r="J10" s="5">
        <v>17526.48</v>
      </c>
      <c r="K10" s="4">
        <v>9.9999999999999995E-7</v>
      </c>
      <c r="L10" s="19">
        <f t="shared" si="2"/>
        <v>9.2193262337877682E-2</v>
      </c>
      <c r="M10" s="5">
        <v>20231.34</v>
      </c>
      <c r="N10" s="4">
        <v>9.9999999999999995E-8</v>
      </c>
      <c r="O10" s="19">
        <f t="shared" si="3"/>
        <v>-4.7908465586541181E-2</v>
      </c>
    </row>
    <row r="11" spans="1:15" x14ac:dyDescent="0.55000000000000004">
      <c r="A11" s="14"/>
      <c r="B11" s="22">
        <v>10</v>
      </c>
      <c r="C11" s="16">
        <v>23599.4</v>
      </c>
      <c r="D11" s="8">
        <v>23725.4</v>
      </c>
      <c r="E11" s="9">
        <v>1E-8</v>
      </c>
      <c r="F11" s="12">
        <f t="shared" si="1"/>
        <v>-5.3391187911557073E-3</v>
      </c>
      <c r="G11" s="18">
        <v>21937.72</v>
      </c>
      <c r="H11" s="9">
        <v>9.9999999999999995E-7</v>
      </c>
      <c r="I11" s="20">
        <f>(C11-G11)/C11</f>
        <v>7.0411959626092202E-2</v>
      </c>
      <c r="J11" s="18">
        <v>21616.768</v>
      </c>
      <c r="K11" s="9">
        <v>1.0000000000000001E-5</v>
      </c>
      <c r="L11" s="20">
        <f t="shared" si="2"/>
        <v>8.4011966405925634E-2</v>
      </c>
      <c r="M11" s="18">
        <v>25036.835999999999</v>
      </c>
      <c r="N11" s="9">
        <v>100</v>
      </c>
      <c r="O11" s="20">
        <f t="shared" si="3"/>
        <v>-6.0909853640346692E-2</v>
      </c>
    </row>
    <row r="12" spans="1:15" x14ac:dyDescent="0.55000000000000004">
      <c r="B12" s="6"/>
    </row>
  </sheetData>
  <mergeCells count="4">
    <mergeCell ref="D2:F2"/>
    <mergeCell ref="G2:I2"/>
    <mergeCell ref="J2:L2"/>
    <mergeCell ref="M2:O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</vt:lpstr>
      <vt:lpstr>Uni 1</vt:lpstr>
      <vt:lpstr>Uni 2</vt:lpstr>
      <vt:lpstr>Poi_1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HiloHiloHilo</dc:creator>
  <cp:lastModifiedBy>HiloHiloHilo</cp:lastModifiedBy>
  <dcterms:created xsi:type="dcterms:W3CDTF">2023-04-24T18:34:41Z</dcterms:created>
  <dcterms:modified xsi:type="dcterms:W3CDTF">2023-04-26T08:03:30Z</dcterms:modified>
</cp:coreProperties>
</file>