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guo/Dropbox/Merve_Cheng/LANL/2023.0236/results/"/>
    </mc:Choice>
  </mc:AlternateContent>
  <xr:revisionPtr revIDLastSave="0" documentId="13_ncr:1_{CE680D2B-69FF-2F4E-8DFA-A1571DF3B7E1}" xr6:coauthVersionLast="47" xr6:coauthVersionMax="47" xr10:uidLastSave="{00000000-0000-0000-0000-000000000000}"/>
  <bookViews>
    <workbookView xWindow="5600" yWindow="2300" windowWidth="23680" windowHeight="16940" xr2:uid="{B8BC56F3-FB97-5C4F-AE6D-CD7ACF8810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E53" i="1"/>
  <c r="H53" i="1" s="1"/>
  <c r="I52" i="1"/>
  <c r="E52" i="1"/>
  <c r="H52" i="1" s="1"/>
  <c r="K52" i="1" s="1"/>
  <c r="I51" i="1"/>
  <c r="H51" i="1"/>
  <c r="E51" i="1"/>
  <c r="K51" i="1" s="1"/>
  <c r="I50" i="1"/>
  <c r="H50" i="1"/>
  <c r="K50" i="1" s="1"/>
  <c r="E50" i="1"/>
  <c r="I49" i="1"/>
  <c r="H49" i="1"/>
  <c r="K49" i="1" s="1"/>
  <c r="E49" i="1"/>
  <c r="K48" i="1"/>
  <c r="I48" i="1"/>
  <c r="H48" i="1"/>
  <c r="E48" i="1"/>
  <c r="K47" i="1"/>
  <c r="I47" i="1"/>
  <c r="H47" i="1"/>
  <c r="E47" i="1"/>
  <c r="K46" i="1"/>
  <c r="I46" i="1"/>
  <c r="H46" i="1"/>
  <c r="E46" i="1"/>
  <c r="K45" i="1"/>
  <c r="I45" i="1"/>
  <c r="H45" i="1"/>
  <c r="E45" i="1"/>
  <c r="K44" i="1"/>
  <c r="I44" i="1"/>
  <c r="H44" i="1"/>
  <c r="E44" i="1"/>
  <c r="K43" i="1"/>
  <c r="I43" i="1"/>
  <c r="H43" i="1"/>
  <c r="E43" i="1"/>
  <c r="K42" i="1"/>
  <c r="I42" i="1"/>
  <c r="H42" i="1"/>
  <c r="E42" i="1"/>
  <c r="K41" i="1"/>
  <c r="I41" i="1"/>
  <c r="H41" i="1"/>
  <c r="E41" i="1"/>
  <c r="K40" i="1"/>
  <c r="I40" i="1"/>
  <c r="H40" i="1"/>
  <c r="E40" i="1"/>
  <c r="K39" i="1"/>
  <c r="I39" i="1"/>
  <c r="H39" i="1"/>
  <c r="E39" i="1"/>
  <c r="K38" i="1"/>
  <c r="I38" i="1"/>
  <c r="H38" i="1"/>
  <c r="E38" i="1"/>
  <c r="K37" i="1"/>
  <c r="I37" i="1"/>
  <c r="H37" i="1"/>
  <c r="E37" i="1"/>
  <c r="H36" i="1"/>
  <c r="E36" i="1"/>
  <c r="I35" i="1"/>
  <c r="H35" i="1"/>
  <c r="K35" i="1" s="1"/>
  <c r="E35" i="1"/>
  <c r="I34" i="1"/>
  <c r="H34" i="1"/>
  <c r="K34" i="1" s="1"/>
  <c r="E34" i="1"/>
  <c r="I33" i="1"/>
  <c r="H33" i="1"/>
  <c r="K33" i="1" s="1"/>
  <c r="E33" i="1"/>
  <c r="K32" i="1"/>
  <c r="I32" i="1"/>
  <c r="H32" i="1"/>
  <c r="E32" i="1"/>
  <c r="I31" i="1"/>
  <c r="H31" i="1"/>
  <c r="K31" i="1" s="1"/>
  <c r="E31" i="1"/>
  <c r="K30" i="1"/>
  <c r="I30" i="1"/>
  <c r="H30" i="1"/>
  <c r="E30" i="1"/>
  <c r="I29" i="1"/>
  <c r="H29" i="1"/>
  <c r="K29" i="1" s="1"/>
  <c r="E29" i="1"/>
  <c r="K28" i="1"/>
  <c r="I28" i="1"/>
  <c r="H28" i="1"/>
  <c r="E28" i="1"/>
  <c r="I27" i="1"/>
  <c r="H27" i="1"/>
  <c r="K27" i="1" s="1"/>
  <c r="E27" i="1"/>
  <c r="K26" i="1"/>
  <c r="I26" i="1"/>
  <c r="H26" i="1"/>
  <c r="E26" i="1"/>
  <c r="I25" i="1"/>
  <c r="H25" i="1"/>
  <c r="K25" i="1" s="1"/>
  <c r="E25" i="1"/>
  <c r="K24" i="1"/>
  <c r="I24" i="1"/>
  <c r="H24" i="1"/>
  <c r="E24" i="1"/>
  <c r="I23" i="1"/>
  <c r="H23" i="1"/>
  <c r="K23" i="1" s="1"/>
  <c r="E23" i="1"/>
  <c r="K22" i="1"/>
  <c r="I22" i="1"/>
  <c r="H22" i="1"/>
  <c r="E22" i="1"/>
  <c r="I21" i="1"/>
  <c r="H21" i="1"/>
  <c r="K21" i="1" s="1"/>
  <c r="E21" i="1"/>
  <c r="K20" i="1"/>
  <c r="I20" i="1"/>
  <c r="H20" i="1"/>
  <c r="E20" i="1"/>
  <c r="H19" i="1"/>
  <c r="E19" i="1"/>
  <c r="K18" i="1"/>
  <c r="I18" i="1"/>
  <c r="H18" i="1"/>
  <c r="E18" i="1"/>
  <c r="I17" i="1"/>
  <c r="H17" i="1"/>
  <c r="K17" i="1" s="1"/>
  <c r="E17" i="1"/>
  <c r="K16" i="1"/>
  <c r="I16" i="1"/>
  <c r="H16" i="1"/>
  <c r="E16" i="1"/>
  <c r="I15" i="1"/>
  <c r="H15" i="1"/>
  <c r="K15" i="1" s="1"/>
  <c r="E15" i="1"/>
  <c r="K14" i="1"/>
  <c r="I14" i="1"/>
  <c r="H14" i="1"/>
  <c r="E14" i="1"/>
  <c r="I13" i="1"/>
  <c r="H13" i="1"/>
  <c r="K13" i="1" s="1"/>
  <c r="E13" i="1"/>
  <c r="K12" i="1"/>
  <c r="I12" i="1"/>
  <c r="H12" i="1"/>
  <c r="E12" i="1"/>
  <c r="I11" i="1"/>
  <c r="H11" i="1"/>
  <c r="K11" i="1" s="1"/>
  <c r="E11" i="1"/>
  <c r="K10" i="1"/>
  <c r="I10" i="1"/>
  <c r="H10" i="1"/>
  <c r="E10" i="1"/>
  <c r="I9" i="1"/>
  <c r="H9" i="1"/>
  <c r="K9" i="1" s="1"/>
  <c r="E9" i="1"/>
  <c r="K8" i="1"/>
  <c r="I8" i="1"/>
  <c r="H8" i="1"/>
  <c r="E8" i="1"/>
  <c r="I7" i="1"/>
  <c r="H7" i="1"/>
  <c r="K7" i="1" s="1"/>
  <c r="E7" i="1"/>
  <c r="K6" i="1"/>
  <c r="I6" i="1"/>
  <c r="H6" i="1"/>
  <c r="E6" i="1"/>
  <c r="I5" i="1"/>
  <c r="H5" i="1"/>
  <c r="K5" i="1" s="1"/>
  <c r="E5" i="1"/>
  <c r="K4" i="1"/>
  <c r="I4" i="1"/>
  <c r="H4" i="1"/>
  <c r="E4" i="1"/>
  <c r="I3" i="1"/>
  <c r="H3" i="1"/>
  <c r="K3" i="1" s="1"/>
  <c r="E3" i="1"/>
</calcChain>
</file>

<file path=xl/sharedStrings.xml><?xml version="1.0" encoding="utf-8"?>
<sst xmlns="http://schemas.openxmlformats.org/spreadsheetml/2006/main" count="132" uniqueCount="83">
  <si>
    <t>Get an UB for OTS by compare three types of objectives: ACOPF solved with Ipopt, ACOPF with lines turned off according to QCOTS-Ext result, solve ACOTS with Juniper</t>
  </si>
  <si>
    <t>Instance</t>
  </si>
  <si>
    <t>OPF</t>
  </si>
  <si>
    <t>OPF-line-off</t>
  </si>
  <si>
    <t>OTS-Juniper</t>
  </si>
  <si>
    <t>min</t>
  </si>
  <si>
    <t>OTS-Knitro</t>
  </si>
  <si>
    <t>min_w_knitro</t>
  </si>
  <si>
    <t>juniper-knitro/knitro</t>
  </si>
  <si>
    <t>pglib_opf_case3_lmbd__sad</t>
  </si>
  <si>
    <t>pglib_opf_case5_pjm__sad</t>
  </si>
  <si>
    <t>pglib_opf_case14_ieee__sad</t>
  </si>
  <si>
    <t>pglib_opf_case24_ieee_rts__sad</t>
  </si>
  <si>
    <t>NaN</t>
  </si>
  <si>
    <t>pglib_opf_case30_as__sad</t>
  </si>
  <si>
    <t>pglib_opf_case30_ieee__sad</t>
  </si>
  <si>
    <t>pglib_opf_case39_epri__sad</t>
  </si>
  <si>
    <t>pglib_opf_case57_ieee__sad</t>
  </si>
  <si>
    <t>pglib_opf_case73_ieee_rts__sad</t>
  </si>
  <si>
    <t>pglib_opf_case89_pegase__sad</t>
  </si>
  <si>
    <t>pglib_opf_case118_ieee__sad</t>
  </si>
  <si>
    <t>pglib_opf_case162_ieee_dtc__sad</t>
  </si>
  <si>
    <t>pglib_opf_case179_goc__sad</t>
  </si>
  <si>
    <t>pglib_opf_case200_activ__sad</t>
  </si>
  <si>
    <t>pglib_opf_case240_pserc__sad</t>
  </si>
  <si>
    <t>pglib_opf_case300_ieee__sad</t>
  </si>
  <si>
    <t>pglib_opf_case500_goc__sad</t>
  </si>
  <si>
    <t>pglib_opf_case3_lmbd__api</t>
  </si>
  <si>
    <t>pglib_opf_case5_pjm__api</t>
  </si>
  <si>
    <t>pglib_opf_case14_ieee__api</t>
  </si>
  <si>
    <t>pglib_opf_case24_ieee_rts__api</t>
  </si>
  <si>
    <t>pglib_opf_case30_as__api</t>
  </si>
  <si>
    <t>pglib_opf_case30_ieee__api</t>
  </si>
  <si>
    <t>pglib_opf_case39_epri__api</t>
  </si>
  <si>
    <t>pglib_opf_case57_ieee__api</t>
  </si>
  <si>
    <t>pglib_opf_case73_ieee_rts__api</t>
  </si>
  <si>
    <t>pglib_opf_case89_pegase__api</t>
  </si>
  <si>
    <t>pglib_opf_case118_ieee__api</t>
  </si>
  <si>
    <t>pglib_opf_case162_ieee_dtc__api</t>
  </si>
  <si>
    <t>pglib_opf_case179_goc__api</t>
  </si>
  <si>
    <t>pglib_opf_case200_activ__api</t>
  </si>
  <si>
    <t>pglib_opf_case240_pserc__api</t>
  </si>
  <si>
    <t>pglib_opf_case300_ieee__api</t>
  </si>
  <si>
    <t>pglib_opf_case500_goc__api</t>
  </si>
  <si>
    <t>pglib_opf_case3_lmbd</t>
  </si>
  <si>
    <t>pglib_opf_case5_pjm</t>
  </si>
  <si>
    <t>pglib_opf_case14_ieee</t>
  </si>
  <si>
    <t>pglib_opf_case24_ieee_rts</t>
  </si>
  <si>
    <t>pglib_opf_case30_as</t>
  </si>
  <si>
    <t>pglib_opf_case30_ieee</t>
  </si>
  <si>
    <t>pglib_opf_case39_epri</t>
  </si>
  <si>
    <t>pglib_opf_case57_ieee</t>
  </si>
  <si>
    <t>pglib_opf_case73_ieee_rts</t>
  </si>
  <si>
    <t>pglib_opf_case89_pegase</t>
  </si>
  <si>
    <t>pglib_opf_case118_ieee</t>
  </si>
  <si>
    <t>pglib_opf_case162_ieee_dtc</t>
  </si>
  <si>
    <t>pglib_opf_case179_goc</t>
  </si>
  <si>
    <t>pglib_opf_case200_activ</t>
  </si>
  <si>
    <t>pglib_opf_case240_pserc</t>
  </si>
  <si>
    <t>pglib_opf_case300_ieee</t>
  </si>
  <si>
    <t>pglib_opf_case500_goc</t>
  </si>
  <si>
    <t>The Juniper and KNITRO results are with 3 hours time limit</t>
  </si>
  <si>
    <t>pglib_opf_case588_sdet__sad</t>
  </si>
  <si>
    <t>pglib_opf_case793_goc__sad</t>
  </si>
  <si>
    <t>pglib_opf_case1354_pegase__sad</t>
  </si>
  <si>
    <t>pglib_opf_case1888_rte__sad</t>
  </si>
  <si>
    <t>pglib_opf_case1951_rte__sad</t>
  </si>
  <si>
    <t>pglib_opf_case2000_goc__sad</t>
  </si>
  <si>
    <t>pglib_opf_case2312_goc__sad</t>
  </si>
  <si>
    <t>pglib_opf_case588_sdet__api</t>
  </si>
  <si>
    <t>pglib_opf_case793_goc__api</t>
  </si>
  <si>
    <t>pglib_opf_case1354_pegase__api</t>
  </si>
  <si>
    <t>pglib_opf_case1888_rte__api</t>
  </si>
  <si>
    <t>pglib_opf_case1951_rte__api</t>
  </si>
  <si>
    <t>pglib_opf_case2000_goc__api</t>
  </si>
  <si>
    <t>pglib_opf_case2312_goc__api</t>
  </si>
  <si>
    <t>pglib_opf_case588_sdet</t>
  </si>
  <si>
    <t>pglib_opf_case793_goc</t>
  </si>
  <si>
    <t>pglib_opf_case1354_pegase</t>
  </si>
  <si>
    <t>pglib_opf_case1888_rte</t>
  </si>
  <si>
    <t>pglib_opf_case1951_rte</t>
  </si>
  <si>
    <t>pglib_opf_case2000_goc</t>
  </si>
  <si>
    <t>pglib_opf_case2312_goc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</si>
</sst>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2" xfId="0" applyBorder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78A-59CA-CE45-8AB2-D1FAD504A293}">
  <dimension ref="A1:K81"/>
  <sheetViews>
    <sheetView tabSelected="1" workbookViewId="0">
      <selection activeCell="C10" sqref="C10"/>
    </sheetView>
  </sheetViews>
  <sheetFormatPr baseColWidth="10" defaultRowHeight="16" x14ac:dyDescent="0.2"/>
  <cols>
    <col min="1" max="1" width="35.5" customWidth="1"/>
  </cols>
  <sheetData>
    <row r="1" spans="1:11" x14ac:dyDescent="0.2">
      <c r="A1" s="4" t="s">
        <v>0</v>
      </c>
      <c r="B1" s="5"/>
      <c r="C1" s="5"/>
      <c r="D1" s="4"/>
      <c r="E1" s="5"/>
      <c r="I1" s="2"/>
    </row>
    <row r="2" spans="1:11" x14ac:dyDescent="0.2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G2" s="1" t="s">
        <v>6</v>
      </c>
      <c r="H2" t="s">
        <v>7</v>
      </c>
      <c r="I2" s="2" t="s">
        <v>8</v>
      </c>
    </row>
    <row r="3" spans="1:11" x14ac:dyDescent="0.2">
      <c r="A3" s="4" t="s">
        <v>9</v>
      </c>
      <c r="B3" s="6">
        <v>5959.31289601138</v>
      </c>
      <c r="C3" s="5">
        <v>5959.31289601138</v>
      </c>
      <c r="D3" s="7">
        <v>5959.3129429999999</v>
      </c>
      <c r="E3" s="5">
        <f>MIN(B3:D3)</f>
        <v>5959.31289601138</v>
      </c>
      <c r="G3">
        <v>5959.3129559999998</v>
      </c>
      <c r="H3" s="1">
        <f>MIN(E3,G3)</f>
        <v>5959.31289601138</v>
      </c>
      <c r="I3" s="2">
        <f>(D3-G3)/G3</f>
        <v>-2.1814594986830758E-9</v>
      </c>
      <c r="K3" s="1">
        <f>E3-H3</f>
        <v>0</v>
      </c>
    </row>
    <row r="4" spans="1:11" x14ac:dyDescent="0.2">
      <c r="A4" s="4" t="s">
        <v>10</v>
      </c>
      <c r="B4" s="6">
        <v>26108.842262415099</v>
      </c>
      <c r="C4" s="5">
        <v>26108.842262415099</v>
      </c>
      <c r="D4" s="7">
        <v>26108.842280000001</v>
      </c>
      <c r="E4" s="5">
        <f t="shared" ref="E4:E53" si="0">MIN(B4:D4)</f>
        <v>26108.842262415099</v>
      </c>
      <c r="G4">
        <v>26108.845979999998</v>
      </c>
      <c r="H4" s="1">
        <f t="shared" ref="H4:H53" si="1">MIN(E4,G4)</f>
        <v>26108.842262415099</v>
      </c>
      <c r="I4" s="2">
        <f t="shared" ref="I4:I52" si="2">(D4-G4)/G4</f>
        <v>-1.417144212468792E-7</v>
      </c>
      <c r="K4" s="1">
        <f t="shared" ref="K4:K52" si="3">E4-H4</f>
        <v>0</v>
      </c>
    </row>
    <row r="5" spans="1:11" x14ac:dyDescent="0.2">
      <c r="A5" s="4" t="s">
        <v>11</v>
      </c>
      <c r="B5" s="6">
        <v>2776.7876040780602</v>
      </c>
      <c r="C5" s="5">
        <v>2727.4643861987802</v>
      </c>
      <c r="D5" s="7">
        <v>2727.5222659999999</v>
      </c>
      <c r="E5" s="5">
        <f t="shared" si="0"/>
        <v>2727.4643861987802</v>
      </c>
      <c r="G5">
        <v>2768.5388849999999</v>
      </c>
      <c r="H5" s="1">
        <f t="shared" si="1"/>
        <v>2727.4643861987802</v>
      </c>
      <c r="I5" s="2">
        <f t="shared" si="2"/>
        <v>-1.4815258410213731E-2</v>
      </c>
      <c r="K5" s="1">
        <f t="shared" si="3"/>
        <v>0</v>
      </c>
    </row>
    <row r="6" spans="1:11" x14ac:dyDescent="0.2">
      <c r="A6" s="4" t="s">
        <v>12</v>
      </c>
      <c r="B6" s="6">
        <v>76917.964071336901</v>
      </c>
      <c r="C6" s="5" t="s">
        <v>13</v>
      </c>
      <c r="D6" s="7">
        <v>75793.960170000006</v>
      </c>
      <c r="E6" s="5">
        <f t="shared" si="0"/>
        <v>75793.960170000006</v>
      </c>
      <c r="G6">
        <v>76613.008369999996</v>
      </c>
      <c r="H6" s="1">
        <f t="shared" si="1"/>
        <v>75793.960170000006</v>
      </c>
      <c r="I6" s="2">
        <f t="shared" si="2"/>
        <v>-1.069071972796609E-2</v>
      </c>
      <c r="K6" s="1">
        <f t="shared" si="3"/>
        <v>0</v>
      </c>
    </row>
    <row r="7" spans="1:11" x14ac:dyDescent="0.2">
      <c r="A7" s="4" t="s">
        <v>14</v>
      </c>
      <c r="B7" s="6">
        <v>897.35106462214901</v>
      </c>
      <c r="C7" s="5">
        <v>893.89021067091198</v>
      </c>
      <c r="D7" s="7">
        <v>893.9284778</v>
      </c>
      <c r="E7" s="5">
        <f t="shared" si="0"/>
        <v>893.89021067091198</v>
      </c>
      <c r="G7">
        <v>894.27500080000004</v>
      </c>
      <c r="H7" s="1">
        <f t="shared" si="1"/>
        <v>893.89021067091198</v>
      </c>
      <c r="I7" s="2">
        <f t="shared" si="2"/>
        <v>-3.8749042485818687E-4</v>
      </c>
      <c r="K7" s="1">
        <f t="shared" si="3"/>
        <v>0</v>
      </c>
    </row>
    <row r="8" spans="1:11" x14ac:dyDescent="0.2">
      <c r="A8" s="4" t="s">
        <v>15</v>
      </c>
      <c r="B8" s="6">
        <v>8208.5154279444905</v>
      </c>
      <c r="C8" s="5" t="s">
        <v>13</v>
      </c>
      <c r="D8" s="7">
        <v>8188.5717210000003</v>
      </c>
      <c r="E8" s="5">
        <f t="shared" si="0"/>
        <v>8188.5717210000003</v>
      </c>
      <c r="G8">
        <v>8188.5716789999997</v>
      </c>
      <c r="H8" s="1">
        <f t="shared" si="1"/>
        <v>8188.5716789999997</v>
      </c>
      <c r="I8" s="2">
        <f t="shared" si="2"/>
        <v>5.1290997041391625E-9</v>
      </c>
      <c r="K8" s="1">
        <f t="shared" si="3"/>
        <v>4.200000057608122E-5</v>
      </c>
    </row>
    <row r="9" spans="1:11" x14ac:dyDescent="0.2">
      <c r="A9" s="4" t="s">
        <v>16</v>
      </c>
      <c r="B9" s="6">
        <v>148340.49886561499</v>
      </c>
      <c r="C9" s="5">
        <v>147832.29783025599</v>
      </c>
      <c r="D9" s="7">
        <v>147472.84770000001</v>
      </c>
      <c r="E9" s="5">
        <f t="shared" si="0"/>
        <v>147472.84770000001</v>
      </c>
      <c r="G9">
        <v>147908.87049999999</v>
      </c>
      <c r="H9" s="1">
        <f t="shared" si="1"/>
        <v>147472.84770000001</v>
      </c>
      <c r="I9" s="2">
        <f t="shared" si="2"/>
        <v>-2.9479151488752465E-3</v>
      </c>
      <c r="K9" s="1">
        <f t="shared" si="3"/>
        <v>0</v>
      </c>
    </row>
    <row r="10" spans="1:11" x14ac:dyDescent="0.2">
      <c r="A10" s="4" t="s">
        <v>17</v>
      </c>
      <c r="B10" s="6">
        <v>38663.282146957201</v>
      </c>
      <c r="C10" s="5">
        <v>38708.777601447</v>
      </c>
      <c r="D10" s="7">
        <v>38597.751579999996</v>
      </c>
      <c r="E10" s="5">
        <f t="shared" si="0"/>
        <v>38597.751579999996</v>
      </c>
      <c r="G10">
        <v>38597.82475</v>
      </c>
      <c r="H10" s="1">
        <f t="shared" si="1"/>
        <v>38597.751579999996</v>
      </c>
      <c r="I10" s="2">
        <f t="shared" si="2"/>
        <v>-1.8957026847297021E-6</v>
      </c>
      <c r="K10" s="1">
        <f t="shared" si="3"/>
        <v>0</v>
      </c>
    </row>
    <row r="11" spans="1:11" x14ac:dyDescent="0.2">
      <c r="A11" s="4" t="s">
        <v>18</v>
      </c>
      <c r="B11" s="6">
        <v>227603.74101792701</v>
      </c>
      <c r="C11" s="5">
        <v>222958.523827203</v>
      </c>
      <c r="D11" s="7">
        <v>221416.67019999999</v>
      </c>
      <c r="E11" s="5">
        <f t="shared" si="0"/>
        <v>221416.67019999999</v>
      </c>
      <c r="G11">
        <v>221250.10649999999</v>
      </c>
      <c r="H11" s="1">
        <f t="shared" si="1"/>
        <v>221250.10649999999</v>
      </c>
      <c r="I11" s="2">
        <f t="shared" si="2"/>
        <v>7.5282992010672226E-4</v>
      </c>
      <c r="K11" s="1">
        <f t="shared" si="3"/>
        <v>166.56369999999879</v>
      </c>
    </row>
    <row r="12" spans="1:11" x14ac:dyDescent="0.2">
      <c r="A12" s="4" t="s">
        <v>19</v>
      </c>
      <c r="B12" s="6">
        <v>107285.673069984</v>
      </c>
      <c r="C12" s="5" t="s">
        <v>13</v>
      </c>
      <c r="D12" s="7" t="s">
        <v>13</v>
      </c>
      <c r="E12" s="5">
        <f t="shared" si="0"/>
        <v>107285.673069984</v>
      </c>
      <c r="G12">
        <v>106633.645</v>
      </c>
      <c r="H12" s="1">
        <f t="shared" si="1"/>
        <v>106633.645</v>
      </c>
      <c r="I12" s="2" t="e">
        <f t="shared" si="2"/>
        <v>#VALUE!</v>
      </c>
      <c r="K12" s="1">
        <f t="shared" si="3"/>
        <v>652.02806998399319</v>
      </c>
    </row>
    <row r="13" spans="1:11" x14ac:dyDescent="0.2">
      <c r="A13" s="4" t="s">
        <v>20</v>
      </c>
      <c r="B13" s="6">
        <v>105155.04711197301</v>
      </c>
      <c r="C13" s="5" t="s">
        <v>13</v>
      </c>
      <c r="D13" s="7">
        <v>97572.520080000002</v>
      </c>
      <c r="E13" s="5">
        <f t="shared" si="0"/>
        <v>97572.520080000002</v>
      </c>
      <c r="G13">
        <v>100429.93520000001</v>
      </c>
      <c r="H13" s="1">
        <f t="shared" si="1"/>
        <v>97572.520080000002</v>
      </c>
      <c r="I13" s="2">
        <f t="shared" si="2"/>
        <v>-2.8451826781622825E-2</v>
      </c>
      <c r="K13" s="1">
        <f t="shared" si="3"/>
        <v>0</v>
      </c>
    </row>
    <row r="14" spans="1:11" x14ac:dyDescent="0.2">
      <c r="A14" s="4" t="s">
        <v>21</v>
      </c>
      <c r="B14" s="6">
        <v>108690.695719729</v>
      </c>
      <c r="C14" s="5">
        <v>107637.070368377</v>
      </c>
      <c r="D14" s="7" t="s">
        <v>13</v>
      </c>
      <c r="E14" s="5">
        <f t="shared" si="0"/>
        <v>107637.070368377</v>
      </c>
      <c r="G14">
        <v>105645.598</v>
      </c>
      <c r="H14" s="1">
        <f t="shared" si="1"/>
        <v>105645.598</v>
      </c>
      <c r="I14" s="2" t="e">
        <f t="shared" si="2"/>
        <v>#VALUE!</v>
      </c>
      <c r="K14" s="1">
        <f t="shared" si="3"/>
        <v>1991.4723683769989</v>
      </c>
    </row>
    <row r="15" spans="1:11" x14ac:dyDescent="0.2">
      <c r="A15" s="4" t="s">
        <v>22</v>
      </c>
      <c r="B15" s="6">
        <v>762532.52596049302</v>
      </c>
      <c r="C15" s="5">
        <v>755293.14105520805</v>
      </c>
      <c r="D15" s="7" t="s">
        <v>13</v>
      </c>
      <c r="E15" s="5">
        <f t="shared" si="0"/>
        <v>755293.14105520805</v>
      </c>
      <c r="G15">
        <v>762532.53540000005</v>
      </c>
      <c r="H15" s="1">
        <f t="shared" si="1"/>
        <v>755293.14105520805</v>
      </c>
      <c r="I15" s="2" t="e">
        <f t="shared" si="2"/>
        <v>#VALUE!</v>
      </c>
      <c r="K15" s="1">
        <f t="shared" si="3"/>
        <v>0</v>
      </c>
    </row>
    <row r="16" spans="1:11" x14ac:dyDescent="0.2">
      <c r="A16" s="4" t="s">
        <v>23</v>
      </c>
      <c r="B16" s="6">
        <v>27557.570465648201</v>
      </c>
      <c r="C16" s="5">
        <v>27558.2926473199</v>
      </c>
      <c r="D16" s="7">
        <v>27557.572400000001</v>
      </c>
      <c r="E16" s="5">
        <f t="shared" si="0"/>
        <v>27557.570465648201</v>
      </c>
      <c r="G16">
        <v>27558.32531</v>
      </c>
      <c r="H16" s="1">
        <f t="shared" si="1"/>
        <v>27557.570465648201</v>
      </c>
      <c r="I16" s="2">
        <f t="shared" si="2"/>
        <v>-2.7320600636281799E-5</v>
      </c>
      <c r="K16" s="1">
        <f t="shared" si="3"/>
        <v>0</v>
      </c>
    </row>
    <row r="17" spans="1:11" x14ac:dyDescent="0.2">
      <c r="A17" s="4" t="s">
        <v>24</v>
      </c>
      <c r="B17" s="6">
        <v>3405363.5998418499</v>
      </c>
      <c r="C17" s="5">
        <v>3626059.1229131599</v>
      </c>
      <c r="D17" s="7" t="s">
        <v>13</v>
      </c>
      <c r="E17" s="5">
        <f t="shared" si="0"/>
        <v>3405363.5998418499</v>
      </c>
      <c r="G17" t="s">
        <v>13</v>
      </c>
      <c r="H17" s="1">
        <f t="shared" si="1"/>
        <v>3405363.5998418499</v>
      </c>
      <c r="I17" s="2" t="e">
        <f t="shared" si="2"/>
        <v>#VALUE!</v>
      </c>
      <c r="K17" s="1">
        <f t="shared" si="3"/>
        <v>0</v>
      </c>
    </row>
    <row r="18" spans="1:11" x14ac:dyDescent="0.2">
      <c r="A18" s="4" t="s">
        <v>25</v>
      </c>
      <c r="B18" s="6">
        <v>565704.29706330295</v>
      </c>
      <c r="C18" s="5">
        <v>577405.089530912</v>
      </c>
      <c r="D18" s="7" t="s">
        <v>13</v>
      </c>
      <c r="E18" s="5">
        <f t="shared" si="0"/>
        <v>565704.29706330295</v>
      </c>
      <c r="G18">
        <v>559628.93169999996</v>
      </c>
      <c r="H18" s="1">
        <f t="shared" si="1"/>
        <v>559628.93169999996</v>
      </c>
      <c r="I18" s="2" t="e">
        <f t="shared" si="2"/>
        <v>#VALUE!</v>
      </c>
      <c r="K18" s="1">
        <f t="shared" si="3"/>
        <v>6075.3653633029899</v>
      </c>
    </row>
    <row r="19" spans="1:11" x14ac:dyDescent="0.2">
      <c r="A19" s="4" t="s">
        <v>26</v>
      </c>
      <c r="B19" s="6">
        <v>487397.20965248998</v>
      </c>
      <c r="C19" s="5">
        <v>487397.20965248899</v>
      </c>
      <c r="D19" s="7" t="s">
        <v>13</v>
      </c>
      <c r="E19" s="5">
        <f t="shared" si="0"/>
        <v>487397.20965248899</v>
      </c>
      <c r="H19" s="1">
        <f t="shared" si="1"/>
        <v>487397.20965248899</v>
      </c>
      <c r="I19" s="2"/>
    </row>
    <row r="20" spans="1:11" x14ac:dyDescent="0.2">
      <c r="A20" s="4" t="s">
        <v>27</v>
      </c>
      <c r="B20" s="6">
        <v>11235.680599081301</v>
      </c>
      <c r="C20" s="5">
        <v>10635.9522525831</v>
      </c>
      <c r="D20" s="7">
        <v>10635.95218</v>
      </c>
      <c r="E20" s="5">
        <f t="shared" si="0"/>
        <v>10635.95218</v>
      </c>
      <c r="G20">
        <v>10635.95268</v>
      </c>
      <c r="H20" s="1">
        <f t="shared" si="1"/>
        <v>10635.95218</v>
      </c>
      <c r="I20" s="2">
        <f t="shared" si="2"/>
        <v>-4.7010363353916632E-8</v>
      </c>
      <c r="K20" s="1">
        <f t="shared" si="3"/>
        <v>0</v>
      </c>
    </row>
    <row r="21" spans="1:11" x14ac:dyDescent="0.2">
      <c r="A21" s="4" t="s">
        <v>28</v>
      </c>
      <c r="B21" s="6">
        <v>76377.410972232203</v>
      </c>
      <c r="C21" s="5">
        <v>76377.410972232203</v>
      </c>
      <c r="D21" s="7">
        <v>75190.290940000006</v>
      </c>
      <c r="E21" s="5">
        <f t="shared" si="0"/>
        <v>75190.290940000006</v>
      </c>
      <c r="G21">
        <v>75190.29277</v>
      </c>
      <c r="H21" s="1">
        <f t="shared" si="1"/>
        <v>75190.290940000006</v>
      </c>
      <c r="I21" s="2">
        <f t="shared" si="2"/>
        <v>-2.4338248015417038E-8</v>
      </c>
      <c r="K21" s="1">
        <f t="shared" si="3"/>
        <v>0</v>
      </c>
    </row>
    <row r="22" spans="1:11" x14ac:dyDescent="0.2">
      <c r="A22" s="4" t="s">
        <v>29</v>
      </c>
      <c r="B22" s="6">
        <v>5999.3630803872102</v>
      </c>
      <c r="C22" s="5">
        <v>5999.3630803872002</v>
      </c>
      <c r="D22" s="7">
        <v>5999.3633829999999</v>
      </c>
      <c r="E22" s="5">
        <f t="shared" si="0"/>
        <v>5999.3630803872002</v>
      </c>
      <c r="G22">
        <v>5999.3633140000002</v>
      </c>
      <c r="H22" s="1">
        <f t="shared" si="1"/>
        <v>5999.3630803872002</v>
      </c>
      <c r="I22" s="2">
        <f t="shared" si="2"/>
        <v>1.1501220396352362E-8</v>
      </c>
      <c r="K22" s="1">
        <f t="shared" si="3"/>
        <v>0</v>
      </c>
    </row>
    <row r="23" spans="1:11" x14ac:dyDescent="0.2">
      <c r="A23" s="4" t="s">
        <v>30</v>
      </c>
      <c r="B23" s="6">
        <v>134943.626873336</v>
      </c>
      <c r="C23" s="5">
        <v>124164.777098804</v>
      </c>
      <c r="D23" s="7">
        <v>119743.1336</v>
      </c>
      <c r="E23" s="5">
        <f t="shared" si="0"/>
        <v>119743.1336</v>
      </c>
      <c r="G23">
        <v>119743.1398</v>
      </c>
      <c r="H23" s="1">
        <f t="shared" si="1"/>
        <v>119743.1336</v>
      </c>
      <c r="I23" s="2">
        <f t="shared" si="2"/>
        <v>-5.1777496512964272E-8</v>
      </c>
      <c r="K23" s="1">
        <f t="shared" si="3"/>
        <v>0</v>
      </c>
    </row>
    <row r="24" spans="1:11" x14ac:dyDescent="0.2">
      <c r="A24" s="4" t="s">
        <v>31</v>
      </c>
      <c r="B24" s="6">
        <v>4996.20085773952</v>
      </c>
      <c r="C24" s="5">
        <v>4996.2008577391398</v>
      </c>
      <c r="D24" s="7">
        <v>3065.7794159999999</v>
      </c>
      <c r="E24" s="5">
        <f t="shared" si="0"/>
        <v>3065.7794159999999</v>
      </c>
      <c r="G24">
        <v>2925.1060859999998</v>
      </c>
      <c r="H24" s="1">
        <f t="shared" si="1"/>
        <v>2925.1060859999998</v>
      </c>
      <c r="I24" s="2">
        <f t="shared" si="2"/>
        <v>4.8091701929473228E-2</v>
      </c>
      <c r="K24" s="1">
        <f t="shared" si="3"/>
        <v>140.67333000000008</v>
      </c>
    </row>
    <row r="25" spans="1:11" x14ac:dyDescent="0.2">
      <c r="A25" s="4" t="s">
        <v>32</v>
      </c>
      <c r="B25" s="6">
        <v>18043.923150883998</v>
      </c>
      <c r="C25" s="5">
        <v>18043.923150884199</v>
      </c>
      <c r="D25" s="7">
        <v>17936.452300000001</v>
      </c>
      <c r="E25" s="5">
        <f t="shared" si="0"/>
        <v>17936.452300000001</v>
      </c>
      <c r="G25">
        <v>17936.45232</v>
      </c>
      <c r="H25" s="1">
        <f t="shared" si="1"/>
        <v>17936.452300000001</v>
      </c>
      <c r="I25" s="2">
        <f t="shared" si="2"/>
        <v>-1.1150476770959076E-9</v>
      </c>
      <c r="K25" s="1">
        <f t="shared" si="3"/>
        <v>0</v>
      </c>
    </row>
    <row r="26" spans="1:11" x14ac:dyDescent="0.2">
      <c r="A26" s="4" t="s">
        <v>33</v>
      </c>
      <c r="B26" s="6">
        <v>249672.324952492</v>
      </c>
      <c r="C26" s="5">
        <v>249672.324952492</v>
      </c>
      <c r="D26" s="7">
        <v>246722.96359999999</v>
      </c>
      <c r="E26" s="5">
        <f t="shared" si="0"/>
        <v>246722.96359999999</v>
      </c>
      <c r="G26">
        <v>246722.96410000001</v>
      </c>
      <c r="H26" s="1">
        <f t="shared" si="1"/>
        <v>246722.96359999999</v>
      </c>
      <c r="I26" s="2">
        <f t="shared" si="2"/>
        <v>-2.0265645947171303E-9</v>
      </c>
      <c r="K26" s="1">
        <f t="shared" si="3"/>
        <v>0</v>
      </c>
    </row>
    <row r="27" spans="1:11" x14ac:dyDescent="0.2">
      <c r="A27" s="4" t="s">
        <v>34</v>
      </c>
      <c r="B27" s="6">
        <v>49290.359859852098</v>
      </c>
      <c r="C27" s="5">
        <v>49279.175387208699</v>
      </c>
      <c r="D27" s="7">
        <v>49271.851929999997</v>
      </c>
      <c r="E27" s="5">
        <f t="shared" si="0"/>
        <v>49271.851929999997</v>
      </c>
      <c r="G27">
        <v>49277.85656</v>
      </c>
      <c r="H27" s="1">
        <f t="shared" si="1"/>
        <v>49271.851929999997</v>
      </c>
      <c r="I27" s="2">
        <f t="shared" si="2"/>
        <v>-1.2185249966568533E-4</v>
      </c>
      <c r="K27" s="1">
        <f t="shared" si="3"/>
        <v>0</v>
      </c>
    </row>
    <row r="28" spans="1:11" x14ac:dyDescent="0.2">
      <c r="A28" s="4" t="s">
        <v>35</v>
      </c>
      <c r="B28" s="6">
        <v>422627.50867515401</v>
      </c>
      <c r="C28" s="5">
        <v>389473.47570085898</v>
      </c>
      <c r="D28" s="7">
        <v>385277.31679999997</v>
      </c>
      <c r="E28" s="5">
        <f t="shared" si="0"/>
        <v>385277.31679999997</v>
      </c>
      <c r="G28">
        <v>387328.1349</v>
      </c>
      <c r="H28" s="1">
        <f t="shared" si="1"/>
        <v>385277.31679999997</v>
      </c>
      <c r="I28" s="2">
        <f t="shared" si="2"/>
        <v>-5.2947821632671E-3</v>
      </c>
      <c r="K28" s="1">
        <f t="shared" si="3"/>
        <v>0</v>
      </c>
    </row>
    <row r="29" spans="1:11" x14ac:dyDescent="0.2">
      <c r="A29" s="4" t="s">
        <v>36</v>
      </c>
      <c r="B29" s="6">
        <v>130174.84578121</v>
      </c>
      <c r="C29" s="5">
        <v>104996.359334598</v>
      </c>
      <c r="D29" s="7">
        <v>100325.30809999999</v>
      </c>
      <c r="E29" s="5">
        <f t="shared" si="0"/>
        <v>100325.30809999999</v>
      </c>
      <c r="G29">
        <v>123031.439</v>
      </c>
      <c r="H29" s="1">
        <f t="shared" si="1"/>
        <v>100325.30809999999</v>
      </c>
      <c r="I29" s="2">
        <f t="shared" si="2"/>
        <v>-0.18455551755352551</v>
      </c>
      <c r="K29" s="1">
        <f t="shared" si="3"/>
        <v>0</v>
      </c>
    </row>
    <row r="30" spans="1:11" x14ac:dyDescent="0.2">
      <c r="A30" s="4" t="s">
        <v>37</v>
      </c>
      <c r="B30" s="6">
        <v>242236.78875838601</v>
      </c>
      <c r="C30" s="5">
        <v>226786.975802634</v>
      </c>
      <c r="D30" s="7">
        <v>181535.8266</v>
      </c>
      <c r="E30" s="5">
        <f t="shared" si="0"/>
        <v>181535.8266</v>
      </c>
      <c r="G30">
        <v>210056.56020000001</v>
      </c>
      <c r="H30" s="1">
        <f t="shared" si="1"/>
        <v>181535.8266</v>
      </c>
      <c r="I30" s="2">
        <f t="shared" si="2"/>
        <v>-0.13577644789024781</v>
      </c>
      <c r="K30" s="1">
        <f t="shared" si="3"/>
        <v>0</v>
      </c>
    </row>
    <row r="31" spans="1:11" x14ac:dyDescent="0.2">
      <c r="A31" s="4" t="s">
        <v>38</v>
      </c>
      <c r="B31" s="6">
        <v>120992.414625851</v>
      </c>
      <c r="C31" s="5">
        <v>120723.60796005699</v>
      </c>
      <c r="D31" s="7">
        <v>116923.762</v>
      </c>
      <c r="E31" s="5">
        <f t="shared" si="0"/>
        <v>116923.762</v>
      </c>
      <c r="G31">
        <v>118378.0857</v>
      </c>
      <c r="H31" s="1">
        <f t="shared" si="1"/>
        <v>116923.762</v>
      </c>
      <c r="I31" s="2">
        <f t="shared" si="2"/>
        <v>-1.2285413228303231E-2</v>
      </c>
      <c r="K31" s="1">
        <f t="shared" si="3"/>
        <v>0</v>
      </c>
    </row>
    <row r="32" spans="1:11" x14ac:dyDescent="0.2">
      <c r="A32" s="4" t="s">
        <v>39</v>
      </c>
      <c r="B32" s="6">
        <v>1932043.63146587</v>
      </c>
      <c r="C32" s="5">
        <v>1932175.3261617899</v>
      </c>
      <c r="D32" s="7" t="s">
        <v>13</v>
      </c>
      <c r="E32" s="5">
        <f t="shared" si="0"/>
        <v>1932043.63146587</v>
      </c>
      <c r="G32">
        <v>1932020.4750000001</v>
      </c>
      <c r="H32" s="1">
        <f t="shared" si="1"/>
        <v>1932020.4750000001</v>
      </c>
      <c r="I32" s="2" t="e">
        <f t="shared" si="2"/>
        <v>#VALUE!</v>
      </c>
      <c r="K32" s="1">
        <f t="shared" si="3"/>
        <v>23.156465869862586</v>
      </c>
    </row>
    <row r="33" spans="1:11" x14ac:dyDescent="0.2">
      <c r="A33" s="4" t="s">
        <v>40</v>
      </c>
      <c r="B33" s="6">
        <v>35701.467126614698</v>
      </c>
      <c r="C33" s="5">
        <v>35701.346171251498</v>
      </c>
      <c r="D33" s="7">
        <v>35701.467570000001</v>
      </c>
      <c r="E33" s="5">
        <f t="shared" si="0"/>
        <v>35701.346171251498</v>
      </c>
      <c r="G33">
        <v>35700.837899999999</v>
      </c>
      <c r="H33" s="1">
        <f t="shared" si="1"/>
        <v>35700.837899999999</v>
      </c>
      <c r="I33" s="2">
        <f t="shared" si="2"/>
        <v>1.7637401165928355E-5</v>
      </c>
      <c r="K33" s="1">
        <f t="shared" si="3"/>
        <v>0.50827125149953645</v>
      </c>
    </row>
    <row r="34" spans="1:11" x14ac:dyDescent="0.2">
      <c r="A34" s="4" t="s">
        <v>41</v>
      </c>
      <c r="B34" s="6">
        <v>4640589.2187070996</v>
      </c>
      <c r="C34" s="5">
        <v>4639006.1124265296</v>
      </c>
      <c r="D34" s="7">
        <v>4640000</v>
      </c>
      <c r="E34" s="5">
        <f t="shared" si="0"/>
        <v>4639006.1124265296</v>
      </c>
      <c r="G34">
        <v>4638308.6900000004</v>
      </c>
      <c r="H34" s="1">
        <f t="shared" si="1"/>
        <v>4638308.6900000004</v>
      </c>
      <c r="I34" s="2">
        <f t="shared" si="2"/>
        <v>3.6463937892835461E-4</v>
      </c>
      <c r="K34" s="1">
        <f t="shared" si="3"/>
        <v>697.42242652922869</v>
      </c>
    </row>
    <row r="35" spans="1:11" x14ac:dyDescent="0.2">
      <c r="A35" s="4" t="s">
        <v>42</v>
      </c>
      <c r="B35" s="6">
        <v>684985.49028940196</v>
      </c>
      <c r="C35" s="5">
        <v>686614.36888434505</v>
      </c>
      <c r="D35" s="7" t="s">
        <v>13</v>
      </c>
      <c r="E35" s="5">
        <f t="shared" si="0"/>
        <v>684985.49028940196</v>
      </c>
      <c r="G35">
        <v>684990.43559999997</v>
      </c>
      <c r="H35" s="1">
        <f t="shared" si="1"/>
        <v>684985.49028940196</v>
      </c>
      <c r="I35" s="2" t="e">
        <f t="shared" si="2"/>
        <v>#VALUE!</v>
      </c>
      <c r="K35" s="1">
        <f t="shared" si="3"/>
        <v>0</v>
      </c>
    </row>
    <row r="36" spans="1:11" x14ac:dyDescent="0.2">
      <c r="A36" s="4" t="s">
        <v>43</v>
      </c>
      <c r="B36" s="6">
        <v>692407.33744844398</v>
      </c>
      <c r="C36" s="5">
        <v>692407.33744844701</v>
      </c>
      <c r="D36" s="7" t="s">
        <v>13</v>
      </c>
      <c r="E36" s="5">
        <f t="shared" si="0"/>
        <v>692407.33744844398</v>
      </c>
      <c r="H36" s="1">
        <f t="shared" si="1"/>
        <v>692407.33744844398</v>
      </c>
      <c r="I36" s="2"/>
    </row>
    <row r="37" spans="1:11" x14ac:dyDescent="0.2">
      <c r="A37" s="4" t="s">
        <v>44</v>
      </c>
      <c r="B37" s="6">
        <v>5812.6429350361796</v>
      </c>
      <c r="C37" s="5">
        <v>5812.6429350361796</v>
      </c>
      <c r="D37" s="7">
        <v>5812.6429889999999</v>
      </c>
      <c r="E37" s="5">
        <f t="shared" si="0"/>
        <v>5812.6429350361796</v>
      </c>
      <c r="G37">
        <v>5812.6429740000003</v>
      </c>
      <c r="H37" s="1">
        <f t="shared" si="1"/>
        <v>5812.6429350361796</v>
      </c>
      <c r="I37" s="2">
        <f t="shared" si="2"/>
        <v>2.5805816197835045E-9</v>
      </c>
      <c r="K37" s="1">
        <f t="shared" si="3"/>
        <v>0</v>
      </c>
    </row>
    <row r="38" spans="1:11" x14ac:dyDescent="0.2">
      <c r="A38" s="4" t="s">
        <v>45</v>
      </c>
      <c r="B38" s="6">
        <v>17551.8908385947</v>
      </c>
      <c r="C38" s="5">
        <v>17551.8908385947</v>
      </c>
      <c r="D38" s="7">
        <v>15174.031919999999</v>
      </c>
      <c r="E38" s="5">
        <f t="shared" si="0"/>
        <v>15174.031919999999</v>
      </c>
      <c r="G38">
        <v>15174.03203</v>
      </c>
      <c r="H38" s="1">
        <f t="shared" si="1"/>
        <v>15174.031919999999</v>
      </c>
      <c r="I38" s="2">
        <f t="shared" si="2"/>
        <v>-7.2492268792940642E-9</v>
      </c>
      <c r="K38" s="1">
        <f t="shared" si="3"/>
        <v>0</v>
      </c>
    </row>
    <row r="39" spans="1:11" x14ac:dyDescent="0.2">
      <c r="A39" s="4" t="s">
        <v>46</v>
      </c>
      <c r="B39" s="6">
        <v>2178.0804108196398</v>
      </c>
      <c r="C39" s="5">
        <v>2178.0804108196398</v>
      </c>
      <c r="D39" s="7">
        <v>2178.0804549999998</v>
      </c>
      <c r="E39" s="5">
        <f t="shared" si="0"/>
        <v>2178.0804108196398</v>
      </c>
      <c r="G39">
        <v>2178.0804280000002</v>
      </c>
      <c r="H39" s="1">
        <f t="shared" si="1"/>
        <v>2178.0804108196398</v>
      </c>
      <c r="I39" s="2">
        <f t="shared" si="2"/>
        <v>1.2396236265509951E-8</v>
      </c>
      <c r="K39" s="1">
        <f t="shared" si="3"/>
        <v>0</v>
      </c>
    </row>
    <row r="40" spans="1:11" x14ac:dyDescent="0.2">
      <c r="A40" s="4" t="s">
        <v>47</v>
      </c>
      <c r="B40" s="6">
        <v>63352.201086064102</v>
      </c>
      <c r="C40" s="5">
        <v>63352.201086064102</v>
      </c>
      <c r="D40" s="7">
        <v>63352.201419999998</v>
      </c>
      <c r="E40" s="5">
        <f t="shared" si="0"/>
        <v>63352.201086064102</v>
      </c>
      <c r="G40">
        <v>63352.202539999998</v>
      </c>
      <c r="H40" s="1">
        <f t="shared" si="1"/>
        <v>63352.201086064102</v>
      </c>
      <c r="I40" s="2">
        <f t="shared" si="2"/>
        <v>-1.767894336590891E-8</v>
      </c>
      <c r="K40" s="1">
        <f t="shared" si="3"/>
        <v>0</v>
      </c>
    </row>
    <row r="41" spans="1:11" x14ac:dyDescent="0.2">
      <c r="A41" s="4" t="s">
        <v>48</v>
      </c>
      <c r="B41" s="6">
        <v>803.12731038529205</v>
      </c>
      <c r="C41" s="5">
        <v>803.27538377723704</v>
      </c>
      <c r="D41" s="7">
        <v>803.12733890000004</v>
      </c>
      <c r="E41" s="5">
        <f t="shared" si="0"/>
        <v>803.12731038529205</v>
      </c>
      <c r="G41">
        <v>803.12731329999997</v>
      </c>
      <c r="H41" s="1">
        <f t="shared" si="1"/>
        <v>803.12731038529205</v>
      </c>
      <c r="I41" s="2">
        <f t="shared" si="2"/>
        <v>3.1875394657668428E-8</v>
      </c>
      <c r="K41" s="1">
        <f t="shared" si="3"/>
        <v>0</v>
      </c>
    </row>
    <row r="42" spans="1:11" x14ac:dyDescent="0.2">
      <c r="A42" s="4" t="s">
        <v>49</v>
      </c>
      <c r="B42" s="6">
        <v>8208.5154279445105</v>
      </c>
      <c r="C42" s="5">
        <v>8207.4366828840502</v>
      </c>
      <c r="D42" s="7">
        <v>7579.0323840000001</v>
      </c>
      <c r="E42" s="5">
        <f t="shared" si="0"/>
        <v>7579.0323840000001</v>
      </c>
      <c r="G42">
        <v>7579.0322969999997</v>
      </c>
      <c r="H42" s="1">
        <f t="shared" si="1"/>
        <v>7579.0322969999997</v>
      </c>
      <c r="I42" s="2">
        <f t="shared" si="2"/>
        <v>1.147903808025959E-8</v>
      </c>
      <c r="K42" s="1">
        <f t="shared" si="3"/>
        <v>8.7000000348780304E-5</v>
      </c>
    </row>
    <row r="43" spans="1:11" x14ac:dyDescent="0.2">
      <c r="A43" s="4" t="s">
        <v>50</v>
      </c>
      <c r="B43" s="6">
        <v>138415.56252877199</v>
      </c>
      <c r="C43" s="5">
        <v>138415.56252877199</v>
      </c>
      <c r="D43" s="7">
        <v>137728.7108</v>
      </c>
      <c r="E43" s="5">
        <f t="shared" si="0"/>
        <v>137728.7108</v>
      </c>
      <c r="G43">
        <v>137746.3836</v>
      </c>
      <c r="H43" s="1">
        <f t="shared" si="1"/>
        <v>137728.7108</v>
      </c>
      <c r="I43" s="2">
        <f t="shared" si="2"/>
        <v>-1.2829955704187561E-4</v>
      </c>
      <c r="K43" s="1">
        <f t="shared" si="3"/>
        <v>0</v>
      </c>
    </row>
    <row r="44" spans="1:11" x14ac:dyDescent="0.2">
      <c r="A44" s="4" t="s">
        <v>51</v>
      </c>
      <c r="B44" s="6">
        <v>37589.338204193104</v>
      </c>
      <c r="C44" s="5">
        <v>37585.546058178101</v>
      </c>
      <c r="D44" s="7">
        <v>37559.290330000003</v>
      </c>
      <c r="E44" s="5">
        <f t="shared" si="0"/>
        <v>37559.290330000003</v>
      </c>
      <c r="G44">
        <v>37559.536950000002</v>
      </c>
      <c r="H44" s="1">
        <f t="shared" si="1"/>
        <v>37559.290330000003</v>
      </c>
      <c r="I44" s="2">
        <f t="shared" si="2"/>
        <v>-6.5661086377710113E-6</v>
      </c>
      <c r="K44" s="1">
        <f t="shared" si="3"/>
        <v>0</v>
      </c>
    </row>
    <row r="45" spans="1:11" x14ac:dyDescent="0.2">
      <c r="A45" s="4" t="s">
        <v>52</v>
      </c>
      <c r="B45" s="6">
        <v>189764.07716737301</v>
      </c>
      <c r="C45" s="5">
        <v>189764.07716737301</v>
      </c>
      <c r="D45" s="7">
        <v>189764.07819999999</v>
      </c>
      <c r="E45" s="5">
        <f t="shared" si="0"/>
        <v>189764.07716737301</v>
      </c>
      <c r="G45">
        <v>189764.0815</v>
      </c>
      <c r="H45" s="1">
        <f t="shared" si="1"/>
        <v>189764.07716737301</v>
      </c>
      <c r="I45" s="2">
        <f t="shared" si="2"/>
        <v>-1.7390013880063162E-8</v>
      </c>
      <c r="K45" s="1">
        <f t="shared" si="3"/>
        <v>0</v>
      </c>
    </row>
    <row r="46" spans="1:11" x14ac:dyDescent="0.2">
      <c r="A46" s="4" t="s">
        <v>53</v>
      </c>
      <c r="B46" s="6">
        <v>107285.67306998299</v>
      </c>
      <c r="C46" s="5">
        <v>106622.184893995</v>
      </c>
      <c r="D46" s="7">
        <v>106656.2349</v>
      </c>
      <c r="E46" s="5">
        <f t="shared" si="0"/>
        <v>106622.184893995</v>
      </c>
      <c r="G46">
        <v>106622.9595</v>
      </c>
      <c r="H46" s="1">
        <f t="shared" si="1"/>
        <v>106622.184893995</v>
      </c>
      <c r="I46" s="2">
        <f t="shared" si="2"/>
        <v>3.1208475319050423E-4</v>
      </c>
      <c r="K46" s="1">
        <f t="shared" si="3"/>
        <v>0</v>
      </c>
    </row>
    <row r="47" spans="1:11" x14ac:dyDescent="0.2">
      <c r="A47" s="4" t="s">
        <v>54</v>
      </c>
      <c r="B47" s="6">
        <v>97213.606938959201</v>
      </c>
      <c r="C47" s="5">
        <v>96645.944558800402</v>
      </c>
      <c r="D47" s="7">
        <v>96739.771269999997</v>
      </c>
      <c r="E47" s="5">
        <f t="shared" si="0"/>
        <v>96645.944558800402</v>
      </c>
      <c r="G47">
        <v>96730.664319999996</v>
      </c>
      <c r="H47" s="1">
        <f t="shared" si="1"/>
        <v>96645.944558800402</v>
      </c>
      <c r="I47" s="2">
        <f t="shared" si="2"/>
        <v>9.4147497735299691E-5</v>
      </c>
      <c r="K47" s="1">
        <f t="shared" si="3"/>
        <v>0</v>
      </c>
    </row>
    <row r="48" spans="1:11" x14ac:dyDescent="0.2">
      <c r="A48" s="4" t="s">
        <v>55</v>
      </c>
      <c r="B48" s="6">
        <v>108075.64369842999</v>
      </c>
      <c r="C48" s="5">
        <v>107090.73144235399</v>
      </c>
      <c r="D48" s="7" t="s">
        <v>13</v>
      </c>
      <c r="E48" s="5">
        <f t="shared" si="0"/>
        <v>107090.73144235399</v>
      </c>
      <c r="G48">
        <v>105161.63099999999</v>
      </c>
      <c r="H48" s="1">
        <f t="shared" si="1"/>
        <v>105161.63099999999</v>
      </c>
      <c r="I48" s="2" t="e">
        <f t="shared" si="2"/>
        <v>#VALUE!</v>
      </c>
      <c r="K48" s="1">
        <f t="shared" si="3"/>
        <v>1929.1004423539998</v>
      </c>
    </row>
    <row r="49" spans="1:11" x14ac:dyDescent="0.2">
      <c r="A49" s="4" t="s">
        <v>56</v>
      </c>
      <c r="B49" s="6">
        <v>754266.41416841</v>
      </c>
      <c r="C49" s="5">
        <v>756303.15415638697</v>
      </c>
      <c r="D49" s="7" t="s">
        <v>13</v>
      </c>
      <c r="E49" s="5">
        <f t="shared" si="0"/>
        <v>754266.41416841</v>
      </c>
      <c r="G49">
        <v>754083.70409999997</v>
      </c>
      <c r="H49" s="1">
        <f t="shared" si="1"/>
        <v>754083.70409999997</v>
      </c>
      <c r="I49" s="2" t="e">
        <f t="shared" si="2"/>
        <v>#VALUE!</v>
      </c>
      <c r="K49" s="1">
        <f t="shared" si="3"/>
        <v>182.71006841002963</v>
      </c>
    </row>
    <row r="50" spans="1:11" x14ac:dyDescent="0.2">
      <c r="A50" s="4" t="s">
        <v>57</v>
      </c>
      <c r="B50" s="6">
        <v>27557.570465648201</v>
      </c>
      <c r="C50" s="5">
        <v>27558.514837529099</v>
      </c>
      <c r="D50" s="7">
        <v>27557.572400000001</v>
      </c>
      <c r="E50" s="5">
        <f t="shared" si="0"/>
        <v>27557.570465648201</v>
      </c>
      <c r="G50">
        <v>27558.302899999999</v>
      </c>
      <c r="H50" s="1">
        <f t="shared" si="1"/>
        <v>27557.570465648201</v>
      </c>
      <c r="I50" s="2">
        <f t="shared" si="2"/>
        <v>-2.6507437800092049E-5</v>
      </c>
      <c r="K50" s="1">
        <f t="shared" si="3"/>
        <v>0</v>
      </c>
    </row>
    <row r="51" spans="1:11" x14ac:dyDescent="0.2">
      <c r="A51" s="4" t="s">
        <v>58</v>
      </c>
      <c r="B51" s="6">
        <v>3329670.0559725598</v>
      </c>
      <c r="C51" s="5">
        <v>3299359.6852019099</v>
      </c>
      <c r="D51" s="7" t="s">
        <v>13</v>
      </c>
      <c r="E51" s="5">
        <f t="shared" si="0"/>
        <v>3299359.6852019099</v>
      </c>
      <c r="G51">
        <v>3310000</v>
      </c>
      <c r="H51" s="1">
        <f t="shared" si="1"/>
        <v>3299359.6852019099</v>
      </c>
      <c r="I51" s="2" t="e">
        <f t="shared" si="2"/>
        <v>#VALUE!</v>
      </c>
      <c r="K51" s="1">
        <f t="shared" si="3"/>
        <v>0</v>
      </c>
    </row>
    <row r="52" spans="1:11" x14ac:dyDescent="0.2">
      <c r="A52" s="4" t="s">
        <v>59</v>
      </c>
      <c r="B52" s="6">
        <v>565219.97186510102</v>
      </c>
      <c r="C52" s="5">
        <v>561033.74907804397</v>
      </c>
      <c r="D52" s="7">
        <v>556086.70189999999</v>
      </c>
      <c r="E52" s="5">
        <f t="shared" si="0"/>
        <v>556086.70189999999</v>
      </c>
      <c r="G52">
        <v>559550.06850000005</v>
      </c>
      <c r="H52" s="1">
        <f t="shared" si="1"/>
        <v>556086.70189999999</v>
      </c>
      <c r="I52" s="2">
        <f t="shared" si="2"/>
        <v>-6.1895562076945158E-3</v>
      </c>
      <c r="K52" s="1">
        <f t="shared" si="3"/>
        <v>0</v>
      </c>
    </row>
    <row r="53" spans="1:11" ht="17" thickBot="1" x14ac:dyDescent="0.25">
      <c r="A53" s="4" t="s">
        <v>60</v>
      </c>
      <c r="B53" s="6">
        <v>454945.97831120202</v>
      </c>
      <c r="C53" s="5">
        <v>454945.97831119999</v>
      </c>
      <c r="D53" s="8" t="s">
        <v>13</v>
      </c>
      <c r="E53" s="5">
        <f t="shared" si="0"/>
        <v>454945.97831119999</v>
      </c>
      <c r="H53" s="1">
        <f t="shared" si="1"/>
        <v>454945.97831119999</v>
      </c>
      <c r="I53" s="2"/>
    </row>
    <row r="54" spans="1:11" x14ac:dyDescent="0.2">
      <c r="B54" s="1"/>
      <c r="C54" s="1"/>
      <c r="E54" s="1"/>
      <c r="I54" s="2"/>
    </row>
    <row r="55" spans="1:11" x14ac:dyDescent="0.2">
      <c r="A55" t="s">
        <v>61</v>
      </c>
      <c r="B55" s="1"/>
      <c r="C55" s="1"/>
      <c r="E55" s="1"/>
      <c r="I55" s="2"/>
    </row>
    <row r="56" spans="1:11" x14ac:dyDescent="0.2">
      <c r="A56" t="s">
        <v>1</v>
      </c>
      <c r="B56" s="1" t="s">
        <v>2</v>
      </c>
      <c r="C56" s="1" t="s">
        <v>3</v>
      </c>
      <c r="D56" t="s">
        <v>4</v>
      </c>
      <c r="E56" s="1" t="s">
        <v>6</v>
      </c>
      <c r="F56" s="1" t="s">
        <v>5</v>
      </c>
      <c r="I56" s="2"/>
    </row>
    <row r="57" spans="1:11" x14ac:dyDescent="0.2">
      <c r="A57" t="s">
        <v>26</v>
      </c>
      <c r="B57" s="3">
        <v>487397.20965248998</v>
      </c>
      <c r="C57" s="1"/>
      <c r="D57" t="s">
        <v>13</v>
      </c>
      <c r="F57">
        <f>MIN(B57:E57)</f>
        <v>487397.20965248998</v>
      </c>
      <c r="I57" s="2"/>
    </row>
    <row r="58" spans="1:11" x14ac:dyDescent="0.2">
      <c r="A58" t="s">
        <v>62</v>
      </c>
      <c r="B58" s="3">
        <v>329356.29907666601</v>
      </c>
      <c r="C58" s="1"/>
      <c r="D58">
        <v>329356.30040000001</v>
      </c>
      <c r="E58">
        <v>313797.17749999999</v>
      </c>
      <c r="F58">
        <f t="shared" ref="F58:F80" si="4">MIN(B58:E58)</f>
        <v>313797.17749999999</v>
      </c>
      <c r="I58" s="2"/>
    </row>
    <row r="59" spans="1:11" x14ac:dyDescent="0.2">
      <c r="A59" t="s">
        <v>63</v>
      </c>
      <c r="B59" s="3">
        <v>285798.40067912103</v>
      </c>
      <c r="C59" s="1"/>
      <c r="D59" t="s">
        <v>13</v>
      </c>
      <c r="E59">
        <v>287680.20360000001</v>
      </c>
      <c r="F59">
        <f t="shared" si="4"/>
        <v>285798.40067912103</v>
      </c>
      <c r="I59" s="2"/>
    </row>
    <row r="60" spans="1:11" x14ac:dyDescent="0.2">
      <c r="A60" t="s">
        <v>64</v>
      </c>
      <c r="B60" s="3">
        <v>1258848.0391168001</v>
      </c>
      <c r="C60" s="3">
        <v>1258848.0391168001</v>
      </c>
      <c r="D60" t="s">
        <v>13</v>
      </c>
      <c r="F60">
        <f t="shared" si="4"/>
        <v>1258848.0391168001</v>
      </c>
      <c r="I60" s="2"/>
    </row>
    <row r="61" spans="1:11" x14ac:dyDescent="0.2">
      <c r="A61" t="s">
        <v>65</v>
      </c>
      <c r="B61" s="3">
        <v>1413922.8676287199</v>
      </c>
      <c r="C61" s="1"/>
      <c r="D61" t="s">
        <v>13</v>
      </c>
      <c r="F61">
        <f t="shared" si="4"/>
        <v>1413922.8676287199</v>
      </c>
      <c r="I61" s="2"/>
    </row>
    <row r="62" spans="1:11" x14ac:dyDescent="0.2">
      <c r="A62" t="s">
        <v>66</v>
      </c>
      <c r="B62" s="3">
        <v>2092428.8154474599</v>
      </c>
      <c r="C62" s="1"/>
      <c r="D62">
        <v>2092428.821</v>
      </c>
      <c r="E62">
        <v>2089370.085</v>
      </c>
      <c r="F62">
        <f t="shared" si="4"/>
        <v>2089370.085</v>
      </c>
      <c r="I62" s="2"/>
    </row>
    <row r="63" spans="1:11" x14ac:dyDescent="0.2">
      <c r="A63" t="s">
        <v>67</v>
      </c>
      <c r="B63" s="3">
        <v>992879.79423685698</v>
      </c>
      <c r="C63" s="1"/>
      <c r="D63" t="s">
        <v>13</v>
      </c>
      <c r="E63" t="s">
        <v>13</v>
      </c>
      <c r="F63">
        <f t="shared" si="4"/>
        <v>992879.79423685698</v>
      </c>
      <c r="I63" s="2"/>
    </row>
    <row r="64" spans="1:11" x14ac:dyDescent="0.2">
      <c r="A64" t="s">
        <v>68</v>
      </c>
      <c r="B64" s="3">
        <v>462353.19067238597</v>
      </c>
      <c r="C64" s="1"/>
      <c r="D64" t="s">
        <v>13</v>
      </c>
      <c r="E64">
        <v>461748.30089999997</v>
      </c>
      <c r="F64">
        <f t="shared" si="4"/>
        <v>461748.30089999997</v>
      </c>
      <c r="I64" s="2"/>
    </row>
    <row r="65" spans="1:9" x14ac:dyDescent="0.2">
      <c r="A65" t="s">
        <v>43</v>
      </c>
      <c r="B65" s="3">
        <v>692407.33744844398</v>
      </c>
      <c r="C65" s="1"/>
      <c r="D65" t="s">
        <v>13</v>
      </c>
      <c r="E65">
        <v>675967.88642659097</v>
      </c>
      <c r="F65">
        <f t="shared" si="4"/>
        <v>675967.88642659097</v>
      </c>
      <c r="I65" s="2"/>
    </row>
    <row r="66" spans="1:9" x14ac:dyDescent="0.2">
      <c r="A66" t="s">
        <v>69</v>
      </c>
      <c r="B66" s="3">
        <v>394756.57531941001</v>
      </c>
      <c r="C66" s="1">
        <v>395641.82190336299</v>
      </c>
      <c r="D66" t="s">
        <v>13</v>
      </c>
      <c r="E66">
        <v>391950.95760000002</v>
      </c>
      <c r="F66">
        <f t="shared" si="4"/>
        <v>391950.95760000002</v>
      </c>
      <c r="I66" s="2"/>
    </row>
    <row r="67" spans="1:9" x14ac:dyDescent="0.2">
      <c r="A67" t="s">
        <v>70</v>
      </c>
      <c r="B67" s="3">
        <v>318853.52713577298</v>
      </c>
      <c r="C67" s="1"/>
      <c r="D67" t="s">
        <v>13</v>
      </c>
      <c r="E67">
        <v>323022.9523</v>
      </c>
      <c r="F67">
        <f t="shared" si="4"/>
        <v>318853.52713577298</v>
      </c>
      <c r="I67" s="2"/>
    </row>
    <row r="68" spans="1:9" x14ac:dyDescent="0.2">
      <c r="A68" t="s">
        <v>71</v>
      </c>
      <c r="B68" s="3">
        <v>1498271.03245573</v>
      </c>
      <c r="C68" s="1"/>
      <c r="D68" t="s">
        <v>13</v>
      </c>
      <c r="E68">
        <v>1498332.405</v>
      </c>
      <c r="F68">
        <f t="shared" si="4"/>
        <v>1498271.03245573</v>
      </c>
      <c r="I68" s="2"/>
    </row>
    <row r="69" spans="1:9" x14ac:dyDescent="0.2">
      <c r="A69" t="s">
        <v>72</v>
      </c>
      <c r="B69" s="3">
        <v>1953879.3682822899</v>
      </c>
      <c r="C69" s="1"/>
      <c r="D69" t="s">
        <v>13</v>
      </c>
      <c r="E69">
        <v>1951676.112</v>
      </c>
      <c r="F69">
        <f t="shared" si="4"/>
        <v>1951676.112</v>
      </c>
      <c r="I69" s="2"/>
    </row>
    <row r="70" spans="1:9" x14ac:dyDescent="0.2">
      <c r="A70" t="s">
        <v>73</v>
      </c>
      <c r="B70" s="3">
        <v>2410827.1171934302</v>
      </c>
      <c r="C70" s="1"/>
      <c r="D70" t="s">
        <v>13</v>
      </c>
      <c r="F70">
        <f t="shared" si="4"/>
        <v>2410827.1171934302</v>
      </c>
      <c r="I70" s="2"/>
    </row>
    <row r="71" spans="1:9" x14ac:dyDescent="0.2">
      <c r="A71" t="s">
        <v>74</v>
      </c>
      <c r="B71" s="3">
        <v>1468630.3194484001</v>
      </c>
      <c r="C71" s="1"/>
      <c r="D71" t="s">
        <v>13</v>
      </c>
      <c r="E71">
        <v>1469328.145</v>
      </c>
      <c r="F71">
        <f t="shared" si="4"/>
        <v>1468630.3194484001</v>
      </c>
      <c r="I71" s="2"/>
    </row>
    <row r="72" spans="1:9" x14ac:dyDescent="0.2">
      <c r="A72" t="s">
        <v>75</v>
      </c>
      <c r="B72" s="3">
        <v>571515.371376717</v>
      </c>
      <c r="C72" s="3">
        <v>571515.371376717</v>
      </c>
      <c r="D72" t="s">
        <v>13</v>
      </c>
      <c r="E72">
        <v>571446.12080000003</v>
      </c>
      <c r="F72">
        <f t="shared" si="4"/>
        <v>571446.12080000003</v>
      </c>
      <c r="I72" s="2"/>
    </row>
    <row r="73" spans="1:9" x14ac:dyDescent="0.2">
      <c r="A73" t="s">
        <v>60</v>
      </c>
      <c r="B73" s="3">
        <v>454945.97831120202</v>
      </c>
      <c r="C73" s="1"/>
      <c r="D73" t="s">
        <v>13</v>
      </c>
      <c r="E73">
        <v>455894.11255641602</v>
      </c>
      <c r="F73">
        <f t="shared" si="4"/>
        <v>454945.97831120202</v>
      </c>
      <c r="I73" s="2"/>
    </row>
    <row r="74" spans="1:9" x14ac:dyDescent="0.2">
      <c r="A74" t="s">
        <v>76</v>
      </c>
      <c r="B74" s="3">
        <v>313139.77996788197</v>
      </c>
      <c r="C74" s="1">
        <v>313464.37335746799</v>
      </c>
      <c r="D74" t="s">
        <v>13</v>
      </c>
      <c r="E74">
        <v>310016.04889999999</v>
      </c>
      <c r="F74">
        <f t="shared" si="4"/>
        <v>310016.04889999999</v>
      </c>
      <c r="I74" s="2"/>
    </row>
    <row r="75" spans="1:9" x14ac:dyDescent="0.2">
      <c r="A75" t="s">
        <v>77</v>
      </c>
      <c r="B75" s="3">
        <v>260197.84787865501</v>
      </c>
      <c r="C75" s="1"/>
      <c r="D75" t="s">
        <v>13</v>
      </c>
      <c r="E75">
        <v>259097.84239999999</v>
      </c>
      <c r="F75">
        <f t="shared" si="4"/>
        <v>259097.84239999999</v>
      </c>
      <c r="I75" s="2"/>
    </row>
    <row r="76" spans="1:9" x14ac:dyDescent="0.2">
      <c r="A76" t="s">
        <v>78</v>
      </c>
      <c r="B76" s="3">
        <v>1258843.9851005599</v>
      </c>
      <c r="C76" s="3">
        <v>1258843.9851005599</v>
      </c>
      <c r="D76" t="s">
        <v>13</v>
      </c>
      <c r="E76">
        <v>1259151.159</v>
      </c>
      <c r="F76">
        <f t="shared" si="4"/>
        <v>1258843.9851005599</v>
      </c>
      <c r="I76" s="2"/>
    </row>
    <row r="77" spans="1:9" x14ac:dyDescent="0.2">
      <c r="A77" t="s">
        <v>79</v>
      </c>
      <c r="B77" s="3">
        <v>1402530.82465764</v>
      </c>
      <c r="C77" s="1"/>
      <c r="D77" t="s">
        <v>13</v>
      </c>
      <c r="E77">
        <v>1375888.317</v>
      </c>
      <c r="F77">
        <f t="shared" si="4"/>
        <v>1375888.317</v>
      </c>
      <c r="I77" s="2"/>
    </row>
    <row r="78" spans="1:9" x14ac:dyDescent="0.2">
      <c r="A78" t="s">
        <v>80</v>
      </c>
      <c r="B78" s="3">
        <v>2085581.83606702</v>
      </c>
      <c r="C78" s="1"/>
      <c r="D78" t="s">
        <v>13</v>
      </c>
      <c r="E78">
        <v>2085530.3130000001</v>
      </c>
      <c r="F78">
        <f t="shared" si="4"/>
        <v>2085530.3130000001</v>
      </c>
      <c r="I78" s="2"/>
    </row>
    <row r="79" spans="1:9" x14ac:dyDescent="0.2">
      <c r="A79" t="s">
        <v>81</v>
      </c>
      <c r="B79" s="3">
        <v>973432.47154025699</v>
      </c>
      <c r="C79" s="3">
        <v>973432.47154025699</v>
      </c>
      <c r="D79" t="s">
        <v>13</v>
      </c>
      <c r="F79">
        <f t="shared" si="4"/>
        <v>973432.47154025699</v>
      </c>
      <c r="I79" s="2"/>
    </row>
    <row r="80" spans="1:9" x14ac:dyDescent="0.2">
      <c r="A80" t="s">
        <v>82</v>
      </c>
      <c r="B80" s="3">
        <v>441330.32891766302</v>
      </c>
      <c r="C80" s="1"/>
      <c r="D80" t="s">
        <v>13</v>
      </c>
      <c r="E80">
        <v>441456.65100000001</v>
      </c>
      <c r="F80">
        <f t="shared" si="4"/>
        <v>441330.32891766302</v>
      </c>
      <c r="I80" s="2"/>
    </row>
    <row r="81" spans="2:9" x14ac:dyDescent="0.2">
      <c r="B81" s="1"/>
      <c r="C81" s="1"/>
      <c r="E81" s="1"/>
      <c r="I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Guo</dc:creator>
  <cp:lastModifiedBy>Cheng Guo</cp:lastModifiedBy>
  <dcterms:created xsi:type="dcterms:W3CDTF">2025-05-03T22:07:03Z</dcterms:created>
  <dcterms:modified xsi:type="dcterms:W3CDTF">2025-05-03T22:22:19Z</dcterms:modified>
</cp:coreProperties>
</file>