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XYCreate\Work1\revision\Instances and Results-Upload\Results\Sensitivity_Analysis\Change_PBS_Size\"/>
    </mc:Choice>
  </mc:AlternateContent>
  <xr:revisionPtr revIDLastSave="0" documentId="13_ncr:1_{55130F0C-22C7-49B9-9312-4B5777D32FE5}" xr6:coauthVersionLast="47" xr6:coauthVersionMax="47" xr10:uidLastSave="{00000000-0000-0000-0000-000000000000}"/>
  <bookViews>
    <workbookView xWindow="-110" yWindow="-110" windowWidth="25820" windowHeight="13900" activeTab="1" xr2:uid="{3FE69479-7370-493A-B205-DE1AED09B0FD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3" i="1" l="1"/>
  <c r="J33" i="1"/>
  <c r="C33" i="1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B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B94" i="4"/>
  <c r="Y34" i="1"/>
  <c r="R34" i="1"/>
  <c r="K34" i="1"/>
  <c r="D34" i="1"/>
  <c r="D66" i="1"/>
  <c r="E43" i="3"/>
  <c r="D43" i="3"/>
  <c r="C43" i="3"/>
  <c r="B43" i="3"/>
  <c r="E37" i="3"/>
  <c r="E47" i="3" s="1"/>
  <c r="D37" i="3"/>
  <c r="D47" i="3" s="1"/>
  <c r="C37" i="3"/>
  <c r="C47" i="3" s="1"/>
  <c r="B37" i="3"/>
  <c r="B47" i="3" s="1"/>
  <c r="E36" i="3"/>
  <c r="E46" i="3" s="1"/>
  <c r="D36" i="3"/>
  <c r="D46" i="3" s="1"/>
  <c r="C36" i="3"/>
  <c r="C46" i="3" s="1"/>
  <c r="B36" i="3"/>
  <c r="B46" i="3" s="1"/>
  <c r="E35" i="3"/>
  <c r="E45" i="3" s="1"/>
  <c r="D35" i="3"/>
  <c r="D45" i="3" s="1"/>
  <c r="C35" i="3"/>
  <c r="C45" i="3" s="1"/>
  <c r="B35" i="3"/>
  <c r="B45" i="3" s="1"/>
  <c r="E34" i="3"/>
  <c r="E44" i="3" s="1"/>
  <c r="D34" i="3"/>
  <c r="D44" i="3" s="1"/>
  <c r="C34" i="3"/>
  <c r="C44" i="3" s="1"/>
  <c r="B34" i="3"/>
  <c r="B44" i="3" s="1"/>
  <c r="E33" i="3"/>
  <c r="D33" i="3"/>
  <c r="C33" i="3"/>
  <c r="B33" i="3"/>
  <c r="K44" i="2"/>
  <c r="K47" i="2"/>
  <c r="J43" i="2"/>
  <c r="K43" i="2"/>
  <c r="H44" i="2"/>
  <c r="H45" i="2"/>
  <c r="H47" i="2"/>
  <c r="H43" i="2"/>
  <c r="K34" i="2"/>
  <c r="K35" i="2"/>
  <c r="K45" i="2" s="1"/>
  <c r="K36" i="2"/>
  <c r="K46" i="2" s="1"/>
  <c r="K37" i="2"/>
  <c r="J34" i="2"/>
  <c r="J44" i="2" s="1"/>
  <c r="J35" i="2"/>
  <c r="J45" i="2" s="1"/>
  <c r="J36" i="2"/>
  <c r="J46" i="2" s="1"/>
  <c r="J37" i="2"/>
  <c r="J47" i="2" s="1"/>
  <c r="I34" i="2"/>
  <c r="I44" i="2" s="1"/>
  <c r="I35" i="2"/>
  <c r="I45" i="2" s="1"/>
  <c r="I36" i="2"/>
  <c r="I46" i="2" s="1"/>
  <c r="I37" i="2"/>
  <c r="I47" i="2" s="1"/>
  <c r="I33" i="2"/>
  <c r="I43" i="2" s="1"/>
  <c r="J33" i="2"/>
  <c r="K33" i="2"/>
  <c r="H34" i="2"/>
  <c r="H35" i="2"/>
  <c r="H36" i="2"/>
  <c r="H46" i="2" s="1"/>
  <c r="H37" i="2"/>
  <c r="H33" i="2"/>
  <c r="E46" i="2"/>
  <c r="D45" i="2"/>
  <c r="D46" i="2"/>
  <c r="D47" i="2"/>
  <c r="C44" i="2"/>
  <c r="C45" i="2"/>
  <c r="C47" i="2"/>
  <c r="C43" i="2"/>
  <c r="D43" i="2"/>
  <c r="E43" i="2"/>
  <c r="B44" i="2"/>
  <c r="E34" i="2"/>
  <c r="E44" i="2" s="1"/>
  <c r="E35" i="2"/>
  <c r="E45" i="2" s="1"/>
  <c r="E36" i="2"/>
  <c r="E37" i="2"/>
  <c r="E47" i="2" s="1"/>
  <c r="D34" i="2"/>
  <c r="D44" i="2" s="1"/>
  <c r="D35" i="2"/>
  <c r="D36" i="2"/>
  <c r="D37" i="2"/>
  <c r="C34" i="2"/>
  <c r="C35" i="2"/>
  <c r="C36" i="2"/>
  <c r="C46" i="2" s="1"/>
  <c r="C37" i="2"/>
  <c r="C33" i="2"/>
  <c r="D33" i="2"/>
  <c r="E33" i="2"/>
  <c r="B34" i="2"/>
  <c r="B35" i="2"/>
  <c r="B45" i="2" s="1"/>
  <c r="B36" i="2"/>
  <c r="B46" i="2" s="1"/>
  <c r="B37" i="2"/>
  <c r="B47" i="2" s="1"/>
  <c r="B33" i="2"/>
  <c r="B43" i="2" s="1"/>
  <c r="T66" i="1"/>
  <c r="DI98" i="1"/>
  <c r="DI66" i="1"/>
  <c r="DI34" i="1"/>
  <c r="CI98" i="1"/>
  <c r="CI66" i="1"/>
  <c r="CI34" i="1"/>
  <c r="BO66" i="1"/>
  <c r="BH98" i="1"/>
  <c r="BH66" i="1"/>
  <c r="AU66" i="1"/>
  <c r="BH34" i="1"/>
  <c r="AN98" i="1"/>
  <c r="AG98" i="1"/>
  <c r="AA98" i="1"/>
  <c r="AN66" i="1"/>
  <c r="AG66" i="1"/>
  <c r="AA66" i="1"/>
  <c r="AG34" i="1"/>
  <c r="T98" i="1"/>
  <c r="M98" i="1"/>
  <c r="F98" i="1"/>
  <c r="M66" i="1"/>
  <c r="F66" i="1"/>
  <c r="T34" i="1"/>
  <c r="M34" i="1"/>
  <c r="F34" i="1"/>
  <c r="BB66" i="1"/>
  <c r="BB34" i="1"/>
  <c r="AU34" i="1"/>
  <c r="AN34" i="1"/>
  <c r="AA34" i="1"/>
  <c r="EB68" i="1"/>
  <c r="EC68" i="1" s="1"/>
  <c r="EB69" i="1"/>
  <c r="EC69" i="1" s="1"/>
  <c r="EB70" i="1"/>
  <c r="EC70" i="1" s="1"/>
  <c r="EB71" i="1"/>
  <c r="EC71" i="1" s="1"/>
  <c r="EB72" i="1"/>
  <c r="EC72" i="1" s="1"/>
  <c r="EB73" i="1"/>
  <c r="EC73" i="1" s="1"/>
  <c r="EB74" i="1"/>
  <c r="EC74" i="1" s="1"/>
  <c r="EB75" i="1"/>
  <c r="EC75" i="1" s="1"/>
  <c r="EB76" i="1"/>
  <c r="EC76" i="1" s="1"/>
  <c r="EB77" i="1"/>
  <c r="EC77" i="1" s="1"/>
  <c r="EB78" i="1"/>
  <c r="EC78" i="1" s="1"/>
  <c r="EB79" i="1"/>
  <c r="EC79" i="1" s="1"/>
  <c r="EB80" i="1"/>
  <c r="EC80" i="1" s="1"/>
  <c r="EB81" i="1"/>
  <c r="EC81" i="1" s="1"/>
  <c r="EB82" i="1"/>
  <c r="EC82" i="1" s="1"/>
  <c r="EB83" i="1"/>
  <c r="EC83" i="1" s="1"/>
  <c r="EB84" i="1"/>
  <c r="EC84" i="1" s="1"/>
  <c r="EB85" i="1"/>
  <c r="EC85" i="1" s="1"/>
  <c r="EB86" i="1"/>
  <c r="EC86" i="1" s="1"/>
  <c r="EB87" i="1"/>
  <c r="EC87" i="1" s="1"/>
  <c r="EB88" i="1"/>
  <c r="EC88" i="1" s="1"/>
  <c r="EB89" i="1"/>
  <c r="EC89" i="1" s="1"/>
  <c r="EB90" i="1"/>
  <c r="EC90" i="1" s="1"/>
  <c r="EB91" i="1"/>
  <c r="EC91" i="1" s="1"/>
  <c r="EB92" i="1"/>
  <c r="EC92" i="1" s="1"/>
  <c r="EB93" i="1"/>
  <c r="EC93" i="1" s="1"/>
  <c r="EB94" i="1"/>
  <c r="EC94" i="1" s="1"/>
  <c r="EB95" i="1"/>
  <c r="EC95" i="1" s="1"/>
  <c r="EB96" i="1"/>
  <c r="EC96" i="1" s="1"/>
  <c r="EB67" i="1"/>
  <c r="EC67" i="1" s="1"/>
  <c r="EB36" i="1"/>
  <c r="EC36" i="1" s="1"/>
  <c r="EB37" i="1"/>
  <c r="EC37" i="1" s="1"/>
  <c r="EB38" i="1"/>
  <c r="EC38" i="1" s="1"/>
  <c r="EB39" i="1"/>
  <c r="EC39" i="1" s="1"/>
  <c r="EB40" i="1"/>
  <c r="EC40" i="1" s="1"/>
  <c r="EB41" i="1"/>
  <c r="EC41" i="1" s="1"/>
  <c r="EB42" i="1"/>
  <c r="EC42" i="1" s="1"/>
  <c r="EB43" i="1"/>
  <c r="EC43" i="1" s="1"/>
  <c r="EB44" i="1"/>
  <c r="EC44" i="1" s="1"/>
  <c r="EB45" i="1"/>
  <c r="EC45" i="1" s="1"/>
  <c r="EB46" i="1"/>
  <c r="EC46" i="1" s="1"/>
  <c r="EB47" i="1"/>
  <c r="EC47" i="1" s="1"/>
  <c r="EB48" i="1"/>
  <c r="EC48" i="1" s="1"/>
  <c r="EB49" i="1"/>
  <c r="EC49" i="1" s="1"/>
  <c r="EB50" i="1"/>
  <c r="EC50" i="1" s="1"/>
  <c r="EB51" i="1"/>
  <c r="EC51" i="1" s="1"/>
  <c r="EB52" i="1"/>
  <c r="EC52" i="1" s="1"/>
  <c r="EB53" i="1"/>
  <c r="EC53" i="1" s="1"/>
  <c r="EB54" i="1"/>
  <c r="EC54" i="1" s="1"/>
  <c r="EB55" i="1"/>
  <c r="EC55" i="1" s="1"/>
  <c r="EB56" i="1"/>
  <c r="EC56" i="1" s="1"/>
  <c r="EB57" i="1"/>
  <c r="EC57" i="1" s="1"/>
  <c r="EB58" i="1"/>
  <c r="EC58" i="1" s="1"/>
  <c r="EB59" i="1"/>
  <c r="EC59" i="1" s="1"/>
  <c r="EB60" i="1"/>
  <c r="EC60" i="1" s="1"/>
  <c r="EB61" i="1"/>
  <c r="EC61" i="1" s="1"/>
  <c r="EB62" i="1"/>
  <c r="EC62" i="1" s="1"/>
  <c r="EB63" i="1"/>
  <c r="EC63" i="1" s="1"/>
  <c r="EB64" i="1"/>
  <c r="EC64" i="1" s="1"/>
  <c r="EB35" i="1"/>
  <c r="EC35" i="1" s="1"/>
  <c r="EB4" i="1"/>
  <c r="EC4" i="1" s="1"/>
  <c r="EB5" i="1"/>
  <c r="EC5" i="1" s="1"/>
  <c r="EB6" i="1"/>
  <c r="EC6" i="1" s="1"/>
  <c r="EB7" i="1"/>
  <c r="EC7" i="1" s="1"/>
  <c r="EB8" i="1"/>
  <c r="EC8" i="1" s="1"/>
  <c r="EB9" i="1"/>
  <c r="EC9" i="1" s="1"/>
  <c r="EB10" i="1"/>
  <c r="EC10" i="1" s="1"/>
  <c r="EB11" i="1"/>
  <c r="EC11" i="1" s="1"/>
  <c r="EB12" i="1"/>
  <c r="EC12" i="1" s="1"/>
  <c r="EB13" i="1"/>
  <c r="EC13" i="1" s="1"/>
  <c r="EB14" i="1"/>
  <c r="EC14" i="1" s="1"/>
  <c r="EB15" i="1"/>
  <c r="EC15" i="1" s="1"/>
  <c r="EB16" i="1"/>
  <c r="EC16" i="1" s="1"/>
  <c r="EB17" i="1"/>
  <c r="EC17" i="1" s="1"/>
  <c r="EB18" i="1"/>
  <c r="EC18" i="1" s="1"/>
  <c r="EB19" i="1"/>
  <c r="EC19" i="1" s="1"/>
  <c r="EB20" i="1"/>
  <c r="EC20" i="1" s="1"/>
  <c r="EB21" i="1"/>
  <c r="EC21" i="1" s="1"/>
  <c r="EB22" i="1"/>
  <c r="EC22" i="1" s="1"/>
  <c r="EB23" i="1"/>
  <c r="EC23" i="1" s="1"/>
  <c r="EB24" i="1"/>
  <c r="EC24" i="1" s="1"/>
  <c r="EB25" i="1"/>
  <c r="EC25" i="1" s="1"/>
  <c r="EB26" i="1"/>
  <c r="EC26" i="1" s="1"/>
  <c r="EB27" i="1"/>
  <c r="EC27" i="1" s="1"/>
  <c r="EB28" i="1"/>
  <c r="EC28" i="1" s="1"/>
  <c r="EB29" i="1"/>
  <c r="EC29" i="1" s="1"/>
  <c r="EB30" i="1"/>
  <c r="EC30" i="1" s="1"/>
  <c r="EB31" i="1"/>
  <c r="EC31" i="1" s="1"/>
  <c r="EB32" i="1"/>
  <c r="EC32" i="1" s="1"/>
  <c r="EB3" i="1"/>
  <c r="EC3" i="1" s="1"/>
  <c r="DU68" i="1"/>
  <c r="DV68" i="1" s="1"/>
  <c r="DU69" i="1"/>
  <c r="DV69" i="1" s="1"/>
  <c r="DU70" i="1"/>
  <c r="DV70" i="1" s="1"/>
  <c r="DU71" i="1"/>
  <c r="DV71" i="1" s="1"/>
  <c r="DU72" i="1"/>
  <c r="DV72" i="1" s="1"/>
  <c r="DU73" i="1"/>
  <c r="DV73" i="1" s="1"/>
  <c r="DU74" i="1"/>
  <c r="DV74" i="1" s="1"/>
  <c r="DU75" i="1"/>
  <c r="DV75" i="1" s="1"/>
  <c r="DU76" i="1"/>
  <c r="DV76" i="1" s="1"/>
  <c r="DU77" i="1"/>
  <c r="DV77" i="1" s="1"/>
  <c r="DU78" i="1"/>
  <c r="DV78" i="1" s="1"/>
  <c r="DU79" i="1"/>
  <c r="DV79" i="1" s="1"/>
  <c r="DU80" i="1"/>
  <c r="DV80" i="1" s="1"/>
  <c r="DU81" i="1"/>
  <c r="DV81" i="1" s="1"/>
  <c r="DU82" i="1"/>
  <c r="DV82" i="1" s="1"/>
  <c r="DU83" i="1"/>
  <c r="DV83" i="1" s="1"/>
  <c r="DU84" i="1"/>
  <c r="DV84" i="1" s="1"/>
  <c r="DU85" i="1"/>
  <c r="DV85" i="1" s="1"/>
  <c r="DU86" i="1"/>
  <c r="DV86" i="1" s="1"/>
  <c r="DU87" i="1"/>
  <c r="DV87" i="1" s="1"/>
  <c r="DU88" i="1"/>
  <c r="DV88" i="1" s="1"/>
  <c r="DU89" i="1"/>
  <c r="DV89" i="1" s="1"/>
  <c r="DU90" i="1"/>
  <c r="DV90" i="1" s="1"/>
  <c r="DU91" i="1"/>
  <c r="DV91" i="1" s="1"/>
  <c r="DU92" i="1"/>
  <c r="DV92" i="1" s="1"/>
  <c r="DU93" i="1"/>
  <c r="DV93" i="1" s="1"/>
  <c r="DU94" i="1"/>
  <c r="DV94" i="1" s="1"/>
  <c r="DU95" i="1"/>
  <c r="DV95" i="1" s="1"/>
  <c r="DU96" i="1"/>
  <c r="DV96" i="1" s="1"/>
  <c r="DU67" i="1"/>
  <c r="DV67" i="1" s="1"/>
  <c r="DN68" i="1"/>
  <c r="DO68" i="1" s="1"/>
  <c r="DN69" i="1"/>
  <c r="DO69" i="1" s="1"/>
  <c r="DN70" i="1"/>
  <c r="DO70" i="1" s="1"/>
  <c r="DN71" i="1"/>
  <c r="DO71" i="1" s="1"/>
  <c r="DN72" i="1"/>
  <c r="DO72" i="1" s="1"/>
  <c r="DN73" i="1"/>
  <c r="DO73" i="1" s="1"/>
  <c r="DN74" i="1"/>
  <c r="DO74" i="1" s="1"/>
  <c r="DN75" i="1"/>
  <c r="DO75" i="1" s="1"/>
  <c r="DN76" i="1"/>
  <c r="DO76" i="1" s="1"/>
  <c r="DN77" i="1"/>
  <c r="DO77" i="1" s="1"/>
  <c r="DN78" i="1"/>
  <c r="DO78" i="1" s="1"/>
  <c r="DN79" i="1"/>
  <c r="DO79" i="1" s="1"/>
  <c r="DN80" i="1"/>
  <c r="DO80" i="1" s="1"/>
  <c r="DN81" i="1"/>
  <c r="DO81" i="1" s="1"/>
  <c r="DN82" i="1"/>
  <c r="DO82" i="1" s="1"/>
  <c r="DN83" i="1"/>
  <c r="DO83" i="1" s="1"/>
  <c r="DN84" i="1"/>
  <c r="DO84" i="1" s="1"/>
  <c r="DN85" i="1"/>
  <c r="DO85" i="1" s="1"/>
  <c r="DN86" i="1"/>
  <c r="DO86" i="1" s="1"/>
  <c r="DN87" i="1"/>
  <c r="DO87" i="1" s="1"/>
  <c r="DN88" i="1"/>
  <c r="DO88" i="1" s="1"/>
  <c r="DN89" i="1"/>
  <c r="DO89" i="1" s="1"/>
  <c r="DN90" i="1"/>
  <c r="DO90" i="1" s="1"/>
  <c r="DN91" i="1"/>
  <c r="DO91" i="1" s="1"/>
  <c r="DN92" i="1"/>
  <c r="DO92" i="1" s="1"/>
  <c r="DN93" i="1"/>
  <c r="DO93" i="1" s="1"/>
  <c r="DN94" i="1"/>
  <c r="DO94" i="1" s="1"/>
  <c r="DN95" i="1"/>
  <c r="DO95" i="1" s="1"/>
  <c r="DN96" i="1"/>
  <c r="DO96" i="1" s="1"/>
  <c r="DN67" i="1"/>
  <c r="DO67" i="1" s="1"/>
  <c r="DG68" i="1"/>
  <c r="DH68" i="1" s="1"/>
  <c r="DG69" i="1"/>
  <c r="DH69" i="1" s="1"/>
  <c r="DG70" i="1"/>
  <c r="DH70" i="1" s="1"/>
  <c r="DG71" i="1"/>
  <c r="DH71" i="1" s="1"/>
  <c r="DG72" i="1"/>
  <c r="DH72" i="1" s="1"/>
  <c r="DG73" i="1"/>
  <c r="DH73" i="1" s="1"/>
  <c r="DG74" i="1"/>
  <c r="DH74" i="1" s="1"/>
  <c r="DG75" i="1"/>
  <c r="DH75" i="1" s="1"/>
  <c r="DG76" i="1"/>
  <c r="DH76" i="1" s="1"/>
  <c r="DG77" i="1"/>
  <c r="DH77" i="1" s="1"/>
  <c r="DG78" i="1"/>
  <c r="DH78" i="1" s="1"/>
  <c r="DG79" i="1"/>
  <c r="DH79" i="1" s="1"/>
  <c r="DG80" i="1"/>
  <c r="DH80" i="1" s="1"/>
  <c r="DG81" i="1"/>
  <c r="DH81" i="1" s="1"/>
  <c r="DG82" i="1"/>
  <c r="DH82" i="1" s="1"/>
  <c r="DG83" i="1"/>
  <c r="DH83" i="1" s="1"/>
  <c r="DG84" i="1"/>
  <c r="DH84" i="1" s="1"/>
  <c r="DG85" i="1"/>
  <c r="DH85" i="1" s="1"/>
  <c r="DG86" i="1"/>
  <c r="DH86" i="1" s="1"/>
  <c r="DG87" i="1"/>
  <c r="DH87" i="1" s="1"/>
  <c r="DG88" i="1"/>
  <c r="DH88" i="1" s="1"/>
  <c r="DG89" i="1"/>
  <c r="DH89" i="1" s="1"/>
  <c r="DG90" i="1"/>
  <c r="DH90" i="1" s="1"/>
  <c r="DG91" i="1"/>
  <c r="DH91" i="1" s="1"/>
  <c r="DG92" i="1"/>
  <c r="DH92" i="1" s="1"/>
  <c r="DG93" i="1"/>
  <c r="DH93" i="1" s="1"/>
  <c r="DG94" i="1"/>
  <c r="DH94" i="1" s="1"/>
  <c r="DG95" i="1"/>
  <c r="DH95" i="1" s="1"/>
  <c r="DG96" i="1"/>
  <c r="DH96" i="1" s="1"/>
  <c r="DG67" i="1"/>
  <c r="DH67" i="1" s="1"/>
  <c r="CZ68" i="1"/>
  <c r="DA68" i="1" s="1"/>
  <c r="CZ69" i="1"/>
  <c r="DA69" i="1" s="1"/>
  <c r="CZ70" i="1"/>
  <c r="DA70" i="1" s="1"/>
  <c r="CZ71" i="1"/>
  <c r="DA71" i="1" s="1"/>
  <c r="CZ72" i="1"/>
  <c r="DA72" i="1" s="1"/>
  <c r="CZ73" i="1"/>
  <c r="DA73" i="1" s="1"/>
  <c r="CZ74" i="1"/>
  <c r="DA74" i="1" s="1"/>
  <c r="CZ75" i="1"/>
  <c r="DA75" i="1" s="1"/>
  <c r="CZ76" i="1"/>
  <c r="DA76" i="1" s="1"/>
  <c r="CZ77" i="1"/>
  <c r="DA77" i="1" s="1"/>
  <c r="CZ78" i="1"/>
  <c r="DA78" i="1" s="1"/>
  <c r="CZ79" i="1"/>
  <c r="DA79" i="1" s="1"/>
  <c r="CZ80" i="1"/>
  <c r="DA80" i="1" s="1"/>
  <c r="CZ81" i="1"/>
  <c r="DA81" i="1" s="1"/>
  <c r="CZ82" i="1"/>
  <c r="DA82" i="1" s="1"/>
  <c r="CZ83" i="1"/>
  <c r="DA83" i="1" s="1"/>
  <c r="CZ84" i="1"/>
  <c r="DA84" i="1" s="1"/>
  <c r="CZ85" i="1"/>
  <c r="DA85" i="1" s="1"/>
  <c r="CZ86" i="1"/>
  <c r="DA86" i="1" s="1"/>
  <c r="CZ87" i="1"/>
  <c r="DA87" i="1" s="1"/>
  <c r="CZ88" i="1"/>
  <c r="DA88" i="1" s="1"/>
  <c r="CZ89" i="1"/>
  <c r="DA89" i="1" s="1"/>
  <c r="CZ90" i="1"/>
  <c r="DA90" i="1" s="1"/>
  <c r="CZ91" i="1"/>
  <c r="DA91" i="1" s="1"/>
  <c r="CZ92" i="1"/>
  <c r="DA92" i="1" s="1"/>
  <c r="CZ93" i="1"/>
  <c r="DA93" i="1" s="1"/>
  <c r="CZ94" i="1"/>
  <c r="DA94" i="1" s="1"/>
  <c r="CZ95" i="1"/>
  <c r="DA95" i="1" s="1"/>
  <c r="CZ96" i="1"/>
  <c r="DA96" i="1" s="1"/>
  <c r="CZ67" i="1"/>
  <c r="DA67" i="1" s="1"/>
  <c r="DU36" i="1"/>
  <c r="DV36" i="1" s="1"/>
  <c r="DU37" i="1"/>
  <c r="DV37" i="1" s="1"/>
  <c r="DU38" i="1"/>
  <c r="DV38" i="1" s="1"/>
  <c r="DU39" i="1"/>
  <c r="DV39" i="1" s="1"/>
  <c r="DU40" i="1"/>
  <c r="DV40" i="1" s="1"/>
  <c r="DU41" i="1"/>
  <c r="DV41" i="1" s="1"/>
  <c r="DU42" i="1"/>
  <c r="DV42" i="1" s="1"/>
  <c r="DU43" i="1"/>
  <c r="DV43" i="1" s="1"/>
  <c r="DU44" i="1"/>
  <c r="DV44" i="1" s="1"/>
  <c r="DU45" i="1"/>
  <c r="DV45" i="1" s="1"/>
  <c r="DU46" i="1"/>
  <c r="DV46" i="1" s="1"/>
  <c r="DU47" i="1"/>
  <c r="DV47" i="1" s="1"/>
  <c r="DU48" i="1"/>
  <c r="DV48" i="1" s="1"/>
  <c r="DU49" i="1"/>
  <c r="DV49" i="1" s="1"/>
  <c r="DU50" i="1"/>
  <c r="DV50" i="1" s="1"/>
  <c r="DU51" i="1"/>
  <c r="DV51" i="1" s="1"/>
  <c r="DU52" i="1"/>
  <c r="DV52" i="1" s="1"/>
  <c r="DU53" i="1"/>
  <c r="DV53" i="1" s="1"/>
  <c r="DU54" i="1"/>
  <c r="DV54" i="1" s="1"/>
  <c r="DU55" i="1"/>
  <c r="DV55" i="1" s="1"/>
  <c r="DU56" i="1"/>
  <c r="DV56" i="1" s="1"/>
  <c r="DU57" i="1"/>
  <c r="DV57" i="1" s="1"/>
  <c r="DU58" i="1"/>
  <c r="DV58" i="1" s="1"/>
  <c r="DU59" i="1"/>
  <c r="DV59" i="1" s="1"/>
  <c r="DU60" i="1"/>
  <c r="DV60" i="1" s="1"/>
  <c r="DU61" i="1"/>
  <c r="DV61" i="1" s="1"/>
  <c r="DU62" i="1"/>
  <c r="DV62" i="1" s="1"/>
  <c r="DU63" i="1"/>
  <c r="DV63" i="1" s="1"/>
  <c r="DU64" i="1"/>
  <c r="DV64" i="1" s="1"/>
  <c r="DU35" i="1"/>
  <c r="DV35" i="1" s="1"/>
  <c r="DN36" i="1"/>
  <c r="DO36" i="1" s="1"/>
  <c r="DN37" i="1"/>
  <c r="DO37" i="1" s="1"/>
  <c r="DN38" i="1"/>
  <c r="DO38" i="1" s="1"/>
  <c r="DN39" i="1"/>
  <c r="DO39" i="1" s="1"/>
  <c r="DN40" i="1"/>
  <c r="DO40" i="1" s="1"/>
  <c r="DN41" i="1"/>
  <c r="DO41" i="1" s="1"/>
  <c r="DN42" i="1"/>
  <c r="DO42" i="1" s="1"/>
  <c r="DN43" i="1"/>
  <c r="DO43" i="1" s="1"/>
  <c r="DN44" i="1"/>
  <c r="DO44" i="1" s="1"/>
  <c r="DN45" i="1"/>
  <c r="DO45" i="1" s="1"/>
  <c r="DN46" i="1"/>
  <c r="DO46" i="1" s="1"/>
  <c r="DN47" i="1"/>
  <c r="DO47" i="1" s="1"/>
  <c r="DN48" i="1"/>
  <c r="DO48" i="1" s="1"/>
  <c r="DN49" i="1"/>
  <c r="DO49" i="1" s="1"/>
  <c r="DN50" i="1"/>
  <c r="DO50" i="1" s="1"/>
  <c r="DN51" i="1"/>
  <c r="DO51" i="1" s="1"/>
  <c r="DN52" i="1"/>
  <c r="DO52" i="1" s="1"/>
  <c r="DN53" i="1"/>
  <c r="DO53" i="1" s="1"/>
  <c r="DN54" i="1"/>
  <c r="DO54" i="1" s="1"/>
  <c r="DN55" i="1"/>
  <c r="DO55" i="1" s="1"/>
  <c r="DN56" i="1"/>
  <c r="DO56" i="1" s="1"/>
  <c r="DN57" i="1"/>
  <c r="DO57" i="1" s="1"/>
  <c r="DN58" i="1"/>
  <c r="DO58" i="1" s="1"/>
  <c r="DN59" i="1"/>
  <c r="DO59" i="1" s="1"/>
  <c r="DN60" i="1"/>
  <c r="DO60" i="1" s="1"/>
  <c r="DN61" i="1"/>
  <c r="DO61" i="1" s="1"/>
  <c r="DN62" i="1"/>
  <c r="DO62" i="1" s="1"/>
  <c r="DN63" i="1"/>
  <c r="DO63" i="1" s="1"/>
  <c r="DN64" i="1"/>
  <c r="DO64" i="1" s="1"/>
  <c r="DN35" i="1"/>
  <c r="DO35" i="1" s="1"/>
  <c r="DG36" i="1"/>
  <c r="DH36" i="1" s="1"/>
  <c r="DG37" i="1"/>
  <c r="DH37" i="1" s="1"/>
  <c r="DG38" i="1"/>
  <c r="DH38" i="1" s="1"/>
  <c r="DG39" i="1"/>
  <c r="DH39" i="1" s="1"/>
  <c r="DG40" i="1"/>
  <c r="DH40" i="1" s="1"/>
  <c r="DG41" i="1"/>
  <c r="DH41" i="1" s="1"/>
  <c r="DG42" i="1"/>
  <c r="DH42" i="1" s="1"/>
  <c r="DG43" i="1"/>
  <c r="DH43" i="1" s="1"/>
  <c r="DG44" i="1"/>
  <c r="DH44" i="1" s="1"/>
  <c r="DG45" i="1"/>
  <c r="DH45" i="1" s="1"/>
  <c r="DG46" i="1"/>
  <c r="DH46" i="1" s="1"/>
  <c r="DG47" i="1"/>
  <c r="DH47" i="1" s="1"/>
  <c r="DG48" i="1"/>
  <c r="DH48" i="1" s="1"/>
  <c r="DG49" i="1"/>
  <c r="DH49" i="1" s="1"/>
  <c r="DG50" i="1"/>
  <c r="DH50" i="1" s="1"/>
  <c r="DG51" i="1"/>
  <c r="DH51" i="1" s="1"/>
  <c r="DG52" i="1"/>
  <c r="DH52" i="1" s="1"/>
  <c r="DG53" i="1"/>
  <c r="DH53" i="1" s="1"/>
  <c r="DG54" i="1"/>
  <c r="DH54" i="1" s="1"/>
  <c r="DG55" i="1"/>
  <c r="DH55" i="1" s="1"/>
  <c r="DG56" i="1"/>
  <c r="DH56" i="1" s="1"/>
  <c r="DG57" i="1"/>
  <c r="DH57" i="1" s="1"/>
  <c r="DG58" i="1"/>
  <c r="DH58" i="1" s="1"/>
  <c r="DG59" i="1"/>
  <c r="DH59" i="1" s="1"/>
  <c r="DG60" i="1"/>
  <c r="DH60" i="1" s="1"/>
  <c r="DG61" i="1"/>
  <c r="DH61" i="1" s="1"/>
  <c r="DG62" i="1"/>
  <c r="DH62" i="1" s="1"/>
  <c r="DG63" i="1"/>
  <c r="DH63" i="1" s="1"/>
  <c r="DG64" i="1"/>
  <c r="DH64" i="1" s="1"/>
  <c r="DG35" i="1"/>
  <c r="DH35" i="1" s="1"/>
  <c r="CZ36" i="1"/>
  <c r="DA36" i="1" s="1"/>
  <c r="CZ37" i="1"/>
  <c r="DA37" i="1" s="1"/>
  <c r="CZ38" i="1"/>
  <c r="DA38" i="1" s="1"/>
  <c r="CZ39" i="1"/>
  <c r="DA39" i="1" s="1"/>
  <c r="CZ40" i="1"/>
  <c r="DA40" i="1" s="1"/>
  <c r="CZ41" i="1"/>
  <c r="DA41" i="1" s="1"/>
  <c r="CZ42" i="1"/>
  <c r="DA42" i="1" s="1"/>
  <c r="CZ43" i="1"/>
  <c r="DA43" i="1" s="1"/>
  <c r="CZ44" i="1"/>
  <c r="DA44" i="1" s="1"/>
  <c r="CZ45" i="1"/>
  <c r="DA45" i="1" s="1"/>
  <c r="CZ46" i="1"/>
  <c r="DA46" i="1" s="1"/>
  <c r="CZ47" i="1"/>
  <c r="DA47" i="1" s="1"/>
  <c r="CZ48" i="1"/>
  <c r="DA48" i="1" s="1"/>
  <c r="CZ49" i="1"/>
  <c r="DA49" i="1" s="1"/>
  <c r="CZ50" i="1"/>
  <c r="DA50" i="1" s="1"/>
  <c r="CZ51" i="1"/>
  <c r="DA51" i="1" s="1"/>
  <c r="CZ52" i="1"/>
  <c r="DA52" i="1" s="1"/>
  <c r="CZ53" i="1"/>
  <c r="DA53" i="1" s="1"/>
  <c r="CZ54" i="1"/>
  <c r="DA54" i="1" s="1"/>
  <c r="CZ55" i="1"/>
  <c r="DA55" i="1" s="1"/>
  <c r="CZ56" i="1"/>
  <c r="DA56" i="1" s="1"/>
  <c r="CZ57" i="1"/>
  <c r="DA57" i="1" s="1"/>
  <c r="CZ58" i="1"/>
  <c r="DA58" i="1" s="1"/>
  <c r="CZ59" i="1"/>
  <c r="DA59" i="1" s="1"/>
  <c r="CZ60" i="1"/>
  <c r="DA60" i="1" s="1"/>
  <c r="CZ61" i="1"/>
  <c r="DA61" i="1" s="1"/>
  <c r="CZ62" i="1"/>
  <c r="DA62" i="1" s="1"/>
  <c r="CZ63" i="1"/>
  <c r="DA63" i="1" s="1"/>
  <c r="CZ64" i="1"/>
  <c r="DA64" i="1" s="1"/>
  <c r="CZ35" i="1"/>
  <c r="DA35" i="1" s="1"/>
  <c r="DU4" i="1"/>
  <c r="DV4" i="1" s="1"/>
  <c r="DU5" i="1"/>
  <c r="DV5" i="1" s="1"/>
  <c r="DU6" i="1"/>
  <c r="DV6" i="1" s="1"/>
  <c r="DU7" i="1"/>
  <c r="DV7" i="1" s="1"/>
  <c r="DU8" i="1"/>
  <c r="DV8" i="1" s="1"/>
  <c r="DU9" i="1"/>
  <c r="DV9" i="1" s="1"/>
  <c r="DU10" i="1"/>
  <c r="DV10" i="1" s="1"/>
  <c r="DU11" i="1"/>
  <c r="DV11" i="1" s="1"/>
  <c r="DU12" i="1"/>
  <c r="DV12" i="1" s="1"/>
  <c r="DU13" i="1"/>
  <c r="DV13" i="1" s="1"/>
  <c r="DU14" i="1"/>
  <c r="DV14" i="1" s="1"/>
  <c r="DU15" i="1"/>
  <c r="DV15" i="1" s="1"/>
  <c r="DU16" i="1"/>
  <c r="DV16" i="1" s="1"/>
  <c r="DU17" i="1"/>
  <c r="DV17" i="1" s="1"/>
  <c r="DU18" i="1"/>
  <c r="DV18" i="1" s="1"/>
  <c r="DU19" i="1"/>
  <c r="DV19" i="1" s="1"/>
  <c r="DU20" i="1"/>
  <c r="DV20" i="1" s="1"/>
  <c r="DU21" i="1"/>
  <c r="DV21" i="1" s="1"/>
  <c r="DU22" i="1"/>
  <c r="DV22" i="1" s="1"/>
  <c r="DU23" i="1"/>
  <c r="DV23" i="1" s="1"/>
  <c r="DU24" i="1"/>
  <c r="DV24" i="1" s="1"/>
  <c r="DU25" i="1"/>
  <c r="DV25" i="1" s="1"/>
  <c r="DU26" i="1"/>
  <c r="DV26" i="1" s="1"/>
  <c r="DU27" i="1"/>
  <c r="DV27" i="1" s="1"/>
  <c r="DU28" i="1"/>
  <c r="DV28" i="1" s="1"/>
  <c r="DU29" i="1"/>
  <c r="DV29" i="1" s="1"/>
  <c r="DU30" i="1"/>
  <c r="DV30" i="1" s="1"/>
  <c r="DU31" i="1"/>
  <c r="DV31" i="1" s="1"/>
  <c r="DU32" i="1"/>
  <c r="DV32" i="1" s="1"/>
  <c r="DU3" i="1"/>
  <c r="DV3" i="1" s="1"/>
  <c r="DN4" i="1"/>
  <c r="DO4" i="1" s="1"/>
  <c r="DN5" i="1"/>
  <c r="DO5" i="1" s="1"/>
  <c r="DN6" i="1"/>
  <c r="DO6" i="1" s="1"/>
  <c r="DN7" i="1"/>
  <c r="DO7" i="1" s="1"/>
  <c r="DN8" i="1"/>
  <c r="DO8" i="1" s="1"/>
  <c r="DN9" i="1"/>
  <c r="DO9" i="1" s="1"/>
  <c r="DN10" i="1"/>
  <c r="DO10" i="1" s="1"/>
  <c r="DN11" i="1"/>
  <c r="DO11" i="1" s="1"/>
  <c r="DN12" i="1"/>
  <c r="DO12" i="1" s="1"/>
  <c r="DN13" i="1"/>
  <c r="DO13" i="1" s="1"/>
  <c r="DN14" i="1"/>
  <c r="DO14" i="1" s="1"/>
  <c r="DN15" i="1"/>
  <c r="DO15" i="1" s="1"/>
  <c r="DN16" i="1"/>
  <c r="DO16" i="1" s="1"/>
  <c r="DN17" i="1"/>
  <c r="DO17" i="1" s="1"/>
  <c r="DN18" i="1"/>
  <c r="DO18" i="1" s="1"/>
  <c r="DN19" i="1"/>
  <c r="DO19" i="1" s="1"/>
  <c r="DN20" i="1"/>
  <c r="DO20" i="1" s="1"/>
  <c r="DN21" i="1"/>
  <c r="DO21" i="1" s="1"/>
  <c r="DN22" i="1"/>
  <c r="DO22" i="1" s="1"/>
  <c r="DN23" i="1"/>
  <c r="DO23" i="1" s="1"/>
  <c r="DN24" i="1"/>
  <c r="DO24" i="1" s="1"/>
  <c r="DN25" i="1"/>
  <c r="DO25" i="1" s="1"/>
  <c r="DN26" i="1"/>
  <c r="DO26" i="1" s="1"/>
  <c r="DN27" i="1"/>
  <c r="DO27" i="1" s="1"/>
  <c r="DN28" i="1"/>
  <c r="DO28" i="1" s="1"/>
  <c r="DN29" i="1"/>
  <c r="DO29" i="1" s="1"/>
  <c r="DN30" i="1"/>
  <c r="DO30" i="1" s="1"/>
  <c r="DN31" i="1"/>
  <c r="DO31" i="1" s="1"/>
  <c r="DN32" i="1"/>
  <c r="DO32" i="1" s="1"/>
  <c r="DN3" i="1"/>
  <c r="DO3" i="1" s="1"/>
  <c r="DG4" i="1"/>
  <c r="DH4" i="1" s="1"/>
  <c r="DG5" i="1"/>
  <c r="DH5" i="1" s="1"/>
  <c r="DG6" i="1"/>
  <c r="DH6" i="1" s="1"/>
  <c r="DG7" i="1"/>
  <c r="DH7" i="1" s="1"/>
  <c r="DG8" i="1"/>
  <c r="DH8" i="1" s="1"/>
  <c r="DG9" i="1"/>
  <c r="DH9" i="1" s="1"/>
  <c r="DG10" i="1"/>
  <c r="DH10" i="1" s="1"/>
  <c r="DG11" i="1"/>
  <c r="DH11" i="1" s="1"/>
  <c r="DG12" i="1"/>
  <c r="DH12" i="1" s="1"/>
  <c r="DG13" i="1"/>
  <c r="DH13" i="1" s="1"/>
  <c r="DG14" i="1"/>
  <c r="DH14" i="1" s="1"/>
  <c r="DG15" i="1"/>
  <c r="DH15" i="1" s="1"/>
  <c r="DG16" i="1"/>
  <c r="DH16" i="1" s="1"/>
  <c r="DG17" i="1"/>
  <c r="DH17" i="1" s="1"/>
  <c r="DG18" i="1"/>
  <c r="DH18" i="1" s="1"/>
  <c r="DG19" i="1"/>
  <c r="DH19" i="1" s="1"/>
  <c r="DG20" i="1"/>
  <c r="DH20" i="1" s="1"/>
  <c r="DG21" i="1"/>
  <c r="DH21" i="1" s="1"/>
  <c r="DG22" i="1"/>
  <c r="DH22" i="1" s="1"/>
  <c r="DG23" i="1"/>
  <c r="DH23" i="1" s="1"/>
  <c r="DG24" i="1"/>
  <c r="DH24" i="1" s="1"/>
  <c r="DG25" i="1"/>
  <c r="DH25" i="1" s="1"/>
  <c r="DG26" i="1"/>
  <c r="DH26" i="1" s="1"/>
  <c r="DG27" i="1"/>
  <c r="DH27" i="1" s="1"/>
  <c r="DG28" i="1"/>
  <c r="DH28" i="1" s="1"/>
  <c r="DG29" i="1"/>
  <c r="DH29" i="1" s="1"/>
  <c r="DG30" i="1"/>
  <c r="DH30" i="1" s="1"/>
  <c r="DG31" i="1"/>
  <c r="DH31" i="1" s="1"/>
  <c r="DG32" i="1"/>
  <c r="DH32" i="1" s="1"/>
  <c r="DG3" i="1"/>
  <c r="DH3" i="1" s="1"/>
  <c r="CZ4" i="1"/>
  <c r="DA4" i="1" s="1"/>
  <c r="CZ5" i="1"/>
  <c r="DA5" i="1" s="1"/>
  <c r="CZ6" i="1"/>
  <c r="DA6" i="1" s="1"/>
  <c r="CZ7" i="1"/>
  <c r="DA7" i="1" s="1"/>
  <c r="CZ8" i="1"/>
  <c r="DA8" i="1" s="1"/>
  <c r="CZ9" i="1"/>
  <c r="DA9" i="1" s="1"/>
  <c r="CZ10" i="1"/>
  <c r="DA10" i="1" s="1"/>
  <c r="CZ11" i="1"/>
  <c r="DA11" i="1" s="1"/>
  <c r="CZ12" i="1"/>
  <c r="DA12" i="1" s="1"/>
  <c r="CZ13" i="1"/>
  <c r="DA13" i="1" s="1"/>
  <c r="CZ14" i="1"/>
  <c r="DA14" i="1" s="1"/>
  <c r="CZ15" i="1"/>
  <c r="DA15" i="1" s="1"/>
  <c r="CZ16" i="1"/>
  <c r="DA16" i="1" s="1"/>
  <c r="CZ17" i="1"/>
  <c r="DA17" i="1" s="1"/>
  <c r="CZ18" i="1"/>
  <c r="DA18" i="1" s="1"/>
  <c r="CZ19" i="1"/>
  <c r="DA19" i="1" s="1"/>
  <c r="CZ20" i="1"/>
  <c r="DA20" i="1" s="1"/>
  <c r="CZ21" i="1"/>
  <c r="DA21" i="1" s="1"/>
  <c r="CZ22" i="1"/>
  <c r="DA22" i="1" s="1"/>
  <c r="CZ23" i="1"/>
  <c r="DA23" i="1" s="1"/>
  <c r="CZ24" i="1"/>
  <c r="DA24" i="1" s="1"/>
  <c r="CZ25" i="1"/>
  <c r="DA25" i="1" s="1"/>
  <c r="CZ26" i="1"/>
  <c r="DA26" i="1" s="1"/>
  <c r="CZ27" i="1"/>
  <c r="DA27" i="1" s="1"/>
  <c r="CZ28" i="1"/>
  <c r="DA28" i="1" s="1"/>
  <c r="CZ29" i="1"/>
  <c r="DA29" i="1" s="1"/>
  <c r="CZ30" i="1"/>
  <c r="DA30" i="1" s="1"/>
  <c r="CZ31" i="1"/>
  <c r="DA31" i="1" s="1"/>
  <c r="CZ32" i="1"/>
  <c r="DA32" i="1" s="1"/>
  <c r="CZ3" i="1"/>
  <c r="DA3" i="1" s="1"/>
  <c r="CS68" i="1"/>
  <c r="CT68" i="1" s="1"/>
  <c r="CS69" i="1"/>
  <c r="CT69" i="1" s="1"/>
  <c r="CS70" i="1"/>
  <c r="CT70" i="1" s="1"/>
  <c r="CS71" i="1"/>
  <c r="CT71" i="1" s="1"/>
  <c r="CS72" i="1"/>
  <c r="CT72" i="1" s="1"/>
  <c r="CS73" i="1"/>
  <c r="CT73" i="1" s="1"/>
  <c r="CS74" i="1"/>
  <c r="CT74" i="1" s="1"/>
  <c r="CS75" i="1"/>
  <c r="CT75" i="1" s="1"/>
  <c r="CS76" i="1"/>
  <c r="CT76" i="1" s="1"/>
  <c r="CS77" i="1"/>
  <c r="CT77" i="1" s="1"/>
  <c r="CS78" i="1"/>
  <c r="CT78" i="1" s="1"/>
  <c r="CS79" i="1"/>
  <c r="CT79" i="1" s="1"/>
  <c r="CS80" i="1"/>
  <c r="CT80" i="1" s="1"/>
  <c r="CS81" i="1"/>
  <c r="CT81" i="1" s="1"/>
  <c r="CS82" i="1"/>
  <c r="CT82" i="1" s="1"/>
  <c r="CS83" i="1"/>
  <c r="CT83" i="1" s="1"/>
  <c r="CS84" i="1"/>
  <c r="CT84" i="1" s="1"/>
  <c r="CS85" i="1"/>
  <c r="CT85" i="1" s="1"/>
  <c r="CS86" i="1"/>
  <c r="CT86" i="1" s="1"/>
  <c r="CS87" i="1"/>
  <c r="CT87" i="1" s="1"/>
  <c r="CS88" i="1"/>
  <c r="CT88" i="1" s="1"/>
  <c r="CS89" i="1"/>
  <c r="CT89" i="1" s="1"/>
  <c r="CS90" i="1"/>
  <c r="CT90" i="1" s="1"/>
  <c r="CS91" i="1"/>
  <c r="CT91" i="1" s="1"/>
  <c r="CS92" i="1"/>
  <c r="CT92" i="1" s="1"/>
  <c r="CS93" i="1"/>
  <c r="CT93" i="1" s="1"/>
  <c r="CS94" i="1"/>
  <c r="CT94" i="1" s="1"/>
  <c r="CS95" i="1"/>
  <c r="CT95" i="1" s="1"/>
  <c r="CS96" i="1"/>
  <c r="CT96" i="1" s="1"/>
  <c r="CS67" i="1"/>
  <c r="CT67" i="1" s="1"/>
  <c r="CM68" i="1"/>
  <c r="CN68" i="1" s="1"/>
  <c r="CM69" i="1"/>
  <c r="CN69" i="1" s="1"/>
  <c r="CM70" i="1"/>
  <c r="CN70" i="1" s="1"/>
  <c r="CM71" i="1"/>
  <c r="CN71" i="1" s="1"/>
  <c r="CM72" i="1"/>
  <c r="CN72" i="1" s="1"/>
  <c r="CM73" i="1"/>
  <c r="CN73" i="1" s="1"/>
  <c r="CM74" i="1"/>
  <c r="CN74" i="1" s="1"/>
  <c r="CM75" i="1"/>
  <c r="CN75" i="1" s="1"/>
  <c r="CM76" i="1"/>
  <c r="CN76" i="1" s="1"/>
  <c r="CM77" i="1"/>
  <c r="CN77" i="1" s="1"/>
  <c r="CM78" i="1"/>
  <c r="CN78" i="1" s="1"/>
  <c r="CM79" i="1"/>
  <c r="CN79" i="1" s="1"/>
  <c r="CM80" i="1"/>
  <c r="CN80" i="1" s="1"/>
  <c r="CM81" i="1"/>
  <c r="CN81" i="1" s="1"/>
  <c r="CM82" i="1"/>
  <c r="CN82" i="1" s="1"/>
  <c r="CM83" i="1"/>
  <c r="CN83" i="1" s="1"/>
  <c r="CM84" i="1"/>
  <c r="CN84" i="1" s="1"/>
  <c r="CM85" i="1"/>
  <c r="CN85" i="1" s="1"/>
  <c r="CM86" i="1"/>
  <c r="CN86" i="1" s="1"/>
  <c r="CM87" i="1"/>
  <c r="CN87" i="1" s="1"/>
  <c r="CM88" i="1"/>
  <c r="CN88" i="1" s="1"/>
  <c r="CM89" i="1"/>
  <c r="CN89" i="1" s="1"/>
  <c r="CM90" i="1"/>
  <c r="CN90" i="1" s="1"/>
  <c r="CM91" i="1"/>
  <c r="CN91" i="1" s="1"/>
  <c r="CM92" i="1"/>
  <c r="CN92" i="1" s="1"/>
  <c r="CM93" i="1"/>
  <c r="CN93" i="1" s="1"/>
  <c r="CM94" i="1"/>
  <c r="CN94" i="1" s="1"/>
  <c r="CM95" i="1"/>
  <c r="CN95" i="1" s="1"/>
  <c r="CM96" i="1"/>
  <c r="CN96" i="1" s="1"/>
  <c r="CM67" i="1"/>
  <c r="CN67" i="1" s="1"/>
  <c r="CG68" i="1"/>
  <c r="CH68" i="1" s="1"/>
  <c r="CG69" i="1"/>
  <c r="CH69" i="1" s="1"/>
  <c r="CG70" i="1"/>
  <c r="CH70" i="1" s="1"/>
  <c r="CG71" i="1"/>
  <c r="CH71" i="1" s="1"/>
  <c r="CG72" i="1"/>
  <c r="CH72" i="1" s="1"/>
  <c r="CG73" i="1"/>
  <c r="CH73" i="1" s="1"/>
  <c r="CG74" i="1"/>
  <c r="CH74" i="1" s="1"/>
  <c r="CG75" i="1"/>
  <c r="CH75" i="1" s="1"/>
  <c r="CG76" i="1"/>
  <c r="CH76" i="1" s="1"/>
  <c r="CG77" i="1"/>
  <c r="CH77" i="1" s="1"/>
  <c r="CG78" i="1"/>
  <c r="CH78" i="1" s="1"/>
  <c r="CG79" i="1"/>
  <c r="CH79" i="1" s="1"/>
  <c r="CG80" i="1"/>
  <c r="CH80" i="1" s="1"/>
  <c r="CG81" i="1"/>
  <c r="CH81" i="1" s="1"/>
  <c r="CG82" i="1"/>
  <c r="CH82" i="1" s="1"/>
  <c r="CG83" i="1"/>
  <c r="CH83" i="1" s="1"/>
  <c r="CG84" i="1"/>
  <c r="CH84" i="1" s="1"/>
  <c r="CG85" i="1"/>
  <c r="CH85" i="1" s="1"/>
  <c r="CG86" i="1"/>
  <c r="CH86" i="1" s="1"/>
  <c r="CG87" i="1"/>
  <c r="CH87" i="1" s="1"/>
  <c r="CG88" i="1"/>
  <c r="CH88" i="1" s="1"/>
  <c r="CG89" i="1"/>
  <c r="CH89" i="1" s="1"/>
  <c r="CG90" i="1"/>
  <c r="CH90" i="1" s="1"/>
  <c r="CG91" i="1"/>
  <c r="CH91" i="1" s="1"/>
  <c r="CG92" i="1"/>
  <c r="CH92" i="1" s="1"/>
  <c r="CG93" i="1"/>
  <c r="CH93" i="1" s="1"/>
  <c r="CG94" i="1"/>
  <c r="CH94" i="1" s="1"/>
  <c r="CG95" i="1"/>
  <c r="CH95" i="1" s="1"/>
  <c r="CG96" i="1"/>
  <c r="CH96" i="1" s="1"/>
  <c r="CG67" i="1"/>
  <c r="CH67" i="1" s="1"/>
  <c r="CA68" i="1"/>
  <c r="CB68" i="1" s="1"/>
  <c r="CA69" i="1"/>
  <c r="CB69" i="1" s="1"/>
  <c r="CA70" i="1"/>
  <c r="CB70" i="1" s="1"/>
  <c r="CA71" i="1"/>
  <c r="CB71" i="1" s="1"/>
  <c r="CA72" i="1"/>
  <c r="CB72" i="1" s="1"/>
  <c r="CA73" i="1"/>
  <c r="CB73" i="1" s="1"/>
  <c r="CA74" i="1"/>
  <c r="CB74" i="1" s="1"/>
  <c r="CA75" i="1"/>
  <c r="CB75" i="1" s="1"/>
  <c r="CA76" i="1"/>
  <c r="CB76" i="1" s="1"/>
  <c r="CA77" i="1"/>
  <c r="CB77" i="1" s="1"/>
  <c r="CA78" i="1"/>
  <c r="CB78" i="1" s="1"/>
  <c r="CA79" i="1"/>
  <c r="CB79" i="1" s="1"/>
  <c r="CA80" i="1"/>
  <c r="CB80" i="1" s="1"/>
  <c r="CA81" i="1"/>
  <c r="CB81" i="1" s="1"/>
  <c r="CA82" i="1"/>
  <c r="CB82" i="1" s="1"/>
  <c r="CA83" i="1"/>
  <c r="CB83" i="1" s="1"/>
  <c r="CA84" i="1"/>
  <c r="CB84" i="1" s="1"/>
  <c r="CA85" i="1"/>
  <c r="CB85" i="1" s="1"/>
  <c r="CA86" i="1"/>
  <c r="CB86" i="1" s="1"/>
  <c r="CA87" i="1"/>
  <c r="CB87" i="1" s="1"/>
  <c r="CA88" i="1"/>
  <c r="CB88" i="1" s="1"/>
  <c r="CA89" i="1"/>
  <c r="CB89" i="1" s="1"/>
  <c r="CA90" i="1"/>
  <c r="CB90" i="1" s="1"/>
  <c r="CA91" i="1"/>
  <c r="CB91" i="1" s="1"/>
  <c r="CA92" i="1"/>
  <c r="CB92" i="1" s="1"/>
  <c r="CA93" i="1"/>
  <c r="CB93" i="1" s="1"/>
  <c r="CA94" i="1"/>
  <c r="CB94" i="1" s="1"/>
  <c r="CA95" i="1"/>
  <c r="CB95" i="1" s="1"/>
  <c r="CA96" i="1"/>
  <c r="CB96" i="1" s="1"/>
  <c r="CA67" i="1"/>
  <c r="CB67" i="1" s="1"/>
  <c r="CS36" i="1"/>
  <c r="CT36" i="1" s="1"/>
  <c r="CS37" i="1"/>
  <c r="CT37" i="1" s="1"/>
  <c r="CS38" i="1"/>
  <c r="CT38" i="1" s="1"/>
  <c r="CS39" i="1"/>
  <c r="CT39" i="1" s="1"/>
  <c r="CS40" i="1"/>
  <c r="CT40" i="1" s="1"/>
  <c r="CS41" i="1"/>
  <c r="CT41" i="1" s="1"/>
  <c r="CS42" i="1"/>
  <c r="CT42" i="1" s="1"/>
  <c r="CS43" i="1"/>
  <c r="CT43" i="1" s="1"/>
  <c r="CS44" i="1"/>
  <c r="CT44" i="1" s="1"/>
  <c r="CS45" i="1"/>
  <c r="CT45" i="1" s="1"/>
  <c r="CS46" i="1"/>
  <c r="CT46" i="1" s="1"/>
  <c r="CS47" i="1"/>
  <c r="CT47" i="1" s="1"/>
  <c r="CS48" i="1"/>
  <c r="CT48" i="1" s="1"/>
  <c r="CS49" i="1"/>
  <c r="CT49" i="1" s="1"/>
  <c r="CS50" i="1"/>
  <c r="CT50" i="1" s="1"/>
  <c r="CS51" i="1"/>
  <c r="CT51" i="1" s="1"/>
  <c r="CS52" i="1"/>
  <c r="CT52" i="1" s="1"/>
  <c r="CS53" i="1"/>
  <c r="CT53" i="1" s="1"/>
  <c r="CS54" i="1"/>
  <c r="CT54" i="1" s="1"/>
  <c r="CS55" i="1"/>
  <c r="CT55" i="1" s="1"/>
  <c r="CS56" i="1"/>
  <c r="CT56" i="1" s="1"/>
  <c r="CS57" i="1"/>
  <c r="CT57" i="1" s="1"/>
  <c r="CS58" i="1"/>
  <c r="CT58" i="1" s="1"/>
  <c r="CS59" i="1"/>
  <c r="CT59" i="1" s="1"/>
  <c r="CS60" i="1"/>
  <c r="CT60" i="1" s="1"/>
  <c r="CS61" i="1"/>
  <c r="CT61" i="1" s="1"/>
  <c r="CS62" i="1"/>
  <c r="CT62" i="1" s="1"/>
  <c r="CS63" i="1"/>
  <c r="CT63" i="1" s="1"/>
  <c r="CS64" i="1"/>
  <c r="CT64" i="1" s="1"/>
  <c r="CS35" i="1"/>
  <c r="CT35" i="1" s="1"/>
  <c r="CM36" i="1"/>
  <c r="CN36" i="1" s="1"/>
  <c r="CM37" i="1"/>
  <c r="CN37" i="1" s="1"/>
  <c r="CM38" i="1"/>
  <c r="CN38" i="1" s="1"/>
  <c r="CM39" i="1"/>
  <c r="CN39" i="1" s="1"/>
  <c r="CM40" i="1"/>
  <c r="CN40" i="1" s="1"/>
  <c r="CM41" i="1"/>
  <c r="CN41" i="1" s="1"/>
  <c r="CM42" i="1"/>
  <c r="CN42" i="1" s="1"/>
  <c r="CM43" i="1"/>
  <c r="CN43" i="1" s="1"/>
  <c r="CM44" i="1"/>
  <c r="CN44" i="1" s="1"/>
  <c r="CM45" i="1"/>
  <c r="CN45" i="1" s="1"/>
  <c r="CM46" i="1"/>
  <c r="CN46" i="1" s="1"/>
  <c r="CM47" i="1"/>
  <c r="CN47" i="1" s="1"/>
  <c r="CM48" i="1"/>
  <c r="CN48" i="1" s="1"/>
  <c r="CM49" i="1"/>
  <c r="CN49" i="1" s="1"/>
  <c r="CM50" i="1"/>
  <c r="CN50" i="1" s="1"/>
  <c r="CM51" i="1"/>
  <c r="CN51" i="1" s="1"/>
  <c r="CM52" i="1"/>
  <c r="CN52" i="1" s="1"/>
  <c r="CM53" i="1"/>
  <c r="CN53" i="1" s="1"/>
  <c r="CM54" i="1"/>
  <c r="CN54" i="1" s="1"/>
  <c r="CM55" i="1"/>
  <c r="CN55" i="1" s="1"/>
  <c r="CM56" i="1"/>
  <c r="CN56" i="1" s="1"/>
  <c r="CM57" i="1"/>
  <c r="CN57" i="1" s="1"/>
  <c r="CM58" i="1"/>
  <c r="CN58" i="1" s="1"/>
  <c r="CM59" i="1"/>
  <c r="CN59" i="1" s="1"/>
  <c r="CM60" i="1"/>
  <c r="CN60" i="1" s="1"/>
  <c r="CM61" i="1"/>
  <c r="CN61" i="1" s="1"/>
  <c r="CM62" i="1"/>
  <c r="CN62" i="1" s="1"/>
  <c r="CM63" i="1"/>
  <c r="CN63" i="1" s="1"/>
  <c r="CM64" i="1"/>
  <c r="CN64" i="1" s="1"/>
  <c r="CM35" i="1"/>
  <c r="CN35" i="1" s="1"/>
  <c r="CG36" i="1"/>
  <c r="CH36" i="1" s="1"/>
  <c r="CG37" i="1"/>
  <c r="CH37" i="1" s="1"/>
  <c r="CG38" i="1"/>
  <c r="CH38" i="1" s="1"/>
  <c r="CG39" i="1"/>
  <c r="CH39" i="1" s="1"/>
  <c r="CG40" i="1"/>
  <c r="CH40" i="1" s="1"/>
  <c r="CG41" i="1"/>
  <c r="CH41" i="1" s="1"/>
  <c r="CG42" i="1"/>
  <c r="CH42" i="1" s="1"/>
  <c r="CG43" i="1"/>
  <c r="CH43" i="1" s="1"/>
  <c r="CG44" i="1"/>
  <c r="CH44" i="1" s="1"/>
  <c r="CG45" i="1"/>
  <c r="CH45" i="1" s="1"/>
  <c r="CG46" i="1"/>
  <c r="CH46" i="1" s="1"/>
  <c r="CG47" i="1"/>
  <c r="CH47" i="1" s="1"/>
  <c r="CG48" i="1"/>
  <c r="CH48" i="1" s="1"/>
  <c r="CG49" i="1"/>
  <c r="CH49" i="1" s="1"/>
  <c r="CG50" i="1"/>
  <c r="CH50" i="1" s="1"/>
  <c r="CG51" i="1"/>
  <c r="CH51" i="1" s="1"/>
  <c r="CG52" i="1"/>
  <c r="CH52" i="1" s="1"/>
  <c r="CG53" i="1"/>
  <c r="CH53" i="1" s="1"/>
  <c r="CG54" i="1"/>
  <c r="CH54" i="1" s="1"/>
  <c r="CG55" i="1"/>
  <c r="CH55" i="1" s="1"/>
  <c r="CG56" i="1"/>
  <c r="CH56" i="1" s="1"/>
  <c r="CG57" i="1"/>
  <c r="CH57" i="1" s="1"/>
  <c r="CG58" i="1"/>
  <c r="CH58" i="1" s="1"/>
  <c r="CG59" i="1"/>
  <c r="CH59" i="1" s="1"/>
  <c r="CG60" i="1"/>
  <c r="CH60" i="1" s="1"/>
  <c r="CG61" i="1"/>
  <c r="CH61" i="1" s="1"/>
  <c r="CG62" i="1"/>
  <c r="CH62" i="1" s="1"/>
  <c r="CG63" i="1"/>
  <c r="CH63" i="1" s="1"/>
  <c r="CG64" i="1"/>
  <c r="CH64" i="1" s="1"/>
  <c r="CG35" i="1"/>
  <c r="CH35" i="1" s="1"/>
  <c r="CA36" i="1"/>
  <c r="CB36" i="1" s="1"/>
  <c r="CA37" i="1"/>
  <c r="CB37" i="1" s="1"/>
  <c r="CA38" i="1"/>
  <c r="CB38" i="1" s="1"/>
  <c r="CA39" i="1"/>
  <c r="CB39" i="1" s="1"/>
  <c r="CA40" i="1"/>
  <c r="CB40" i="1" s="1"/>
  <c r="CA41" i="1"/>
  <c r="CB41" i="1" s="1"/>
  <c r="CA42" i="1"/>
  <c r="CB42" i="1" s="1"/>
  <c r="CA43" i="1"/>
  <c r="CB43" i="1" s="1"/>
  <c r="CA44" i="1"/>
  <c r="CB44" i="1" s="1"/>
  <c r="CA45" i="1"/>
  <c r="CB45" i="1" s="1"/>
  <c r="CA46" i="1"/>
  <c r="CB46" i="1" s="1"/>
  <c r="CA47" i="1"/>
  <c r="CB47" i="1" s="1"/>
  <c r="CA48" i="1"/>
  <c r="CB48" i="1" s="1"/>
  <c r="CA49" i="1"/>
  <c r="CB49" i="1" s="1"/>
  <c r="CA50" i="1"/>
  <c r="CB50" i="1" s="1"/>
  <c r="CA51" i="1"/>
  <c r="CB51" i="1" s="1"/>
  <c r="CA52" i="1"/>
  <c r="CB52" i="1" s="1"/>
  <c r="CA53" i="1"/>
  <c r="CB53" i="1" s="1"/>
  <c r="CA54" i="1"/>
  <c r="CB54" i="1" s="1"/>
  <c r="CA55" i="1"/>
  <c r="CB55" i="1" s="1"/>
  <c r="CA56" i="1"/>
  <c r="CB56" i="1" s="1"/>
  <c r="CA57" i="1"/>
  <c r="CB57" i="1" s="1"/>
  <c r="CA58" i="1"/>
  <c r="CB58" i="1" s="1"/>
  <c r="CA59" i="1"/>
  <c r="CB59" i="1" s="1"/>
  <c r="CA60" i="1"/>
  <c r="CB60" i="1" s="1"/>
  <c r="CA61" i="1"/>
  <c r="CB61" i="1" s="1"/>
  <c r="CA62" i="1"/>
  <c r="CB62" i="1" s="1"/>
  <c r="CA63" i="1"/>
  <c r="CB63" i="1" s="1"/>
  <c r="CA64" i="1"/>
  <c r="CB64" i="1" s="1"/>
  <c r="CA35" i="1"/>
  <c r="CB35" i="1" s="1"/>
  <c r="CS4" i="1"/>
  <c r="CT4" i="1" s="1"/>
  <c r="CS5" i="1"/>
  <c r="CT5" i="1" s="1"/>
  <c r="CS6" i="1"/>
  <c r="CT6" i="1" s="1"/>
  <c r="CS7" i="1"/>
  <c r="CT7" i="1" s="1"/>
  <c r="CS8" i="1"/>
  <c r="CT8" i="1" s="1"/>
  <c r="CS9" i="1"/>
  <c r="CT9" i="1" s="1"/>
  <c r="CS10" i="1"/>
  <c r="CT10" i="1" s="1"/>
  <c r="CS11" i="1"/>
  <c r="CT11" i="1" s="1"/>
  <c r="CS12" i="1"/>
  <c r="CT12" i="1" s="1"/>
  <c r="CS13" i="1"/>
  <c r="CT13" i="1" s="1"/>
  <c r="CS14" i="1"/>
  <c r="CT14" i="1" s="1"/>
  <c r="CS15" i="1"/>
  <c r="CT15" i="1" s="1"/>
  <c r="CS16" i="1"/>
  <c r="CT16" i="1" s="1"/>
  <c r="CS17" i="1"/>
  <c r="CT17" i="1" s="1"/>
  <c r="CS18" i="1"/>
  <c r="CT18" i="1" s="1"/>
  <c r="CS19" i="1"/>
  <c r="CT19" i="1" s="1"/>
  <c r="CS20" i="1"/>
  <c r="CT20" i="1" s="1"/>
  <c r="CS21" i="1"/>
  <c r="CT21" i="1" s="1"/>
  <c r="CS22" i="1"/>
  <c r="CT22" i="1" s="1"/>
  <c r="CS23" i="1"/>
  <c r="CT23" i="1" s="1"/>
  <c r="CS24" i="1"/>
  <c r="CT24" i="1" s="1"/>
  <c r="CS25" i="1"/>
  <c r="CT25" i="1" s="1"/>
  <c r="CS26" i="1"/>
  <c r="CT26" i="1" s="1"/>
  <c r="CS27" i="1"/>
  <c r="CT27" i="1" s="1"/>
  <c r="CS28" i="1"/>
  <c r="CT28" i="1" s="1"/>
  <c r="CS29" i="1"/>
  <c r="CT29" i="1" s="1"/>
  <c r="CS30" i="1"/>
  <c r="CT30" i="1" s="1"/>
  <c r="CS31" i="1"/>
  <c r="CT31" i="1" s="1"/>
  <c r="CS32" i="1"/>
  <c r="CT32" i="1" s="1"/>
  <c r="CS3" i="1"/>
  <c r="CT3" i="1" s="1"/>
  <c r="CG32" i="1"/>
  <c r="CH32" i="1" s="1"/>
  <c r="CM4" i="1"/>
  <c r="CN4" i="1" s="1"/>
  <c r="CM5" i="1"/>
  <c r="CN5" i="1" s="1"/>
  <c r="CM6" i="1"/>
  <c r="CN6" i="1" s="1"/>
  <c r="CM7" i="1"/>
  <c r="CN7" i="1" s="1"/>
  <c r="CM8" i="1"/>
  <c r="CN8" i="1" s="1"/>
  <c r="CM9" i="1"/>
  <c r="CN9" i="1" s="1"/>
  <c r="CM10" i="1"/>
  <c r="CN10" i="1" s="1"/>
  <c r="CM11" i="1"/>
  <c r="CN11" i="1" s="1"/>
  <c r="CM12" i="1"/>
  <c r="CN12" i="1" s="1"/>
  <c r="CM13" i="1"/>
  <c r="CN13" i="1" s="1"/>
  <c r="CM14" i="1"/>
  <c r="CN14" i="1" s="1"/>
  <c r="CM15" i="1"/>
  <c r="CN15" i="1" s="1"/>
  <c r="CM16" i="1"/>
  <c r="CN16" i="1" s="1"/>
  <c r="CM17" i="1"/>
  <c r="CN17" i="1" s="1"/>
  <c r="CM18" i="1"/>
  <c r="CN18" i="1" s="1"/>
  <c r="CM19" i="1"/>
  <c r="CN19" i="1" s="1"/>
  <c r="CM20" i="1"/>
  <c r="CN20" i="1" s="1"/>
  <c r="CM21" i="1"/>
  <c r="CN21" i="1" s="1"/>
  <c r="CM22" i="1"/>
  <c r="CN22" i="1" s="1"/>
  <c r="CM23" i="1"/>
  <c r="CN23" i="1" s="1"/>
  <c r="CM24" i="1"/>
  <c r="CN24" i="1" s="1"/>
  <c r="CM25" i="1"/>
  <c r="CN25" i="1" s="1"/>
  <c r="CM26" i="1"/>
  <c r="CN26" i="1" s="1"/>
  <c r="CM27" i="1"/>
  <c r="CN27" i="1" s="1"/>
  <c r="CM28" i="1"/>
  <c r="CN28" i="1" s="1"/>
  <c r="CM29" i="1"/>
  <c r="CN29" i="1" s="1"/>
  <c r="CM30" i="1"/>
  <c r="CN30" i="1" s="1"/>
  <c r="CM31" i="1"/>
  <c r="CN31" i="1" s="1"/>
  <c r="CM32" i="1"/>
  <c r="CN32" i="1" s="1"/>
  <c r="CM3" i="1"/>
  <c r="CN3" i="1" s="1"/>
  <c r="CG4" i="1"/>
  <c r="CH4" i="1" s="1"/>
  <c r="CG5" i="1"/>
  <c r="CH5" i="1" s="1"/>
  <c r="CG6" i="1"/>
  <c r="CH6" i="1" s="1"/>
  <c r="CG7" i="1"/>
  <c r="CH7" i="1" s="1"/>
  <c r="CG8" i="1"/>
  <c r="CH8" i="1" s="1"/>
  <c r="CG9" i="1"/>
  <c r="CH9" i="1" s="1"/>
  <c r="CG10" i="1"/>
  <c r="CH10" i="1" s="1"/>
  <c r="CG11" i="1"/>
  <c r="CH11" i="1" s="1"/>
  <c r="CG12" i="1"/>
  <c r="CH12" i="1" s="1"/>
  <c r="CG13" i="1"/>
  <c r="CH13" i="1" s="1"/>
  <c r="CG14" i="1"/>
  <c r="CH14" i="1" s="1"/>
  <c r="CG15" i="1"/>
  <c r="CH15" i="1" s="1"/>
  <c r="CG16" i="1"/>
  <c r="CH16" i="1" s="1"/>
  <c r="CG17" i="1"/>
  <c r="CH17" i="1" s="1"/>
  <c r="CG18" i="1"/>
  <c r="CH18" i="1" s="1"/>
  <c r="CG19" i="1"/>
  <c r="CH19" i="1" s="1"/>
  <c r="CG20" i="1"/>
  <c r="CH20" i="1" s="1"/>
  <c r="CG21" i="1"/>
  <c r="CH21" i="1" s="1"/>
  <c r="CG22" i="1"/>
  <c r="CH22" i="1" s="1"/>
  <c r="CG23" i="1"/>
  <c r="CH23" i="1" s="1"/>
  <c r="CG24" i="1"/>
  <c r="CH24" i="1" s="1"/>
  <c r="CG25" i="1"/>
  <c r="CH25" i="1" s="1"/>
  <c r="CG26" i="1"/>
  <c r="CH26" i="1" s="1"/>
  <c r="CG27" i="1"/>
  <c r="CH27" i="1" s="1"/>
  <c r="CG28" i="1"/>
  <c r="CH28" i="1" s="1"/>
  <c r="CG29" i="1"/>
  <c r="CH29" i="1" s="1"/>
  <c r="CG30" i="1"/>
  <c r="CH30" i="1" s="1"/>
  <c r="CG31" i="1"/>
  <c r="CH31" i="1" s="1"/>
  <c r="CG3" i="1"/>
  <c r="CH3" i="1" s="1"/>
  <c r="CA4" i="1"/>
  <c r="CB4" i="1" s="1"/>
  <c r="CA5" i="1"/>
  <c r="CB5" i="1" s="1"/>
  <c r="CA6" i="1"/>
  <c r="CB6" i="1" s="1"/>
  <c r="CA7" i="1"/>
  <c r="CB7" i="1" s="1"/>
  <c r="CA8" i="1"/>
  <c r="CB8" i="1" s="1"/>
  <c r="CA9" i="1"/>
  <c r="CB9" i="1" s="1"/>
  <c r="CA10" i="1"/>
  <c r="CB10" i="1" s="1"/>
  <c r="CA11" i="1"/>
  <c r="CB11" i="1" s="1"/>
  <c r="CA12" i="1"/>
  <c r="CB12" i="1" s="1"/>
  <c r="CA13" i="1"/>
  <c r="CB13" i="1" s="1"/>
  <c r="CA14" i="1"/>
  <c r="CB14" i="1" s="1"/>
  <c r="CA15" i="1"/>
  <c r="CB15" i="1" s="1"/>
  <c r="CA16" i="1"/>
  <c r="CB16" i="1" s="1"/>
  <c r="CA17" i="1"/>
  <c r="CB17" i="1" s="1"/>
  <c r="CA18" i="1"/>
  <c r="CB18" i="1" s="1"/>
  <c r="CA19" i="1"/>
  <c r="CB19" i="1" s="1"/>
  <c r="CA20" i="1"/>
  <c r="CB20" i="1" s="1"/>
  <c r="CA21" i="1"/>
  <c r="CB21" i="1" s="1"/>
  <c r="CA22" i="1"/>
  <c r="CB22" i="1" s="1"/>
  <c r="CA23" i="1"/>
  <c r="CB23" i="1" s="1"/>
  <c r="CA24" i="1"/>
  <c r="CB24" i="1" s="1"/>
  <c r="CA25" i="1"/>
  <c r="CB25" i="1" s="1"/>
  <c r="CA26" i="1"/>
  <c r="CB26" i="1" s="1"/>
  <c r="CA27" i="1"/>
  <c r="CB27" i="1" s="1"/>
  <c r="CA28" i="1"/>
  <c r="CB28" i="1" s="1"/>
  <c r="CA29" i="1"/>
  <c r="CB29" i="1" s="1"/>
  <c r="CA30" i="1"/>
  <c r="CB30" i="1" s="1"/>
  <c r="CA31" i="1"/>
  <c r="CB31" i="1" s="1"/>
  <c r="CA32" i="1"/>
  <c r="CB32" i="1" s="1"/>
  <c r="CA3" i="1"/>
  <c r="CB3" i="1" s="1"/>
  <c r="BT68" i="1"/>
  <c r="BU68" i="1" s="1"/>
  <c r="BT69" i="1"/>
  <c r="BU69" i="1" s="1"/>
  <c r="BT70" i="1"/>
  <c r="BU70" i="1" s="1"/>
  <c r="BT71" i="1"/>
  <c r="BU71" i="1" s="1"/>
  <c r="BT72" i="1"/>
  <c r="BU72" i="1" s="1"/>
  <c r="BT73" i="1"/>
  <c r="BU73" i="1" s="1"/>
  <c r="BT74" i="1"/>
  <c r="BU74" i="1" s="1"/>
  <c r="BT75" i="1"/>
  <c r="BU75" i="1" s="1"/>
  <c r="BT76" i="1"/>
  <c r="BU76" i="1" s="1"/>
  <c r="BT77" i="1"/>
  <c r="BU77" i="1" s="1"/>
  <c r="BT78" i="1"/>
  <c r="BU78" i="1" s="1"/>
  <c r="BT79" i="1"/>
  <c r="BU79" i="1" s="1"/>
  <c r="BT80" i="1"/>
  <c r="BU80" i="1" s="1"/>
  <c r="BT81" i="1"/>
  <c r="BU81" i="1" s="1"/>
  <c r="BT82" i="1"/>
  <c r="BU82" i="1" s="1"/>
  <c r="BT83" i="1"/>
  <c r="BU83" i="1" s="1"/>
  <c r="BT84" i="1"/>
  <c r="BU84" i="1" s="1"/>
  <c r="BT85" i="1"/>
  <c r="BU85" i="1" s="1"/>
  <c r="BT86" i="1"/>
  <c r="BU86" i="1" s="1"/>
  <c r="BT87" i="1"/>
  <c r="BU87" i="1" s="1"/>
  <c r="BT88" i="1"/>
  <c r="BU88" i="1" s="1"/>
  <c r="BT89" i="1"/>
  <c r="BU89" i="1" s="1"/>
  <c r="BT90" i="1"/>
  <c r="BU90" i="1" s="1"/>
  <c r="BT91" i="1"/>
  <c r="BU91" i="1" s="1"/>
  <c r="BT92" i="1"/>
  <c r="BU92" i="1" s="1"/>
  <c r="BT93" i="1"/>
  <c r="BU93" i="1" s="1"/>
  <c r="BT94" i="1"/>
  <c r="BU94" i="1" s="1"/>
  <c r="BT95" i="1"/>
  <c r="BU95" i="1" s="1"/>
  <c r="BT96" i="1"/>
  <c r="BU96" i="1" s="1"/>
  <c r="BT67" i="1"/>
  <c r="BU67" i="1" s="1"/>
  <c r="BM68" i="1"/>
  <c r="BN68" i="1" s="1"/>
  <c r="BM69" i="1"/>
  <c r="BN69" i="1" s="1"/>
  <c r="BM70" i="1"/>
  <c r="BN70" i="1" s="1"/>
  <c r="BM71" i="1"/>
  <c r="BN71" i="1" s="1"/>
  <c r="BM72" i="1"/>
  <c r="BN72" i="1" s="1"/>
  <c r="BM73" i="1"/>
  <c r="BN73" i="1" s="1"/>
  <c r="BM74" i="1"/>
  <c r="BN74" i="1" s="1"/>
  <c r="BM75" i="1"/>
  <c r="BN75" i="1" s="1"/>
  <c r="BM76" i="1"/>
  <c r="BN76" i="1" s="1"/>
  <c r="BM77" i="1"/>
  <c r="BN77" i="1" s="1"/>
  <c r="BM78" i="1"/>
  <c r="BN78" i="1" s="1"/>
  <c r="BM79" i="1"/>
  <c r="BN79" i="1" s="1"/>
  <c r="BM80" i="1"/>
  <c r="BN80" i="1" s="1"/>
  <c r="BM81" i="1"/>
  <c r="BN81" i="1" s="1"/>
  <c r="BM82" i="1"/>
  <c r="BN82" i="1" s="1"/>
  <c r="BM83" i="1"/>
  <c r="BN83" i="1" s="1"/>
  <c r="BM84" i="1"/>
  <c r="BN84" i="1" s="1"/>
  <c r="BM85" i="1"/>
  <c r="BN85" i="1" s="1"/>
  <c r="BM86" i="1"/>
  <c r="BN86" i="1" s="1"/>
  <c r="BM87" i="1"/>
  <c r="BN87" i="1" s="1"/>
  <c r="BM88" i="1"/>
  <c r="BN88" i="1" s="1"/>
  <c r="BM89" i="1"/>
  <c r="BN89" i="1" s="1"/>
  <c r="BM90" i="1"/>
  <c r="BN90" i="1" s="1"/>
  <c r="BM91" i="1"/>
  <c r="BN91" i="1" s="1"/>
  <c r="BM92" i="1"/>
  <c r="BN92" i="1" s="1"/>
  <c r="BM93" i="1"/>
  <c r="BN93" i="1" s="1"/>
  <c r="BM94" i="1"/>
  <c r="BN94" i="1" s="1"/>
  <c r="BM95" i="1"/>
  <c r="BN95" i="1" s="1"/>
  <c r="BM96" i="1"/>
  <c r="BN96" i="1" s="1"/>
  <c r="BM67" i="1"/>
  <c r="BN67" i="1" s="1"/>
  <c r="BF68" i="1"/>
  <c r="BG68" i="1" s="1"/>
  <c r="BF69" i="1"/>
  <c r="BG69" i="1" s="1"/>
  <c r="BF70" i="1"/>
  <c r="BG70" i="1" s="1"/>
  <c r="BF71" i="1"/>
  <c r="BG71" i="1" s="1"/>
  <c r="BF72" i="1"/>
  <c r="BG72" i="1" s="1"/>
  <c r="BF73" i="1"/>
  <c r="BG73" i="1" s="1"/>
  <c r="BF74" i="1"/>
  <c r="BG74" i="1" s="1"/>
  <c r="BF75" i="1"/>
  <c r="BG75" i="1" s="1"/>
  <c r="BF76" i="1"/>
  <c r="BG76" i="1" s="1"/>
  <c r="BF77" i="1"/>
  <c r="BG77" i="1" s="1"/>
  <c r="BF78" i="1"/>
  <c r="BG78" i="1" s="1"/>
  <c r="BF79" i="1"/>
  <c r="BG79" i="1" s="1"/>
  <c r="BF80" i="1"/>
  <c r="BG80" i="1" s="1"/>
  <c r="BF81" i="1"/>
  <c r="BG81" i="1" s="1"/>
  <c r="BF82" i="1"/>
  <c r="BG82" i="1" s="1"/>
  <c r="BF83" i="1"/>
  <c r="BG83" i="1" s="1"/>
  <c r="BF84" i="1"/>
  <c r="BG84" i="1" s="1"/>
  <c r="BF85" i="1"/>
  <c r="BG85" i="1" s="1"/>
  <c r="BF86" i="1"/>
  <c r="BG86" i="1" s="1"/>
  <c r="BF87" i="1"/>
  <c r="BG87" i="1" s="1"/>
  <c r="BF88" i="1"/>
  <c r="BG88" i="1" s="1"/>
  <c r="BF89" i="1"/>
  <c r="BG89" i="1" s="1"/>
  <c r="BF90" i="1"/>
  <c r="BG90" i="1" s="1"/>
  <c r="BF91" i="1"/>
  <c r="BG91" i="1" s="1"/>
  <c r="BF92" i="1"/>
  <c r="BG92" i="1" s="1"/>
  <c r="BF93" i="1"/>
  <c r="BG93" i="1" s="1"/>
  <c r="BF94" i="1"/>
  <c r="BG94" i="1" s="1"/>
  <c r="BF95" i="1"/>
  <c r="BG95" i="1" s="1"/>
  <c r="BF96" i="1"/>
  <c r="BG96" i="1" s="1"/>
  <c r="BF67" i="1"/>
  <c r="BG67" i="1" s="1"/>
  <c r="BT36" i="1"/>
  <c r="BU36" i="1" s="1"/>
  <c r="BT37" i="1"/>
  <c r="BU37" i="1" s="1"/>
  <c r="BT38" i="1"/>
  <c r="BU38" i="1" s="1"/>
  <c r="BT39" i="1"/>
  <c r="BU39" i="1" s="1"/>
  <c r="BT40" i="1"/>
  <c r="BU40" i="1" s="1"/>
  <c r="BT41" i="1"/>
  <c r="BU41" i="1" s="1"/>
  <c r="BT42" i="1"/>
  <c r="BU42" i="1" s="1"/>
  <c r="BT43" i="1"/>
  <c r="BU43" i="1" s="1"/>
  <c r="BT44" i="1"/>
  <c r="BU44" i="1" s="1"/>
  <c r="BT45" i="1"/>
  <c r="BU45" i="1" s="1"/>
  <c r="BT46" i="1"/>
  <c r="BU46" i="1" s="1"/>
  <c r="BT47" i="1"/>
  <c r="BU47" i="1" s="1"/>
  <c r="BT48" i="1"/>
  <c r="BU48" i="1" s="1"/>
  <c r="BT49" i="1"/>
  <c r="BU49" i="1" s="1"/>
  <c r="BT50" i="1"/>
  <c r="BU50" i="1" s="1"/>
  <c r="BT51" i="1"/>
  <c r="BU51" i="1" s="1"/>
  <c r="BT52" i="1"/>
  <c r="BU52" i="1" s="1"/>
  <c r="BT53" i="1"/>
  <c r="BU53" i="1" s="1"/>
  <c r="BT54" i="1"/>
  <c r="BU54" i="1" s="1"/>
  <c r="BT55" i="1"/>
  <c r="BU55" i="1" s="1"/>
  <c r="BT56" i="1"/>
  <c r="BU56" i="1" s="1"/>
  <c r="BT57" i="1"/>
  <c r="BU57" i="1" s="1"/>
  <c r="BT58" i="1"/>
  <c r="BU58" i="1" s="1"/>
  <c r="BT59" i="1"/>
  <c r="BU59" i="1" s="1"/>
  <c r="BT60" i="1"/>
  <c r="BU60" i="1" s="1"/>
  <c r="BT61" i="1"/>
  <c r="BU61" i="1" s="1"/>
  <c r="BT62" i="1"/>
  <c r="BU62" i="1" s="1"/>
  <c r="BT63" i="1"/>
  <c r="BU63" i="1" s="1"/>
  <c r="BT64" i="1"/>
  <c r="BU64" i="1" s="1"/>
  <c r="BT35" i="1"/>
  <c r="BU35" i="1" s="1"/>
  <c r="BM36" i="1"/>
  <c r="BN36" i="1" s="1"/>
  <c r="BM37" i="1"/>
  <c r="BN37" i="1" s="1"/>
  <c r="BM38" i="1"/>
  <c r="BN38" i="1" s="1"/>
  <c r="BM39" i="1"/>
  <c r="BN39" i="1" s="1"/>
  <c r="BM40" i="1"/>
  <c r="BN40" i="1" s="1"/>
  <c r="BM41" i="1"/>
  <c r="BN41" i="1" s="1"/>
  <c r="BM42" i="1"/>
  <c r="BN42" i="1" s="1"/>
  <c r="BM43" i="1"/>
  <c r="BN43" i="1" s="1"/>
  <c r="BM44" i="1"/>
  <c r="BN44" i="1" s="1"/>
  <c r="BM45" i="1"/>
  <c r="BN45" i="1" s="1"/>
  <c r="BM46" i="1"/>
  <c r="BN46" i="1" s="1"/>
  <c r="BM47" i="1"/>
  <c r="BN47" i="1" s="1"/>
  <c r="BM48" i="1"/>
  <c r="BN48" i="1" s="1"/>
  <c r="BM49" i="1"/>
  <c r="BN49" i="1" s="1"/>
  <c r="BM50" i="1"/>
  <c r="BN50" i="1" s="1"/>
  <c r="BM51" i="1"/>
  <c r="BN51" i="1" s="1"/>
  <c r="BM52" i="1"/>
  <c r="BN52" i="1" s="1"/>
  <c r="BM53" i="1"/>
  <c r="BN53" i="1" s="1"/>
  <c r="BM54" i="1"/>
  <c r="BN54" i="1" s="1"/>
  <c r="BM55" i="1"/>
  <c r="BN55" i="1" s="1"/>
  <c r="BM56" i="1"/>
  <c r="BN56" i="1" s="1"/>
  <c r="BM57" i="1"/>
  <c r="BN57" i="1" s="1"/>
  <c r="BM58" i="1"/>
  <c r="BN58" i="1" s="1"/>
  <c r="BM59" i="1"/>
  <c r="BN59" i="1" s="1"/>
  <c r="BM60" i="1"/>
  <c r="BN60" i="1" s="1"/>
  <c r="BM61" i="1"/>
  <c r="BN61" i="1" s="1"/>
  <c r="BM62" i="1"/>
  <c r="BN62" i="1" s="1"/>
  <c r="BM63" i="1"/>
  <c r="BN63" i="1" s="1"/>
  <c r="BM64" i="1"/>
  <c r="BN64" i="1" s="1"/>
  <c r="BM35" i="1"/>
  <c r="BN35" i="1" s="1"/>
  <c r="BF36" i="1"/>
  <c r="BG36" i="1" s="1"/>
  <c r="BF37" i="1"/>
  <c r="BG37" i="1" s="1"/>
  <c r="BF38" i="1"/>
  <c r="BG38" i="1" s="1"/>
  <c r="BF39" i="1"/>
  <c r="BG39" i="1" s="1"/>
  <c r="BF40" i="1"/>
  <c r="BG40" i="1" s="1"/>
  <c r="BF41" i="1"/>
  <c r="BG41" i="1" s="1"/>
  <c r="BF42" i="1"/>
  <c r="BG42" i="1" s="1"/>
  <c r="BF43" i="1"/>
  <c r="BG43" i="1" s="1"/>
  <c r="BF44" i="1"/>
  <c r="BG44" i="1" s="1"/>
  <c r="BF45" i="1"/>
  <c r="BG45" i="1" s="1"/>
  <c r="BF46" i="1"/>
  <c r="BG46" i="1" s="1"/>
  <c r="BF47" i="1"/>
  <c r="BG47" i="1" s="1"/>
  <c r="BF48" i="1"/>
  <c r="BG48" i="1" s="1"/>
  <c r="BF49" i="1"/>
  <c r="BG49" i="1" s="1"/>
  <c r="BF50" i="1"/>
  <c r="BG50" i="1" s="1"/>
  <c r="BF51" i="1"/>
  <c r="BG51" i="1" s="1"/>
  <c r="BF52" i="1"/>
  <c r="BG52" i="1" s="1"/>
  <c r="BF53" i="1"/>
  <c r="BG53" i="1" s="1"/>
  <c r="BF54" i="1"/>
  <c r="BG54" i="1" s="1"/>
  <c r="BF55" i="1"/>
  <c r="BG55" i="1" s="1"/>
  <c r="BF56" i="1"/>
  <c r="BG56" i="1" s="1"/>
  <c r="BF57" i="1"/>
  <c r="BG57" i="1" s="1"/>
  <c r="BF58" i="1"/>
  <c r="BG58" i="1" s="1"/>
  <c r="BF59" i="1"/>
  <c r="BG59" i="1" s="1"/>
  <c r="BF60" i="1"/>
  <c r="BG60" i="1" s="1"/>
  <c r="BF61" i="1"/>
  <c r="BG61" i="1" s="1"/>
  <c r="BF62" i="1"/>
  <c r="BG62" i="1" s="1"/>
  <c r="BF63" i="1"/>
  <c r="BG63" i="1" s="1"/>
  <c r="BF64" i="1"/>
  <c r="BG64" i="1" s="1"/>
  <c r="BF35" i="1"/>
  <c r="BG35" i="1" s="1"/>
  <c r="BT4" i="1"/>
  <c r="BU4" i="1" s="1"/>
  <c r="BT5" i="1"/>
  <c r="BU5" i="1" s="1"/>
  <c r="BT6" i="1"/>
  <c r="BU6" i="1" s="1"/>
  <c r="BT7" i="1"/>
  <c r="BU7" i="1" s="1"/>
  <c r="BT8" i="1"/>
  <c r="BU8" i="1" s="1"/>
  <c r="BT9" i="1"/>
  <c r="BU9" i="1" s="1"/>
  <c r="BT10" i="1"/>
  <c r="BU10" i="1" s="1"/>
  <c r="BT11" i="1"/>
  <c r="BU11" i="1" s="1"/>
  <c r="BT12" i="1"/>
  <c r="BU12" i="1" s="1"/>
  <c r="BT13" i="1"/>
  <c r="BU13" i="1" s="1"/>
  <c r="BT14" i="1"/>
  <c r="BU14" i="1" s="1"/>
  <c r="BT15" i="1"/>
  <c r="BU15" i="1" s="1"/>
  <c r="BT16" i="1"/>
  <c r="BU16" i="1" s="1"/>
  <c r="BT17" i="1"/>
  <c r="BU17" i="1" s="1"/>
  <c r="BT18" i="1"/>
  <c r="BU18" i="1" s="1"/>
  <c r="BT19" i="1"/>
  <c r="BU19" i="1" s="1"/>
  <c r="BT20" i="1"/>
  <c r="BU20" i="1" s="1"/>
  <c r="BT21" i="1"/>
  <c r="BU21" i="1" s="1"/>
  <c r="BT22" i="1"/>
  <c r="BU22" i="1" s="1"/>
  <c r="BT23" i="1"/>
  <c r="BU23" i="1" s="1"/>
  <c r="BT24" i="1"/>
  <c r="BU24" i="1" s="1"/>
  <c r="BT25" i="1"/>
  <c r="BU25" i="1" s="1"/>
  <c r="BT26" i="1"/>
  <c r="BU26" i="1" s="1"/>
  <c r="BT27" i="1"/>
  <c r="BU27" i="1" s="1"/>
  <c r="BT28" i="1"/>
  <c r="BU28" i="1" s="1"/>
  <c r="BT29" i="1"/>
  <c r="BU29" i="1" s="1"/>
  <c r="BT30" i="1"/>
  <c r="BU30" i="1" s="1"/>
  <c r="BT31" i="1"/>
  <c r="BU31" i="1" s="1"/>
  <c r="BT32" i="1"/>
  <c r="BU32" i="1" s="1"/>
  <c r="BT3" i="1"/>
  <c r="BU3" i="1" s="1"/>
  <c r="BM4" i="1"/>
  <c r="BN4" i="1" s="1"/>
  <c r="BM5" i="1"/>
  <c r="BN5" i="1" s="1"/>
  <c r="BM6" i="1"/>
  <c r="BN6" i="1" s="1"/>
  <c r="BM7" i="1"/>
  <c r="BN7" i="1" s="1"/>
  <c r="BM8" i="1"/>
  <c r="BN8" i="1" s="1"/>
  <c r="BM9" i="1"/>
  <c r="BN9" i="1" s="1"/>
  <c r="BM10" i="1"/>
  <c r="BN10" i="1" s="1"/>
  <c r="BM11" i="1"/>
  <c r="BN11" i="1" s="1"/>
  <c r="BM12" i="1"/>
  <c r="BN12" i="1" s="1"/>
  <c r="BM13" i="1"/>
  <c r="BN13" i="1" s="1"/>
  <c r="BM14" i="1"/>
  <c r="BN14" i="1" s="1"/>
  <c r="BM15" i="1"/>
  <c r="BN15" i="1" s="1"/>
  <c r="BM16" i="1"/>
  <c r="BN16" i="1" s="1"/>
  <c r="BM17" i="1"/>
  <c r="BN17" i="1" s="1"/>
  <c r="BM18" i="1"/>
  <c r="BN18" i="1" s="1"/>
  <c r="BM19" i="1"/>
  <c r="BN19" i="1" s="1"/>
  <c r="BM20" i="1"/>
  <c r="BN20" i="1" s="1"/>
  <c r="BM21" i="1"/>
  <c r="BN21" i="1" s="1"/>
  <c r="BM22" i="1"/>
  <c r="BN22" i="1" s="1"/>
  <c r="BM23" i="1"/>
  <c r="BN23" i="1" s="1"/>
  <c r="BM24" i="1"/>
  <c r="BN24" i="1" s="1"/>
  <c r="BM25" i="1"/>
  <c r="BN25" i="1" s="1"/>
  <c r="BM26" i="1"/>
  <c r="BN26" i="1" s="1"/>
  <c r="BM27" i="1"/>
  <c r="BN27" i="1" s="1"/>
  <c r="BM28" i="1"/>
  <c r="BN28" i="1" s="1"/>
  <c r="BM29" i="1"/>
  <c r="BN29" i="1" s="1"/>
  <c r="BM30" i="1"/>
  <c r="BN30" i="1" s="1"/>
  <c r="BM31" i="1"/>
  <c r="BN31" i="1" s="1"/>
  <c r="BM32" i="1"/>
  <c r="BN32" i="1" s="1"/>
  <c r="BM3" i="1"/>
  <c r="BN3" i="1" s="1"/>
  <c r="BF4" i="1"/>
  <c r="BG4" i="1" s="1"/>
  <c r="BF5" i="1"/>
  <c r="BG5" i="1" s="1"/>
  <c r="BF6" i="1"/>
  <c r="BG6" i="1" s="1"/>
  <c r="BF7" i="1"/>
  <c r="BG7" i="1" s="1"/>
  <c r="BF8" i="1"/>
  <c r="BG8" i="1" s="1"/>
  <c r="BF9" i="1"/>
  <c r="BG9" i="1" s="1"/>
  <c r="BF10" i="1"/>
  <c r="BG10" i="1" s="1"/>
  <c r="BF11" i="1"/>
  <c r="BG11" i="1" s="1"/>
  <c r="BF12" i="1"/>
  <c r="BG12" i="1" s="1"/>
  <c r="BF13" i="1"/>
  <c r="BG13" i="1" s="1"/>
  <c r="BF14" i="1"/>
  <c r="BG14" i="1" s="1"/>
  <c r="BF15" i="1"/>
  <c r="BG15" i="1" s="1"/>
  <c r="BF16" i="1"/>
  <c r="BG16" i="1" s="1"/>
  <c r="BF17" i="1"/>
  <c r="BG17" i="1" s="1"/>
  <c r="BF18" i="1"/>
  <c r="BG18" i="1" s="1"/>
  <c r="BF19" i="1"/>
  <c r="BG19" i="1" s="1"/>
  <c r="BF20" i="1"/>
  <c r="BG20" i="1" s="1"/>
  <c r="BF21" i="1"/>
  <c r="BG21" i="1" s="1"/>
  <c r="BF22" i="1"/>
  <c r="BG22" i="1" s="1"/>
  <c r="BF23" i="1"/>
  <c r="BG23" i="1" s="1"/>
  <c r="BF24" i="1"/>
  <c r="BG24" i="1" s="1"/>
  <c r="BF25" i="1"/>
  <c r="BG25" i="1" s="1"/>
  <c r="BF26" i="1"/>
  <c r="BG26" i="1" s="1"/>
  <c r="BF27" i="1"/>
  <c r="BG27" i="1" s="1"/>
  <c r="BF28" i="1"/>
  <c r="BG28" i="1" s="1"/>
  <c r="BF29" i="1"/>
  <c r="BG29" i="1" s="1"/>
  <c r="BF30" i="1"/>
  <c r="BG30" i="1" s="1"/>
  <c r="BF31" i="1"/>
  <c r="BG31" i="1" s="1"/>
  <c r="BF32" i="1"/>
  <c r="BG32" i="1" s="1"/>
  <c r="BF3" i="1"/>
  <c r="BG3" i="1" s="1"/>
  <c r="AZ68" i="1"/>
  <c r="BA68" i="1" s="1"/>
  <c r="AZ69" i="1"/>
  <c r="BA69" i="1" s="1"/>
  <c r="AZ70" i="1"/>
  <c r="BA70" i="1" s="1"/>
  <c r="AZ71" i="1"/>
  <c r="BA71" i="1" s="1"/>
  <c r="AZ72" i="1"/>
  <c r="BA72" i="1" s="1"/>
  <c r="AZ73" i="1"/>
  <c r="BA73" i="1" s="1"/>
  <c r="AZ74" i="1"/>
  <c r="BA74" i="1" s="1"/>
  <c r="AZ75" i="1"/>
  <c r="BA75" i="1" s="1"/>
  <c r="AZ76" i="1"/>
  <c r="BA76" i="1" s="1"/>
  <c r="AZ77" i="1"/>
  <c r="BA77" i="1" s="1"/>
  <c r="AZ78" i="1"/>
  <c r="BA78" i="1" s="1"/>
  <c r="AZ79" i="1"/>
  <c r="BA79" i="1" s="1"/>
  <c r="AZ80" i="1"/>
  <c r="BA80" i="1" s="1"/>
  <c r="AZ81" i="1"/>
  <c r="BA81" i="1" s="1"/>
  <c r="AZ82" i="1"/>
  <c r="BA82" i="1" s="1"/>
  <c r="AZ83" i="1"/>
  <c r="BA83" i="1" s="1"/>
  <c r="AZ84" i="1"/>
  <c r="BA84" i="1" s="1"/>
  <c r="AZ85" i="1"/>
  <c r="BA85" i="1" s="1"/>
  <c r="AZ86" i="1"/>
  <c r="BA86" i="1" s="1"/>
  <c r="AZ87" i="1"/>
  <c r="BA87" i="1" s="1"/>
  <c r="AZ88" i="1"/>
  <c r="BA88" i="1" s="1"/>
  <c r="AZ89" i="1"/>
  <c r="BA89" i="1" s="1"/>
  <c r="AZ90" i="1"/>
  <c r="BA90" i="1" s="1"/>
  <c r="AZ91" i="1"/>
  <c r="BA91" i="1" s="1"/>
  <c r="AZ92" i="1"/>
  <c r="BA92" i="1" s="1"/>
  <c r="AZ93" i="1"/>
  <c r="BA93" i="1" s="1"/>
  <c r="AZ94" i="1"/>
  <c r="BA94" i="1" s="1"/>
  <c r="AZ95" i="1"/>
  <c r="BA95" i="1" s="1"/>
  <c r="AZ96" i="1"/>
  <c r="BA96" i="1" s="1"/>
  <c r="AZ67" i="1"/>
  <c r="BA67" i="1" s="1"/>
  <c r="AZ36" i="1"/>
  <c r="BA36" i="1" s="1"/>
  <c r="AZ37" i="1"/>
  <c r="BA37" i="1" s="1"/>
  <c r="AZ38" i="1"/>
  <c r="BA38" i="1" s="1"/>
  <c r="AZ39" i="1"/>
  <c r="BA39" i="1" s="1"/>
  <c r="AZ40" i="1"/>
  <c r="BA40" i="1" s="1"/>
  <c r="AZ41" i="1"/>
  <c r="BA41" i="1" s="1"/>
  <c r="AZ42" i="1"/>
  <c r="BA42" i="1" s="1"/>
  <c r="AZ43" i="1"/>
  <c r="BA43" i="1" s="1"/>
  <c r="AZ44" i="1"/>
  <c r="BA44" i="1" s="1"/>
  <c r="AZ45" i="1"/>
  <c r="BA45" i="1" s="1"/>
  <c r="AZ46" i="1"/>
  <c r="BA46" i="1" s="1"/>
  <c r="AZ47" i="1"/>
  <c r="BA47" i="1" s="1"/>
  <c r="AZ48" i="1"/>
  <c r="BA48" i="1" s="1"/>
  <c r="AZ49" i="1"/>
  <c r="BA49" i="1" s="1"/>
  <c r="AZ50" i="1"/>
  <c r="BA50" i="1" s="1"/>
  <c r="AZ51" i="1"/>
  <c r="BA51" i="1" s="1"/>
  <c r="AZ52" i="1"/>
  <c r="BA52" i="1" s="1"/>
  <c r="AZ53" i="1"/>
  <c r="BA53" i="1" s="1"/>
  <c r="AZ54" i="1"/>
  <c r="BA54" i="1" s="1"/>
  <c r="AZ55" i="1"/>
  <c r="BA55" i="1" s="1"/>
  <c r="AZ56" i="1"/>
  <c r="BA56" i="1" s="1"/>
  <c r="AZ57" i="1"/>
  <c r="BA57" i="1" s="1"/>
  <c r="AZ58" i="1"/>
  <c r="BA58" i="1" s="1"/>
  <c r="AZ59" i="1"/>
  <c r="BA59" i="1" s="1"/>
  <c r="AZ60" i="1"/>
  <c r="BA60" i="1" s="1"/>
  <c r="AZ61" i="1"/>
  <c r="BA61" i="1" s="1"/>
  <c r="AZ62" i="1"/>
  <c r="BA62" i="1" s="1"/>
  <c r="AZ63" i="1"/>
  <c r="BA63" i="1" s="1"/>
  <c r="AZ64" i="1"/>
  <c r="BA64" i="1" s="1"/>
  <c r="AZ35" i="1"/>
  <c r="BA35" i="1" s="1"/>
  <c r="AZ4" i="1"/>
  <c r="BA4" i="1" s="1"/>
  <c r="AZ5" i="1"/>
  <c r="BA5" i="1" s="1"/>
  <c r="AZ6" i="1"/>
  <c r="BA6" i="1" s="1"/>
  <c r="AZ7" i="1"/>
  <c r="BA7" i="1" s="1"/>
  <c r="AZ8" i="1"/>
  <c r="BA8" i="1" s="1"/>
  <c r="AZ9" i="1"/>
  <c r="BA9" i="1" s="1"/>
  <c r="AZ10" i="1"/>
  <c r="BA10" i="1" s="1"/>
  <c r="AZ11" i="1"/>
  <c r="BA11" i="1" s="1"/>
  <c r="AZ12" i="1"/>
  <c r="BA12" i="1" s="1"/>
  <c r="AZ13" i="1"/>
  <c r="BA13" i="1" s="1"/>
  <c r="AZ14" i="1"/>
  <c r="BA14" i="1" s="1"/>
  <c r="AZ15" i="1"/>
  <c r="BA15" i="1" s="1"/>
  <c r="AZ16" i="1"/>
  <c r="BA16" i="1" s="1"/>
  <c r="AZ17" i="1"/>
  <c r="BA17" i="1" s="1"/>
  <c r="AZ18" i="1"/>
  <c r="BA18" i="1" s="1"/>
  <c r="AZ19" i="1"/>
  <c r="BA19" i="1" s="1"/>
  <c r="AZ20" i="1"/>
  <c r="BA20" i="1" s="1"/>
  <c r="AZ21" i="1"/>
  <c r="BA21" i="1" s="1"/>
  <c r="AZ22" i="1"/>
  <c r="BA22" i="1" s="1"/>
  <c r="AZ23" i="1"/>
  <c r="BA23" i="1" s="1"/>
  <c r="AZ24" i="1"/>
  <c r="BA24" i="1" s="1"/>
  <c r="AZ25" i="1"/>
  <c r="BA25" i="1" s="1"/>
  <c r="AZ26" i="1"/>
  <c r="BA26" i="1" s="1"/>
  <c r="AZ27" i="1"/>
  <c r="BA27" i="1" s="1"/>
  <c r="AZ28" i="1"/>
  <c r="BA28" i="1" s="1"/>
  <c r="AZ29" i="1"/>
  <c r="BA29" i="1" s="1"/>
  <c r="AZ30" i="1"/>
  <c r="BA30" i="1" s="1"/>
  <c r="AZ31" i="1"/>
  <c r="BA31" i="1" s="1"/>
  <c r="AZ32" i="1"/>
  <c r="BA32" i="1" s="1"/>
  <c r="AZ3" i="1"/>
  <c r="BA3" i="1" s="1"/>
  <c r="AS68" i="1"/>
  <c r="AT68" i="1" s="1"/>
  <c r="AS69" i="1"/>
  <c r="AT69" i="1" s="1"/>
  <c r="AS70" i="1"/>
  <c r="AT70" i="1" s="1"/>
  <c r="AS71" i="1"/>
  <c r="AT71" i="1" s="1"/>
  <c r="AS72" i="1"/>
  <c r="AT72" i="1" s="1"/>
  <c r="AS73" i="1"/>
  <c r="AT73" i="1" s="1"/>
  <c r="AS74" i="1"/>
  <c r="AT74" i="1" s="1"/>
  <c r="AS75" i="1"/>
  <c r="AT75" i="1" s="1"/>
  <c r="AS76" i="1"/>
  <c r="AT76" i="1" s="1"/>
  <c r="AS77" i="1"/>
  <c r="AT77" i="1" s="1"/>
  <c r="AS78" i="1"/>
  <c r="AT78" i="1" s="1"/>
  <c r="AS79" i="1"/>
  <c r="AT79" i="1" s="1"/>
  <c r="AS80" i="1"/>
  <c r="AT80" i="1" s="1"/>
  <c r="AS81" i="1"/>
  <c r="AT81" i="1" s="1"/>
  <c r="AS82" i="1"/>
  <c r="AT82" i="1" s="1"/>
  <c r="AS83" i="1"/>
  <c r="AT83" i="1" s="1"/>
  <c r="AS84" i="1"/>
  <c r="AT84" i="1" s="1"/>
  <c r="AS85" i="1"/>
  <c r="AT85" i="1" s="1"/>
  <c r="AS86" i="1"/>
  <c r="AT86" i="1" s="1"/>
  <c r="AS87" i="1"/>
  <c r="AT87" i="1" s="1"/>
  <c r="AS88" i="1"/>
  <c r="AT88" i="1" s="1"/>
  <c r="AS89" i="1"/>
  <c r="AT89" i="1" s="1"/>
  <c r="AS90" i="1"/>
  <c r="AT90" i="1" s="1"/>
  <c r="AS91" i="1"/>
  <c r="AT91" i="1" s="1"/>
  <c r="AS92" i="1"/>
  <c r="AT92" i="1" s="1"/>
  <c r="AS93" i="1"/>
  <c r="AT93" i="1" s="1"/>
  <c r="AS94" i="1"/>
  <c r="AT94" i="1" s="1"/>
  <c r="AS95" i="1"/>
  <c r="AT95" i="1" s="1"/>
  <c r="AS96" i="1"/>
  <c r="AT96" i="1" s="1"/>
  <c r="AS67" i="1"/>
  <c r="AT67" i="1" s="1"/>
  <c r="AS36" i="1"/>
  <c r="AT36" i="1" s="1"/>
  <c r="AS37" i="1"/>
  <c r="AT37" i="1" s="1"/>
  <c r="AS38" i="1"/>
  <c r="AT38" i="1" s="1"/>
  <c r="AS39" i="1"/>
  <c r="AT39" i="1" s="1"/>
  <c r="AS40" i="1"/>
  <c r="AT40" i="1" s="1"/>
  <c r="AS41" i="1"/>
  <c r="AT41" i="1" s="1"/>
  <c r="AS42" i="1"/>
  <c r="AT42" i="1" s="1"/>
  <c r="AS43" i="1"/>
  <c r="AT43" i="1" s="1"/>
  <c r="AS44" i="1"/>
  <c r="AT44" i="1" s="1"/>
  <c r="AS45" i="1"/>
  <c r="AT45" i="1" s="1"/>
  <c r="AS46" i="1"/>
  <c r="AT46" i="1" s="1"/>
  <c r="AS47" i="1"/>
  <c r="AT47" i="1" s="1"/>
  <c r="AS48" i="1"/>
  <c r="AT48" i="1" s="1"/>
  <c r="AS49" i="1"/>
  <c r="AT49" i="1" s="1"/>
  <c r="AS50" i="1"/>
  <c r="AT50" i="1" s="1"/>
  <c r="AS51" i="1"/>
  <c r="AT51" i="1" s="1"/>
  <c r="AS52" i="1"/>
  <c r="AT52" i="1" s="1"/>
  <c r="AS53" i="1"/>
  <c r="AT53" i="1" s="1"/>
  <c r="AS54" i="1"/>
  <c r="AT54" i="1" s="1"/>
  <c r="AS55" i="1"/>
  <c r="AT55" i="1" s="1"/>
  <c r="AS56" i="1"/>
  <c r="AT56" i="1" s="1"/>
  <c r="AS57" i="1"/>
  <c r="AT57" i="1" s="1"/>
  <c r="AS58" i="1"/>
  <c r="AT58" i="1" s="1"/>
  <c r="AS59" i="1"/>
  <c r="AT59" i="1" s="1"/>
  <c r="AS60" i="1"/>
  <c r="AT60" i="1" s="1"/>
  <c r="AS61" i="1"/>
  <c r="AT61" i="1" s="1"/>
  <c r="AS62" i="1"/>
  <c r="AT62" i="1" s="1"/>
  <c r="AS63" i="1"/>
  <c r="AT63" i="1" s="1"/>
  <c r="AS64" i="1"/>
  <c r="AT64" i="1" s="1"/>
  <c r="AS35" i="1"/>
  <c r="AT35" i="1" s="1"/>
  <c r="AS4" i="1"/>
  <c r="AT4" i="1" s="1"/>
  <c r="AS5" i="1"/>
  <c r="AT5" i="1" s="1"/>
  <c r="AS6" i="1"/>
  <c r="AT6" i="1" s="1"/>
  <c r="AS7" i="1"/>
  <c r="AT7" i="1" s="1"/>
  <c r="AS8" i="1"/>
  <c r="AT8" i="1" s="1"/>
  <c r="AS9" i="1"/>
  <c r="AT9" i="1" s="1"/>
  <c r="AS10" i="1"/>
  <c r="AT10" i="1" s="1"/>
  <c r="AS11" i="1"/>
  <c r="AT11" i="1" s="1"/>
  <c r="AS12" i="1"/>
  <c r="AT12" i="1" s="1"/>
  <c r="AS13" i="1"/>
  <c r="AT13" i="1" s="1"/>
  <c r="AS14" i="1"/>
  <c r="AT14" i="1" s="1"/>
  <c r="AS15" i="1"/>
  <c r="AT15" i="1" s="1"/>
  <c r="AS16" i="1"/>
  <c r="AT16" i="1" s="1"/>
  <c r="AS17" i="1"/>
  <c r="AT17" i="1" s="1"/>
  <c r="AS18" i="1"/>
  <c r="AT18" i="1" s="1"/>
  <c r="AS19" i="1"/>
  <c r="AT19" i="1" s="1"/>
  <c r="AS20" i="1"/>
  <c r="AT20" i="1" s="1"/>
  <c r="AS21" i="1"/>
  <c r="AT21" i="1" s="1"/>
  <c r="AS22" i="1"/>
  <c r="AT22" i="1" s="1"/>
  <c r="AS23" i="1"/>
  <c r="AT23" i="1" s="1"/>
  <c r="AS24" i="1"/>
  <c r="AT24" i="1" s="1"/>
  <c r="AS25" i="1"/>
  <c r="AT25" i="1" s="1"/>
  <c r="AS26" i="1"/>
  <c r="AT26" i="1" s="1"/>
  <c r="AS27" i="1"/>
  <c r="AT27" i="1" s="1"/>
  <c r="AS28" i="1"/>
  <c r="AT28" i="1" s="1"/>
  <c r="AS29" i="1"/>
  <c r="AT29" i="1" s="1"/>
  <c r="AS30" i="1"/>
  <c r="AT30" i="1" s="1"/>
  <c r="AS31" i="1"/>
  <c r="AT31" i="1" s="1"/>
  <c r="AS32" i="1"/>
  <c r="AT32" i="1" s="1"/>
  <c r="AS3" i="1"/>
  <c r="AT3" i="1" s="1"/>
  <c r="AL68" i="1"/>
  <c r="AM68" i="1" s="1"/>
  <c r="AL69" i="1"/>
  <c r="AM69" i="1" s="1"/>
  <c r="AL70" i="1"/>
  <c r="AM70" i="1" s="1"/>
  <c r="AL71" i="1"/>
  <c r="AM71" i="1" s="1"/>
  <c r="AL72" i="1"/>
  <c r="AM72" i="1" s="1"/>
  <c r="AL73" i="1"/>
  <c r="AM73" i="1" s="1"/>
  <c r="AL74" i="1"/>
  <c r="AM74" i="1" s="1"/>
  <c r="AL75" i="1"/>
  <c r="AM75" i="1" s="1"/>
  <c r="AL76" i="1"/>
  <c r="AM76" i="1" s="1"/>
  <c r="AL77" i="1"/>
  <c r="AM77" i="1" s="1"/>
  <c r="AL78" i="1"/>
  <c r="AM78" i="1" s="1"/>
  <c r="AL79" i="1"/>
  <c r="AM79" i="1" s="1"/>
  <c r="AL80" i="1"/>
  <c r="AM80" i="1" s="1"/>
  <c r="AL81" i="1"/>
  <c r="AM81" i="1" s="1"/>
  <c r="AL82" i="1"/>
  <c r="AM82" i="1" s="1"/>
  <c r="AL83" i="1"/>
  <c r="AM83" i="1" s="1"/>
  <c r="AL84" i="1"/>
  <c r="AM84" i="1" s="1"/>
  <c r="AL85" i="1"/>
  <c r="AM85" i="1" s="1"/>
  <c r="AL86" i="1"/>
  <c r="AM86" i="1" s="1"/>
  <c r="AL87" i="1"/>
  <c r="AM87" i="1" s="1"/>
  <c r="AL88" i="1"/>
  <c r="AM88" i="1" s="1"/>
  <c r="AL89" i="1"/>
  <c r="AM89" i="1" s="1"/>
  <c r="AL90" i="1"/>
  <c r="AM90" i="1" s="1"/>
  <c r="AL91" i="1"/>
  <c r="AM91" i="1" s="1"/>
  <c r="AL92" i="1"/>
  <c r="AM92" i="1" s="1"/>
  <c r="AL93" i="1"/>
  <c r="AM93" i="1" s="1"/>
  <c r="AL94" i="1"/>
  <c r="AM94" i="1" s="1"/>
  <c r="AL95" i="1"/>
  <c r="AM95" i="1" s="1"/>
  <c r="AL96" i="1"/>
  <c r="AM96" i="1" s="1"/>
  <c r="AL67" i="1"/>
  <c r="AM67" i="1" s="1"/>
  <c r="AL36" i="1"/>
  <c r="AM36" i="1" s="1"/>
  <c r="AL37" i="1"/>
  <c r="AM37" i="1" s="1"/>
  <c r="AL38" i="1"/>
  <c r="AM38" i="1" s="1"/>
  <c r="AL39" i="1"/>
  <c r="AM39" i="1" s="1"/>
  <c r="AL40" i="1"/>
  <c r="AM40" i="1" s="1"/>
  <c r="AL41" i="1"/>
  <c r="AM41" i="1" s="1"/>
  <c r="AL42" i="1"/>
  <c r="AM42" i="1" s="1"/>
  <c r="AL43" i="1"/>
  <c r="AM43" i="1" s="1"/>
  <c r="AL44" i="1"/>
  <c r="AM44" i="1" s="1"/>
  <c r="AL45" i="1"/>
  <c r="AM45" i="1" s="1"/>
  <c r="AL46" i="1"/>
  <c r="AM46" i="1" s="1"/>
  <c r="AL47" i="1"/>
  <c r="AM47" i="1" s="1"/>
  <c r="AL48" i="1"/>
  <c r="AM48" i="1" s="1"/>
  <c r="AL49" i="1"/>
  <c r="AM49" i="1" s="1"/>
  <c r="AL50" i="1"/>
  <c r="AM50" i="1" s="1"/>
  <c r="AL51" i="1"/>
  <c r="AM51" i="1" s="1"/>
  <c r="AL52" i="1"/>
  <c r="AM52" i="1" s="1"/>
  <c r="AL53" i="1"/>
  <c r="AM53" i="1" s="1"/>
  <c r="AL54" i="1"/>
  <c r="AM54" i="1" s="1"/>
  <c r="AL55" i="1"/>
  <c r="AM55" i="1" s="1"/>
  <c r="AL56" i="1"/>
  <c r="AM56" i="1" s="1"/>
  <c r="AL57" i="1"/>
  <c r="AM57" i="1" s="1"/>
  <c r="AL58" i="1"/>
  <c r="AM58" i="1" s="1"/>
  <c r="AL59" i="1"/>
  <c r="AM59" i="1" s="1"/>
  <c r="AL60" i="1"/>
  <c r="AM60" i="1" s="1"/>
  <c r="AL61" i="1"/>
  <c r="AM61" i="1" s="1"/>
  <c r="AL62" i="1"/>
  <c r="AM62" i="1" s="1"/>
  <c r="AL63" i="1"/>
  <c r="AM63" i="1" s="1"/>
  <c r="AL64" i="1"/>
  <c r="AM64" i="1" s="1"/>
  <c r="AL35" i="1"/>
  <c r="AM35" i="1" s="1"/>
  <c r="AL4" i="1"/>
  <c r="AM4" i="1" s="1"/>
  <c r="AL5" i="1"/>
  <c r="AM5" i="1" s="1"/>
  <c r="AL6" i="1"/>
  <c r="AM6" i="1" s="1"/>
  <c r="AL7" i="1"/>
  <c r="AM7" i="1" s="1"/>
  <c r="AL8" i="1"/>
  <c r="AM8" i="1" s="1"/>
  <c r="AL9" i="1"/>
  <c r="AM9" i="1" s="1"/>
  <c r="AL10" i="1"/>
  <c r="AM10" i="1" s="1"/>
  <c r="AL11" i="1"/>
  <c r="AM11" i="1" s="1"/>
  <c r="AL12" i="1"/>
  <c r="AM12" i="1" s="1"/>
  <c r="AL13" i="1"/>
  <c r="AM13" i="1" s="1"/>
  <c r="AL14" i="1"/>
  <c r="AM14" i="1" s="1"/>
  <c r="AL15" i="1"/>
  <c r="AM15" i="1" s="1"/>
  <c r="AL16" i="1"/>
  <c r="AM16" i="1" s="1"/>
  <c r="AL17" i="1"/>
  <c r="AM17" i="1" s="1"/>
  <c r="AL18" i="1"/>
  <c r="AM18" i="1" s="1"/>
  <c r="AL19" i="1"/>
  <c r="AM19" i="1" s="1"/>
  <c r="AL20" i="1"/>
  <c r="AM20" i="1" s="1"/>
  <c r="AL21" i="1"/>
  <c r="AM21" i="1" s="1"/>
  <c r="AL22" i="1"/>
  <c r="AM22" i="1" s="1"/>
  <c r="AL23" i="1"/>
  <c r="AM23" i="1" s="1"/>
  <c r="AL24" i="1"/>
  <c r="AM24" i="1" s="1"/>
  <c r="AL25" i="1"/>
  <c r="AM25" i="1" s="1"/>
  <c r="AL26" i="1"/>
  <c r="AM26" i="1" s="1"/>
  <c r="AL27" i="1"/>
  <c r="AM27" i="1" s="1"/>
  <c r="AL28" i="1"/>
  <c r="AM28" i="1" s="1"/>
  <c r="AL29" i="1"/>
  <c r="AM29" i="1" s="1"/>
  <c r="AL30" i="1"/>
  <c r="AM30" i="1" s="1"/>
  <c r="AL31" i="1"/>
  <c r="AM31" i="1" s="1"/>
  <c r="AL32" i="1"/>
  <c r="AM32" i="1" s="1"/>
  <c r="AL3" i="1"/>
  <c r="AM3" i="1" s="1"/>
  <c r="AE68" i="1"/>
  <c r="AF68" i="1" s="1"/>
  <c r="AE69" i="1"/>
  <c r="AF69" i="1" s="1"/>
  <c r="AE70" i="1"/>
  <c r="AF70" i="1" s="1"/>
  <c r="AE71" i="1"/>
  <c r="AF71" i="1" s="1"/>
  <c r="AE72" i="1"/>
  <c r="AF72" i="1" s="1"/>
  <c r="AE73" i="1"/>
  <c r="AF73" i="1" s="1"/>
  <c r="AE74" i="1"/>
  <c r="AF74" i="1" s="1"/>
  <c r="AE75" i="1"/>
  <c r="AF75" i="1" s="1"/>
  <c r="AE76" i="1"/>
  <c r="AF76" i="1" s="1"/>
  <c r="AE77" i="1"/>
  <c r="AF77" i="1" s="1"/>
  <c r="AE78" i="1"/>
  <c r="AF78" i="1" s="1"/>
  <c r="AE79" i="1"/>
  <c r="AF79" i="1" s="1"/>
  <c r="AE80" i="1"/>
  <c r="AF80" i="1" s="1"/>
  <c r="AE81" i="1"/>
  <c r="AF81" i="1" s="1"/>
  <c r="AE82" i="1"/>
  <c r="AF82" i="1" s="1"/>
  <c r="AE83" i="1"/>
  <c r="AF83" i="1" s="1"/>
  <c r="AE84" i="1"/>
  <c r="AF84" i="1" s="1"/>
  <c r="AE85" i="1"/>
  <c r="AF85" i="1" s="1"/>
  <c r="AE86" i="1"/>
  <c r="AF86" i="1" s="1"/>
  <c r="AE87" i="1"/>
  <c r="AF87" i="1" s="1"/>
  <c r="AE88" i="1"/>
  <c r="AF88" i="1" s="1"/>
  <c r="AE89" i="1"/>
  <c r="AF89" i="1" s="1"/>
  <c r="AE90" i="1"/>
  <c r="AF90" i="1" s="1"/>
  <c r="AE91" i="1"/>
  <c r="AF91" i="1" s="1"/>
  <c r="AE92" i="1"/>
  <c r="AF92" i="1" s="1"/>
  <c r="AE93" i="1"/>
  <c r="AF93" i="1" s="1"/>
  <c r="AE94" i="1"/>
  <c r="AF94" i="1" s="1"/>
  <c r="AE95" i="1"/>
  <c r="AF95" i="1" s="1"/>
  <c r="AE96" i="1"/>
  <c r="AF96" i="1" s="1"/>
  <c r="AE67" i="1"/>
  <c r="AF67" i="1" s="1"/>
  <c r="AE36" i="1"/>
  <c r="AF36" i="1" s="1"/>
  <c r="AE37" i="1"/>
  <c r="AF37" i="1" s="1"/>
  <c r="AE38" i="1"/>
  <c r="AF38" i="1" s="1"/>
  <c r="AE39" i="1"/>
  <c r="AF39" i="1" s="1"/>
  <c r="AE40" i="1"/>
  <c r="AF40" i="1" s="1"/>
  <c r="AE41" i="1"/>
  <c r="AF41" i="1" s="1"/>
  <c r="AE42" i="1"/>
  <c r="AF42" i="1" s="1"/>
  <c r="AE43" i="1"/>
  <c r="AF43" i="1" s="1"/>
  <c r="AE44" i="1"/>
  <c r="AF44" i="1" s="1"/>
  <c r="AE45" i="1"/>
  <c r="AF45" i="1" s="1"/>
  <c r="AE46" i="1"/>
  <c r="AF46" i="1" s="1"/>
  <c r="AE47" i="1"/>
  <c r="AF47" i="1" s="1"/>
  <c r="AE48" i="1"/>
  <c r="AF48" i="1" s="1"/>
  <c r="AE49" i="1"/>
  <c r="AF49" i="1" s="1"/>
  <c r="AE50" i="1"/>
  <c r="AF50" i="1" s="1"/>
  <c r="AE51" i="1"/>
  <c r="AF51" i="1" s="1"/>
  <c r="AE52" i="1"/>
  <c r="AF52" i="1" s="1"/>
  <c r="AE53" i="1"/>
  <c r="AF53" i="1" s="1"/>
  <c r="AE54" i="1"/>
  <c r="AF54" i="1" s="1"/>
  <c r="AE55" i="1"/>
  <c r="AF55" i="1" s="1"/>
  <c r="AE56" i="1"/>
  <c r="AF56" i="1" s="1"/>
  <c r="AE57" i="1"/>
  <c r="AF57" i="1" s="1"/>
  <c r="AE58" i="1"/>
  <c r="AF58" i="1" s="1"/>
  <c r="AE59" i="1"/>
  <c r="AF59" i="1" s="1"/>
  <c r="AE60" i="1"/>
  <c r="AF60" i="1" s="1"/>
  <c r="AE61" i="1"/>
  <c r="AF61" i="1" s="1"/>
  <c r="AE62" i="1"/>
  <c r="AF62" i="1" s="1"/>
  <c r="AE63" i="1"/>
  <c r="AF63" i="1" s="1"/>
  <c r="AE64" i="1"/>
  <c r="AF64" i="1" s="1"/>
  <c r="AE35" i="1"/>
  <c r="AF35" i="1" s="1"/>
  <c r="AE4" i="1"/>
  <c r="AF4" i="1" s="1"/>
  <c r="AE5" i="1"/>
  <c r="AF5" i="1" s="1"/>
  <c r="AE6" i="1"/>
  <c r="AF6" i="1" s="1"/>
  <c r="AE7" i="1"/>
  <c r="AF7" i="1" s="1"/>
  <c r="AE8" i="1"/>
  <c r="AF8" i="1" s="1"/>
  <c r="AE9" i="1"/>
  <c r="AF9" i="1" s="1"/>
  <c r="AE10" i="1"/>
  <c r="AF10" i="1" s="1"/>
  <c r="AE11" i="1"/>
  <c r="AF11" i="1" s="1"/>
  <c r="AE12" i="1"/>
  <c r="AF12" i="1" s="1"/>
  <c r="AE13" i="1"/>
  <c r="AF13" i="1" s="1"/>
  <c r="AE14" i="1"/>
  <c r="AF14" i="1" s="1"/>
  <c r="AE15" i="1"/>
  <c r="AF15" i="1" s="1"/>
  <c r="AE16" i="1"/>
  <c r="AF16" i="1" s="1"/>
  <c r="AE17" i="1"/>
  <c r="AF17" i="1" s="1"/>
  <c r="AE18" i="1"/>
  <c r="AF18" i="1" s="1"/>
  <c r="AE19" i="1"/>
  <c r="AF19" i="1" s="1"/>
  <c r="AE20" i="1"/>
  <c r="AF20" i="1" s="1"/>
  <c r="AE21" i="1"/>
  <c r="AF21" i="1" s="1"/>
  <c r="AE22" i="1"/>
  <c r="AF22" i="1" s="1"/>
  <c r="AE23" i="1"/>
  <c r="AF23" i="1" s="1"/>
  <c r="AE24" i="1"/>
  <c r="AF24" i="1" s="1"/>
  <c r="AE25" i="1"/>
  <c r="AF25" i="1" s="1"/>
  <c r="AE26" i="1"/>
  <c r="AF26" i="1" s="1"/>
  <c r="AE27" i="1"/>
  <c r="AF27" i="1" s="1"/>
  <c r="AE28" i="1"/>
  <c r="AF28" i="1" s="1"/>
  <c r="AE29" i="1"/>
  <c r="AF29" i="1" s="1"/>
  <c r="AE30" i="1"/>
  <c r="AF30" i="1" s="1"/>
  <c r="AE31" i="1"/>
  <c r="AF31" i="1" s="1"/>
  <c r="AE32" i="1"/>
  <c r="AF32" i="1" s="1"/>
  <c r="AE3" i="1"/>
  <c r="AF3" i="1" s="1"/>
  <c r="Y68" i="1"/>
  <c r="Z68" i="1" s="1"/>
  <c r="Y69" i="1"/>
  <c r="Z69" i="1" s="1"/>
  <c r="Y70" i="1"/>
  <c r="Z70" i="1" s="1"/>
  <c r="Y71" i="1"/>
  <c r="Z71" i="1" s="1"/>
  <c r="Y72" i="1"/>
  <c r="Z72" i="1" s="1"/>
  <c r="Y73" i="1"/>
  <c r="Z73" i="1" s="1"/>
  <c r="Y74" i="1"/>
  <c r="Z74" i="1" s="1"/>
  <c r="Y75" i="1"/>
  <c r="Z75" i="1" s="1"/>
  <c r="Y76" i="1"/>
  <c r="Z76" i="1" s="1"/>
  <c r="Y77" i="1"/>
  <c r="Z77" i="1" s="1"/>
  <c r="Y78" i="1"/>
  <c r="Z78" i="1" s="1"/>
  <c r="Y79" i="1"/>
  <c r="Z79" i="1" s="1"/>
  <c r="Y80" i="1"/>
  <c r="Z80" i="1" s="1"/>
  <c r="Y81" i="1"/>
  <c r="Z81" i="1" s="1"/>
  <c r="Y82" i="1"/>
  <c r="Z82" i="1" s="1"/>
  <c r="Y83" i="1"/>
  <c r="Z83" i="1" s="1"/>
  <c r="Y84" i="1"/>
  <c r="Z84" i="1" s="1"/>
  <c r="Y85" i="1"/>
  <c r="Z85" i="1" s="1"/>
  <c r="Y86" i="1"/>
  <c r="Z86" i="1" s="1"/>
  <c r="Y87" i="1"/>
  <c r="Z87" i="1" s="1"/>
  <c r="Y88" i="1"/>
  <c r="Z88" i="1" s="1"/>
  <c r="Y89" i="1"/>
  <c r="Z89" i="1" s="1"/>
  <c r="Y90" i="1"/>
  <c r="Z90" i="1" s="1"/>
  <c r="Y91" i="1"/>
  <c r="Z91" i="1" s="1"/>
  <c r="Y92" i="1"/>
  <c r="Z92" i="1" s="1"/>
  <c r="Y93" i="1"/>
  <c r="Z93" i="1" s="1"/>
  <c r="Y94" i="1"/>
  <c r="Z94" i="1" s="1"/>
  <c r="Y95" i="1"/>
  <c r="Z95" i="1" s="1"/>
  <c r="Y96" i="1"/>
  <c r="Z96" i="1" s="1"/>
  <c r="Y67" i="1"/>
  <c r="Z67" i="1" s="1"/>
  <c r="R68" i="1"/>
  <c r="S68" i="1" s="1"/>
  <c r="R69" i="1"/>
  <c r="S69" i="1" s="1"/>
  <c r="R70" i="1"/>
  <c r="S70" i="1" s="1"/>
  <c r="R71" i="1"/>
  <c r="S71" i="1" s="1"/>
  <c r="R72" i="1"/>
  <c r="S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S78" i="1" s="1"/>
  <c r="R79" i="1"/>
  <c r="S79" i="1" s="1"/>
  <c r="R80" i="1"/>
  <c r="S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S86" i="1" s="1"/>
  <c r="R87" i="1"/>
  <c r="S87" i="1" s="1"/>
  <c r="R88" i="1"/>
  <c r="S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S94" i="1" s="1"/>
  <c r="R95" i="1"/>
  <c r="S95" i="1" s="1"/>
  <c r="R96" i="1"/>
  <c r="S96" i="1" s="1"/>
  <c r="R67" i="1"/>
  <c r="S67" i="1" s="1"/>
  <c r="Y36" i="1"/>
  <c r="Z36" i="1" s="1"/>
  <c r="Y37" i="1"/>
  <c r="Z37" i="1" s="1"/>
  <c r="Y38" i="1"/>
  <c r="Z38" i="1" s="1"/>
  <c r="Y39" i="1"/>
  <c r="Z39" i="1" s="1"/>
  <c r="Y40" i="1"/>
  <c r="Z40" i="1" s="1"/>
  <c r="Y41" i="1"/>
  <c r="Z41" i="1" s="1"/>
  <c r="Y42" i="1"/>
  <c r="Z42" i="1" s="1"/>
  <c r="Y43" i="1"/>
  <c r="Z43" i="1" s="1"/>
  <c r="Y44" i="1"/>
  <c r="Z44" i="1" s="1"/>
  <c r="Y45" i="1"/>
  <c r="Z45" i="1" s="1"/>
  <c r="Y46" i="1"/>
  <c r="Z46" i="1" s="1"/>
  <c r="Y47" i="1"/>
  <c r="Z47" i="1" s="1"/>
  <c r="Y48" i="1"/>
  <c r="Z48" i="1" s="1"/>
  <c r="Y49" i="1"/>
  <c r="Z49" i="1" s="1"/>
  <c r="Y50" i="1"/>
  <c r="Z50" i="1" s="1"/>
  <c r="Y51" i="1"/>
  <c r="Z51" i="1" s="1"/>
  <c r="Y52" i="1"/>
  <c r="Z52" i="1" s="1"/>
  <c r="Y53" i="1"/>
  <c r="Z53" i="1" s="1"/>
  <c r="Y54" i="1"/>
  <c r="Z54" i="1" s="1"/>
  <c r="Y55" i="1"/>
  <c r="Z55" i="1" s="1"/>
  <c r="Y56" i="1"/>
  <c r="Z56" i="1" s="1"/>
  <c r="Y57" i="1"/>
  <c r="Z57" i="1" s="1"/>
  <c r="Y58" i="1"/>
  <c r="Z58" i="1" s="1"/>
  <c r="Y59" i="1"/>
  <c r="Z59" i="1" s="1"/>
  <c r="Y60" i="1"/>
  <c r="Z60" i="1" s="1"/>
  <c r="Y61" i="1"/>
  <c r="Z61" i="1" s="1"/>
  <c r="Y62" i="1"/>
  <c r="Z62" i="1" s="1"/>
  <c r="Y63" i="1"/>
  <c r="Z63" i="1" s="1"/>
  <c r="Y64" i="1"/>
  <c r="Z64" i="1" s="1"/>
  <c r="Y35" i="1"/>
  <c r="Z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64" i="1"/>
  <c r="S64" i="1" s="1"/>
  <c r="R35" i="1"/>
  <c r="S35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67" i="1"/>
  <c r="L67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35" i="1"/>
  <c r="L35" i="1" s="1"/>
  <c r="Y4" i="1"/>
  <c r="Z4" i="1" s="1"/>
  <c r="Y5" i="1"/>
  <c r="Z5" i="1" s="1"/>
  <c r="Y6" i="1"/>
  <c r="Z6" i="1" s="1"/>
  <c r="Y7" i="1"/>
  <c r="Z7" i="1" s="1"/>
  <c r="Y8" i="1"/>
  <c r="Z8" i="1" s="1"/>
  <c r="Y9" i="1"/>
  <c r="Z9" i="1" s="1"/>
  <c r="Y10" i="1"/>
  <c r="Z10" i="1" s="1"/>
  <c r="Y11" i="1"/>
  <c r="Z11" i="1" s="1"/>
  <c r="Y12" i="1"/>
  <c r="Z12" i="1" s="1"/>
  <c r="Y13" i="1"/>
  <c r="Z13" i="1" s="1"/>
  <c r="Y14" i="1"/>
  <c r="Z14" i="1" s="1"/>
  <c r="Y15" i="1"/>
  <c r="Z15" i="1" s="1"/>
  <c r="Y16" i="1"/>
  <c r="Z16" i="1" s="1"/>
  <c r="Y17" i="1"/>
  <c r="Z17" i="1" s="1"/>
  <c r="Y18" i="1"/>
  <c r="Z18" i="1" s="1"/>
  <c r="Y19" i="1"/>
  <c r="Z19" i="1" s="1"/>
  <c r="Y20" i="1"/>
  <c r="Z20" i="1" s="1"/>
  <c r="Y21" i="1"/>
  <c r="Z21" i="1" s="1"/>
  <c r="Y22" i="1"/>
  <c r="Z22" i="1" s="1"/>
  <c r="Y23" i="1"/>
  <c r="Z23" i="1" s="1"/>
  <c r="Y24" i="1"/>
  <c r="Z24" i="1" s="1"/>
  <c r="Y25" i="1"/>
  <c r="Z25" i="1" s="1"/>
  <c r="Y26" i="1"/>
  <c r="Z26" i="1" s="1"/>
  <c r="Y27" i="1"/>
  <c r="Z27" i="1" s="1"/>
  <c r="Y28" i="1"/>
  <c r="Z28" i="1" s="1"/>
  <c r="Y29" i="1"/>
  <c r="Z29" i="1" s="1"/>
  <c r="Y30" i="1"/>
  <c r="Z30" i="1" s="1"/>
  <c r="Y31" i="1"/>
  <c r="Z31" i="1" s="1"/>
  <c r="Y32" i="1"/>
  <c r="Z32" i="1" s="1"/>
  <c r="Y3" i="1"/>
  <c r="Z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" i="1"/>
  <c r="S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" i="1"/>
  <c r="L3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67" i="1"/>
  <c r="E67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35" i="1"/>
  <c r="E35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" i="1"/>
  <c r="E3" i="1" s="1"/>
  <c r="CB33" i="1" l="1"/>
  <c r="CH97" i="1"/>
  <c r="CI97" i="1" s="1"/>
  <c r="DH65" i="1"/>
  <c r="DI65" i="1" s="1"/>
  <c r="BN97" i="1"/>
  <c r="AF97" i="1"/>
  <c r="AG97" i="1" s="1"/>
  <c r="BG97" i="1"/>
  <c r="BH97" i="1" s="1"/>
  <c r="DH33" i="1"/>
  <c r="DI33" i="1" s="1"/>
  <c r="AF65" i="1"/>
  <c r="AG65" i="1" s="1"/>
  <c r="BU65" i="1"/>
  <c r="DA33" i="1"/>
  <c r="DO65" i="1"/>
  <c r="Z97" i="1"/>
  <c r="AA97" i="1" s="1"/>
  <c r="CN97" i="1"/>
  <c r="BN65" i="1"/>
  <c r="BO65" i="1" s="1"/>
  <c r="AF33" i="1"/>
  <c r="AG33" i="1" s="1"/>
  <c r="CT97" i="1"/>
  <c r="BG65" i="1"/>
  <c r="BH65" i="1" s="1"/>
  <c r="CB97" i="1"/>
  <c r="EC33" i="1"/>
  <c r="BN33" i="1"/>
  <c r="BG33" i="1"/>
  <c r="BH33" i="1" s="1"/>
  <c r="AM33" i="1"/>
  <c r="L97" i="1"/>
  <c r="M97" i="1" s="1"/>
  <c r="BA97" i="1"/>
  <c r="CN65" i="1"/>
  <c r="DA65" i="1"/>
  <c r="S97" i="1"/>
  <c r="T97" i="1" s="1"/>
  <c r="BU33" i="1"/>
  <c r="S65" i="1"/>
  <c r="T65" i="1" s="1"/>
  <c r="AM97" i="1"/>
  <c r="AN97" i="1" s="1"/>
  <c r="CH65" i="1"/>
  <c r="CI65" i="1" s="1"/>
  <c r="DH97" i="1"/>
  <c r="DI97" i="1" s="1"/>
  <c r="L33" i="1"/>
  <c r="M33" i="1" s="1"/>
  <c r="AT33" i="1"/>
  <c r="AT97" i="1"/>
  <c r="BU97" i="1"/>
  <c r="E97" i="1"/>
  <c r="F97" i="1" s="1"/>
  <c r="CB65" i="1"/>
  <c r="DA97" i="1"/>
  <c r="Z65" i="1"/>
  <c r="AA65" i="1" s="1"/>
  <c r="BA65" i="1"/>
  <c r="L65" i="1"/>
  <c r="M65" i="1" s="1"/>
  <c r="E65" i="1"/>
  <c r="F65" i="1" s="1"/>
  <c r="Z33" i="1"/>
  <c r="BA33" i="1"/>
  <c r="E33" i="1"/>
  <c r="F33" i="1" s="1"/>
  <c r="AM65" i="1"/>
  <c r="AN65" i="1" s="1"/>
  <c r="AT65" i="1"/>
  <c r="AU65" i="1" s="1"/>
  <c r="S33" i="1"/>
  <c r="T33" i="1" s="1"/>
  <c r="CN33" i="1"/>
  <c r="EC97" i="1"/>
  <c r="EC65" i="1"/>
  <c r="CT65" i="1"/>
  <c r="DV97" i="1"/>
  <c r="DO97" i="1"/>
  <c r="DO33" i="1"/>
  <c r="CH33" i="1"/>
  <c r="CI33" i="1" s="1"/>
  <c r="CT33" i="1"/>
  <c r="DV33" i="1"/>
  <c r="DV65" i="1"/>
</calcChain>
</file>

<file path=xl/sharedStrings.xml><?xml version="1.0" encoding="utf-8"?>
<sst xmlns="http://schemas.openxmlformats.org/spreadsheetml/2006/main" count="516" uniqueCount="130">
  <si>
    <t>Ins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</si>
  <si>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</si>
  <si>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</si>
  <si>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</si>
  <si>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</si>
  <si>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</si>
  <si>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</si>
  <si>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</si>
  <si>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</si>
  <si>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</si>
  <si>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</si>
  <si>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</si>
  <si>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</si>
  <si>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</si>
  <si>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</si>
  <si>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</si>
  <si>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</si>
  <si>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</si>
  <si>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</si>
  <si>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</si>
  <si>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</si>
  <si>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</si>
  <si>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</si>
  <si>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</si>
  <si>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</si>
  <si>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</si>
  <si>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</si>
  <si>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</si>
  <si>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</si>
  <si>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</si>
  <si>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</si>
  <si>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</si>
  <si>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</si>
  <si>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</si>
  <si>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</si>
  <si>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</si>
  <si>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</si>
  <si>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</si>
  <si>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</si>
  <si>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</si>
  <si>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</si>
  <si>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</si>
  <si>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</si>
  <si>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</si>
  <si>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</si>
  <si>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</si>
  <si>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</si>
  <si>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</si>
  <si>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</si>
  <si>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</si>
  <si>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</si>
  <si>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</si>
  <si>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15_22</t>
  </si>
  <si>
    <t>15_23</t>
  </si>
  <si>
    <t>15_24</t>
  </si>
  <si>
    <t>15_25</t>
  </si>
  <si>
    <t>15_26</t>
  </si>
  <si>
    <t>15_27</t>
  </si>
  <si>
    <t>15_28</t>
  </si>
  <si>
    <t>15_29</t>
  </si>
  <si>
    <t>15_30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</si>
  <si>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</si>
  <si>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</si>
  <si>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</si>
  <si>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</si>
  <si>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</si>
  <si>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</si>
  <si>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</si>
  <si>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</si>
  <si>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</si>
  <si>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</si>
  <si>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</si>
  <si>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</si>
  <si>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</si>
  <si>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</si>
  <si>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</si>
  <si>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</si>
  <si>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</si>
  <si>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</si>
  <si>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</si>
  <si>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</si>
  <si>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</si>
  <si>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20_22</t>
  </si>
  <si>
    <t>20_23</t>
  </si>
  <si>
    <t>20_24</t>
  </si>
  <si>
    <t>20_25</t>
  </si>
  <si>
    <t>20_26</t>
  </si>
  <si>
    <t>20_27</t>
  </si>
  <si>
    <t>20_28</t>
  </si>
  <si>
    <t>20_29</t>
  </si>
  <si>
    <t>20_30</t>
  </si>
  <si>
    <t>L=2,q=1</t>
    <phoneticPr fontId="1" type="noConversion"/>
  </si>
  <si>
    <t>Seq</t>
    <phoneticPr fontId="1" type="noConversion"/>
  </si>
  <si>
    <t>Opt</t>
    <phoneticPr fontId="1" type="noConversion"/>
  </si>
  <si>
    <t>Differ</t>
    <phoneticPr fontId="1" type="noConversion"/>
  </si>
  <si>
    <t>L=3,q=1</t>
    <phoneticPr fontId="1" type="noConversion"/>
  </si>
  <si>
    <t>L=4,q=1</t>
    <phoneticPr fontId="1" type="noConversion"/>
  </si>
  <si>
    <t>L=5,q=1</t>
    <phoneticPr fontId="1" type="noConversion"/>
  </si>
  <si>
    <t>L=2,q=2</t>
    <phoneticPr fontId="1" type="noConversion"/>
  </si>
  <si>
    <t>L=3,q=2</t>
    <phoneticPr fontId="1" type="noConversion"/>
  </si>
  <si>
    <t>L=4,q=2</t>
    <phoneticPr fontId="1" type="noConversion"/>
  </si>
  <si>
    <t>L=5,q=2</t>
    <phoneticPr fontId="1" type="noConversion"/>
  </si>
  <si>
    <t>L=2,q=3</t>
    <phoneticPr fontId="1" type="noConversion"/>
  </si>
  <si>
    <t>L=3,q=3</t>
    <phoneticPr fontId="1" type="noConversion"/>
  </si>
  <si>
    <t>L=4,q=3</t>
    <phoneticPr fontId="1" type="noConversion"/>
  </si>
  <si>
    <t>L=5,q=3</t>
    <phoneticPr fontId="1" type="noConversion"/>
  </si>
  <si>
    <t>L=2,q=4</t>
    <phoneticPr fontId="1" type="noConversion"/>
  </si>
  <si>
    <t>L=3,q=4</t>
    <phoneticPr fontId="1" type="noConversion"/>
  </si>
  <si>
    <t>L=4,q=4</t>
    <phoneticPr fontId="1" type="noConversion"/>
  </si>
  <si>
    <t>L=5,q=4</t>
    <phoneticPr fontId="1" type="noConversion"/>
  </si>
  <si>
    <t>L=2,q=5</t>
    <phoneticPr fontId="1" type="noConversion"/>
  </si>
  <si>
    <t>L=3,q=5</t>
    <phoneticPr fontId="1" type="noConversion"/>
  </si>
  <si>
    <t>L=4,q=5</t>
    <phoneticPr fontId="1" type="noConversion"/>
  </si>
  <si>
    <t>L=5,q=5</t>
    <phoneticPr fontId="1" type="noConversion"/>
  </si>
  <si>
    <t>sum</t>
    <phoneticPr fontId="1" type="noConversion"/>
  </si>
  <si>
    <t>d=10</t>
    <phoneticPr fontId="1" type="noConversion"/>
  </si>
  <si>
    <t>q=2</t>
    <phoneticPr fontId="1" type="noConversion"/>
  </si>
  <si>
    <t>q=1</t>
    <phoneticPr fontId="1" type="noConversion"/>
  </si>
  <si>
    <t>L=2</t>
    <phoneticPr fontId="1" type="noConversion"/>
  </si>
  <si>
    <t>L=3</t>
    <phoneticPr fontId="1" type="noConversion"/>
  </si>
  <si>
    <t>L=4</t>
    <phoneticPr fontId="1" type="noConversion"/>
  </si>
  <si>
    <t>L=5</t>
    <phoneticPr fontId="1" type="noConversion"/>
  </si>
  <si>
    <t>q=3</t>
    <phoneticPr fontId="1" type="noConversion"/>
  </si>
  <si>
    <t>q=4</t>
    <phoneticPr fontId="1" type="noConversion"/>
  </si>
  <si>
    <t>q=5</t>
    <phoneticPr fontId="1" type="noConversion"/>
  </si>
  <si>
    <t>d=20</t>
    <phoneticPr fontId="1" type="noConversion"/>
  </si>
  <si>
    <t>d=15</t>
    <phoneticPr fontId="1" type="noConversion"/>
  </si>
  <si>
    <t>round</t>
    <phoneticPr fontId="1" type="noConversion"/>
  </si>
  <si>
    <t>no-round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</si>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</sst>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1" applyNumberFormat="1" applyFont="1">
      <alignment vertical="center"/>
    </xf>
    <xf numFmtId="176" fontId="0" fillId="0" borderId="0" xfId="1" applyNumberFormat="1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1" applyNumberFormat="1" applyFont="1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altLang="zh-CN"/>
              <a:t>d=20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Sheet4!$B$97</c:f>
              <c:strCache>
                <c:ptCount val="1"/>
                <c:pt idx="0">
                  <c:v>L=2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Sheet4!$A$98:$A$102</c:f>
              <c:strCache>
                <c:ptCount val="5"/>
                <c:pt idx="0">
                  <c:v>q=1</c:v>
                </c:pt>
                <c:pt idx="1">
                  <c:v>q=2</c:v>
                </c:pt>
                <c:pt idx="2">
                  <c:v>q=3</c:v>
                </c:pt>
                <c:pt idx="3">
                  <c:v>q=4</c:v>
                </c:pt>
                <c:pt idx="4">
                  <c:v>q=5</c:v>
                </c:pt>
              </c:strCache>
            </c:strRef>
          </c:cat>
          <c:val>
            <c:numRef>
              <c:f>Sheet4!$B$98:$B$102</c:f>
              <c:numCache>
                <c:formatCode>0.0%</c:formatCode>
                <c:ptCount val="5"/>
                <c:pt idx="0">
                  <c:v>2.1686894954963145E-2</c:v>
                </c:pt>
                <c:pt idx="1">
                  <c:v>9.7769512633232372E-3</c:v>
                </c:pt>
                <c:pt idx="2">
                  <c:v>4.3569733058833292E-3</c:v>
                </c:pt>
                <c:pt idx="3">
                  <c:v>1.580391174841322E-3</c:v>
                </c:pt>
                <c:pt idx="4">
                  <c:v>9.5822512067917178E-4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B2-4DFA-BCB5-CECF0ECBD7FA}"/>
            </c:ext>
          </c:extLst>
        </c:ser>
        <c:ser>
          <c:idx val="1"/>
          <c:order val="1"/>
          <c:tx>
            <c:strRef>
              <c:f>Sheet4!$C$97</c:f>
              <c:strCache>
                <c:ptCount val="1"/>
                <c:pt idx="0">
                  <c:v>L=3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Sheet4!$A$98:$A$102</c:f>
              <c:strCache>
                <c:ptCount val="5"/>
                <c:pt idx="0">
                  <c:v>q=1</c:v>
                </c:pt>
                <c:pt idx="1">
                  <c:v>q=2</c:v>
                </c:pt>
                <c:pt idx="2">
                  <c:v>q=3</c:v>
                </c:pt>
                <c:pt idx="3">
                  <c:v>q=4</c:v>
                </c:pt>
                <c:pt idx="4">
                  <c:v>q=5</c:v>
                </c:pt>
              </c:strCache>
            </c:strRef>
          </c:cat>
          <c:val>
            <c:numRef>
              <c:f>Sheet4!$C$98:$C$102</c:f>
              <c:numCache>
                <c:formatCode>0.0%</c:formatCode>
                <c:ptCount val="5"/>
                <c:pt idx="0">
                  <c:v>9.6178502942417341E-3</c:v>
                </c:pt>
                <c:pt idx="1">
                  <c:v>8.5341534459577525E-4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B2-4DFA-BCB5-CECF0ECBD7FA}"/>
            </c:ext>
          </c:extLst>
        </c:ser>
        <c:ser>
          <c:idx val="2"/>
          <c:order val="2"/>
          <c:tx>
            <c:strRef>
              <c:f>Sheet4!$D$97</c:f>
              <c:strCache>
                <c:ptCount val="1"/>
                <c:pt idx="0">
                  <c:v>L=4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Sheet4!$A$98:$A$102</c:f>
              <c:strCache>
                <c:ptCount val="5"/>
                <c:pt idx="0">
                  <c:v>q=1</c:v>
                </c:pt>
                <c:pt idx="1">
                  <c:v>q=2</c:v>
                </c:pt>
                <c:pt idx="2">
                  <c:v>q=3</c:v>
                </c:pt>
                <c:pt idx="3">
                  <c:v>q=4</c:v>
                </c:pt>
                <c:pt idx="4">
                  <c:v>q=5</c:v>
                </c:pt>
              </c:strCache>
            </c:strRef>
          </c:cat>
          <c:val>
            <c:numRef>
              <c:f>Sheet4!$D$98:$D$102</c:f>
              <c:numCache>
                <c:formatCode>0.0%</c:formatCode>
                <c:ptCount val="5"/>
                <c:pt idx="0">
                  <c:v>3.7409972335932648E-3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B2-4DFA-BCB5-CECF0ECBD7FA}"/>
            </c:ext>
          </c:extLst>
        </c:ser>
        <c:ser>
          <c:idx val="3"/>
          <c:order val="3"/>
          <c:tx>
            <c:strRef>
              <c:f>Sheet4!$E$97</c:f>
              <c:strCache>
                <c:ptCount val="1"/>
                <c:pt idx="0">
                  <c:v>L=5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Sheet4!$A$98:$A$102</c:f>
              <c:strCache>
                <c:ptCount val="5"/>
                <c:pt idx="0">
                  <c:v>q=1</c:v>
                </c:pt>
                <c:pt idx="1">
                  <c:v>q=2</c:v>
                </c:pt>
                <c:pt idx="2">
                  <c:v>q=3</c:v>
                </c:pt>
                <c:pt idx="3">
                  <c:v>q=4</c:v>
                </c:pt>
                <c:pt idx="4">
                  <c:v>q=5</c:v>
                </c:pt>
              </c:strCache>
            </c:strRef>
          </c:cat>
          <c:val>
            <c:numRef>
              <c:f>Sheet4!$E$98:$E$102</c:f>
              <c:numCache>
                <c:formatCode>0.0%</c:formatCode>
                <c:ptCount val="5"/>
                <c:pt idx="0">
                  <c:v>8.5341535837284404E-4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B2-4DFA-BCB5-CECF0ECBD7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6369023"/>
        <c:axId val="386360287"/>
      </c:lineChart>
      <c:catAx>
        <c:axId val="38636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6360287"/>
        <c:crosses val="autoZero"/>
        <c:auto val="1"/>
        <c:lblAlgn val="ctr"/>
        <c:lblOffset val="100"/>
        <c:noMultiLvlLbl val="0"/>
      </c:catAx>
      <c:valAx>
        <c:axId val="386360287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38636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altLang="zh-CN"/>
              <a:t>avg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Sheet4!$M$97</c:f>
              <c:strCache>
                <c:ptCount val="1"/>
                <c:pt idx="0">
                  <c:v>L=2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Sheet4!$L$98:$L$102</c:f>
              <c:strCache>
                <c:ptCount val="5"/>
                <c:pt idx="0">
                  <c:v>q=1</c:v>
                </c:pt>
                <c:pt idx="1">
                  <c:v>q=2</c:v>
                </c:pt>
                <c:pt idx="2">
                  <c:v>q=3</c:v>
                </c:pt>
                <c:pt idx="3">
                  <c:v>q=4</c:v>
                </c:pt>
                <c:pt idx="4">
                  <c:v>q=5</c:v>
                </c:pt>
              </c:strCache>
            </c:strRef>
          </c:cat>
          <c:val>
            <c:numRef>
              <c:f>Sheet4!$M$98:$M$102</c:f>
              <c:numCache>
                <c:formatCode>0.0%</c:formatCode>
                <c:ptCount val="5"/>
                <c:pt idx="0">
                  <c:v>1.4814387115055373E-2</c:v>
                </c:pt>
                <c:pt idx="1">
                  <c:v>5.4243389388904557E-3</c:v>
                </c:pt>
                <c:pt idx="2">
                  <c:v>2.2466728070123683E-3</c:v>
                </c:pt>
                <c:pt idx="3">
                  <c:v>1.0885980741773722E-3</c:v>
                </c:pt>
                <c:pt idx="4">
                  <c:v>9.7724245761474267E-4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64-458C-949A-BA976B93CE9E}"/>
            </c:ext>
          </c:extLst>
        </c:ser>
        <c:ser>
          <c:idx val="1"/>
          <c:order val="1"/>
          <c:tx>
            <c:strRef>
              <c:f>Sheet4!$N$97</c:f>
              <c:strCache>
                <c:ptCount val="1"/>
                <c:pt idx="0">
                  <c:v>L=3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Sheet4!$L$98:$L$102</c:f>
              <c:strCache>
                <c:ptCount val="5"/>
                <c:pt idx="0">
                  <c:v>q=1</c:v>
                </c:pt>
                <c:pt idx="1">
                  <c:v>q=2</c:v>
                </c:pt>
                <c:pt idx="2">
                  <c:v>q=3</c:v>
                </c:pt>
                <c:pt idx="3">
                  <c:v>q=4</c:v>
                </c:pt>
                <c:pt idx="4">
                  <c:v>q=5</c:v>
                </c:pt>
              </c:strCache>
            </c:strRef>
          </c:cat>
          <c:val>
            <c:numRef>
              <c:f>Sheet4!$N$98:$N$102</c:f>
              <c:numCache>
                <c:formatCode>0.0%</c:formatCode>
                <c:ptCount val="5"/>
                <c:pt idx="0">
                  <c:v>5.3182935409794557E-3</c:v>
                </c:pt>
                <c:pt idx="1">
                  <c:v>4.4308223629143832E-4</c:v>
                </c:pt>
                <c:pt idx="2">
                  <c:v>1.7458880438909794E-6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64-458C-949A-BA976B93CE9E}"/>
            </c:ext>
          </c:extLst>
        </c:ser>
        <c:ser>
          <c:idx val="2"/>
          <c:order val="2"/>
          <c:tx>
            <c:strRef>
              <c:f>Sheet4!$O$97</c:f>
              <c:strCache>
                <c:ptCount val="1"/>
                <c:pt idx="0">
                  <c:v>L=4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Sheet4!$L$98:$L$102</c:f>
              <c:strCache>
                <c:ptCount val="5"/>
                <c:pt idx="0">
                  <c:v>q=1</c:v>
                </c:pt>
                <c:pt idx="1">
                  <c:v>q=2</c:v>
                </c:pt>
                <c:pt idx="2">
                  <c:v>q=3</c:v>
                </c:pt>
                <c:pt idx="3">
                  <c:v>q=4</c:v>
                </c:pt>
                <c:pt idx="4">
                  <c:v>q=5</c:v>
                </c:pt>
              </c:strCache>
            </c:strRef>
          </c:cat>
          <c:val>
            <c:numRef>
              <c:f>Sheet4!$O$98:$O$102</c:f>
              <c:numCache>
                <c:formatCode>0.0%</c:formatCode>
                <c:ptCount val="5"/>
                <c:pt idx="0">
                  <c:v>1.6866596662130685E-3</c:v>
                </c:pt>
                <c:pt idx="1">
                  <c:v>1.7458890914258363E-6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64-458C-949A-BA976B93CE9E}"/>
            </c:ext>
          </c:extLst>
        </c:ser>
        <c:ser>
          <c:idx val="3"/>
          <c:order val="3"/>
          <c:tx>
            <c:strRef>
              <c:f>Sheet4!$P$97</c:f>
              <c:strCache>
                <c:ptCount val="1"/>
                <c:pt idx="0">
                  <c:v>L=5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Sheet4!$L$98:$L$102</c:f>
              <c:strCache>
                <c:ptCount val="5"/>
                <c:pt idx="0">
                  <c:v>q=1</c:v>
                </c:pt>
                <c:pt idx="1">
                  <c:v>q=2</c:v>
                </c:pt>
                <c:pt idx="2">
                  <c:v>q=3</c:v>
                </c:pt>
                <c:pt idx="3">
                  <c:v>q=4</c:v>
                </c:pt>
                <c:pt idx="4">
                  <c:v>q=5</c:v>
                </c:pt>
              </c:strCache>
            </c:strRef>
          </c:cat>
          <c:val>
            <c:numRef>
              <c:f>Sheet4!$P$98:$P$102</c:f>
              <c:numCache>
                <c:formatCode>0.0%</c:formatCode>
                <c:ptCount val="5"/>
                <c:pt idx="0">
                  <c:v>4.4308224114567209E-4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64-458C-949A-BA976B93CE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7148703"/>
        <c:axId val="1007151615"/>
      </c:lineChart>
      <c:catAx>
        <c:axId val="100714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7151615"/>
        <c:crosses val="autoZero"/>
        <c:auto val="1"/>
        <c:lblAlgn val="ctr"/>
        <c:lblOffset val="100"/>
        <c:noMultiLvlLbl val="0"/>
      </c:catAx>
      <c:valAx>
        <c:axId val="1007151615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00714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altLang="zh-CN"/>
              <a:t>average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Sheet2!$B$43:$B$47</c:f>
              <c:numCache>
                <c:formatCode>0.0%</c:formatCode>
                <c:ptCount val="5"/>
                <c:pt idx="0">
                  <c:v>1.9668643051176868E-2</c:v>
                </c:pt>
                <c:pt idx="1">
                  <c:v>1.0389682350970413E-2</c:v>
                </c:pt>
                <c:pt idx="2">
                  <c:v>8.7442984514829094E-3</c:v>
                </c:pt>
                <c:pt idx="3">
                  <c:v>8.5343527739230041E-3</c:v>
                </c:pt>
                <c:pt idx="4">
                  <c:v>1.0010704827896672E-2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B-4F99-AB61-EAFF2C648954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Sheet2!$C$43:$C$47</c:f>
              <c:numCache>
                <c:formatCode>0.0%</c:formatCode>
                <c:ptCount val="5"/>
                <c:pt idx="0">
                  <c:v>1.0461555084183116E-2</c:v>
                </c:pt>
                <c:pt idx="1">
                  <c:v>7.6030314581046468E-3</c:v>
                </c:pt>
                <c:pt idx="2">
                  <c:v>5.2376641316729378E-5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EB-4F99-AB61-EAFF2C648954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Sheet2!$D$43:$D$47</c:f>
              <c:numCache>
                <c:formatCode>0.0%</c:formatCode>
                <c:ptCount val="5"/>
                <c:pt idx="0">
                  <c:v>6.2582812637638485E-3</c:v>
                </c:pt>
                <c:pt idx="1">
                  <c:v>5.237667274277509E-5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EB-4F99-AB61-EAFF2C648954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Sheet2!$E$43:$E$47</c:f>
              <c:numCache>
                <c:formatCode>0.0%</c:formatCode>
                <c:ptCount val="5"/>
                <c:pt idx="0">
                  <c:v>7.6030315118845353E-3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EB-4F99-AB61-EAFF2C6489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28278783"/>
        <c:axId val="928285023"/>
      </c:lineChart>
      <c:catAx>
        <c:axId val="928278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8285023"/>
        <c:crosses val="autoZero"/>
        <c:auto val="1"/>
        <c:lblAlgn val="ctr"/>
        <c:lblOffset val="100"/>
        <c:noMultiLvlLbl val="0"/>
      </c:catAx>
      <c:valAx>
        <c:axId val="928285023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92827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altLang="zh-CN"/>
              <a:t>average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Sheet2!$H$43:$H$47</c:f>
              <c:numCache>
                <c:formatCode>0.0%</c:formatCode>
                <c:ptCount val="5"/>
                <c:pt idx="0">
                  <c:v>1.9050461120831436E-2</c:v>
                </c:pt>
                <c:pt idx="1">
                  <c:v>9.7734764162936191E-3</c:v>
                </c:pt>
                <c:pt idx="2">
                  <c:v>8.0195823346064041E-3</c:v>
                </c:pt>
                <c:pt idx="3">
                  <c:v>5.9673365619881151E-3</c:v>
                </c:pt>
                <c:pt idx="4">
                  <c:v>1.0010704827896672E-2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8-451E-A662-3CCCF0434965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Sheet2!$I$43:$I$47</c:f>
              <c:numCache>
                <c:formatCode>0.0%</c:formatCode>
                <c:ptCount val="5"/>
                <c:pt idx="0">
                  <c:v>1.0234870382016158E-2</c:v>
                </c:pt>
                <c:pt idx="1">
                  <c:v>7.6030314581046468E-3</c:v>
                </c:pt>
                <c:pt idx="2">
                  <c:v>5.2376641316729378E-5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8-451E-A662-3CCCF0434965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Sheet2!$J$43:$J$47</c:f>
              <c:numCache>
                <c:formatCode>0.0%</c:formatCode>
                <c:ptCount val="5"/>
                <c:pt idx="0">
                  <c:v>6.2582812637638485E-3</c:v>
                </c:pt>
                <c:pt idx="1">
                  <c:v>5.237667274277509E-5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98-451E-A662-3CCCF0434965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Sheet2!$K$43:$K$47</c:f>
              <c:numCache>
                <c:formatCode>0.0%</c:formatCode>
                <c:ptCount val="5"/>
                <c:pt idx="0">
                  <c:v>7.6030315118845353E-3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98-451E-A662-3CCCF043496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15759039"/>
        <c:axId val="1615758623"/>
      </c:lineChart>
      <c:catAx>
        <c:axId val="1615759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5758623"/>
        <c:crosses val="autoZero"/>
        <c:auto val="1"/>
        <c:lblAlgn val="ctr"/>
        <c:lblOffset val="100"/>
        <c:noMultiLvlLbl val="0"/>
      </c:catAx>
      <c:valAx>
        <c:axId val="1615758623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61575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d=20.round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Sheet2!$B$22:$B$26</c:f>
              <c:numCache>
                <c:formatCode>0.0%</c:formatCode>
                <c:ptCount val="5"/>
                <c:pt idx="0">
                  <c:v>2.6024273945955776E-2</c:v>
                </c:pt>
                <c:pt idx="1">
                  <c:v>1.4665426894984856E-2</c:v>
                </c:pt>
                <c:pt idx="2">
                  <c:v>1.0054553782807682E-2</c:v>
                </c:pt>
                <c:pt idx="3">
                  <c:v>7.9019558742066103E-3</c:v>
                </c:pt>
                <c:pt idx="4">
                  <c:v>4.7911256033958587E-3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30-4A2B-873F-0CC32A5CAFDA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Sheet2!$C$22:$C$26</c:f>
              <c:numCache>
                <c:formatCode>0.0%</c:formatCode>
                <c:ptCount val="5"/>
                <c:pt idx="0">
                  <c:v>1.4426775441362602E-2</c:v>
                </c:pt>
                <c:pt idx="1">
                  <c:v>8.5341534459577525E-3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30-4A2B-873F-0CC32A5CAFDA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Sheet2!$D$22:$D$26</c:f>
              <c:numCache>
                <c:formatCode>0.0%</c:formatCode>
                <c:ptCount val="5"/>
                <c:pt idx="0">
                  <c:v>9.3524930839831624E-3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30-4A2B-873F-0CC32A5CAFDA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Sheet2!$E$22:$E$26</c:f>
              <c:numCache>
                <c:formatCode>0.0%</c:formatCode>
                <c:ptCount val="5"/>
                <c:pt idx="0">
                  <c:v>8.5341535837284415E-3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30-4A2B-873F-0CC32A5CAF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92751551"/>
        <c:axId val="892762367"/>
      </c:lineChart>
      <c:catAx>
        <c:axId val="892751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762367"/>
        <c:crosses val="autoZero"/>
        <c:auto val="1"/>
        <c:lblAlgn val="ctr"/>
        <c:lblOffset val="100"/>
        <c:noMultiLvlLbl val="0"/>
      </c:catAx>
      <c:valAx>
        <c:axId val="892762367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89275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d=20.no round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Sheet2!$H$22:$H$26</c:f>
              <c:numCache>
                <c:formatCode>0.0%</c:formatCode>
                <c:ptCount val="5"/>
                <c:pt idx="0">
                  <c:v>2.6024273945955776E-2</c:v>
                </c:pt>
                <c:pt idx="1">
                  <c:v>1.4665426894984856E-2</c:v>
                </c:pt>
                <c:pt idx="2">
                  <c:v>1.0054553782807682E-2</c:v>
                </c:pt>
                <c:pt idx="3">
                  <c:v>6.7731050350342365E-3</c:v>
                </c:pt>
                <c:pt idx="4">
                  <c:v>4.7911256033958587E-3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E-451B-85E7-C08D3180FA3C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Sheet2!$I$22:$I$26</c:f>
              <c:numCache>
                <c:formatCode>0.0%</c:formatCode>
                <c:ptCount val="5"/>
                <c:pt idx="0">
                  <c:v>1.4426775441362602E-2</c:v>
                </c:pt>
                <c:pt idx="1">
                  <c:v>8.5341534459577525E-3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6E-451B-85E7-C08D3180FA3C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Sheet2!$J$22:$J$26</c:f>
              <c:numCache>
                <c:formatCode>0.0%</c:formatCode>
                <c:ptCount val="5"/>
                <c:pt idx="0">
                  <c:v>9.3524930839831624E-3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6E-451B-85E7-C08D3180FA3C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Sheet2!$K$22:$K$26</c:f>
              <c:numCache>
                <c:formatCode>0.0%</c:formatCode>
                <c:ptCount val="5"/>
                <c:pt idx="0">
                  <c:v>8.5341535837284415E-3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6E-451B-85E7-C08D3180FA3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14974255"/>
        <c:axId val="1614970511"/>
      </c:lineChart>
      <c:catAx>
        <c:axId val="1614974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970511"/>
        <c:crosses val="autoZero"/>
        <c:auto val="1"/>
        <c:lblAlgn val="ctr"/>
        <c:lblOffset val="100"/>
        <c:noMultiLvlLbl val="0"/>
      </c:catAx>
      <c:valAx>
        <c:axId val="1614970511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61497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d=15.round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Sheet2!$B$13:$B$17</c:f>
              <c:numCache>
                <c:formatCode>0.0%</c:formatCode>
                <c:ptCount val="5"/>
                <c:pt idx="0">
                  <c:v>2.2254549492435553E-2</c:v>
                </c:pt>
                <c:pt idx="1">
                  <c:v>1.0475500889505482E-2</c:v>
                </c:pt>
                <c:pt idx="2">
                  <c:v>1.304489010377707E-2</c:v>
                </c:pt>
                <c:pt idx="3">
                  <c:v>1.6430494491580721E-2</c:v>
                </c:pt>
                <c:pt idx="4">
                  <c:v>1.6982039342328756E-2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2-45BE-8D46-7E84840386E1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Sheet2!$C$13:$C$17</c:f>
              <c:numCache>
                <c:formatCode>0.0%</c:formatCode>
                <c:ptCount val="5"/>
                <c:pt idx="0">
                  <c:v>1.0200811597513123E-2</c:v>
                </c:pt>
                <c:pt idx="1">
                  <c:v>1.4274940928356187E-2</c:v>
                </c:pt>
                <c:pt idx="2">
                  <c:v>1.5712992395018813E-4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2-45BE-8D46-7E84840386E1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Sheet2!$D$13:$D$17</c:f>
              <c:numCache>
                <c:formatCode>0.0%</c:formatCode>
                <c:ptCount val="5"/>
                <c:pt idx="0">
                  <c:v>6.9082505122538152E-3</c:v>
                </c:pt>
                <c:pt idx="1">
                  <c:v>1.5713001822832527E-4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D2-45BE-8D46-7E84840386E1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Sheet2!$E$13:$E$17</c:f>
              <c:numCache>
                <c:formatCode>0.0%</c:formatCode>
                <c:ptCount val="5"/>
                <c:pt idx="0">
                  <c:v>1.4274940951925165E-2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D2-45BE-8D46-7E84840386E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35562031"/>
        <c:axId val="1635582831"/>
      </c:lineChart>
      <c:catAx>
        <c:axId val="1635562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5582831"/>
        <c:crosses val="autoZero"/>
        <c:auto val="1"/>
        <c:lblAlgn val="ctr"/>
        <c:lblOffset val="100"/>
        <c:noMultiLvlLbl val="0"/>
      </c:catAx>
      <c:valAx>
        <c:axId val="1635582831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63556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d=15.no round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Sheet2!$H$13:$H$17</c:f>
              <c:numCache>
                <c:formatCode>0.0%</c:formatCode>
                <c:ptCount val="5"/>
                <c:pt idx="0">
                  <c:v>2.0400003701399258E-2</c:v>
                </c:pt>
                <c:pt idx="1">
                  <c:v>8.6268830854751028E-3</c:v>
                </c:pt>
                <c:pt idx="2">
                  <c:v>1.087074175314756E-2</c:v>
                </c:pt>
                <c:pt idx="3">
                  <c:v>9.8582966949484312E-3</c:v>
                </c:pt>
                <c:pt idx="4">
                  <c:v>1.6982039342328756E-2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2-4046-ABD2-44E0A4857794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Sheet2!$I$13:$I$17</c:f>
              <c:numCache>
                <c:formatCode>0.0%</c:formatCode>
                <c:ptCount val="5"/>
                <c:pt idx="0">
                  <c:v>9.5207574910122477E-3</c:v>
                </c:pt>
                <c:pt idx="1">
                  <c:v>1.4274940928356187E-2</c:v>
                </c:pt>
                <c:pt idx="2">
                  <c:v>1.5712992395018813E-4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32-4046-ABD2-44E0A4857794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Sheet2!$J$13:$J$17</c:f>
              <c:numCache>
                <c:formatCode>0.0%</c:formatCode>
                <c:ptCount val="5"/>
                <c:pt idx="0">
                  <c:v>6.9082505122538152E-3</c:v>
                </c:pt>
                <c:pt idx="1">
                  <c:v>1.5713001822832527E-4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32-4046-ABD2-44E0A4857794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Sheet2!$K$13:$K$17</c:f>
              <c:numCache>
                <c:formatCode>0.0%</c:formatCode>
                <c:ptCount val="5"/>
                <c:pt idx="0">
                  <c:v>1.4274940951925165E-2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32-4046-ABD2-44E0A485779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95294607"/>
        <c:axId val="895292111"/>
      </c:lineChart>
      <c:catAx>
        <c:axId val="895294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5292111"/>
        <c:crosses val="autoZero"/>
        <c:auto val="1"/>
        <c:lblAlgn val="ctr"/>
        <c:lblOffset val="100"/>
        <c:noMultiLvlLbl val="0"/>
      </c:catAx>
      <c:valAx>
        <c:axId val="895292111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89529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d=10.round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Sheet2!$B$4:$B$8</c:f>
              <c:numCache>
                <c:formatCode>0.0%</c:formatCode>
                <c:ptCount val="5"/>
                <c:pt idx="0">
                  <c:v>1.0727105715139282E-2</c:v>
                </c:pt>
                <c:pt idx="1">
                  <c:v>6.0281192684209011E-3</c:v>
                </c:pt>
                <c:pt idx="2">
                  <c:v>3.1334514678639743E-3</c:v>
                </c:pt>
                <c:pt idx="3">
                  <c:v>1.2706079559816777E-3</c:v>
                </c:pt>
                <c:pt idx="4">
                  <c:v>8.2589495379653995E-3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E5-4BCF-9609-DBAA259011A2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Sheet2!$C$4:$C$8</c:f>
              <c:numCache>
                <c:formatCode>0.0%</c:formatCode>
                <c:ptCount val="5"/>
                <c:pt idx="0">
                  <c:v>6.7570782136736262E-3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E5-4BCF-9609-DBAA259011A2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Sheet2!$D$4:$D$8</c:f>
              <c:numCache>
                <c:formatCode>0.0%</c:formatCode>
                <c:ptCount val="5"/>
                <c:pt idx="0">
                  <c:v>2.5141001950545671E-3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E5-4BCF-9609-DBAA259011A2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Sheet2!$E$4:$E$8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E5-4BCF-9609-DBAA259011A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14940559"/>
        <c:axId val="1614932655"/>
      </c:lineChart>
      <c:catAx>
        <c:axId val="1614940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932655"/>
        <c:crosses val="autoZero"/>
        <c:auto val="1"/>
        <c:lblAlgn val="ctr"/>
        <c:lblOffset val="100"/>
        <c:noMultiLvlLbl val="0"/>
      </c:catAx>
      <c:valAx>
        <c:axId val="1614932655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61494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d=10.no round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Sheet2!$H$4:$H$8</c:f>
              <c:numCache>
                <c:formatCode>0.0%</c:formatCode>
                <c:ptCount val="5"/>
                <c:pt idx="0">
                  <c:v>1.0727105715139282E-2</c:v>
                </c:pt>
                <c:pt idx="1">
                  <c:v>6.0281192684209011E-3</c:v>
                </c:pt>
                <c:pt idx="2">
                  <c:v>3.1334514678639743E-3</c:v>
                </c:pt>
                <c:pt idx="3">
                  <c:v>1.2706079559816777E-3</c:v>
                </c:pt>
                <c:pt idx="4">
                  <c:v>8.2589495379653995E-3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3-48B3-8536-3FE9FA98D9FE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Sheet2!$I$4:$I$8</c:f>
              <c:numCache>
                <c:formatCode>0.0%</c:formatCode>
                <c:ptCount val="5"/>
                <c:pt idx="0">
                  <c:v>6.7570782136736262E-3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73-48B3-8536-3FE9FA98D9FE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Sheet2!$J$4:$J$8</c:f>
              <c:numCache>
                <c:formatCode>0.0%</c:formatCode>
                <c:ptCount val="5"/>
                <c:pt idx="0">
                  <c:v>2.5141001950545671E-3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73-48B3-8536-3FE9FA98D9FE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Sheet2!$K$4:$K$8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73-48B3-8536-3FE9FA98D9F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14974671"/>
        <c:axId val="1614955535"/>
      </c:lineChart>
      <c:catAx>
        <c:axId val="1614974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955535"/>
        <c:crosses val="autoZero"/>
        <c:auto val="1"/>
        <c:lblAlgn val="ctr"/>
        <c:lblOffset val="100"/>
        <c:noMultiLvlLbl val="0"/>
      </c:catAx>
      <c:valAx>
        <c:axId val="1614955535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61497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 altLang="zh-CN"/>
              <a:t>average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Sheet3!$B$43:$B$47</c:f>
              <c:numCache>
                <c:formatCode>0.0%</c:formatCode>
                <c:ptCount val="5"/>
                <c:pt idx="0">
                  <c:v>1.9668643051176868E-2</c:v>
                </c:pt>
                <c:pt idx="1">
                  <c:v>1.0389682350970413E-2</c:v>
                </c:pt>
                <c:pt idx="2">
                  <c:v>8.7442984514829094E-3</c:v>
                </c:pt>
                <c:pt idx="3">
                  <c:v>8.5343527739230041E-3</c:v>
                </c:pt>
                <c:pt idx="4">
                  <c:v>1.0010704827896672E-2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47-4C13-81FF-6A7D12E4B53B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Sheet3!$C$43:$C$47</c:f>
              <c:numCache>
                <c:formatCode>0.0%</c:formatCode>
                <c:ptCount val="5"/>
                <c:pt idx="0">
                  <c:v>1.0461555084183116E-2</c:v>
                </c:pt>
                <c:pt idx="1">
                  <c:v>7.6030314581046468E-3</c:v>
                </c:pt>
                <c:pt idx="2">
                  <c:v>5.2376641316729378E-5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47-4C13-81FF-6A7D12E4B53B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Sheet3!$D$43:$D$47</c:f>
              <c:numCache>
                <c:formatCode>0.0%</c:formatCode>
                <c:ptCount val="5"/>
                <c:pt idx="0">
                  <c:v>6.2582812637638485E-3</c:v>
                </c:pt>
                <c:pt idx="1">
                  <c:v>5.237667274277509E-5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47-4C13-81FF-6A7D12E4B53B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Sheet3!$E$43:$E$47</c:f>
              <c:numCache>
                <c:formatCode>0.0%</c:formatCode>
                <c:ptCount val="5"/>
                <c:pt idx="0">
                  <c:v>7.6030315118845353E-3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47-4C13-81FF-6A7D12E4B5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28278783"/>
        <c:axId val="928285023"/>
      </c:lineChart>
      <c:catAx>
        <c:axId val="928278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8285023"/>
        <c:crosses val="autoZero"/>
        <c:auto val="1"/>
        <c:lblAlgn val="ctr"/>
        <c:lblOffset val="100"/>
        <c:noMultiLvlLbl val="0"/>
      </c:catAx>
      <c:valAx>
        <c:axId val="928285023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92827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d=20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Sheet3!$B$22:$B$26</c:f>
              <c:numCache>
                <c:formatCode>0.0%</c:formatCode>
                <c:ptCount val="5"/>
                <c:pt idx="0">
                  <c:v>2.6024273945955776E-2</c:v>
                </c:pt>
                <c:pt idx="1">
                  <c:v>1.4665426894984856E-2</c:v>
                </c:pt>
                <c:pt idx="2">
                  <c:v>1.0054553782807682E-2</c:v>
                </c:pt>
                <c:pt idx="3">
                  <c:v>7.9019558742066103E-3</c:v>
                </c:pt>
                <c:pt idx="4">
                  <c:v>4.7911256033958587E-3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1-4E44-BDE0-512365B74250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Sheet3!$C$22:$C$26</c:f>
              <c:numCache>
                <c:formatCode>0.0%</c:formatCode>
                <c:ptCount val="5"/>
                <c:pt idx="0">
                  <c:v>1.4426775441362602E-2</c:v>
                </c:pt>
                <c:pt idx="1">
                  <c:v>8.5341534459577525E-3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1-4E44-BDE0-512365B74250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Sheet3!$D$22:$D$26</c:f>
              <c:numCache>
                <c:formatCode>0.0%</c:formatCode>
                <c:ptCount val="5"/>
                <c:pt idx="0">
                  <c:v>9.3524930839831624E-3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1-4E44-BDE0-512365B74250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Sheet3!$E$22:$E$26</c:f>
              <c:numCache>
                <c:formatCode>0.0%</c:formatCode>
                <c:ptCount val="5"/>
                <c:pt idx="0">
                  <c:v>8.5341535837284415E-3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B1-4E44-BDE0-512365B7425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92751551"/>
        <c:axId val="892762367"/>
      </c:lineChart>
      <c:catAx>
        <c:axId val="892751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2762367"/>
        <c:crosses val="autoZero"/>
        <c:auto val="1"/>
        <c:lblAlgn val="ctr"/>
        <c:lblOffset val="100"/>
        <c:noMultiLvlLbl val="0"/>
      </c:catAx>
      <c:valAx>
        <c:axId val="892762367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89275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d=15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Sheet3!$B$13:$B$17</c:f>
              <c:numCache>
                <c:formatCode>0.0%</c:formatCode>
                <c:ptCount val="5"/>
                <c:pt idx="0">
                  <c:v>2.2254549492435553E-2</c:v>
                </c:pt>
                <c:pt idx="1">
                  <c:v>1.0475500889505482E-2</c:v>
                </c:pt>
                <c:pt idx="2">
                  <c:v>1.304489010377707E-2</c:v>
                </c:pt>
                <c:pt idx="3">
                  <c:v>1.6430494491580721E-2</c:v>
                </c:pt>
                <c:pt idx="4">
                  <c:v>1.6982039342328756E-2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F-4437-9DBE-CC1F8611068D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Sheet3!$C$13:$C$17</c:f>
              <c:numCache>
                <c:formatCode>0.0%</c:formatCode>
                <c:ptCount val="5"/>
                <c:pt idx="0">
                  <c:v>1.0200811597513123E-2</c:v>
                </c:pt>
                <c:pt idx="1">
                  <c:v>1.4274940928356187E-2</c:v>
                </c:pt>
                <c:pt idx="2">
                  <c:v>1.5712992395018813E-4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FF-4437-9DBE-CC1F8611068D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Sheet3!$D$13:$D$17</c:f>
              <c:numCache>
                <c:formatCode>0.0%</c:formatCode>
                <c:ptCount val="5"/>
                <c:pt idx="0">
                  <c:v>6.9082505122538152E-3</c:v>
                </c:pt>
                <c:pt idx="1">
                  <c:v>1.5713001822832527E-4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FF-4437-9DBE-CC1F8611068D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Sheet3!$E$13:$E$17</c:f>
              <c:numCache>
                <c:formatCode>0.0%</c:formatCode>
                <c:ptCount val="5"/>
                <c:pt idx="0">
                  <c:v>1.4274940951925165E-2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FF-4437-9DBE-CC1F8611068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35562031"/>
        <c:axId val="1635582831"/>
      </c:lineChart>
      <c:catAx>
        <c:axId val="1635562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35582831"/>
        <c:crosses val="autoZero"/>
        <c:auto val="1"/>
        <c:lblAlgn val="ctr"/>
        <c:lblOffset val="100"/>
        <c:noMultiLvlLbl val="0"/>
      </c:catAx>
      <c:valAx>
        <c:axId val="1635582831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63556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d=10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Sheet3!$B$4:$B$8</c:f>
              <c:numCache>
                <c:formatCode>0.0%</c:formatCode>
                <c:ptCount val="5"/>
                <c:pt idx="0">
                  <c:v>1.0727105715139282E-2</c:v>
                </c:pt>
                <c:pt idx="1">
                  <c:v>6.0281192684209011E-3</c:v>
                </c:pt>
                <c:pt idx="2">
                  <c:v>3.1334514678639743E-3</c:v>
                </c:pt>
                <c:pt idx="3">
                  <c:v>1.2706079559816777E-3</c:v>
                </c:pt>
                <c:pt idx="4">
                  <c:v>8.2589495379653995E-3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B-44AD-9D48-46A61BE97D28}"/>
            </c:ext>
          </c:extLst>
        </c:ser>
        <c:ser>
          <c:idx val="1"/>
          <c:order val="1"/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Sheet3!$C$4:$C$8</c:f>
              <c:numCache>
                <c:formatCode>0.0%</c:formatCode>
                <c:ptCount val="5"/>
                <c:pt idx="0">
                  <c:v>6.7570782136736262E-3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B-44AD-9D48-46A61BE97D28}"/>
            </c:ext>
          </c:extLst>
        </c:ser>
        <c:ser>
          <c:idx val="2"/>
          <c:order val="2"/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Sheet3!$D$4:$D$8</c:f>
              <c:numCache>
                <c:formatCode>0.0%</c:formatCode>
                <c:ptCount val="5"/>
                <c:pt idx="0">
                  <c:v>2.5141001950545671E-3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BB-44AD-9D48-46A61BE97D28}"/>
            </c:ext>
          </c:extLst>
        </c:ser>
        <c:ser>
          <c:idx val="3"/>
          <c:order val="3"/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Sheet3!$E$4:$E$8</c:f>
              <c:numCache>
                <c:formatCode>0.0%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BB-44AD-9D48-46A61BE97D2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14940559"/>
        <c:axId val="1614932655"/>
      </c:lineChart>
      <c:catAx>
        <c:axId val="1614940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932655"/>
        <c:crosses val="autoZero"/>
        <c:auto val="1"/>
        <c:lblAlgn val="ctr"/>
        <c:lblOffset val="100"/>
        <c:noMultiLvlLbl val="0"/>
      </c:catAx>
      <c:valAx>
        <c:axId val="1614932655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61494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104</xdr:row>
      <xdr:rowOff>44450</xdr:rowOff>
    </xdr:from>
    <xdr:to>
      <xdr:col>7</xdr:col>
      <xdr:colOff>101600</xdr:colOff>
      <xdr:row>119</xdr:row>
      <xdr:rowOff>120650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8796CC2-318A-4D25-A26D-E794FE095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393700</xdr:colOff>
      <xdr:row>104</xdr:row>
      <xdr:rowOff>57150</xdr:rowOff>
    </xdr:from>
    <xdr:to>
      <xdr:col>17</xdr:col>
      <xdr:colOff>342900</xdr:colOff>
      <xdr:row>119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3FF513-618F-453C-9CD9-B3C532CFE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49</xdr:row>
      <xdr:rowOff>44450</xdr:rowOff>
    </xdr:from>
    <xdr:to>
      <xdr:col>5</xdr:col>
      <xdr:colOff>0</xdr:colOff>
      <xdr:row>62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B62CEC3-9C20-4CAB-8430-BBAE6D47B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158750</xdr:colOff>
      <xdr:row>49</xdr:row>
      <xdr:rowOff>57150</xdr:rowOff>
    </xdr:from>
    <xdr:to>
      <xdr:col>11</xdr:col>
      <xdr:colOff>57150</xdr:colOff>
      <xdr:row>62</xdr:row>
      <xdr:rowOff>120650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0027F43-D800-4052-8FEB-24E3A42BC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12700</xdr:colOff>
      <xdr:row>21</xdr:row>
      <xdr:rowOff>6350</xdr:rowOff>
    </xdr:from>
    <xdr:to>
      <xdr:col>16</xdr:col>
      <xdr:colOff>546100</xdr:colOff>
      <xdr:row>34</xdr:row>
      <xdr:rowOff>107950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9213E31-58B8-47EC-A9EF-546B54EC1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577850</xdr:colOff>
      <xdr:row>21</xdr:row>
      <xdr:rowOff>31750</xdr:rowOff>
    </xdr:from>
    <xdr:to>
      <xdr:col>23</xdr:col>
      <xdr:colOff>317500</xdr:colOff>
      <xdr:row>34</xdr:row>
      <xdr:rowOff>127000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7C5F901-5CF1-4349-A0C2-540A4C3FB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19050</xdr:colOff>
      <xdr:row>9</xdr:row>
      <xdr:rowOff>69850</xdr:rowOff>
    </xdr:from>
    <xdr:to>
      <xdr:col>16</xdr:col>
      <xdr:colOff>546100</xdr:colOff>
      <xdr:row>20</xdr:row>
      <xdr:rowOff>158750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E2193E5-9F2B-4F66-A63F-1D8E7B6F4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501650</xdr:colOff>
      <xdr:row>9</xdr:row>
      <xdr:rowOff>63500</xdr:rowOff>
    </xdr:from>
    <xdr:to>
      <xdr:col>23</xdr:col>
      <xdr:colOff>44450</xdr:colOff>
      <xdr:row>20</xdr:row>
      <xdr:rowOff>146050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CFF2F1E2-1DF3-4AD9-A997-43B9EAAAF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12700</xdr:colOff>
      <xdr:row>0</xdr:row>
      <xdr:rowOff>82550</xdr:rowOff>
    </xdr:from>
    <xdr:to>
      <xdr:col>16</xdr:col>
      <xdr:colOff>412750</xdr:colOff>
      <xdr:row>9</xdr:row>
      <xdr:rowOff>82550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E821A00-A910-462E-A400-07F79A542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533400</xdr:colOff>
      <xdr:row>0</xdr:row>
      <xdr:rowOff>50800</xdr:rowOff>
    </xdr:from>
    <xdr:to>
      <xdr:col>22</xdr:col>
      <xdr:colOff>501650</xdr:colOff>
      <xdr:row>9</xdr:row>
      <xdr:rowOff>57150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BE5BC056-D136-4E5A-98BB-B80F24807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49</xdr:row>
      <xdr:rowOff>44450</xdr:rowOff>
    </xdr:from>
    <xdr:to>
      <xdr:col>5</xdr:col>
      <xdr:colOff>0</xdr:colOff>
      <xdr:row>62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C80B98F-2954-41F9-8567-CC4C1EE0FE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393700</xdr:colOff>
      <xdr:row>16</xdr:row>
      <xdr:rowOff>50800</xdr:rowOff>
    </xdr:from>
    <xdr:to>
      <xdr:col>11</xdr:col>
      <xdr:colOff>323850</xdr:colOff>
      <xdr:row>30</xdr:row>
      <xdr:rowOff>6350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90E5D2A-6597-4139-A992-7AFA8DF16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425450</xdr:colOff>
      <xdr:row>9</xdr:row>
      <xdr:rowOff>0</xdr:rowOff>
    </xdr:from>
    <xdr:to>
      <xdr:col>18</xdr:col>
      <xdr:colOff>171450</xdr:colOff>
      <xdr:row>23</xdr:row>
      <xdr:rowOff>127000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E0F47C7-9131-45B8-B3BB-D24B0B285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374650</xdr:colOff>
      <xdr:row>1</xdr:row>
      <xdr:rowOff>0</xdr:rowOff>
    </xdr:from>
    <xdr:to>
      <xdr:col>11</xdr:col>
      <xdr:colOff>336550</xdr:colOff>
      <xdr:row>12</xdr:row>
      <xdr:rowOff>146050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66FE4AA3-A338-4508-842B-3FCCAA7CC4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7F2A-DECE-4E74-A450-F65650C36C99}">
  <dimension ref="A1:ED99"/>
  <sheetViews>
    <sheetView topLeftCell="A4" workbookViewId="0">
      <selection activeCell="J34" sqref="J34"/>
    </sheetView>
  </sheetViews>
  <sheetFormatPr defaultRowHeight="14" x14ac:dyDescent="0.3"/>
  <cols>
    <col min="7" max="8" width="8.6640625" style="42"/>
    <col min="14" max="15" width="8.6640625" style="42"/>
    <col min="21" max="22" width="8.6640625" style="42"/>
    <col min="28" max="28" width="8.6640625" style="42"/>
    <col min="34" max="35" width="8.6640625" style="42"/>
    <col min="41" max="42" width="8.6640625" style="42"/>
    <col min="47" max="47" width="8.6640625" customWidth="1"/>
    <col min="48" max="49" width="8.6640625" style="42"/>
    <col min="55" max="55" width="8.6640625" style="42"/>
    <col min="61" max="62" width="8.6640625" style="42"/>
    <col min="68" max="69" width="8.6640625" style="42"/>
    <col min="75" max="76" width="8.6640625" style="42"/>
    <col min="82" max="82" width="8.6640625" style="42"/>
    <col min="88" max="88" width="8.6640625" style="42"/>
    <col min="94" max="94" width="8.6640625" style="42"/>
    <col min="100" max="101" width="8.6640625" style="42"/>
    <col min="107" max="108" width="8.6640625" style="42"/>
    <col min="114" max="115" width="8.6640625" style="42"/>
    <col min="121" max="122" width="8.6640625" style="42"/>
    <col min="128" max="129" width="8.6640625" style="42"/>
  </cols>
  <sheetData>
    <row r="1" spans="1:133" s="2" customFormat="1" x14ac:dyDescent="0.3">
      <c r="B1" s="2" t="s">
        <v>91</v>
      </c>
      <c r="G1" s="42"/>
      <c r="H1" s="42"/>
      <c r="I1" s="2" t="s">
        <v>95</v>
      </c>
      <c r="N1" s="42"/>
      <c r="O1" s="42"/>
      <c r="P1" s="3" t="s">
        <v>96</v>
      </c>
      <c r="Q1" s="3"/>
      <c r="R1" s="3"/>
      <c r="S1" s="3"/>
      <c r="T1" s="3"/>
      <c r="U1" s="42"/>
      <c r="V1" s="42"/>
      <c r="W1" s="2" t="s">
        <v>97</v>
      </c>
      <c r="AB1" s="42"/>
      <c r="AC1" s="2" t="s">
        <v>98</v>
      </c>
      <c r="AH1" s="42"/>
      <c r="AI1" s="42"/>
      <c r="AJ1" s="2" t="s">
        <v>99</v>
      </c>
      <c r="AO1" s="42"/>
      <c r="AP1" s="42"/>
      <c r="AQ1" s="2" t="s">
        <v>100</v>
      </c>
      <c r="AV1" s="42"/>
      <c r="AW1" s="42"/>
      <c r="AX1" s="2" t="s">
        <v>101</v>
      </c>
      <c r="BC1" s="42"/>
      <c r="BD1" s="2" t="s">
        <v>102</v>
      </c>
      <c r="BI1" s="42"/>
      <c r="BJ1" s="42"/>
      <c r="BK1" s="2" t="s">
        <v>103</v>
      </c>
      <c r="BP1" s="42"/>
      <c r="BQ1" s="42"/>
      <c r="BR1" s="2" t="s">
        <v>104</v>
      </c>
      <c r="BW1" s="42"/>
      <c r="BX1" s="42"/>
      <c r="BY1" s="2" t="s">
        <v>105</v>
      </c>
      <c r="CD1" s="42"/>
      <c r="CE1" s="2" t="s">
        <v>106</v>
      </c>
      <c r="CJ1" s="42"/>
      <c r="CK1" s="2" t="s">
        <v>107</v>
      </c>
      <c r="CP1" s="42"/>
      <c r="CQ1" s="2" t="s">
        <v>108</v>
      </c>
      <c r="CV1" s="42"/>
      <c r="CW1" s="42"/>
      <c r="CX1" s="2" t="s">
        <v>109</v>
      </c>
      <c r="DC1" s="42"/>
      <c r="DD1" s="42"/>
      <c r="DE1" s="2" t="s">
        <v>110</v>
      </c>
      <c r="DJ1" s="42"/>
      <c r="DK1" s="42"/>
      <c r="DL1" s="2" t="s">
        <v>111</v>
      </c>
      <c r="DQ1" s="42"/>
      <c r="DR1" s="42"/>
      <c r="DS1" s="2" t="s">
        <v>112</v>
      </c>
      <c r="DX1" s="42"/>
      <c r="DY1" s="42"/>
      <c r="DZ1" s="2" t="s">
        <v>113</v>
      </c>
    </row>
    <row r="2" spans="1:133" x14ac:dyDescent="0.3">
      <c r="A2" s="2" t="s">
        <v>0</v>
      </c>
      <c r="B2" t="s">
        <v>92</v>
      </c>
      <c r="C2" t="s">
        <v>93</v>
      </c>
      <c r="D2" t="s">
        <v>94</v>
      </c>
      <c r="I2" s="3" t="s">
        <v>92</v>
      </c>
      <c r="J2" s="3" t="s">
        <v>93</v>
      </c>
      <c r="K2" s="3" t="s">
        <v>94</v>
      </c>
      <c r="P2" s="3" t="s">
        <v>92</v>
      </c>
      <c r="Q2" s="3" t="s">
        <v>93</v>
      </c>
      <c r="R2" s="3" t="s">
        <v>94</v>
      </c>
      <c r="S2" s="3"/>
      <c r="T2" s="3"/>
      <c r="W2" s="3" t="s">
        <v>92</v>
      </c>
      <c r="X2" s="3" t="s">
        <v>93</v>
      </c>
      <c r="Y2" s="3" t="s">
        <v>94</v>
      </c>
      <c r="AC2" s="3" t="s">
        <v>92</v>
      </c>
      <c r="AD2" s="3" t="s">
        <v>93</v>
      </c>
      <c r="AE2" s="3" t="s">
        <v>94</v>
      </c>
      <c r="AJ2" s="3" t="s">
        <v>92</v>
      </c>
      <c r="AK2" s="3" t="s">
        <v>93</v>
      </c>
      <c r="AL2" s="3" t="s">
        <v>94</v>
      </c>
      <c r="AQ2" s="3" t="s">
        <v>92</v>
      </c>
      <c r="AR2" s="3" t="s">
        <v>93</v>
      </c>
      <c r="AS2" s="3" t="s">
        <v>94</v>
      </c>
      <c r="AX2" s="3" t="s">
        <v>92</v>
      </c>
      <c r="AY2" s="3" t="s">
        <v>93</v>
      </c>
      <c r="AZ2" s="3" t="s">
        <v>94</v>
      </c>
      <c r="BD2" s="3" t="s">
        <v>92</v>
      </c>
      <c r="BE2" s="3" t="s">
        <v>93</v>
      </c>
      <c r="BF2" s="3" t="s">
        <v>94</v>
      </c>
      <c r="BK2" s="3" t="s">
        <v>92</v>
      </c>
      <c r="BL2" s="3" t="s">
        <v>93</v>
      </c>
      <c r="BM2" s="3" t="s">
        <v>94</v>
      </c>
      <c r="BR2" s="3" t="s">
        <v>92</v>
      </c>
      <c r="BS2" s="3" t="s">
        <v>93</v>
      </c>
      <c r="BT2" s="3" t="s">
        <v>94</v>
      </c>
      <c r="BY2" s="3" t="s">
        <v>92</v>
      </c>
      <c r="BZ2" s="3" t="s">
        <v>93</v>
      </c>
      <c r="CA2" s="3" t="s">
        <v>94</v>
      </c>
      <c r="CE2" s="3" t="s">
        <v>92</v>
      </c>
      <c r="CF2" s="3" t="s">
        <v>93</v>
      </c>
      <c r="CG2" s="3" t="s">
        <v>94</v>
      </c>
      <c r="CK2" s="3" t="s">
        <v>92</v>
      </c>
      <c r="CL2" s="3" t="s">
        <v>93</v>
      </c>
      <c r="CM2" s="3" t="s">
        <v>94</v>
      </c>
      <c r="CQ2" s="3" t="s">
        <v>92</v>
      </c>
      <c r="CR2" s="3" t="s">
        <v>93</v>
      </c>
      <c r="CS2" s="3" t="s">
        <v>94</v>
      </c>
      <c r="CX2" s="3" t="s">
        <v>92</v>
      </c>
      <c r="CY2" s="3" t="s">
        <v>93</v>
      </c>
      <c r="CZ2" s="3" t="s">
        <v>94</v>
      </c>
      <c r="DE2" s="3" t="s">
        <v>92</v>
      </c>
      <c r="DF2" s="3" t="s">
        <v>93</v>
      </c>
      <c r="DG2" s="3" t="s">
        <v>94</v>
      </c>
      <c r="DL2" s="3" t="s">
        <v>92</v>
      </c>
      <c r="DM2" s="3" t="s">
        <v>93</v>
      </c>
      <c r="DN2" s="3" t="s">
        <v>94</v>
      </c>
      <c r="DS2" s="3" t="s">
        <v>92</v>
      </c>
      <c r="DT2" s="3" t="s">
        <v>93</v>
      </c>
      <c r="DU2" s="3" t="s">
        <v>94</v>
      </c>
      <c r="DZ2" s="3" t="s">
        <v>92</v>
      </c>
      <c r="EA2" s="3" t="s">
        <v>93</v>
      </c>
      <c r="EB2" s="3" t="s">
        <v>94</v>
      </c>
    </row>
    <row r="3" spans="1:133" x14ac:dyDescent="0.3">
      <c r="A3" s="2" t="s">
        <v>1</v>
      </c>
      <c r="B3" s="3">
        <v>21952.000051999999</v>
      </c>
      <c r="C3" s="23">
        <v>21574.000008999999</v>
      </c>
      <c r="D3">
        <f>B3-C3</f>
        <v>378.00004300000001</v>
      </c>
      <c r="E3">
        <f>D3/C3</f>
        <v>1.752109218699871E-2</v>
      </c>
      <c r="F3" s="44">
        <v>1.752109218699871E-2</v>
      </c>
      <c r="G3" s="42">
        <v>1</v>
      </c>
      <c r="I3" s="4">
        <v>21572.000008999999</v>
      </c>
      <c r="J3" s="24">
        <v>21491.999895000001</v>
      </c>
      <c r="K3">
        <f>I3-J3</f>
        <v>80.000113999998575</v>
      </c>
      <c r="L3">
        <f>K3/J3</f>
        <v>3.7223206025889743E-3</v>
      </c>
      <c r="M3" s="44">
        <v>3.7223206025889743E-3</v>
      </c>
      <c r="N3" s="42">
        <v>1</v>
      </c>
      <c r="P3" s="5">
        <v>21491.999895000001</v>
      </c>
      <c r="Q3" s="25">
        <v>21491.999895000001</v>
      </c>
      <c r="R3">
        <f>P3-Q3</f>
        <v>0</v>
      </c>
      <c r="S3">
        <f>R3/Q3</f>
        <v>0</v>
      </c>
      <c r="T3" s="44">
        <v>0</v>
      </c>
      <c r="W3" s="6">
        <v>21491.999895000001</v>
      </c>
      <c r="X3" s="26">
        <v>21491.999895000001</v>
      </c>
      <c r="Y3">
        <f>W3-X3</f>
        <v>0</v>
      </c>
      <c r="Z3">
        <f>Y3/X3</f>
        <v>0</v>
      </c>
      <c r="AC3" s="7">
        <v>21572.000008999999</v>
      </c>
      <c r="AD3" s="27">
        <v>21491.999895000001</v>
      </c>
      <c r="AE3">
        <f>AC3-AD3</f>
        <v>80.000113999998575</v>
      </c>
      <c r="AF3">
        <f>AE3/AD3</f>
        <v>3.7223206025889743E-3</v>
      </c>
      <c r="AG3" s="44">
        <v>3.7223206025889743E-3</v>
      </c>
      <c r="AH3" s="42">
        <v>1</v>
      </c>
      <c r="AJ3" s="8">
        <v>21491.999895000001</v>
      </c>
      <c r="AK3" s="28">
        <v>21491.999895000001</v>
      </c>
      <c r="AL3">
        <f>AJ3-AK3</f>
        <v>0</v>
      </c>
      <c r="AM3">
        <f>AL3/AK3</f>
        <v>0</v>
      </c>
      <c r="AQ3" s="9">
        <v>21491.999895000001</v>
      </c>
      <c r="AR3" s="29">
        <v>21491.999895000001</v>
      </c>
      <c r="AS3">
        <f>AQ3-AR3</f>
        <v>0</v>
      </c>
      <c r="AT3">
        <f>AS3/AR3</f>
        <v>0</v>
      </c>
      <c r="AX3" s="10">
        <v>21491.999895000001</v>
      </c>
      <c r="AY3" s="30">
        <v>21491.999895000001</v>
      </c>
      <c r="AZ3">
        <f>AX3-AY3</f>
        <v>0</v>
      </c>
      <c r="BA3">
        <f>AZ3/AY3</f>
        <v>0</v>
      </c>
      <c r="BD3" s="11">
        <v>21491.999895000001</v>
      </c>
      <c r="BE3" s="31">
        <v>21491.999895000001</v>
      </c>
      <c r="BF3">
        <f>BD3-BE3</f>
        <v>0</v>
      </c>
      <c r="BG3">
        <f>BF3/BE3</f>
        <v>0</v>
      </c>
      <c r="BH3" s="44">
        <v>0</v>
      </c>
      <c r="BK3" s="12">
        <v>21491.999895000001</v>
      </c>
      <c r="BL3" s="32">
        <v>21491.999895000001</v>
      </c>
      <c r="BM3">
        <f>BK3-BL3</f>
        <v>0</v>
      </c>
      <c r="BN3">
        <f>BM3/BL3</f>
        <v>0</v>
      </c>
      <c r="BR3" s="13">
        <v>21491.999895000001</v>
      </c>
      <c r="BS3" s="33">
        <v>21491.999895000001</v>
      </c>
      <c r="BT3">
        <f>BR3-BS3</f>
        <v>0</v>
      </c>
      <c r="BU3">
        <f>BT3/BS3</f>
        <v>0</v>
      </c>
      <c r="BY3" s="14">
        <v>21491.999895000001</v>
      </c>
      <c r="BZ3" s="34">
        <v>21491.999895000001</v>
      </c>
      <c r="CA3">
        <f>BY3-BZ3</f>
        <v>0</v>
      </c>
      <c r="CB3">
        <f>CA3/BZ3</f>
        <v>0</v>
      </c>
      <c r="CE3" s="15">
        <v>21491.999895000001</v>
      </c>
      <c r="CF3" s="35">
        <v>21491.999895000001</v>
      </c>
      <c r="CG3">
        <f>CE3-CF3</f>
        <v>0</v>
      </c>
      <c r="CH3">
        <f>CG3/CF3</f>
        <v>0</v>
      </c>
      <c r="CK3" s="16">
        <v>21491.999895000001</v>
      </c>
      <c r="CL3" s="36">
        <v>21491.999895000001</v>
      </c>
      <c r="CM3">
        <f>CK3-CL3</f>
        <v>0</v>
      </c>
      <c r="CN3">
        <f>CM3/CL3</f>
        <v>0</v>
      </c>
      <c r="CQ3" s="17">
        <v>21491.999895000001</v>
      </c>
      <c r="CR3" s="37">
        <v>21491.999895000001</v>
      </c>
      <c r="CS3">
        <f>CQ3-CR3</f>
        <v>0</v>
      </c>
      <c r="CT3">
        <f>CS3/CR3</f>
        <v>0</v>
      </c>
      <c r="CX3" s="18">
        <v>21491.999895000001</v>
      </c>
      <c r="CY3" s="38">
        <v>21491.999895000001</v>
      </c>
      <c r="CZ3">
        <f>CX3-CY3</f>
        <v>0</v>
      </c>
      <c r="DA3">
        <f>CZ3/CY3</f>
        <v>0</v>
      </c>
      <c r="DE3" s="19">
        <v>21491.999886999998</v>
      </c>
      <c r="DF3" s="39">
        <v>21491.999886999998</v>
      </c>
      <c r="DG3">
        <f>DE3-DF3</f>
        <v>0</v>
      </c>
      <c r="DH3">
        <f>DG3/DF3</f>
        <v>0</v>
      </c>
      <c r="DL3" s="20">
        <v>21491.999895000001</v>
      </c>
      <c r="DM3" s="40">
        <v>21491.999895000001</v>
      </c>
      <c r="DN3">
        <f>DL3-DM3</f>
        <v>0</v>
      </c>
      <c r="DO3">
        <f>DN3/DM3</f>
        <v>0</v>
      </c>
      <c r="DS3" s="21">
        <v>21491.999895000001</v>
      </c>
      <c r="DT3" s="41">
        <v>21491.999895000001</v>
      </c>
      <c r="DU3">
        <f>DS3-DT3</f>
        <v>0</v>
      </c>
      <c r="DV3">
        <f>DU3/DT3</f>
        <v>0</v>
      </c>
      <c r="DZ3" s="22">
        <v>21491.999895000001</v>
      </c>
      <c r="EA3" s="43">
        <v>21491.999895000001</v>
      </c>
      <c r="EB3">
        <f>DZ3-EA3</f>
        <v>0</v>
      </c>
      <c r="EC3">
        <f>EB3/EA3</f>
        <v>0</v>
      </c>
    </row>
    <row r="4" spans="1:133" x14ac:dyDescent="0.3">
      <c r="A4" s="2" t="s">
        <v>2</v>
      </c>
      <c r="B4" s="3">
        <v>21562.000014000001</v>
      </c>
      <c r="C4" s="23">
        <v>21562.000014000001</v>
      </c>
      <c r="D4" s="42">
        <f t="shared" ref="D4:D32" si="0">B4-C4</f>
        <v>0</v>
      </c>
      <c r="E4" s="42">
        <f t="shared" ref="E4:E32" si="1">D4/C4</f>
        <v>0</v>
      </c>
      <c r="F4" s="44">
        <v>0</v>
      </c>
      <c r="I4" s="4">
        <v>21562.000014000001</v>
      </c>
      <c r="J4" s="24">
        <v>21562.000014000001</v>
      </c>
      <c r="K4" s="42">
        <f t="shared" ref="K4:K32" si="2">I4-J4</f>
        <v>0</v>
      </c>
      <c r="L4" s="42">
        <f t="shared" ref="L4:L32" si="3">K4/J4</f>
        <v>0</v>
      </c>
      <c r="M4" s="44">
        <v>0</v>
      </c>
      <c r="P4" s="5">
        <v>21562.000014000001</v>
      </c>
      <c r="Q4" s="25">
        <v>21562.000014000001</v>
      </c>
      <c r="R4" s="42">
        <f t="shared" ref="R4:R32" si="4">P4-Q4</f>
        <v>0</v>
      </c>
      <c r="S4" s="42">
        <f t="shared" ref="S4:S32" si="5">R4/Q4</f>
        <v>0</v>
      </c>
      <c r="T4" s="44">
        <v>0</v>
      </c>
      <c r="W4" s="6">
        <v>21562.000014000001</v>
      </c>
      <c r="X4" s="26">
        <v>21562.000014000001</v>
      </c>
      <c r="Y4" s="42">
        <f t="shared" ref="Y4:Y32" si="6">W4-X4</f>
        <v>0</v>
      </c>
      <c r="Z4" s="42">
        <f t="shared" ref="Z4:Z32" si="7">Y4/X4</f>
        <v>0</v>
      </c>
      <c r="AC4" s="7">
        <v>21562.000014000001</v>
      </c>
      <c r="AD4" s="27">
        <v>21562.000014000001</v>
      </c>
      <c r="AE4" s="42">
        <f t="shared" ref="AE4:AE32" si="8">AC4-AD4</f>
        <v>0</v>
      </c>
      <c r="AF4" s="42">
        <f t="shared" ref="AF4:AF32" si="9">AE4/AD4</f>
        <v>0</v>
      </c>
      <c r="AG4" s="44">
        <v>0</v>
      </c>
      <c r="AJ4" s="8">
        <v>21562.000014000001</v>
      </c>
      <c r="AK4" s="28">
        <v>21562.000014000001</v>
      </c>
      <c r="AL4" s="42">
        <f t="shared" ref="AL4:AL32" si="10">AJ4-AK4</f>
        <v>0</v>
      </c>
      <c r="AM4" s="42">
        <f t="shared" ref="AM4:AM32" si="11">AL4/AK4</f>
        <v>0</v>
      </c>
      <c r="AQ4" s="9">
        <v>21562.000014000001</v>
      </c>
      <c r="AR4" s="29">
        <v>21562.000014000001</v>
      </c>
      <c r="AS4" s="42">
        <f t="shared" ref="AS4:AS32" si="12">AQ4-AR4</f>
        <v>0</v>
      </c>
      <c r="AT4" s="42">
        <f t="shared" ref="AT4:AT31" si="13">AS4/AR4</f>
        <v>0</v>
      </c>
      <c r="AX4" s="10">
        <v>21562.000014000001</v>
      </c>
      <c r="AY4" s="30">
        <v>21562.000014000001</v>
      </c>
      <c r="AZ4" s="42">
        <f t="shared" ref="AZ4:AZ32" si="14">AX4-AY4</f>
        <v>0</v>
      </c>
      <c r="BA4" s="42">
        <f t="shared" ref="BA4:BA32" si="15">AZ4/AY4</f>
        <v>0</v>
      </c>
      <c r="BD4" s="11">
        <v>21562.000014000001</v>
      </c>
      <c r="BE4" s="31">
        <v>21562.000014000001</v>
      </c>
      <c r="BF4" s="42">
        <f t="shared" ref="BF4:BF32" si="16">BD4-BE4</f>
        <v>0</v>
      </c>
      <c r="BG4" s="42">
        <f t="shared" ref="BG4:BG32" si="17">BF4/BE4</f>
        <v>0</v>
      </c>
      <c r="BH4" s="44">
        <v>0</v>
      </c>
      <c r="BK4" s="12">
        <v>21562.000014000001</v>
      </c>
      <c r="BL4" s="32">
        <v>21562.000014000001</v>
      </c>
      <c r="BM4" s="42">
        <f t="shared" ref="BM4:BM32" si="18">BK4-BL4</f>
        <v>0</v>
      </c>
      <c r="BN4" s="42">
        <f t="shared" ref="BN4:BN32" si="19">BM4/BL4</f>
        <v>0</v>
      </c>
      <c r="BR4" s="13">
        <v>21562.000014000001</v>
      </c>
      <c r="BS4" s="33">
        <v>21562.000014000001</v>
      </c>
      <c r="BT4" s="42">
        <f t="shared" ref="BT4:BT32" si="20">BR4-BS4</f>
        <v>0</v>
      </c>
      <c r="BU4" s="42">
        <f t="shared" ref="BU4:BU32" si="21">BT4/BS4</f>
        <v>0</v>
      </c>
      <c r="BY4" s="14">
        <v>21562.000014000001</v>
      </c>
      <c r="BZ4" s="34">
        <v>21562.000014000001</v>
      </c>
      <c r="CA4" s="42">
        <f t="shared" ref="CA4:CA32" si="22">BY4-BZ4</f>
        <v>0</v>
      </c>
      <c r="CB4" s="42">
        <f t="shared" ref="CB4:CB32" si="23">CA4/BZ4</f>
        <v>0</v>
      </c>
      <c r="CE4" s="15">
        <v>21562.000014000001</v>
      </c>
      <c r="CF4" s="35">
        <v>21562.000014000001</v>
      </c>
      <c r="CG4" s="42">
        <f t="shared" ref="CG4:CG32" si="24">CE4-CF4</f>
        <v>0</v>
      </c>
      <c r="CH4" s="42">
        <f t="shared" ref="CH4:CH32" si="25">CG4/CF4</f>
        <v>0</v>
      </c>
      <c r="CK4" s="16">
        <v>21562.000014000001</v>
      </c>
      <c r="CL4" s="36">
        <v>21562.000014000001</v>
      </c>
      <c r="CM4" s="42">
        <f t="shared" ref="CM4:CM32" si="26">CK4-CL4</f>
        <v>0</v>
      </c>
      <c r="CN4" s="42">
        <f t="shared" ref="CN4:CN32" si="27">CM4/CL4</f>
        <v>0</v>
      </c>
      <c r="CQ4" s="17">
        <v>21562.000014000001</v>
      </c>
      <c r="CR4" s="37">
        <v>21562.000014000001</v>
      </c>
      <c r="CS4" s="42">
        <f t="shared" ref="CS4:CS32" si="28">CQ4-CR4</f>
        <v>0</v>
      </c>
      <c r="CT4" s="42">
        <f t="shared" ref="CT4:CT32" si="29">CS4/CR4</f>
        <v>0</v>
      </c>
      <c r="CX4" s="18">
        <v>21562.000014000001</v>
      </c>
      <c r="CY4" s="38">
        <v>21562.000014000001</v>
      </c>
      <c r="CZ4" s="42">
        <f t="shared" ref="CZ4:CZ32" si="30">CX4-CY4</f>
        <v>0</v>
      </c>
      <c r="DA4" s="42">
        <f t="shared" ref="DA4:DA32" si="31">CZ4/CY4</f>
        <v>0</v>
      </c>
      <c r="DE4" s="19">
        <v>21562.000014000001</v>
      </c>
      <c r="DF4" s="39">
        <v>21562.000014000001</v>
      </c>
      <c r="DG4" s="42">
        <f t="shared" ref="DG4:DG32" si="32">DE4-DF4</f>
        <v>0</v>
      </c>
      <c r="DH4" s="42">
        <f t="shared" ref="DH4:DH32" si="33">DG4/DF4</f>
        <v>0</v>
      </c>
      <c r="DL4" s="20">
        <v>21562.000014000001</v>
      </c>
      <c r="DM4" s="40">
        <v>21562.000014000001</v>
      </c>
      <c r="DN4" s="42">
        <f t="shared" ref="DN4:DN32" si="34">DL4-DM4</f>
        <v>0</v>
      </c>
      <c r="DO4" s="42">
        <f t="shared" ref="DO4:DO32" si="35">DN4/DM4</f>
        <v>0</v>
      </c>
      <c r="DS4" s="21">
        <v>21562.000014000001</v>
      </c>
      <c r="DT4" s="41">
        <v>21562.000014000001</v>
      </c>
      <c r="DU4" s="42">
        <f t="shared" ref="DU4:DU32" si="36">DS4-DT4</f>
        <v>0</v>
      </c>
      <c r="DV4" s="42">
        <f t="shared" ref="DV4:DV32" si="37">DU4/DT4</f>
        <v>0</v>
      </c>
      <c r="DZ4" s="22">
        <v>21562.000014000001</v>
      </c>
      <c r="EA4" s="43">
        <v>21562.000014000001</v>
      </c>
      <c r="EB4" s="42">
        <f t="shared" ref="EB4:EB32" si="38">DZ4-EA4</f>
        <v>0</v>
      </c>
      <c r="EC4" s="42">
        <f t="shared" ref="EC4:EC32" si="39">EB4/EA4</f>
        <v>0</v>
      </c>
    </row>
    <row r="5" spans="1:133" x14ac:dyDescent="0.3">
      <c r="A5" s="2" t="s">
        <v>3</v>
      </c>
      <c r="B5" s="3">
        <v>20723.000118</v>
      </c>
      <c r="C5" s="23">
        <v>20723.000118</v>
      </c>
      <c r="D5" s="42">
        <f t="shared" si="0"/>
        <v>0</v>
      </c>
      <c r="E5" s="42">
        <f t="shared" si="1"/>
        <v>0</v>
      </c>
      <c r="F5" s="44">
        <v>0</v>
      </c>
      <c r="I5" s="4">
        <v>20723.000118</v>
      </c>
      <c r="J5" s="24">
        <v>20723.000118</v>
      </c>
      <c r="K5" s="42">
        <f t="shared" si="2"/>
        <v>0</v>
      </c>
      <c r="L5" s="42">
        <f t="shared" si="3"/>
        <v>0</v>
      </c>
      <c r="M5" s="44">
        <v>0</v>
      </c>
      <c r="P5" s="5">
        <v>20723.000118</v>
      </c>
      <c r="Q5" s="25">
        <v>20723.000118</v>
      </c>
      <c r="R5" s="42">
        <f t="shared" si="4"/>
        <v>0</v>
      </c>
      <c r="S5" s="42">
        <f t="shared" si="5"/>
        <v>0</v>
      </c>
      <c r="T5" s="44">
        <v>0</v>
      </c>
      <c r="W5" s="6">
        <v>20723.000118</v>
      </c>
      <c r="X5" s="26">
        <v>20723.000118</v>
      </c>
      <c r="Y5" s="42">
        <f t="shared" si="6"/>
        <v>0</v>
      </c>
      <c r="Z5" s="42">
        <f t="shared" si="7"/>
        <v>0</v>
      </c>
      <c r="AC5" s="7">
        <v>20723.000118</v>
      </c>
      <c r="AD5" s="27">
        <v>20723.000118</v>
      </c>
      <c r="AE5" s="42">
        <f t="shared" si="8"/>
        <v>0</v>
      </c>
      <c r="AF5" s="42">
        <f t="shared" si="9"/>
        <v>0</v>
      </c>
      <c r="AG5" s="44">
        <v>0</v>
      </c>
      <c r="AJ5" s="8">
        <v>20723.000118</v>
      </c>
      <c r="AK5" s="28">
        <v>20723.000118</v>
      </c>
      <c r="AL5" s="42">
        <f t="shared" si="10"/>
        <v>0</v>
      </c>
      <c r="AM5" s="42">
        <f t="shared" si="11"/>
        <v>0</v>
      </c>
      <c r="AQ5" s="9">
        <v>20723.000118</v>
      </c>
      <c r="AR5" s="29">
        <v>20723.000118</v>
      </c>
      <c r="AS5" s="42">
        <f t="shared" si="12"/>
        <v>0</v>
      </c>
      <c r="AT5" s="42">
        <f t="shared" si="13"/>
        <v>0</v>
      </c>
      <c r="AX5" s="10">
        <v>20723.000118</v>
      </c>
      <c r="AY5" s="30">
        <v>20723.000118</v>
      </c>
      <c r="AZ5" s="42">
        <f t="shared" si="14"/>
        <v>0</v>
      </c>
      <c r="BA5" s="42">
        <f t="shared" si="15"/>
        <v>0</v>
      </c>
      <c r="BD5" s="11">
        <v>20723.000118</v>
      </c>
      <c r="BE5" s="31">
        <v>20723.000118</v>
      </c>
      <c r="BF5" s="42">
        <f t="shared" si="16"/>
        <v>0</v>
      </c>
      <c r="BG5" s="42">
        <f t="shared" si="17"/>
        <v>0</v>
      </c>
      <c r="BH5" s="44">
        <v>0</v>
      </c>
      <c r="BK5" s="12">
        <v>20723.000118</v>
      </c>
      <c r="BL5" s="32">
        <v>20723.000118</v>
      </c>
      <c r="BM5" s="42">
        <f t="shared" si="18"/>
        <v>0</v>
      </c>
      <c r="BN5" s="42">
        <f t="shared" si="19"/>
        <v>0</v>
      </c>
      <c r="BR5" s="13">
        <v>20723.000118</v>
      </c>
      <c r="BS5" s="33">
        <v>20723.000118</v>
      </c>
      <c r="BT5" s="42">
        <f t="shared" si="20"/>
        <v>0</v>
      </c>
      <c r="BU5" s="42">
        <f t="shared" si="21"/>
        <v>0</v>
      </c>
      <c r="BY5" s="14">
        <v>20723.000118</v>
      </c>
      <c r="BZ5" s="34">
        <v>20723.000118</v>
      </c>
      <c r="CA5" s="42">
        <f t="shared" si="22"/>
        <v>0</v>
      </c>
      <c r="CB5" s="42">
        <f t="shared" si="23"/>
        <v>0</v>
      </c>
      <c r="CE5" s="15">
        <v>20723.000118</v>
      </c>
      <c r="CF5" s="35">
        <v>20723.000118</v>
      </c>
      <c r="CG5" s="42">
        <f t="shared" si="24"/>
        <v>0</v>
      </c>
      <c r="CH5" s="42">
        <f t="shared" si="25"/>
        <v>0</v>
      </c>
      <c r="CK5" s="16">
        <v>20723.000118</v>
      </c>
      <c r="CL5" s="36">
        <v>20723.000118</v>
      </c>
      <c r="CM5" s="42">
        <f t="shared" si="26"/>
        <v>0</v>
      </c>
      <c r="CN5" s="42">
        <f t="shared" si="27"/>
        <v>0</v>
      </c>
      <c r="CQ5" s="17">
        <v>20723.000118</v>
      </c>
      <c r="CR5" s="37">
        <v>20723.000118</v>
      </c>
      <c r="CS5" s="42">
        <f t="shared" si="28"/>
        <v>0</v>
      </c>
      <c r="CT5" s="42">
        <f t="shared" si="29"/>
        <v>0</v>
      </c>
      <c r="CX5" s="18">
        <v>20723.000118</v>
      </c>
      <c r="CY5" s="38">
        <v>20723.000118</v>
      </c>
      <c r="CZ5" s="42">
        <f t="shared" si="30"/>
        <v>0</v>
      </c>
      <c r="DA5" s="42">
        <f t="shared" si="31"/>
        <v>0</v>
      </c>
      <c r="DE5" s="19">
        <v>20723.000118</v>
      </c>
      <c r="DF5" s="39">
        <v>20723.000118</v>
      </c>
      <c r="DG5" s="42">
        <f t="shared" si="32"/>
        <v>0</v>
      </c>
      <c r="DH5" s="42">
        <f t="shared" si="33"/>
        <v>0</v>
      </c>
      <c r="DL5" s="20">
        <v>20723.000118</v>
      </c>
      <c r="DM5" s="40">
        <v>20723.000118</v>
      </c>
      <c r="DN5" s="42">
        <f t="shared" si="34"/>
        <v>0</v>
      </c>
      <c r="DO5" s="42">
        <f t="shared" si="35"/>
        <v>0</v>
      </c>
      <c r="DS5" s="21">
        <v>20723.000118</v>
      </c>
      <c r="DT5" s="41">
        <v>20723.000118</v>
      </c>
      <c r="DU5" s="42">
        <f t="shared" si="36"/>
        <v>0</v>
      </c>
      <c r="DV5" s="42">
        <f t="shared" si="37"/>
        <v>0</v>
      </c>
      <c r="DZ5" s="22">
        <v>20723.000118</v>
      </c>
      <c r="EA5" s="43">
        <v>20723.000118</v>
      </c>
      <c r="EB5" s="42">
        <f t="shared" si="38"/>
        <v>0</v>
      </c>
      <c r="EC5" s="42">
        <f t="shared" si="39"/>
        <v>0</v>
      </c>
    </row>
    <row r="6" spans="1:133" x14ac:dyDescent="0.3">
      <c r="A6" s="2" t="s">
        <v>4</v>
      </c>
      <c r="B6" s="3">
        <v>21471.999915</v>
      </c>
      <c r="C6" s="23">
        <v>21471.999915</v>
      </c>
      <c r="D6" s="42">
        <f t="shared" si="0"/>
        <v>0</v>
      </c>
      <c r="E6" s="42">
        <f t="shared" si="1"/>
        <v>0</v>
      </c>
      <c r="F6" s="44">
        <v>0</v>
      </c>
      <c r="I6" s="4">
        <v>21471.999915</v>
      </c>
      <c r="J6" s="24">
        <v>21471.999915</v>
      </c>
      <c r="K6" s="42">
        <f t="shared" si="2"/>
        <v>0</v>
      </c>
      <c r="L6" s="42">
        <f t="shared" si="3"/>
        <v>0</v>
      </c>
      <c r="M6" s="44">
        <v>0</v>
      </c>
      <c r="P6" s="5">
        <v>21471.999915</v>
      </c>
      <c r="Q6" s="25">
        <v>21471.999915</v>
      </c>
      <c r="R6" s="42">
        <f t="shared" si="4"/>
        <v>0</v>
      </c>
      <c r="S6" s="42">
        <f t="shared" si="5"/>
        <v>0</v>
      </c>
      <c r="T6" s="44">
        <v>0</v>
      </c>
      <c r="W6" s="6">
        <v>21471.999915</v>
      </c>
      <c r="X6" s="26">
        <v>21471.999915</v>
      </c>
      <c r="Y6" s="42">
        <f t="shared" si="6"/>
        <v>0</v>
      </c>
      <c r="Z6" s="42">
        <f t="shared" si="7"/>
        <v>0</v>
      </c>
      <c r="AC6" s="7">
        <v>21471.999915</v>
      </c>
      <c r="AD6" s="27">
        <v>21471.999915</v>
      </c>
      <c r="AE6" s="42">
        <f t="shared" si="8"/>
        <v>0</v>
      </c>
      <c r="AF6" s="42">
        <f t="shared" si="9"/>
        <v>0</v>
      </c>
      <c r="AG6" s="44">
        <v>0</v>
      </c>
      <c r="AJ6" s="8">
        <v>21471.999915</v>
      </c>
      <c r="AK6" s="28">
        <v>21471.999915</v>
      </c>
      <c r="AL6" s="42">
        <f t="shared" si="10"/>
        <v>0</v>
      </c>
      <c r="AM6" s="42">
        <f t="shared" si="11"/>
        <v>0</v>
      </c>
      <c r="AQ6" s="9">
        <v>21471.999915</v>
      </c>
      <c r="AR6" s="29">
        <v>21471.999915</v>
      </c>
      <c r="AS6" s="42">
        <f t="shared" si="12"/>
        <v>0</v>
      </c>
      <c r="AT6" s="42">
        <f t="shared" si="13"/>
        <v>0</v>
      </c>
      <c r="AX6" s="10">
        <v>21471.999915</v>
      </c>
      <c r="AY6" s="30">
        <v>21471.999915</v>
      </c>
      <c r="AZ6" s="42">
        <f t="shared" si="14"/>
        <v>0</v>
      </c>
      <c r="BA6" s="42">
        <f t="shared" si="15"/>
        <v>0</v>
      </c>
      <c r="BD6" s="11">
        <v>21471.999915</v>
      </c>
      <c r="BE6" s="31">
        <v>21471.999915</v>
      </c>
      <c r="BF6" s="42">
        <f t="shared" si="16"/>
        <v>0</v>
      </c>
      <c r="BG6" s="42">
        <f t="shared" si="17"/>
        <v>0</v>
      </c>
      <c r="BH6" s="44">
        <v>0</v>
      </c>
      <c r="BK6" s="12">
        <v>21471.999915</v>
      </c>
      <c r="BL6" s="32">
        <v>21471.999915</v>
      </c>
      <c r="BM6" s="42">
        <f t="shared" si="18"/>
        <v>0</v>
      </c>
      <c r="BN6" s="42">
        <f t="shared" si="19"/>
        <v>0</v>
      </c>
      <c r="BR6" s="13">
        <v>21471.999915</v>
      </c>
      <c r="BS6" s="33">
        <v>21471.999915</v>
      </c>
      <c r="BT6" s="42">
        <f t="shared" si="20"/>
        <v>0</v>
      </c>
      <c r="BU6" s="42">
        <f t="shared" si="21"/>
        <v>0</v>
      </c>
      <c r="BY6" s="14">
        <v>21471.999915</v>
      </c>
      <c r="BZ6" s="34">
        <v>21471.999915</v>
      </c>
      <c r="CA6" s="42">
        <f t="shared" si="22"/>
        <v>0</v>
      </c>
      <c r="CB6" s="42">
        <f t="shared" si="23"/>
        <v>0</v>
      </c>
      <c r="CE6" s="15">
        <v>21471.999915</v>
      </c>
      <c r="CF6" s="35">
        <v>21471.999915</v>
      </c>
      <c r="CG6" s="42">
        <f t="shared" si="24"/>
        <v>0</v>
      </c>
      <c r="CH6" s="42">
        <f t="shared" si="25"/>
        <v>0</v>
      </c>
      <c r="CK6" s="16">
        <v>21471.999915</v>
      </c>
      <c r="CL6" s="36">
        <v>21471.999915</v>
      </c>
      <c r="CM6" s="42">
        <f t="shared" si="26"/>
        <v>0</v>
      </c>
      <c r="CN6" s="42">
        <f t="shared" si="27"/>
        <v>0</v>
      </c>
      <c r="CQ6" s="17">
        <v>21471.999915</v>
      </c>
      <c r="CR6" s="37">
        <v>21471.999915</v>
      </c>
      <c r="CS6" s="42">
        <f t="shared" si="28"/>
        <v>0</v>
      </c>
      <c r="CT6" s="42">
        <f t="shared" si="29"/>
        <v>0</v>
      </c>
      <c r="CX6" s="18">
        <v>21471.999915</v>
      </c>
      <c r="CY6" s="38">
        <v>21471.999915</v>
      </c>
      <c r="CZ6" s="42">
        <f t="shared" si="30"/>
        <v>0</v>
      </c>
      <c r="DA6" s="42">
        <f t="shared" si="31"/>
        <v>0</v>
      </c>
      <c r="DE6" s="19">
        <v>21471.999915</v>
      </c>
      <c r="DF6" s="39">
        <v>21471.999915</v>
      </c>
      <c r="DG6" s="42">
        <f t="shared" si="32"/>
        <v>0</v>
      </c>
      <c r="DH6" s="42">
        <f t="shared" si="33"/>
        <v>0</v>
      </c>
      <c r="DL6" s="20">
        <v>21471.999915</v>
      </c>
      <c r="DM6" s="40">
        <v>21471.999915</v>
      </c>
      <c r="DN6" s="42">
        <f t="shared" si="34"/>
        <v>0</v>
      </c>
      <c r="DO6" s="42">
        <f t="shared" si="35"/>
        <v>0</v>
      </c>
      <c r="DS6" s="21">
        <v>21471.999915</v>
      </c>
      <c r="DT6" s="41">
        <v>21471.999915</v>
      </c>
      <c r="DU6" s="42">
        <f t="shared" si="36"/>
        <v>0</v>
      </c>
      <c r="DV6" s="42">
        <f t="shared" si="37"/>
        <v>0</v>
      </c>
      <c r="DZ6" s="22">
        <v>21471.999915</v>
      </c>
      <c r="EA6" s="43">
        <v>21471.999915</v>
      </c>
      <c r="EB6" s="42">
        <f t="shared" si="38"/>
        <v>0</v>
      </c>
      <c r="EC6" s="42">
        <f t="shared" si="39"/>
        <v>0</v>
      </c>
    </row>
    <row r="7" spans="1:133" x14ac:dyDescent="0.3">
      <c r="A7" s="2" t="s">
        <v>5</v>
      </c>
      <c r="B7" s="3">
        <v>21572.999964999999</v>
      </c>
      <c r="C7" s="23">
        <v>21572.999964999999</v>
      </c>
      <c r="D7" s="42">
        <f t="shared" si="0"/>
        <v>0</v>
      </c>
      <c r="E7" s="42">
        <f t="shared" si="1"/>
        <v>0</v>
      </c>
      <c r="F7" s="44">
        <v>0</v>
      </c>
      <c r="I7" s="4">
        <v>21572.999959000001</v>
      </c>
      <c r="J7" s="24">
        <v>21572.999959000001</v>
      </c>
      <c r="K7" s="42">
        <f t="shared" si="2"/>
        <v>0</v>
      </c>
      <c r="L7" s="42">
        <f t="shared" si="3"/>
        <v>0</v>
      </c>
      <c r="M7" s="44">
        <v>0</v>
      </c>
      <c r="P7" s="5">
        <v>21572.999941000002</v>
      </c>
      <c r="Q7" s="25">
        <v>21572.999941000002</v>
      </c>
      <c r="R7" s="42">
        <f t="shared" si="4"/>
        <v>0</v>
      </c>
      <c r="S7" s="42">
        <f t="shared" si="5"/>
        <v>0</v>
      </c>
      <c r="T7" s="44">
        <v>0</v>
      </c>
      <c r="W7" s="6">
        <v>21573</v>
      </c>
      <c r="X7" s="26">
        <v>21573</v>
      </c>
      <c r="Y7" s="42">
        <f t="shared" si="6"/>
        <v>0</v>
      </c>
      <c r="Z7" s="42">
        <f t="shared" si="7"/>
        <v>0</v>
      </c>
      <c r="AC7" s="7">
        <v>21573</v>
      </c>
      <c r="AD7" s="27">
        <v>21573</v>
      </c>
      <c r="AE7" s="42">
        <f t="shared" si="8"/>
        <v>0</v>
      </c>
      <c r="AF7" s="42">
        <f t="shared" si="9"/>
        <v>0</v>
      </c>
      <c r="AG7" s="44">
        <v>0</v>
      </c>
      <c r="AJ7" s="8">
        <v>21572.999964999999</v>
      </c>
      <c r="AK7" s="28">
        <v>21572.999964999999</v>
      </c>
      <c r="AL7" s="42">
        <f t="shared" si="10"/>
        <v>0</v>
      </c>
      <c r="AM7" s="42">
        <f t="shared" si="11"/>
        <v>0</v>
      </c>
      <c r="AQ7" s="9">
        <v>21572.999964999999</v>
      </c>
      <c r="AR7" s="29">
        <v>21572.999964999999</v>
      </c>
      <c r="AS7" s="42">
        <f t="shared" si="12"/>
        <v>0</v>
      </c>
      <c r="AT7" s="42">
        <f t="shared" si="13"/>
        <v>0</v>
      </c>
      <c r="AX7" s="10">
        <v>21572.999964999999</v>
      </c>
      <c r="AY7" s="30">
        <v>21572.999964999999</v>
      </c>
      <c r="AZ7" s="42">
        <f t="shared" si="14"/>
        <v>0</v>
      </c>
      <c r="BA7" s="42">
        <f t="shared" si="15"/>
        <v>0</v>
      </c>
      <c r="BD7" s="11">
        <v>21572.999907000001</v>
      </c>
      <c r="BE7" s="31">
        <v>21572.999907000001</v>
      </c>
      <c r="BF7" s="42">
        <f t="shared" si="16"/>
        <v>0</v>
      </c>
      <c r="BG7" s="42">
        <f t="shared" si="17"/>
        <v>0</v>
      </c>
      <c r="BH7" s="44">
        <v>0</v>
      </c>
      <c r="BK7" s="12">
        <v>21572.999964999999</v>
      </c>
      <c r="BL7" s="32">
        <v>21572.999964999999</v>
      </c>
      <c r="BM7" s="42">
        <f t="shared" si="18"/>
        <v>0</v>
      </c>
      <c r="BN7" s="42">
        <f t="shared" si="19"/>
        <v>0</v>
      </c>
      <c r="BR7" s="13">
        <v>21572.999964999999</v>
      </c>
      <c r="BS7" s="33">
        <v>21572.999964999999</v>
      </c>
      <c r="BT7" s="42">
        <f t="shared" si="20"/>
        <v>0</v>
      </c>
      <c r="BU7" s="42">
        <f t="shared" si="21"/>
        <v>0</v>
      </c>
      <c r="BY7" s="14">
        <v>21572.999964999999</v>
      </c>
      <c r="BZ7" s="34">
        <v>21572.999964999999</v>
      </c>
      <c r="CA7" s="42">
        <f t="shared" si="22"/>
        <v>0</v>
      </c>
      <c r="CB7" s="42">
        <f t="shared" si="23"/>
        <v>0</v>
      </c>
      <c r="CE7" s="15">
        <v>21572.999941000002</v>
      </c>
      <c r="CF7" s="35">
        <v>21572.999941000002</v>
      </c>
      <c r="CG7" s="42">
        <f t="shared" si="24"/>
        <v>0</v>
      </c>
      <c r="CH7" s="42">
        <f t="shared" si="25"/>
        <v>0</v>
      </c>
      <c r="CK7" s="16">
        <v>21572.999964999999</v>
      </c>
      <c r="CL7" s="36">
        <v>21572.999964999999</v>
      </c>
      <c r="CM7" s="42">
        <f t="shared" si="26"/>
        <v>0</v>
      </c>
      <c r="CN7" s="42">
        <f t="shared" si="27"/>
        <v>0</v>
      </c>
      <c r="CQ7" s="17">
        <v>21572.999964999999</v>
      </c>
      <c r="CR7" s="37">
        <v>21572.999964999999</v>
      </c>
      <c r="CS7" s="42">
        <f t="shared" si="28"/>
        <v>0</v>
      </c>
      <c r="CT7" s="42">
        <f t="shared" si="29"/>
        <v>0</v>
      </c>
      <c r="CX7" s="18">
        <v>21572.999964999999</v>
      </c>
      <c r="CY7" s="38">
        <v>21572.999964999999</v>
      </c>
      <c r="CZ7" s="42">
        <f t="shared" si="30"/>
        <v>0</v>
      </c>
      <c r="DA7" s="42">
        <f t="shared" si="31"/>
        <v>0</v>
      </c>
      <c r="DE7" s="19">
        <v>21572.999941000002</v>
      </c>
      <c r="DF7" s="39">
        <v>21572.999941000002</v>
      </c>
      <c r="DG7" s="42">
        <f t="shared" si="32"/>
        <v>0</v>
      </c>
      <c r="DH7" s="42">
        <f t="shared" si="33"/>
        <v>0</v>
      </c>
      <c r="DL7" s="20">
        <v>21572.999964999999</v>
      </c>
      <c r="DM7" s="40">
        <v>21572.999964999999</v>
      </c>
      <c r="DN7" s="42">
        <f t="shared" si="34"/>
        <v>0</v>
      </c>
      <c r="DO7" s="42">
        <f t="shared" si="35"/>
        <v>0</v>
      </c>
      <c r="DS7" s="21">
        <v>21572.999964999999</v>
      </c>
      <c r="DT7" s="41">
        <v>21572.999964999999</v>
      </c>
      <c r="DU7" s="42">
        <f t="shared" si="36"/>
        <v>0</v>
      </c>
      <c r="DV7" s="42">
        <f t="shared" si="37"/>
        <v>0</v>
      </c>
      <c r="DZ7" s="22">
        <v>21572.999964999999</v>
      </c>
      <c r="EA7" s="43">
        <v>21572.999964999999</v>
      </c>
      <c r="EB7" s="42">
        <f t="shared" si="38"/>
        <v>0</v>
      </c>
      <c r="EC7" s="42">
        <f t="shared" si="39"/>
        <v>0</v>
      </c>
    </row>
    <row r="8" spans="1:133" x14ac:dyDescent="0.3">
      <c r="A8" s="2" t="s">
        <v>6</v>
      </c>
      <c r="B8" s="3">
        <v>21751</v>
      </c>
      <c r="C8" s="23">
        <v>21631.000018999999</v>
      </c>
      <c r="D8" s="42">
        <f t="shared" si="0"/>
        <v>119.99998100000084</v>
      </c>
      <c r="E8" s="42">
        <f t="shared" si="1"/>
        <v>5.5475928479772818E-3</v>
      </c>
      <c r="F8" s="44">
        <v>5.5475928479772818E-3</v>
      </c>
      <c r="G8" s="42">
        <v>1</v>
      </c>
      <c r="I8" s="4">
        <v>21631.000018999999</v>
      </c>
      <c r="J8" s="24">
        <v>21631.000018999999</v>
      </c>
      <c r="K8" s="42">
        <f t="shared" si="2"/>
        <v>0</v>
      </c>
      <c r="L8" s="42">
        <f t="shared" si="3"/>
        <v>0</v>
      </c>
      <c r="M8" s="44">
        <v>0</v>
      </c>
      <c r="P8" s="5">
        <v>21631.000018999999</v>
      </c>
      <c r="Q8" s="25">
        <v>21631.000018999999</v>
      </c>
      <c r="R8" s="42">
        <f t="shared" si="4"/>
        <v>0</v>
      </c>
      <c r="S8" s="42">
        <f t="shared" si="5"/>
        <v>0</v>
      </c>
      <c r="T8" s="44">
        <v>0</v>
      </c>
      <c r="W8" s="6">
        <v>21631.000018999999</v>
      </c>
      <c r="X8" s="26">
        <v>21631.000018999999</v>
      </c>
      <c r="Y8" s="42">
        <f t="shared" si="6"/>
        <v>0</v>
      </c>
      <c r="Z8" s="42">
        <f t="shared" si="7"/>
        <v>0</v>
      </c>
      <c r="AC8" s="7">
        <v>21631.000018999999</v>
      </c>
      <c r="AD8" s="27">
        <v>21631.000018999999</v>
      </c>
      <c r="AE8" s="42">
        <f t="shared" si="8"/>
        <v>0</v>
      </c>
      <c r="AF8" s="42">
        <f t="shared" si="9"/>
        <v>0</v>
      </c>
      <c r="AG8" s="44">
        <v>0</v>
      </c>
      <c r="AJ8" s="8">
        <v>21631.000018999999</v>
      </c>
      <c r="AK8" s="28">
        <v>21631.000018999999</v>
      </c>
      <c r="AL8" s="42">
        <f t="shared" si="10"/>
        <v>0</v>
      </c>
      <c r="AM8" s="42">
        <f t="shared" si="11"/>
        <v>0</v>
      </c>
      <c r="AQ8" s="9">
        <v>21631.000018999999</v>
      </c>
      <c r="AR8" s="29">
        <v>21631.000018999999</v>
      </c>
      <c r="AS8" s="42">
        <f t="shared" si="12"/>
        <v>0</v>
      </c>
      <c r="AT8" s="42">
        <f t="shared" si="13"/>
        <v>0</v>
      </c>
      <c r="AX8" s="10">
        <v>21631.000018999999</v>
      </c>
      <c r="AY8" s="30">
        <v>21631.000018999999</v>
      </c>
      <c r="AZ8" s="42">
        <f t="shared" si="14"/>
        <v>0</v>
      </c>
      <c r="BA8" s="42">
        <f t="shared" si="15"/>
        <v>0</v>
      </c>
      <c r="BD8" s="11">
        <v>21631.000018999999</v>
      </c>
      <c r="BE8" s="31">
        <v>21631.000018999999</v>
      </c>
      <c r="BF8" s="42">
        <f t="shared" si="16"/>
        <v>0</v>
      </c>
      <c r="BG8" s="42">
        <f t="shared" si="17"/>
        <v>0</v>
      </c>
      <c r="BH8" s="44">
        <v>0</v>
      </c>
      <c r="BK8" s="12">
        <v>21631.000018999999</v>
      </c>
      <c r="BL8" s="32">
        <v>21631.000018999999</v>
      </c>
      <c r="BM8" s="42">
        <f t="shared" si="18"/>
        <v>0</v>
      </c>
      <c r="BN8" s="42">
        <f t="shared" si="19"/>
        <v>0</v>
      </c>
      <c r="BR8" s="13">
        <v>21631.000018999999</v>
      </c>
      <c r="BS8" s="33">
        <v>21631.000018999999</v>
      </c>
      <c r="BT8" s="42">
        <f t="shared" si="20"/>
        <v>0</v>
      </c>
      <c r="BU8" s="42">
        <f t="shared" si="21"/>
        <v>0</v>
      </c>
      <c r="BY8" s="14">
        <v>21631.000018999999</v>
      </c>
      <c r="BZ8" s="34">
        <v>21631.000018999999</v>
      </c>
      <c r="CA8" s="42">
        <f t="shared" si="22"/>
        <v>0</v>
      </c>
      <c r="CB8" s="42">
        <f t="shared" si="23"/>
        <v>0</v>
      </c>
      <c r="CE8" s="15">
        <v>21631.000018999999</v>
      </c>
      <c r="CF8" s="35">
        <v>21631.000018999999</v>
      </c>
      <c r="CG8" s="42">
        <f t="shared" si="24"/>
        <v>0</v>
      </c>
      <c r="CH8" s="42">
        <f t="shared" si="25"/>
        <v>0</v>
      </c>
      <c r="CK8" s="16">
        <v>21631.000018999999</v>
      </c>
      <c r="CL8" s="36">
        <v>21631.000018999999</v>
      </c>
      <c r="CM8" s="42">
        <f t="shared" si="26"/>
        <v>0</v>
      </c>
      <c r="CN8" s="42">
        <f t="shared" si="27"/>
        <v>0</v>
      </c>
      <c r="CQ8" s="17">
        <v>21631.000018999999</v>
      </c>
      <c r="CR8" s="37">
        <v>21631.000018999999</v>
      </c>
      <c r="CS8" s="42">
        <f t="shared" si="28"/>
        <v>0</v>
      </c>
      <c r="CT8" s="42">
        <f t="shared" si="29"/>
        <v>0</v>
      </c>
      <c r="CX8" s="18">
        <v>21631.000018999999</v>
      </c>
      <c r="CY8" s="38">
        <v>21631.000018999999</v>
      </c>
      <c r="CZ8" s="42">
        <f t="shared" si="30"/>
        <v>0</v>
      </c>
      <c r="DA8" s="42">
        <f t="shared" si="31"/>
        <v>0</v>
      </c>
      <c r="DE8" s="19">
        <v>21631.000018999999</v>
      </c>
      <c r="DF8" s="39">
        <v>21631.000018999999</v>
      </c>
      <c r="DG8" s="42">
        <f t="shared" si="32"/>
        <v>0</v>
      </c>
      <c r="DH8" s="42">
        <f t="shared" si="33"/>
        <v>0</v>
      </c>
      <c r="DL8" s="20">
        <v>21631.000018999999</v>
      </c>
      <c r="DM8" s="40">
        <v>21631.000018999999</v>
      </c>
      <c r="DN8" s="42">
        <f t="shared" si="34"/>
        <v>0</v>
      </c>
      <c r="DO8" s="42">
        <f t="shared" si="35"/>
        <v>0</v>
      </c>
      <c r="DS8" s="21">
        <v>21631.000018999999</v>
      </c>
      <c r="DT8" s="41">
        <v>21631.000018999999</v>
      </c>
      <c r="DU8" s="42">
        <f t="shared" si="36"/>
        <v>0</v>
      </c>
      <c r="DV8" s="42">
        <f t="shared" si="37"/>
        <v>0</v>
      </c>
      <c r="DZ8" s="22">
        <v>21631.000018999999</v>
      </c>
      <c r="EA8" s="43">
        <v>21631.000018999999</v>
      </c>
      <c r="EB8" s="42">
        <f t="shared" si="38"/>
        <v>0</v>
      </c>
      <c r="EC8" s="42">
        <f t="shared" si="39"/>
        <v>0</v>
      </c>
    </row>
    <row r="9" spans="1:133" x14ac:dyDescent="0.3">
      <c r="A9" s="2" t="s">
        <v>7</v>
      </c>
      <c r="B9" s="3">
        <v>32841.000072000003</v>
      </c>
      <c r="C9" s="23">
        <v>31481.999951000002</v>
      </c>
      <c r="D9" s="42">
        <f t="shared" si="0"/>
        <v>1359.0001210000009</v>
      </c>
      <c r="E9" s="42">
        <f t="shared" si="1"/>
        <v>4.316752821025379E-2</v>
      </c>
      <c r="F9" s="44">
        <v>4.316752821025379E-2</v>
      </c>
      <c r="G9" s="42">
        <v>1</v>
      </c>
      <c r="I9" s="4">
        <v>32101.000062999999</v>
      </c>
      <c r="J9" s="24">
        <v>31481.999915</v>
      </c>
      <c r="K9" s="42">
        <f t="shared" si="2"/>
        <v>619.00014799999917</v>
      </c>
      <c r="L9" s="42">
        <f t="shared" si="3"/>
        <v>1.966203385017699E-2</v>
      </c>
      <c r="M9" s="44">
        <v>1.966203385017699E-2</v>
      </c>
      <c r="N9" s="42">
        <v>1</v>
      </c>
      <c r="P9" s="5">
        <v>31580.999962000002</v>
      </c>
      <c r="Q9" s="25">
        <v>31480.999951000002</v>
      </c>
      <c r="R9" s="42">
        <f t="shared" si="4"/>
        <v>100.00001100000009</v>
      </c>
      <c r="S9" s="42">
        <f t="shared" si="5"/>
        <v>3.176519524654539E-3</v>
      </c>
      <c r="T9" s="44">
        <v>3.176519524654539E-3</v>
      </c>
      <c r="U9" s="42">
        <v>1</v>
      </c>
      <c r="W9" s="6">
        <v>31480.999951000002</v>
      </c>
      <c r="X9" s="26">
        <v>31480.999951000002</v>
      </c>
      <c r="Y9" s="42">
        <f t="shared" si="6"/>
        <v>0</v>
      </c>
      <c r="Z9" s="42">
        <f t="shared" si="7"/>
        <v>0</v>
      </c>
      <c r="AC9" s="7">
        <v>32101.000062999999</v>
      </c>
      <c r="AD9" s="27">
        <v>31481.999951000002</v>
      </c>
      <c r="AE9" s="42">
        <f t="shared" si="8"/>
        <v>619.0001119999979</v>
      </c>
      <c r="AF9" s="42">
        <f t="shared" si="9"/>
        <v>1.9662032684182627E-2</v>
      </c>
      <c r="AG9" s="44">
        <v>1.9662032684182627E-2</v>
      </c>
      <c r="AH9" s="42">
        <v>1</v>
      </c>
      <c r="AJ9" s="8">
        <v>31480.999951000002</v>
      </c>
      <c r="AK9" s="28">
        <v>31480.999951000002</v>
      </c>
      <c r="AL9" s="42">
        <f t="shared" si="10"/>
        <v>0</v>
      </c>
      <c r="AM9" s="42">
        <f t="shared" si="11"/>
        <v>0</v>
      </c>
      <c r="AQ9" s="9">
        <v>31480.999951000002</v>
      </c>
      <c r="AR9" s="29">
        <v>31480.999951000002</v>
      </c>
      <c r="AS9" s="42">
        <f t="shared" si="12"/>
        <v>0</v>
      </c>
      <c r="AT9" s="42">
        <f t="shared" si="13"/>
        <v>0</v>
      </c>
      <c r="AX9" s="10">
        <v>31480.999951000002</v>
      </c>
      <c r="AY9" s="30">
        <v>31480.999951000002</v>
      </c>
      <c r="AZ9" s="42">
        <f t="shared" si="14"/>
        <v>0</v>
      </c>
      <c r="BA9" s="42">
        <f t="shared" si="15"/>
        <v>0</v>
      </c>
      <c r="BD9" s="11">
        <v>31620.999972000001</v>
      </c>
      <c r="BE9" s="31">
        <v>31481.999951000002</v>
      </c>
      <c r="BF9" s="42">
        <f t="shared" si="16"/>
        <v>139.00002099999983</v>
      </c>
      <c r="BG9" s="42">
        <f t="shared" si="17"/>
        <v>4.415222070273353E-3</v>
      </c>
      <c r="BH9" s="44">
        <v>4.415222070273353E-3</v>
      </c>
      <c r="BI9" s="42">
        <v>1</v>
      </c>
      <c r="BK9" s="12">
        <v>31480.999951000002</v>
      </c>
      <c r="BL9" s="32">
        <v>31480.999951000002</v>
      </c>
      <c r="BM9" s="42">
        <f t="shared" si="18"/>
        <v>0</v>
      </c>
      <c r="BN9" s="42">
        <f t="shared" si="19"/>
        <v>0</v>
      </c>
      <c r="BR9" s="13">
        <v>31480.999951000002</v>
      </c>
      <c r="BS9" s="33">
        <v>31480.999951000002</v>
      </c>
      <c r="BT9" s="42">
        <f t="shared" si="20"/>
        <v>0</v>
      </c>
      <c r="BU9" s="42">
        <f t="shared" si="21"/>
        <v>0</v>
      </c>
      <c r="BY9" s="14">
        <v>31480.999951000002</v>
      </c>
      <c r="BZ9" s="34">
        <v>31480.999951000002</v>
      </c>
      <c r="CA9" s="42">
        <f t="shared" si="22"/>
        <v>0</v>
      </c>
      <c r="CB9" s="42">
        <f t="shared" si="23"/>
        <v>0</v>
      </c>
      <c r="CE9" s="15">
        <v>31520.999960000001</v>
      </c>
      <c r="CF9" s="35">
        <v>31480.999951000002</v>
      </c>
      <c r="CG9" s="42">
        <f t="shared" si="24"/>
        <v>40.000008999999409</v>
      </c>
      <c r="CH9" s="42">
        <f t="shared" si="25"/>
        <v>1.2706079559816777E-3</v>
      </c>
      <c r="CK9" s="16">
        <v>31480.999951000002</v>
      </c>
      <c r="CL9" s="36">
        <v>31480.999951000002</v>
      </c>
      <c r="CM9" s="42">
        <f t="shared" si="26"/>
        <v>0</v>
      </c>
      <c r="CN9" s="42">
        <f t="shared" si="27"/>
        <v>0</v>
      </c>
      <c r="CQ9" s="17">
        <v>31480.999951000002</v>
      </c>
      <c r="CR9" s="37">
        <v>31480.999951000002</v>
      </c>
      <c r="CS9" s="42">
        <f t="shared" si="28"/>
        <v>0</v>
      </c>
      <c r="CT9" s="42">
        <f t="shared" si="29"/>
        <v>0</v>
      </c>
      <c r="CX9" s="18">
        <v>31480.999951000002</v>
      </c>
      <c r="CY9" s="38">
        <v>31480.999951000002</v>
      </c>
      <c r="CZ9" s="42">
        <f t="shared" si="30"/>
        <v>0</v>
      </c>
      <c r="DA9" s="42">
        <f t="shared" si="31"/>
        <v>0</v>
      </c>
      <c r="DE9" s="19">
        <v>31740.999941000002</v>
      </c>
      <c r="DF9" s="39">
        <v>31480.999951000002</v>
      </c>
      <c r="DG9" s="42">
        <f t="shared" si="32"/>
        <v>259.99999000000025</v>
      </c>
      <c r="DH9" s="42">
        <f t="shared" si="33"/>
        <v>8.2589495379653995E-3</v>
      </c>
      <c r="DL9" s="20">
        <v>31480.999951000002</v>
      </c>
      <c r="DM9" s="40">
        <v>31480.999951000002</v>
      </c>
      <c r="DN9" s="42">
        <f t="shared" si="34"/>
        <v>0</v>
      </c>
      <c r="DO9" s="42">
        <f t="shared" si="35"/>
        <v>0</v>
      </c>
      <c r="DS9" s="21">
        <v>31480.999951000002</v>
      </c>
      <c r="DT9" s="41">
        <v>31480.999951000002</v>
      </c>
      <c r="DU9" s="42">
        <f t="shared" si="36"/>
        <v>0</v>
      </c>
      <c r="DV9" s="42">
        <f t="shared" si="37"/>
        <v>0</v>
      </c>
      <c r="DZ9" s="22">
        <v>31480.999951000002</v>
      </c>
      <c r="EA9" s="43">
        <v>31480.999951000002</v>
      </c>
      <c r="EB9" s="42">
        <f t="shared" si="38"/>
        <v>0</v>
      </c>
      <c r="EC9" s="42">
        <f t="shared" si="39"/>
        <v>0</v>
      </c>
    </row>
    <row r="10" spans="1:133" x14ac:dyDescent="0.3">
      <c r="A10" s="2" t="s">
        <v>8</v>
      </c>
      <c r="B10" s="3">
        <v>20931.000079000001</v>
      </c>
      <c r="C10" s="23">
        <v>20750.999678</v>
      </c>
      <c r="D10" s="42">
        <f t="shared" si="0"/>
        <v>180.00040100000115</v>
      </c>
      <c r="E10" s="42">
        <f t="shared" si="1"/>
        <v>8.6743002165257481E-3</v>
      </c>
      <c r="F10" s="44">
        <v>8.6743002165257481E-3</v>
      </c>
      <c r="G10" s="42">
        <v>1</v>
      </c>
      <c r="I10" s="4">
        <v>20810.999907000001</v>
      </c>
      <c r="J10" s="24">
        <v>20750.999641999999</v>
      </c>
      <c r="K10" s="42">
        <f t="shared" si="2"/>
        <v>60.0002650000024</v>
      </c>
      <c r="L10" s="42">
        <f t="shared" si="3"/>
        <v>2.8914397395372674E-3</v>
      </c>
      <c r="M10" s="44">
        <v>2.8914397395372674E-3</v>
      </c>
      <c r="N10" s="42">
        <v>1</v>
      </c>
      <c r="P10" s="5">
        <v>20750.999678</v>
      </c>
      <c r="Q10" s="25">
        <v>20750.999678</v>
      </c>
      <c r="R10" s="42">
        <f t="shared" si="4"/>
        <v>0</v>
      </c>
      <c r="S10" s="42">
        <f t="shared" si="5"/>
        <v>0</v>
      </c>
      <c r="T10" s="44">
        <v>0</v>
      </c>
      <c r="W10" s="6">
        <v>20750.999678</v>
      </c>
      <c r="X10" s="26">
        <v>20750.999678</v>
      </c>
      <c r="Y10" s="42">
        <f t="shared" si="6"/>
        <v>0</v>
      </c>
      <c r="Z10" s="42">
        <f t="shared" si="7"/>
        <v>0</v>
      </c>
      <c r="AC10" s="7">
        <v>20810.999907000001</v>
      </c>
      <c r="AD10" s="27">
        <v>20750.999678</v>
      </c>
      <c r="AE10" s="42">
        <f t="shared" si="8"/>
        <v>60.000229000001127</v>
      </c>
      <c r="AF10" s="42">
        <f t="shared" si="9"/>
        <v>2.8914379996647951E-3</v>
      </c>
      <c r="AG10" s="44">
        <v>2.8914379996647951E-3</v>
      </c>
      <c r="AH10" s="42">
        <v>1</v>
      </c>
      <c r="AJ10" s="8">
        <v>20750.999678</v>
      </c>
      <c r="AK10" s="28">
        <v>20750.999678</v>
      </c>
      <c r="AL10" s="42">
        <f t="shared" si="10"/>
        <v>0</v>
      </c>
      <c r="AM10" s="42">
        <f t="shared" si="11"/>
        <v>0</v>
      </c>
      <c r="AQ10" s="9">
        <v>20750.999678</v>
      </c>
      <c r="AR10" s="29">
        <v>20750.999678</v>
      </c>
      <c r="AS10" s="42">
        <f t="shared" si="12"/>
        <v>0</v>
      </c>
      <c r="AT10" s="42">
        <f t="shared" si="13"/>
        <v>0</v>
      </c>
      <c r="AX10" s="10">
        <v>20750.999678</v>
      </c>
      <c r="AY10" s="30">
        <v>20750.999678</v>
      </c>
      <c r="AZ10" s="42">
        <f t="shared" si="14"/>
        <v>0</v>
      </c>
      <c r="BA10" s="42">
        <f t="shared" si="15"/>
        <v>0</v>
      </c>
      <c r="BD10" s="11">
        <v>20750.999678</v>
      </c>
      <c r="BE10" s="31">
        <v>20750.999678</v>
      </c>
      <c r="BF10" s="42">
        <f t="shared" si="16"/>
        <v>0</v>
      </c>
      <c r="BG10" s="42">
        <f t="shared" si="17"/>
        <v>0</v>
      </c>
      <c r="BH10" s="44">
        <v>0</v>
      </c>
      <c r="BK10" s="12">
        <v>20750.999678</v>
      </c>
      <c r="BL10" s="32">
        <v>20750.999678</v>
      </c>
      <c r="BM10" s="42">
        <f t="shared" si="18"/>
        <v>0</v>
      </c>
      <c r="BN10" s="42">
        <f t="shared" si="19"/>
        <v>0</v>
      </c>
      <c r="BR10" s="13">
        <v>20750.999678</v>
      </c>
      <c r="BS10" s="33">
        <v>20750.999678</v>
      </c>
      <c r="BT10" s="42">
        <f t="shared" si="20"/>
        <v>0</v>
      </c>
      <c r="BU10" s="42">
        <f t="shared" si="21"/>
        <v>0</v>
      </c>
      <c r="BY10" s="14">
        <v>20750.999678</v>
      </c>
      <c r="BZ10" s="34">
        <v>20750.999678</v>
      </c>
      <c r="CA10" s="42">
        <f t="shared" si="22"/>
        <v>0</v>
      </c>
      <c r="CB10" s="42">
        <f t="shared" si="23"/>
        <v>0</v>
      </c>
      <c r="CE10" s="15">
        <v>20750.999678</v>
      </c>
      <c r="CF10" s="35">
        <v>20750.999678</v>
      </c>
      <c r="CG10" s="42">
        <f t="shared" si="24"/>
        <v>0</v>
      </c>
      <c r="CH10" s="42">
        <f t="shared" si="25"/>
        <v>0</v>
      </c>
      <c r="CK10" s="16">
        <v>20750.999678</v>
      </c>
      <c r="CL10" s="36">
        <v>20750.999678</v>
      </c>
      <c r="CM10" s="42">
        <f t="shared" si="26"/>
        <v>0</v>
      </c>
      <c r="CN10" s="42">
        <f t="shared" si="27"/>
        <v>0</v>
      </c>
      <c r="CQ10" s="17">
        <v>20750.999678</v>
      </c>
      <c r="CR10" s="37">
        <v>20750.999678</v>
      </c>
      <c r="CS10" s="42">
        <f t="shared" si="28"/>
        <v>0</v>
      </c>
      <c r="CT10" s="42">
        <f t="shared" si="29"/>
        <v>0</v>
      </c>
      <c r="CX10" s="18">
        <v>20750.999678</v>
      </c>
      <c r="CY10" s="38">
        <v>20750.999678</v>
      </c>
      <c r="CZ10" s="42">
        <f t="shared" si="30"/>
        <v>0</v>
      </c>
      <c r="DA10" s="42">
        <f t="shared" si="31"/>
        <v>0</v>
      </c>
      <c r="DE10" s="19">
        <v>20750.999678</v>
      </c>
      <c r="DF10" s="39">
        <v>20750.999678</v>
      </c>
      <c r="DG10" s="42">
        <f t="shared" si="32"/>
        <v>0</v>
      </c>
      <c r="DH10" s="42">
        <f t="shared" si="33"/>
        <v>0</v>
      </c>
      <c r="DL10" s="20">
        <v>20750.999678</v>
      </c>
      <c r="DM10" s="40">
        <v>20750.999678</v>
      </c>
      <c r="DN10" s="42">
        <f t="shared" si="34"/>
        <v>0</v>
      </c>
      <c r="DO10" s="42">
        <f t="shared" si="35"/>
        <v>0</v>
      </c>
      <c r="DS10" s="21">
        <v>20750.999678</v>
      </c>
      <c r="DT10" s="41">
        <v>20750.999678</v>
      </c>
      <c r="DU10" s="42">
        <f t="shared" si="36"/>
        <v>0</v>
      </c>
      <c r="DV10" s="42">
        <f t="shared" si="37"/>
        <v>0</v>
      </c>
      <c r="DZ10" s="22">
        <v>20750.999678</v>
      </c>
      <c r="EA10" s="43">
        <v>20750.999678</v>
      </c>
      <c r="EB10" s="42">
        <f t="shared" si="38"/>
        <v>0</v>
      </c>
      <c r="EC10" s="42">
        <f t="shared" si="39"/>
        <v>0</v>
      </c>
    </row>
    <row r="11" spans="1:133" x14ac:dyDescent="0.3">
      <c r="A11" s="2" t="s">
        <v>9</v>
      </c>
      <c r="B11" s="3">
        <v>31630.999989</v>
      </c>
      <c r="C11" s="23">
        <v>31630.999989</v>
      </c>
      <c r="D11" s="42">
        <f t="shared" si="0"/>
        <v>0</v>
      </c>
      <c r="E11" s="42">
        <f t="shared" si="1"/>
        <v>0</v>
      </c>
      <c r="F11" s="44">
        <v>0</v>
      </c>
      <c r="I11" s="4">
        <v>31631.000018999999</v>
      </c>
      <c r="J11" s="24">
        <v>31631.000018999999</v>
      </c>
      <c r="K11" s="42">
        <f t="shared" si="2"/>
        <v>0</v>
      </c>
      <c r="L11" s="42">
        <f t="shared" si="3"/>
        <v>0</v>
      </c>
      <c r="M11" s="44">
        <v>0</v>
      </c>
      <c r="P11" s="5">
        <v>31631.000018999999</v>
      </c>
      <c r="Q11" s="25">
        <v>31631.000018999999</v>
      </c>
      <c r="R11" s="42">
        <f t="shared" si="4"/>
        <v>0</v>
      </c>
      <c r="S11" s="42">
        <f t="shared" si="5"/>
        <v>0</v>
      </c>
      <c r="T11" s="44">
        <v>0</v>
      </c>
      <c r="W11" s="6">
        <v>31631.000018999999</v>
      </c>
      <c r="X11" s="26">
        <v>31631.000018999999</v>
      </c>
      <c r="Y11" s="42">
        <f t="shared" si="6"/>
        <v>0</v>
      </c>
      <c r="Z11" s="42">
        <f t="shared" si="7"/>
        <v>0</v>
      </c>
      <c r="AC11" s="7">
        <v>31631.000018999999</v>
      </c>
      <c r="AD11" s="27">
        <v>31631.000018999999</v>
      </c>
      <c r="AE11" s="42">
        <f t="shared" si="8"/>
        <v>0</v>
      </c>
      <c r="AF11" s="42">
        <f t="shared" si="9"/>
        <v>0</v>
      </c>
      <c r="AG11" s="44">
        <v>0</v>
      </c>
      <c r="AJ11" s="8">
        <v>31631.000018999999</v>
      </c>
      <c r="AK11" s="28">
        <v>31631.000018999999</v>
      </c>
      <c r="AL11" s="42">
        <f t="shared" si="10"/>
        <v>0</v>
      </c>
      <c r="AM11" s="42">
        <f t="shared" si="11"/>
        <v>0</v>
      </c>
      <c r="AQ11" s="9">
        <v>31631.000018999999</v>
      </c>
      <c r="AR11" s="29">
        <v>31631.000018999999</v>
      </c>
      <c r="AS11" s="42">
        <f t="shared" si="12"/>
        <v>0</v>
      </c>
      <c r="AT11" s="42">
        <f t="shared" si="13"/>
        <v>0</v>
      </c>
      <c r="AX11" s="10">
        <v>31631.000018999999</v>
      </c>
      <c r="AY11" s="30">
        <v>31631.000018999999</v>
      </c>
      <c r="AZ11" s="42">
        <f t="shared" si="14"/>
        <v>0</v>
      </c>
      <c r="BA11" s="42">
        <f t="shared" si="15"/>
        <v>0</v>
      </c>
      <c r="BD11" s="11">
        <v>31631.000018999999</v>
      </c>
      <c r="BE11" s="31">
        <v>31631.000018999999</v>
      </c>
      <c r="BF11" s="42">
        <f t="shared" si="16"/>
        <v>0</v>
      </c>
      <c r="BG11" s="42">
        <f t="shared" si="17"/>
        <v>0</v>
      </c>
      <c r="BH11" s="44">
        <v>0</v>
      </c>
      <c r="BK11" s="12">
        <v>31631.000018999999</v>
      </c>
      <c r="BL11" s="32">
        <v>31631.000018999999</v>
      </c>
      <c r="BM11" s="42">
        <f t="shared" si="18"/>
        <v>0</v>
      </c>
      <c r="BN11" s="42">
        <f t="shared" si="19"/>
        <v>0</v>
      </c>
      <c r="BR11" s="13">
        <v>31631.000018999999</v>
      </c>
      <c r="BS11" s="33">
        <v>31631.000018999999</v>
      </c>
      <c r="BT11" s="42">
        <f t="shared" si="20"/>
        <v>0</v>
      </c>
      <c r="BU11" s="42">
        <f t="shared" si="21"/>
        <v>0</v>
      </c>
      <c r="BY11" s="14">
        <v>31631.000018999999</v>
      </c>
      <c r="BZ11" s="34">
        <v>31631.000018999999</v>
      </c>
      <c r="CA11" s="42">
        <f t="shared" si="22"/>
        <v>0</v>
      </c>
      <c r="CB11" s="42">
        <f t="shared" si="23"/>
        <v>0</v>
      </c>
      <c r="CE11" s="15">
        <v>31631.000018999999</v>
      </c>
      <c r="CF11" s="35">
        <v>31631.000018999999</v>
      </c>
      <c r="CG11" s="42">
        <f t="shared" si="24"/>
        <v>0</v>
      </c>
      <c r="CH11" s="42">
        <f t="shared" si="25"/>
        <v>0</v>
      </c>
      <c r="CK11" s="16">
        <v>31631.000018999999</v>
      </c>
      <c r="CL11" s="36">
        <v>31631.000018999999</v>
      </c>
      <c r="CM11" s="42">
        <f t="shared" si="26"/>
        <v>0</v>
      </c>
      <c r="CN11" s="42">
        <f t="shared" si="27"/>
        <v>0</v>
      </c>
      <c r="CQ11" s="17">
        <v>31631.000018999999</v>
      </c>
      <c r="CR11" s="37">
        <v>31631.000018999999</v>
      </c>
      <c r="CS11" s="42">
        <f t="shared" si="28"/>
        <v>0</v>
      </c>
      <c r="CT11" s="42">
        <f t="shared" si="29"/>
        <v>0</v>
      </c>
      <c r="CX11" s="18">
        <v>31631.000018999999</v>
      </c>
      <c r="CY11" s="38">
        <v>31631.000018999999</v>
      </c>
      <c r="CZ11" s="42">
        <f t="shared" si="30"/>
        <v>0</v>
      </c>
      <c r="DA11" s="42">
        <f t="shared" si="31"/>
        <v>0</v>
      </c>
      <c r="DE11" s="19">
        <v>31631.000018999999</v>
      </c>
      <c r="DF11" s="39">
        <v>31631.000018999999</v>
      </c>
      <c r="DG11" s="42">
        <f t="shared" si="32"/>
        <v>0</v>
      </c>
      <c r="DH11" s="42">
        <f t="shared" si="33"/>
        <v>0</v>
      </c>
      <c r="DL11" s="20">
        <v>31631.000018999999</v>
      </c>
      <c r="DM11" s="40">
        <v>31631.000018999999</v>
      </c>
      <c r="DN11" s="42">
        <f t="shared" si="34"/>
        <v>0</v>
      </c>
      <c r="DO11" s="42">
        <f t="shared" si="35"/>
        <v>0</v>
      </c>
      <c r="DS11" s="21">
        <v>31631.000018999999</v>
      </c>
      <c r="DT11" s="41">
        <v>31631.000018999999</v>
      </c>
      <c r="DU11" s="42">
        <f t="shared" si="36"/>
        <v>0</v>
      </c>
      <c r="DV11" s="42">
        <f t="shared" si="37"/>
        <v>0</v>
      </c>
      <c r="DZ11" s="22">
        <v>31631.000018999999</v>
      </c>
      <c r="EA11" s="43">
        <v>31631.000018999999</v>
      </c>
      <c r="EB11" s="42">
        <f t="shared" si="38"/>
        <v>0</v>
      </c>
      <c r="EC11" s="42">
        <f t="shared" si="39"/>
        <v>0</v>
      </c>
    </row>
    <row r="12" spans="1:133" x14ac:dyDescent="0.3">
      <c r="A12" s="2" t="s">
        <v>10</v>
      </c>
      <c r="B12" s="3">
        <v>21602.000077000001</v>
      </c>
      <c r="C12" s="23">
        <v>21602.000077000001</v>
      </c>
      <c r="D12" s="42">
        <f t="shared" si="0"/>
        <v>0</v>
      </c>
      <c r="E12" s="42">
        <f t="shared" si="1"/>
        <v>0</v>
      </c>
      <c r="F12" s="44">
        <v>0</v>
      </c>
      <c r="I12" s="4">
        <v>21602.000101000001</v>
      </c>
      <c r="J12" s="24">
        <v>21602.000101000001</v>
      </c>
      <c r="K12" s="42">
        <f t="shared" si="2"/>
        <v>0</v>
      </c>
      <c r="L12" s="42">
        <f t="shared" si="3"/>
        <v>0</v>
      </c>
      <c r="M12" s="44">
        <v>0</v>
      </c>
      <c r="P12" s="5">
        <v>21602.000101000001</v>
      </c>
      <c r="Q12" s="25">
        <v>21602.000101000001</v>
      </c>
      <c r="R12" s="42">
        <f t="shared" si="4"/>
        <v>0</v>
      </c>
      <c r="S12" s="42">
        <f t="shared" si="5"/>
        <v>0</v>
      </c>
      <c r="T12" s="44">
        <v>0</v>
      </c>
      <c r="W12" s="6">
        <v>21602.000101000001</v>
      </c>
      <c r="X12" s="26">
        <v>21602.000101000001</v>
      </c>
      <c r="Y12" s="42">
        <f t="shared" si="6"/>
        <v>0</v>
      </c>
      <c r="Z12" s="42">
        <f t="shared" si="7"/>
        <v>0</v>
      </c>
      <c r="AC12" s="7">
        <v>21602.000101000001</v>
      </c>
      <c r="AD12" s="27">
        <v>21602.000101000001</v>
      </c>
      <c r="AE12" s="42">
        <f t="shared" si="8"/>
        <v>0</v>
      </c>
      <c r="AF12" s="42">
        <f t="shared" si="9"/>
        <v>0</v>
      </c>
      <c r="AG12" s="44">
        <v>0</v>
      </c>
      <c r="AJ12" s="8">
        <v>21602.000101000001</v>
      </c>
      <c r="AK12" s="28">
        <v>21602.000101000001</v>
      </c>
      <c r="AL12" s="42">
        <f t="shared" si="10"/>
        <v>0</v>
      </c>
      <c r="AM12" s="42">
        <f t="shared" si="11"/>
        <v>0</v>
      </c>
      <c r="AQ12" s="9">
        <v>21602.000101000001</v>
      </c>
      <c r="AR12" s="29">
        <v>21602.000101000001</v>
      </c>
      <c r="AS12" s="42">
        <f t="shared" si="12"/>
        <v>0</v>
      </c>
      <c r="AT12" s="42">
        <f t="shared" si="13"/>
        <v>0</v>
      </c>
      <c r="AX12" s="10">
        <v>21602.000101000001</v>
      </c>
      <c r="AY12" s="30">
        <v>21602.000101000001</v>
      </c>
      <c r="AZ12" s="42">
        <f t="shared" si="14"/>
        <v>0</v>
      </c>
      <c r="BA12" s="42">
        <f t="shared" si="15"/>
        <v>0</v>
      </c>
      <c r="BD12" s="11">
        <v>21602.000101000001</v>
      </c>
      <c r="BE12" s="31">
        <v>21602.000101000001</v>
      </c>
      <c r="BF12" s="42">
        <f t="shared" si="16"/>
        <v>0</v>
      </c>
      <c r="BG12" s="42">
        <f t="shared" si="17"/>
        <v>0</v>
      </c>
      <c r="BH12" s="44">
        <v>0</v>
      </c>
      <c r="BK12" s="12">
        <v>21602.000101000001</v>
      </c>
      <c r="BL12" s="32">
        <v>21602.000101000001</v>
      </c>
      <c r="BM12" s="42">
        <f t="shared" si="18"/>
        <v>0</v>
      </c>
      <c r="BN12" s="42">
        <f t="shared" si="19"/>
        <v>0</v>
      </c>
      <c r="BR12" s="13">
        <v>21602.000101000001</v>
      </c>
      <c r="BS12" s="33">
        <v>21602.000101000001</v>
      </c>
      <c r="BT12" s="42">
        <f t="shared" si="20"/>
        <v>0</v>
      </c>
      <c r="BU12" s="42">
        <f t="shared" si="21"/>
        <v>0</v>
      </c>
      <c r="BY12" s="14">
        <v>21602.000101000001</v>
      </c>
      <c r="BZ12" s="34">
        <v>21602.000101000001</v>
      </c>
      <c r="CA12" s="42">
        <f t="shared" si="22"/>
        <v>0</v>
      </c>
      <c r="CB12" s="42">
        <f t="shared" si="23"/>
        <v>0</v>
      </c>
      <c r="CE12" s="15">
        <v>21602.000101000001</v>
      </c>
      <c r="CF12" s="35">
        <v>21602.000101000001</v>
      </c>
      <c r="CG12" s="42">
        <f t="shared" si="24"/>
        <v>0</v>
      </c>
      <c r="CH12" s="42">
        <f t="shared" si="25"/>
        <v>0</v>
      </c>
      <c r="CK12" s="16">
        <v>21602.000101000001</v>
      </c>
      <c r="CL12" s="36">
        <v>21602.000101000001</v>
      </c>
      <c r="CM12" s="42">
        <f t="shared" si="26"/>
        <v>0</v>
      </c>
      <c r="CN12" s="42">
        <f t="shared" si="27"/>
        <v>0</v>
      </c>
      <c r="CQ12" s="17">
        <v>21602.000101000001</v>
      </c>
      <c r="CR12" s="37">
        <v>21602.000101000001</v>
      </c>
      <c r="CS12" s="42">
        <f t="shared" si="28"/>
        <v>0</v>
      </c>
      <c r="CT12" s="42">
        <f t="shared" si="29"/>
        <v>0</v>
      </c>
      <c r="CX12" s="18">
        <v>21602.000101000001</v>
      </c>
      <c r="CY12" s="38">
        <v>21602.000101000001</v>
      </c>
      <c r="CZ12" s="42">
        <f t="shared" si="30"/>
        <v>0</v>
      </c>
      <c r="DA12" s="42">
        <f t="shared" si="31"/>
        <v>0</v>
      </c>
      <c r="DE12" s="19">
        <v>21602.000101000001</v>
      </c>
      <c r="DF12" s="39">
        <v>21602.000101000001</v>
      </c>
      <c r="DG12" s="42">
        <f t="shared" si="32"/>
        <v>0</v>
      </c>
      <c r="DH12" s="42">
        <f t="shared" si="33"/>
        <v>0</v>
      </c>
      <c r="DL12" s="20">
        <v>21602.000101000001</v>
      </c>
      <c r="DM12" s="40">
        <v>21602.000101000001</v>
      </c>
      <c r="DN12" s="42">
        <f t="shared" si="34"/>
        <v>0</v>
      </c>
      <c r="DO12" s="42">
        <f t="shared" si="35"/>
        <v>0</v>
      </c>
      <c r="DS12" s="21">
        <v>21602.000101000001</v>
      </c>
      <c r="DT12" s="41">
        <v>21602.000101000001</v>
      </c>
      <c r="DU12" s="42">
        <f t="shared" si="36"/>
        <v>0</v>
      </c>
      <c r="DV12" s="42">
        <f t="shared" si="37"/>
        <v>0</v>
      </c>
      <c r="DZ12" s="22">
        <v>21602.000101000001</v>
      </c>
      <c r="EA12" s="43">
        <v>21602.000101000001</v>
      </c>
      <c r="EB12" s="42">
        <f t="shared" si="38"/>
        <v>0</v>
      </c>
      <c r="EC12" s="42">
        <f t="shared" si="39"/>
        <v>0</v>
      </c>
    </row>
    <row r="13" spans="1:133" x14ac:dyDescent="0.3">
      <c r="A13" s="2" t="s">
        <v>11</v>
      </c>
      <c r="B13" s="3">
        <v>22121.999903</v>
      </c>
      <c r="C13" s="23">
        <v>21642.999969</v>
      </c>
      <c r="D13" s="42">
        <f t="shared" si="0"/>
        <v>478.99993399999948</v>
      </c>
      <c r="E13" s="42">
        <f t="shared" si="1"/>
        <v>2.2131864098604043E-2</v>
      </c>
      <c r="F13" s="44">
        <v>2.2131864098604043E-2</v>
      </c>
      <c r="G13" s="42">
        <v>1</v>
      </c>
      <c r="I13" s="4">
        <v>21801.999970000001</v>
      </c>
      <c r="J13" s="24">
        <v>21601.999970000001</v>
      </c>
      <c r="K13" s="42">
        <f t="shared" si="2"/>
        <v>200</v>
      </c>
      <c r="L13" s="42">
        <f t="shared" si="3"/>
        <v>9.2584020126725321E-3</v>
      </c>
      <c r="M13" s="44">
        <v>9.2584020126725321E-3</v>
      </c>
      <c r="N13" s="42">
        <v>1</v>
      </c>
      <c r="P13" s="5">
        <v>21601.999970000001</v>
      </c>
      <c r="Q13" s="25">
        <v>21601.999970000001</v>
      </c>
      <c r="R13" s="42">
        <f t="shared" si="4"/>
        <v>0</v>
      </c>
      <c r="S13" s="42">
        <f t="shared" si="5"/>
        <v>0</v>
      </c>
      <c r="T13" s="44">
        <v>0</v>
      </c>
      <c r="W13" s="6">
        <v>21601.999970000001</v>
      </c>
      <c r="X13" s="26">
        <v>21601.999970000001</v>
      </c>
      <c r="Y13" s="42">
        <f t="shared" si="6"/>
        <v>0</v>
      </c>
      <c r="Z13" s="42">
        <f t="shared" si="7"/>
        <v>0</v>
      </c>
      <c r="AC13" s="7">
        <v>21801.999970000001</v>
      </c>
      <c r="AD13" s="27">
        <v>21601.999970000001</v>
      </c>
      <c r="AE13" s="42">
        <f t="shared" si="8"/>
        <v>200</v>
      </c>
      <c r="AF13" s="42">
        <f t="shared" si="9"/>
        <v>9.2584020126725321E-3</v>
      </c>
      <c r="AG13" s="44">
        <v>9.2584020126725321E-3</v>
      </c>
      <c r="AH13" s="42">
        <v>1</v>
      </c>
      <c r="AJ13" s="8">
        <v>21601.999970000001</v>
      </c>
      <c r="AK13" s="28">
        <v>21601.999970000001</v>
      </c>
      <c r="AL13" s="42">
        <f t="shared" si="10"/>
        <v>0</v>
      </c>
      <c r="AM13" s="42">
        <f t="shared" si="11"/>
        <v>0</v>
      </c>
      <c r="AQ13" s="9">
        <v>21601.999970000001</v>
      </c>
      <c r="AR13" s="29">
        <v>21601.999970000001</v>
      </c>
      <c r="AS13" s="42">
        <f t="shared" si="12"/>
        <v>0</v>
      </c>
      <c r="AT13" s="42">
        <f t="shared" si="13"/>
        <v>0</v>
      </c>
      <c r="AX13" s="10">
        <v>21601.999970000001</v>
      </c>
      <c r="AY13" s="30">
        <v>21601.999970000001</v>
      </c>
      <c r="AZ13" s="42">
        <f t="shared" si="14"/>
        <v>0</v>
      </c>
      <c r="BA13" s="42">
        <f t="shared" si="15"/>
        <v>0</v>
      </c>
      <c r="BD13" s="11">
        <v>21601.999970000001</v>
      </c>
      <c r="BE13" s="31">
        <v>21601.999970000001</v>
      </c>
      <c r="BF13" s="42">
        <f t="shared" si="16"/>
        <v>0</v>
      </c>
      <c r="BG13" s="42">
        <f t="shared" si="17"/>
        <v>0</v>
      </c>
      <c r="BH13" s="44">
        <v>0</v>
      </c>
      <c r="BK13" s="12">
        <v>21601.999970000001</v>
      </c>
      <c r="BL13" s="32">
        <v>21601.999970000001</v>
      </c>
      <c r="BM13" s="42">
        <f t="shared" si="18"/>
        <v>0</v>
      </c>
      <c r="BN13" s="42">
        <f t="shared" si="19"/>
        <v>0</v>
      </c>
      <c r="BR13" s="13">
        <v>21601.999970000001</v>
      </c>
      <c r="BS13" s="33">
        <v>21601.999970000001</v>
      </c>
      <c r="BT13" s="42">
        <f t="shared" si="20"/>
        <v>0</v>
      </c>
      <c r="BU13" s="42">
        <f t="shared" si="21"/>
        <v>0</v>
      </c>
      <c r="BY13" s="14">
        <v>21601.999970000001</v>
      </c>
      <c r="BZ13" s="34">
        <v>21601.999970000001</v>
      </c>
      <c r="CA13" s="42">
        <f t="shared" si="22"/>
        <v>0</v>
      </c>
      <c r="CB13" s="42">
        <f t="shared" si="23"/>
        <v>0</v>
      </c>
      <c r="CE13" s="15">
        <v>21601.999970000001</v>
      </c>
      <c r="CF13" s="35">
        <v>21601.999970000001</v>
      </c>
      <c r="CG13" s="42">
        <f t="shared" si="24"/>
        <v>0</v>
      </c>
      <c r="CH13" s="42">
        <f t="shared" si="25"/>
        <v>0</v>
      </c>
      <c r="CK13" s="16">
        <v>21601.999970000001</v>
      </c>
      <c r="CL13" s="36">
        <v>21601.999970000001</v>
      </c>
      <c r="CM13" s="42">
        <f t="shared" si="26"/>
        <v>0</v>
      </c>
      <c r="CN13" s="42">
        <f t="shared" si="27"/>
        <v>0</v>
      </c>
      <c r="CQ13" s="17">
        <v>21601.999970000001</v>
      </c>
      <c r="CR13" s="37">
        <v>21601.999970000001</v>
      </c>
      <c r="CS13" s="42">
        <f t="shared" si="28"/>
        <v>0</v>
      </c>
      <c r="CT13" s="42">
        <f t="shared" si="29"/>
        <v>0</v>
      </c>
      <c r="CX13" s="18">
        <v>21601.999970000001</v>
      </c>
      <c r="CY13" s="38">
        <v>21601.999970000001</v>
      </c>
      <c r="CZ13" s="42">
        <f t="shared" si="30"/>
        <v>0</v>
      </c>
      <c r="DA13" s="42">
        <f t="shared" si="31"/>
        <v>0</v>
      </c>
      <c r="DE13" s="19">
        <v>21601.999970000001</v>
      </c>
      <c r="DF13" s="39">
        <v>21601.999970000001</v>
      </c>
      <c r="DG13" s="42">
        <f t="shared" si="32"/>
        <v>0</v>
      </c>
      <c r="DH13" s="42">
        <f t="shared" si="33"/>
        <v>0</v>
      </c>
      <c r="DL13" s="20">
        <v>21601.999970000001</v>
      </c>
      <c r="DM13" s="40">
        <v>21601.999970000001</v>
      </c>
      <c r="DN13" s="42">
        <f t="shared" si="34"/>
        <v>0</v>
      </c>
      <c r="DO13" s="42">
        <f t="shared" si="35"/>
        <v>0</v>
      </c>
      <c r="DS13" s="21">
        <v>21601.999970000001</v>
      </c>
      <c r="DT13" s="41">
        <v>21601.999970000001</v>
      </c>
      <c r="DU13" s="42">
        <f t="shared" si="36"/>
        <v>0</v>
      </c>
      <c r="DV13" s="42">
        <f t="shared" si="37"/>
        <v>0</v>
      </c>
      <c r="DZ13" s="22">
        <v>21601.999970000001</v>
      </c>
      <c r="EA13" s="43">
        <v>21601.999970000001</v>
      </c>
      <c r="EB13" s="42">
        <f t="shared" si="38"/>
        <v>0</v>
      </c>
      <c r="EC13" s="42">
        <f t="shared" si="39"/>
        <v>0</v>
      </c>
    </row>
    <row r="14" spans="1:133" x14ac:dyDescent="0.3">
      <c r="A14" s="2" t="s">
        <v>12</v>
      </c>
      <c r="B14" s="3">
        <v>21481.999927000001</v>
      </c>
      <c r="C14" s="23">
        <v>21481.999927000001</v>
      </c>
      <c r="D14" s="42">
        <f t="shared" si="0"/>
        <v>0</v>
      </c>
      <c r="E14" s="42">
        <f t="shared" si="1"/>
        <v>0</v>
      </c>
      <c r="F14" s="44">
        <v>0</v>
      </c>
      <c r="I14" s="4">
        <v>21481.999927000001</v>
      </c>
      <c r="J14" s="24">
        <v>21481.999927000001</v>
      </c>
      <c r="K14" s="42">
        <f t="shared" si="2"/>
        <v>0</v>
      </c>
      <c r="L14" s="42">
        <f t="shared" si="3"/>
        <v>0</v>
      </c>
      <c r="M14" s="44">
        <v>0</v>
      </c>
      <c r="P14" s="5">
        <v>21481.999927000001</v>
      </c>
      <c r="Q14" s="25">
        <v>21481.999927000001</v>
      </c>
      <c r="R14" s="42">
        <f t="shared" si="4"/>
        <v>0</v>
      </c>
      <c r="S14" s="42">
        <f t="shared" si="5"/>
        <v>0</v>
      </c>
      <c r="T14" s="44">
        <v>0</v>
      </c>
      <c r="W14" s="6">
        <v>21481.999927000001</v>
      </c>
      <c r="X14" s="26">
        <v>21481.999927000001</v>
      </c>
      <c r="Y14" s="42">
        <f t="shared" si="6"/>
        <v>0</v>
      </c>
      <c r="Z14" s="42">
        <f t="shared" si="7"/>
        <v>0</v>
      </c>
      <c r="AC14" s="7">
        <v>21481.999927000001</v>
      </c>
      <c r="AD14" s="27">
        <v>21481.999927000001</v>
      </c>
      <c r="AE14" s="42">
        <f t="shared" si="8"/>
        <v>0</v>
      </c>
      <c r="AF14" s="42">
        <f t="shared" si="9"/>
        <v>0</v>
      </c>
      <c r="AG14" s="44">
        <v>0</v>
      </c>
      <c r="AJ14" s="8">
        <v>21481.999927000001</v>
      </c>
      <c r="AK14" s="28">
        <v>21481.999927000001</v>
      </c>
      <c r="AL14" s="42">
        <f t="shared" si="10"/>
        <v>0</v>
      </c>
      <c r="AM14" s="42">
        <f t="shared" si="11"/>
        <v>0</v>
      </c>
      <c r="AQ14" s="9">
        <v>21481.999927000001</v>
      </c>
      <c r="AR14" s="29">
        <v>21481.999927000001</v>
      </c>
      <c r="AS14" s="42">
        <f t="shared" si="12"/>
        <v>0</v>
      </c>
      <c r="AT14" s="42">
        <f t="shared" si="13"/>
        <v>0</v>
      </c>
      <c r="AX14" s="10">
        <v>21481.999927000001</v>
      </c>
      <c r="AY14" s="30">
        <v>21481.999927000001</v>
      </c>
      <c r="AZ14" s="42">
        <f t="shared" si="14"/>
        <v>0</v>
      </c>
      <c r="BA14" s="42">
        <f t="shared" si="15"/>
        <v>0</v>
      </c>
      <c r="BD14" s="11">
        <v>21481.999927000001</v>
      </c>
      <c r="BE14" s="31">
        <v>21481.999927000001</v>
      </c>
      <c r="BF14" s="42">
        <f t="shared" si="16"/>
        <v>0</v>
      </c>
      <c r="BG14" s="42">
        <f t="shared" si="17"/>
        <v>0</v>
      </c>
      <c r="BH14" s="44">
        <v>0</v>
      </c>
      <c r="BK14" s="12">
        <v>21481.999927000001</v>
      </c>
      <c r="BL14" s="32">
        <v>21481.999927000001</v>
      </c>
      <c r="BM14" s="42">
        <f t="shared" si="18"/>
        <v>0</v>
      </c>
      <c r="BN14" s="42">
        <f t="shared" si="19"/>
        <v>0</v>
      </c>
      <c r="BR14" s="13">
        <v>21481.999927000001</v>
      </c>
      <c r="BS14" s="33">
        <v>21481.999927000001</v>
      </c>
      <c r="BT14" s="42">
        <f t="shared" si="20"/>
        <v>0</v>
      </c>
      <c r="BU14" s="42">
        <f t="shared" si="21"/>
        <v>0</v>
      </c>
      <c r="BY14" s="14">
        <v>21481.999927000001</v>
      </c>
      <c r="BZ14" s="34">
        <v>21481.999927000001</v>
      </c>
      <c r="CA14" s="42">
        <f t="shared" si="22"/>
        <v>0</v>
      </c>
      <c r="CB14" s="42">
        <f t="shared" si="23"/>
        <v>0</v>
      </c>
      <c r="CE14" s="15">
        <v>21481.999927000001</v>
      </c>
      <c r="CF14" s="35">
        <v>21481.999927000001</v>
      </c>
      <c r="CG14" s="42">
        <f t="shared" si="24"/>
        <v>0</v>
      </c>
      <c r="CH14" s="42">
        <f t="shared" si="25"/>
        <v>0</v>
      </c>
      <c r="CK14" s="16">
        <v>21481.999927000001</v>
      </c>
      <c r="CL14" s="36">
        <v>21481.999927000001</v>
      </c>
      <c r="CM14" s="42">
        <f t="shared" si="26"/>
        <v>0</v>
      </c>
      <c r="CN14" s="42">
        <f t="shared" si="27"/>
        <v>0</v>
      </c>
      <c r="CQ14" s="17">
        <v>21481.999927000001</v>
      </c>
      <c r="CR14" s="37">
        <v>21481.999927000001</v>
      </c>
      <c r="CS14" s="42">
        <f t="shared" si="28"/>
        <v>0</v>
      </c>
      <c r="CT14" s="42">
        <f t="shared" si="29"/>
        <v>0</v>
      </c>
      <c r="CX14" s="18">
        <v>21481.999927000001</v>
      </c>
      <c r="CY14" s="38">
        <v>21481.999927000001</v>
      </c>
      <c r="CZ14" s="42">
        <f t="shared" si="30"/>
        <v>0</v>
      </c>
      <c r="DA14" s="42">
        <f t="shared" si="31"/>
        <v>0</v>
      </c>
      <c r="DE14" s="19">
        <v>21481.999927000001</v>
      </c>
      <c r="DF14" s="39">
        <v>21481.999927000001</v>
      </c>
      <c r="DG14" s="42">
        <f t="shared" si="32"/>
        <v>0</v>
      </c>
      <c r="DH14" s="42">
        <f t="shared" si="33"/>
        <v>0</v>
      </c>
      <c r="DL14" s="20">
        <v>21481.999927000001</v>
      </c>
      <c r="DM14" s="40">
        <v>21481.999927000001</v>
      </c>
      <c r="DN14" s="42">
        <f t="shared" si="34"/>
        <v>0</v>
      </c>
      <c r="DO14" s="42">
        <f t="shared" si="35"/>
        <v>0</v>
      </c>
      <c r="DS14" s="21">
        <v>21481.999927000001</v>
      </c>
      <c r="DT14" s="41">
        <v>21481.999927000001</v>
      </c>
      <c r="DU14" s="42">
        <f t="shared" si="36"/>
        <v>0</v>
      </c>
      <c r="DV14" s="42">
        <f t="shared" si="37"/>
        <v>0</v>
      </c>
      <c r="DZ14" s="22">
        <v>21481.999927000001</v>
      </c>
      <c r="EA14" s="43">
        <v>21481.999927000001</v>
      </c>
      <c r="EB14" s="42">
        <f t="shared" si="38"/>
        <v>0</v>
      </c>
      <c r="EC14" s="42">
        <f t="shared" si="39"/>
        <v>0</v>
      </c>
    </row>
    <row r="15" spans="1:133" x14ac:dyDescent="0.3">
      <c r="A15" s="2" t="s">
        <v>13</v>
      </c>
      <c r="B15" s="3">
        <v>21521.000007999999</v>
      </c>
      <c r="C15" s="23">
        <v>21521.000007999999</v>
      </c>
      <c r="D15" s="42">
        <f t="shared" si="0"/>
        <v>0</v>
      </c>
      <c r="E15" s="42">
        <f t="shared" si="1"/>
        <v>0</v>
      </c>
      <c r="F15" s="44">
        <v>0</v>
      </c>
      <c r="I15" s="4">
        <v>21521.000007999999</v>
      </c>
      <c r="J15" s="24">
        <v>21521.000007999999</v>
      </c>
      <c r="K15" s="42">
        <f t="shared" si="2"/>
        <v>0</v>
      </c>
      <c r="L15" s="42">
        <f t="shared" si="3"/>
        <v>0</v>
      </c>
      <c r="M15" s="44">
        <v>0</v>
      </c>
      <c r="P15" s="5">
        <v>21521.000007999999</v>
      </c>
      <c r="Q15" s="25">
        <v>21521.000007999999</v>
      </c>
      <c r="R15" s="42">
        <f t="shared" si="4"/>
        <v>0</v>
      </c>
      <c r="S15" s="42">
        <f t="shared" si="5"/>
        <v>0</v>
      </c>
      <c r="T15" s="44">
        <v>0</v>
      </c>
      <c r="W15" s="6">
        <v>21521.000007999999</v>
      </c>
      <c r="X15" s="26">
        <v>21521.000007999999</v>
      </c>
      <c r="Y15" s="42">
        <f t="shared" si="6"/>
        <v>0</v>
      </c>
      <c r="Z15" s="42">
        <f t="shared" si="7"/>
        <v>0</v>
      </c>
      <c r="AC15" s="7">
        <v>21521.000007999999</v>
      </c>
      <c r="AD15" s="27">
        <v>21521.000007999999</v>
      </c>
      <c r="AE15" s="42">
        <f t="shared" si="8"/>
        <v>0</v>
      </c>
      <c r="AF15" s="42">
        <f t="shared" si="9"/>
        <v>0</v>
      </c>
      <c r="AG15" s="44">
        <v>0</v>
      </c>
      <c r="AJ15" s="8">
        <v>21521.000007999999</v>
      </c>
      <c r="AK15" s="28">
        <v>21521.000007999999</v>
      </c>
      <c r="AL15" s="42">
        <f t="shared" si="10"/>
        <v>0</v>
      </c>
      <c r="AM15" s="42">
        <f t="shared" si="11"/>
        <v>0</v>
      </c>
      <c r="AQ15" s="9">
        <v>21521.000007999999</v>
      </c>
      <c r="AR15" s="29">
        <v>21521.000007999999</v>
      </c>
      <c r="AS15" s="42">
        <f t="shared" si="12"/>
        <v>0</v>
      </c>
      <c r="AT15" s="42">
        <f t="shared" si="13"/>
        <v>0</v>
      </c>
      <c r="AX15" s="10">
        <v>21521.000007999999</v>
      </c>
      <c r="AY15" s="30">
        <v>21521.000007999999</v>
      </c>
      <c r="AZ15" s="42">
        <f t="shared" si="14"/>
        <v>0</v>
      </c>
      <c r="BA15" s="42">
        <f t="shared" si="15"/>
        <v>0</v>
      </c>
      <c r="BD15" s="11">
        <v>21521.000007999999</v>
      </c>
      <c r="BE15" s="31">
        <v>21521.000007999999</v>
      </c>
      <c r="BF15" s="42">
        <f t="shared" si="16"/>
        <v>0</v>
      </c>
      <c r="BG15" s="42">
        <f t="shared" si="17"/>
        <v>0</v>
      </c>
      <c r="BH15" s="44">
        <v>0</v>
      </c>
      <c r="BK15" s="12">
        <v>21521.000007999999</v>
      </c>
      <c r="BL15" s="32">
        <v>21521.000007999999</v>
      </c>
      <c r="BM15" s="42">
        <f t="shared" si="18"/>
        <v>0</v>
      </c>
      <c r="BN15" s="42">
        <f t="shared" si="19"/>
        <v>0</v>
      </c>
      <c r="BR15" s="13">
        <v>21521.000007999999</v>
      </c>
      <c r="BS15" s="33">
        <v>21521.000007999999</v>
      </c>
      <c r="BT15" s="42">
        <f t="shared" si="20"/>
        <v>0</v>
      </c>
      <c r="BU15" s="42">
        <f t="shared" si="21"/>
        <v>0</v>
      </c>
      <c r="BY15" s="14">
        <v>21521.000007999999</v>
      </c>
      <c r="BZ15" s="34">
        <v>21521.000007999999</v>
      </c>
      <c r="CA15" s="42">
        <f t="shared" si="22"/>
        <v>0</v>
      </c>
      <c r="CB15" s="42">
        <f t="shared" si="23"/>
        <v>0</v>
      </c>
      <c r="CE15" s="15">
        <v>21521.000007999999</v>
      </c>
      <c r="CF15" s="35">
        <v>21521.000007999999</v>
      </c>
      <c r="CG15" s="42">
        <f t="shared" si="24"/>
        <v>0</v>
      </c>
      <c r="CH15" s="42">
        <f t="shared" si="25"/>
        <v>0</v>
      </c>
      <c r="CK15" s="16">
        <v>21521.000007999999</v>
      </c>
      <c r="CL15" s="36">
        <v>21521.000007999999</v>
      </c>
      <c r="CM15" s="42">
        <f t="shared" si="26"/>
        <v>0</v>
      </c>
      <c r="CN15" s="42">
        <f t="shared" si="27"/>
        <v>0</v>
      </c>
      <c r="CQ15" s="17">
        <v>21521.000007999999</v>
      </c>
      <c r="CR15" s="37">
        <v>21521.000007999999</v>
      </c>
      <c r="CS15" s="42">
        <f t="shared" si="28"/>
        <v>0</v>
      </c>
      <c r="CT15" s="42">
        <f t="shared" si="29"/>
        <v>0</v>
      </c>
      <c r="CX15" s="18">
        <v>21521.000007999999</v>
      </c>
      <c r="CY15" s="38">
        <v>21521.000007999999</v>
      </c>
      <c r="CZ15" s="42">
        <f t="shared" si="30"/>
        <v>0</v>
      </c>
      <c r="DA15" s="42">
        <f t="shared" si="31"/>
        <v>0</v>
      </c>
      <c r="DE15" s="19">
        <v>21521.000007999999</v>
      </c>
      <c r="DF15" s="39">
        <v>21521.000007999999</v>
      </c>
      <c r="DG15" s="42">
        <f t="shared" si="32"/>
        <v>0</v>
      </c>
      <c r="DH15" s="42">
        <f t="shared" si="33"/>
        <v>0</v>
      </c>
      <c r="DL15" s="20">
        <v>21521.000007999999</v>
      </c>
      <c r="DM15" s="40">
        <v>21521.000007999999</v>
      </c>
      <c r="DN15" s="42">
        <f t="shared" si="34"/>
        <v>0</v>
      </c>
      <c r="DO15" s="42">
        <f t="shared" si="35"/>
        <v>0</v>
      </c>
      <c r="DS15" s="21">
        <v>21521.000007999999</v>
      </c>
      <c r="DT15" s="41">
        <v>21521.000007999999</v>
      </c>
      <c r="DU15" s="42">
        <f t="shared" si="36"/>
        <v>0</v>
      </c>
      <c r="DV15" s="42">
        <f t="shared" si="37"/>
        <v>0</v>
      </c>
      <c r="DZ15" s="22">
        <v>21521.000007999999</v>
      </c>
      <c r="EA15" s="43">
        <v>21521.000007999999</v>
      </c>
      <c r="EB15" s="42">
        <f t="shared" si="38"/>
        <v>0</v>
      </c>
      <c r="EC15" s="42">
        <f t="shared" si="39"/>
        <v>0</v>
      </c>
    </row>
    <row r="16" spans="1:133" x14ac:dyDescent="0.3">
      <c r="A16" s="2" t="s">
        <v>14</v>
      </c>
      <c r="B16" s="3">
        <v>31572.000008999999</v>
      </c>
      <c r="C16" s="23">
        <v>31491.999895000001</v>
      </c>
      <c r="D16" s="42">
        <f t="shared" si="0"/>
        <v>80.000113999998575</v>
      </c>
      <c r="E16" s="42">
        <f t="shared" si="1"/>
        <v>2.5403313307104458E-3</v>
      </c>
      <c r="F16" s="44">
        <v>2.5403313307104458E-3</v>
      </c>
      <c r="G16" s="42">
        <v>1</v>
      </c>
      <c r="I16" s="4">
        <v>31491.999895000001</v>
      </c>
      <c r="J16" s="24">
        <v>31491.999895000001</v>
      </c>
      <c r="K16" s="42">
        <f t="shared" si="2"/>
        <v>0</v>
      </c>
      <c r="L16" s="42">
        <f t="shared" si="3"/>
        <v>0</v>
      </c>
      <c r="M16" s="44">
        <v>0</v>
      </c>
      <c r="P16" s="5">
        <v>31491.999895000001</v>
      </c>
      <c r="Q16" s="25">
        <v>31491.999895000001</v>
      </c>
      <c r="R16" s="42">
        <f t="shared" si="4"/>
        <v>0</v>
      </c>
      <c r="S16" s="42">
        <f t="shared" si="5"/>
        <v>0</v>
      </c>
      <c r="T16" s="44">
        <v>0</v>
      </c>
      <c r="W16" s="6">
        <v>31491.999895000001</v>
      </c>
      <c r="X16" s="26">
        <v>31491.999895000001</v>
      </c>
      <c r="Y16" s="42">
        <f t="shared" si="6"/>
        <v>0</v>
      </c>
      <c r="Z16" s="42">
        <f t="shared" si="7"/>
        <v>0</v>
      </c>
      <c r="AC16" s="7">
        <v>31491.999895000001</v>
      </c>
      <c r="AD16" s="27">
        <v>31491.999895000001</v>
      </c>
      <c r="AE16" s="42">
        <f t="shared" si="8"/>
        <v>0</v>
      </c>
      <c r="AF16" s="42">
        <f t="shared" si="9"/>
        <v>0</v>
      </c>
      <c r="AG16" s="44">
        <v>0</v>
      </c>
      <c r="AJ16" s="8">
        <v>31491.999895000001</v>
      </c>
      <c r="AK16" s="28">
        <v>31491.999895000001</v>
      </c>
      <c r="AL16" s="42">
        <f t="shared" si="10"/>
        <v>0</v>
      </c>
      <c r="AM16" s="42">
        <f t="shared" si="11"/>
        <v>0</v>
      </c>
      <c r="AQ16" s="9">
        <v>31491.999895000001</v>
      </c>
      <c r="AR16" s="29">
        <v>31491.999895000001</v>
      </c>
      <c r="AS16" s="42">
        <f t="shared" si="12"/>
        <v>0</v>
      </c>
      <c r="AT16" s="42">
        <f t="shared" si="13"/>
        <v>0</v>
      </c>
      <c r="AX16" s="10">
        <v>31491.999895000001</v>
      </c>
      <c r="AY16" s="30">
        <v>31491.999895000001</v>
      </c>
      <c r="AZ16" s="42">
        <f t="shared" si="14"/>
        <v>0</v>
      </c>
      <c r="BA16" s="42">
        <f t="shared" si="15"/>
        <v>0</v>
      </c>
      <c r="BD16" s="11">
        <v>31491.999895000001</v>
      </c>
      <c r="BE16" s="31">
        <v>31491.999895000001</v>
      </c>
      <c r="BF16" s="42">
        <f t="shared" si="16"/>
        <v>0</v>
      </c>
      <c r="BG16" s="42">
        <f t="shared" si="17"/>
        <v>0</v>
      </c>
      <c r="BH16" s="44">
        <v>0</v>
      </c>
      <c r="BK16" s="12">
        <v>31491.999895000001</v>
      </c>
      <c r="BL16" s="32">
        <v>31491.999895000001</v>
      </c>
      <c r="BM16" s="42">
        <f t="shared" si="18"/>
        <v>0</v>
      </c>
      <c r="BN16" s="42">
        <f t="shared" si="19"/>
        <v>0</v>
      </c>
      <c r="BR16" s="13">
        <v>31491.999895000001</v>
      </c>
      <c r="BS16" s="33">
        <v>31491.999895000001</v>
      </c>
      <c r="BT16" s="42">
        <f t="shared" si="20"/>
        <v>0</v>
      </c>
      <c r="BU16" s="42">
        <f t="shared" si="21"/>
        <v>0</v>
      </c>
      <c r="BY16" s="14">
        <v>31491.999895000001</v>
      </c>
      <c r="BZ16" s="34">
        <v>31491.999895000001</v>
      </c>
      <c r="CA16" s="42">
        <f t="shared" si="22"/>
        <v>0</v>
      </c>
      <c r="CB16" s="42">
        <f t="shared" si="23"/>
        <v>0</v>
      </c>
      <c r="CE16" s="15">
        <v>31491.999895000001</v>
      </c>
      <c r="CF16" s="35">
        <v>31491.999895000001</v>
      </c>
      <c r="CG16" s="42">
        <f t="shared" si="24"/>
        <v>0</v>
      </c>
      <c r="CH16" s="42">
        <f t="shared" si="25"/>
        <v>0</v>
      </c>
      <c r="CK16" s="16">
        <v>31491.999895000001</v>
      </c>
      <c r="CL16" s="36">
        <v>31491.999895000001</v>
      </c>
      <c r="CM16" s="42">
        <f t="shared" si="26"/>
        <v>0</v>
      </c>
      <c r="CN16" s="42">
        <f t="shared" si="27"/>
        <v>0</v>
      </c>
      <c r="CQ16" s="17">
        <v>31491.999895000001</v>
      </c>
      <c r="CR16" s="37">
        <v>31491.999895000001</v>
      </c>
      <c r="CS16" s="42">
        <f t="shared" si="28"/>
        <v>0</v>
      </c>
      <c r="CT16" s="42">
        <f t="shared" si="29"/>
        <v>0</v>
      </c>
      <c r="CX16" s="18">
        <v>31491.999895000001</v>
      </c>
      <c r="CY16" s="38">
        <v>31491.999895000001</v>
      </c>
      <c r="CZ16" s="42">
        <f t="shared" si="30"/>
        <v>0</v>
      </c>
      <c r="DA16" s="42">
        <f t="shared" si="31"/>
        <v>0</v>
      </c>
      <c r="DE16" s="19">
        <v>31491.999895000001</v>
      </c>
      <c r="DF16" s="39">
        <v>31491.999895000001</v>
      </c>
      <c r="DG16" s="42">
        <f t="shared" si="32"/>
        <v>0</v>
      </c>
      <c r="DH16" s="42">
        <f t="shared" si="33"/>
        <v>0</v>
      </c>
      <c r="DL16" s="20">
        <v>31491.999895000001</v>
      </c>
      <c r="DM16" s="40">
        <v>31491.999895000001</v>
      </c>
      <c r="DN16" s="42">
        <f t="shared" si="34"/>
        <v>0</v>
      </c>
      <c r="DO16" s="42">
        <f t="shared" si="35"/>
        <v>0</v>
      </c>
      <c r="DS16" s="21">
        <v>31491.999895000001</v>
      </c>
      <c r="DT16" s="41">
        <v>31491.999895000001</v>
      </c>
      <c r="DU16" s="42">
        <f t="shared" si="36"/>
        <v>0</v>
      </c>
      <c r="DV16" s="42">
        <f t="shared" si="37"/>
        <v>0</v>
      </c>
      <c r="DZ16" s="22">
        <v>31491.999895000001</v>
      </c>
      <c r="EA16" s="43">
        <v>31491.999895000001</v>
      </c>
      <c r="EB16" s="42">
        <f t="shared" si="38"/>
        <v>0</v>
      </c>
      <c r="EC16" s="42">
        <f t="shared" si="39"/>
        <v>0</v>
      </c>
    </row>
    <row r="17" spans="1:133" x14ac:dyDescent="0.3">
      <c r="A17" s="2" t="s">
        <v>15</v>
      </c>
      <c r="B17" s="3">
        <v>21542.000049999999</v>
      </c>
      <c r="C17" s="23">
        <v>21522.000037999998</v>
      </c>
      <c r="D17" s="42">
        <f t="shared" si="0"/>
        <v>20.000012000000424</v>
      </c>
      <c r="E17" s="42">
        <f t="shared" si="1"/>
        <v>9.2928222120098973E-4</v>
      </c>
      <c r="F17" s="44">
        <v>9.2928222120098973E-4</v>
      </c>
      <c r="G17" s="42">
        <v>1</v>
      </c>
      <c r="I17" s="4">
        <v>21522.000037999998</v>
      </c>
      <c r="J17" s="24">
        <v>21522.000037999998</v>
      </c>
      <c r="K17" s="42">
        <f t="shared" si="2"/>
        <v>0</v>
      </c>
      <c r="L17" s="42">
        <f t="shared" si="3"/>
        <v>0</v>
      </c>
      <c r="M17" s="44">
        <v>0</v>
      </c>
      <c r="P17" s="5">
        <v>21522.000037999998</v>
      </c>
      <c r="Q17" s="25">
        <v>21522.000037999998</v>
      </c>
      <c r="R17" s="42">
        <f t="shared" si="4"/>
        <v>0</v>
      </c>
      <c r="S17" s="42">
        <f t="shared" si="5"/>
        <v>0</v>
      </c>
      <c r="T17" s="44">
        <v>0</v>
      </c>
      <c r="W17" s="6">
        <v>21522.000037999998</v>
      </c>
      <c r="X17" s="26">
        <v>21522.000037999998</v>
      </c>
      <c r="Y17" s="42">
        <f t="shared" si="6"/>
        <v>0</v>
      </c>
      <c r="Z17" s="42">
        <f t="shared" si="7"/>
        <v>0</v>
      </c>
      <c r="AC17" s="7">
        <v>21522.000037999998</v>
      </c>
      <c r="AD17" s="27">
        <v>21522.000037999998</v>
      </c>
      <c r="AE17" s="42">
        <f t="shared" si="8"/>
        <v>0</v>
      </c>
      <c r="AF17" s="42">
        <f t="shared" si="9"/>
        <v>0</v>
      </c>
      <c r="AG17" s="44">
        <v>0</v>
      </c>
      <c r="AJ17" s="8">
        <v>21522.000037999998</v>
      </c>
      <c r="AK17" s="28">
        <v>21522.000037999998</v>
      </c>
      <c r="AL17" s="42">
        <f t="shared" si="10"/>
        <v>0</v>
      </c>
      <c r="AM17" s="42">
        <f t="shared" si="11"/>
        <v>0</v>
      </c>
      <c r="AQ17" s="9">
        <v>21522.000037999998</v>
      </c>
      <c r="AR17" s="29">
        <v>21522.000037999998</v>
      </c>
      <c r="AS17" s="42">
        <f t="shared" si="12"/>
        <v>0</v>
      </c>
      <c r="AT17" s="42">
        <f t="shared" si="13"/>
        <v>0</v>
      </c>
      <c r="AX17" s="10">
        <v>21522.000037999998</v>
      </c>
      <c r="AY17" s="30">
        <v>21522.000037999998</v>
      </c>
      <c r="AZ17" s="42">
        <f t="shared" si="14"/>
        <v>0</v>
      </c>
      <c r="BA17" s="42">
        <f t="shared" si="15"/>
        <v>0</v>
      </c>
      <c r="BD17" s="11">
        <v>21522.000037999998</v>
      </c>
      <c r="BE17" s="31">
        <v>21522.000037999998</v>
      </c>
      <c r="BF17" s="42">
        <f t="shared" si="16"/>
        <v>0</v>
      </c>
      <c r="BG17" s="42">
        <f t="shared" si="17"/>
        <v>0</v>
      </c>
      <c r="BH17" s="44">
        <v>0</v>
      </c>
      <c r="BK17" s="12">
        <v>21522.000037999998</v>
      </c>
      <c r="BL17" s="32">
        <v>21522.000037999998</v>
      </c>
      <c r="BM17" s="42">
        <f t="shared" si="18"/>
        <v>0</v>
      </c>
      <c r="BN17" s="42">
        <f t="shared" si="19"/>
        <v>0</v>
      </c>
      <c r="BR17" s="13">
        <v>21522.000037999998</v>
      </c>
      <c r="BS17" s="33">
        <v>21522.000037999998</v>
      </c>
      <c r="BT17" s="42">
        <f t="shared" si="20"/>
        <v>0</v>
      </c>
      <c r="BU17" s="42">
        <f t="shared" si="21"/>
        <v>0</v>
      </c>
      <c r="BY17" s="14">
        <v>21522.000037999998</v>
      </c>
      <c r="BZ17" s="34">
        <v>21522.000037999998</v>
      </c>
      <c r="CA17" s="42">
        <f t="shared" si="22"/>
        <v>0</v>
      </c>
      <c r="CB17" s="42">
        <f t="shared" si="23"/>
        <v>0</v>
      </c>
      <c r="CE17" s="15">
        <v>21522.000037999998</v>
      </c>
      <c r="CF17" s="35">
        <v>21522.000037999998</v>
      </c>
      <c r="CG17" s="42">
        <f t="shared" si="24"/>
        <v>0</v>
      </c>
      <c r="CH17" s="42">
        <f t="shared" si="25"/>
        <v>0</v>
      </c>
      <c r="CK17" s="16">
        <v>21522.000037999998</v>
      </c>
      <c r="CL17" s="36">
        <v>21522.000037999998</v>
      </c>
      <c r="CM17" s="42">
        <f t="shared" si="26"/>
        <v>0</v>
      </c>
      <c r="CN17" s="42">
        <f t="shared" si="27"/>
        <v>0</v>
      </c>
      <c r="CQ17" s="17">
        <v>21522.000037999998</v>
      </c>
      <c r="CR17" s="37">
        <v>21522.000037999998</v>
      </c>
      <c r="CS17" s="42">
        <f t="shared" si="28"/>
        <v>0</v>
      </c>
      <c r="CT17" s="42">
        <f t="shared" si="29"/>
        <v>0</v>
      </c>
      <c r="CX17" s="18">
        <v>21522.000037999998</v>
      </c>
      <c r="CY17" s="38">
        <v>21522.000037999998</v>
      </c>
      <c r="CZ17" s="42">
        <f t="shared" si="30"/>
        <v>0</v>
      </c>
      <c r="DA17" s="42">
        <f t="shared" si="31"/>
        <v>0</v>
      </c>
      <c r="DE17" s="19">
        <v>21522.000024000001</v>
      </c>
      <c r="DF17" s="39">
        <v>21522.000024000001</v>
      </c>
      <c r="DG17" s="42">
        <f t="shared" si="32"/>
        <v>0</v>
      </c>
      <c r="DH17" s="42">
        <f t="shared" si="33"/>
        <v>0</v>
      </c>
      <c r="DL17" s="20">
        <v>21522.000037999998</v>
      </c>
      <c r="DM17" s="40">
        <v>21522.000037999998</v>
      </c>
      <c r="DN17" s="42">
        <f t="shared" si="34"/>
        <v>0</v>
      </c>
      <c r="DO17" s="42">
        <f t="shared" si="35"/>
        <v>0</v>
      </c>
      <c r="DS17" s="21">
        <v>21522.000037999998</v>
      </c>
      <c r="DT17" s="41">
        <v>21522.000037999998</v>
      </c>
      <c r="DU17" s="42">
        <f t="shared" si="36"/>
        <v>0</v>
      </c>
      <c r="DV17" s="42">
        <f t="shared" si="37"/>
        <v>0</v>
      </c>
      <c r="DZ17" s="22">
        <v>21522.000037999998</v>
      </c>
      <c r="EA17" s="43">
        <v>21522.000037999998</v>
      </c>
      <c r="EB17" s="42">
        <f t="shared" si="38"/>
        <v>0</v>
      </c>
      <c r="EC17" s="42">
        <f t="shared" si="39"/>
        <v>0</v>
      </c>
    </row>
    <row r="18" spans="1:133" s="43" customFormat="1" x14ac:dyDescent="0.3">
      <c r="A18" s="43" t="s">
        <v>16</v>
      </c>
      <c r="B18" s="43">
        <v>21542.999919999998</v>
      </c>
      <c r="C18" s="43">
        <v>21542.999919999998</v>
      </c>
      <c r="D18" s="42">
        <f t="shared" si="0"/>
        <v>0</v>
      </c>
      <c r="E18" s="42">
        <f t="shared" si="1"/>
        <v>0</v>
      </c>
      <c r="F18" s="45">
        <v>0</v>
      </c>
      <c r="I18" s="43">
        <v>21542.999904</v>
      </c>
      <c r="J18" s="43">
        <v>21542.999904</v>
      </c>
      <c r="K18" s="42">
        <f t="shared" si="2"/>
        <v>0</v>
      </c>
      <c r="L18" s="42">
        <f t="shared" si="3"/>
        <v>0</v>
      </c>
      <c r="M18" s="45">
        <v>0</v>
      </c>
      <c r="P18" s="43">
        <v>21542.999919999998</v>
      </c>
      <c r="Q18" s="43">
        <v>21542.999919999998</v>
      </c>
      <c r="R18" s="42">
        <f t="shared" si="4"/>
        <v>0</v>
      </c>
      <c r="S18" s="42">
        <f t="shared" si="5"/>
        <v>0</v>
      </c>
      <c r="T18" s="45">
        <v>0</v>
      </c>
      <c r="W18" s="43">
        <v>21542.999919999998</v>
      </c>
      <c r="X18" s="43">
        <v>21542.999919999998</v>
      </c>
      <c r="Y18" s="42">
        <f t="shared" si="6"/>
        <v>0</v>
      </c>
      <c r="Z18" s="42">
        <f t="shared" si="7"/>
        <v>0</v>
      </c>
      <c r="AC18" s="43">
        <v>21542.999904</v>
      </c>
      <c r="AD18" s="43">
        <v>21542.999904</v>
      </c>
      <c r="AE18" s="42">
        <f t="shared" si="8"/>
        <v>0</v>
      </c>
      <c r="AF18" s="42">
        <f t="shared" si="9"/>
        <v>0</v>
      </c>
      <c r="AG18" s="45">
        <v>0</v>
      </c>
      <c r="AJ18" s="43">
        <v>21542.999919999998</v>
      </c>
      <c r="AK18" s="43">
        <v>21542.999919999998</v>
      </c>
      <c r="AL18" s="42">
        <f t="shared" si="10"/>
        <v>0</v>
      </c>
      <c r="AM18" s="42">
        <f t="shared" si="11"/>
        <v>0</v>
      </c>
      <c r="AQ18" s="43">
        <v>21542.999919999998</v>
      </c>
      <c r="AR18" s="43">
        <v>21542.999919999998</v>
      </c>
      <c r="AS18" s="42">
        <f t="shared" si="12"/>
        <v>0</v>
      </c>
      <c r="AT18" s="42">
        <f t="shared" si="13"/>
        <v>0</v>
      </c>
      <c r="AX18" s="43">
        <v>21542.999919999998</v>
      </c>
      <c r="AY18" s="43">
        <v>21542.999919999998</v>
      </c>
      <c r="AZ18" s="42">
        <f t="shared" si="14"/>
        <v>0</v>
      </c>
      <c r="BA18" s="42">
        <f t="shared" si="15"/>
        <v>0</v>
      </c>
      <c r="BD18" s="43">
        <v>21542.999919999998</v>
      </c>
      <c r="BE18" s="43">
        <v>21542.999919999998</v>
      </c>
      <c r="BF18" s="42">
        <f t="shared" si="16"/>
        <v>0</v>
      </c>
      <c r="BG18" s="42">
        <f t="shared" si="17"/>
        <v>0</v>
      </c>
      <c r="BH18" s="45">
        <v>0</v>
      </c>
      <c r="BK18" s="43">
        <v>21542.999919999998</v>
      </c>
      <c r="BL18" s="43">
        <v>21542.999919999998</v>
      </c>
      <c r="BM18" s="42">
        <f t="shared" si="18"/>
        <v>0</v>
      </c>
      <c r="BN18" s="42">
        <f t="shared" si="19"/>
        <v>0</v>
      </c>
      <c r="BR18" s="43">
        <v>21542.999919999998</v>
      </c>
      <c r="BS18" s="43">
        <v>21542.999919999998</v>
      </c>
      <c r="BT18" s="42">
        <f t="shared" si="20"/>
        <v>0</v>
      </c>
      <c r="BU18" s="42">
        <f t="shared" si="21"/>
        <v>0</v>
      </c>
      <c r="BY18" s="43">
        <v>21542.999919999998</v>
      </c>
      <c r="BZ18" s="43">
        <v>21542.999919999998</v>
      </c>
      <c r="CA18" s="42">
        <f t="shared" si="22"/>
        <v>0</v>
      </c>
      <c r="CB18" s="42">
        <f t="shared" si="23"/>
        <v>0</v>
      </c>
      <c r="CE18" s="43">
        <v>21542.999919999998</v>
      </c>
      <c r="CF18" s="43">
        <v>21542.999919999998</v>
      </c>
      <c r="CG18" s="42">
        <f t="shared" si="24"/>
        <v>0</v>
      </c>
      <c r="CH18" s="42">
        <f t="shared" si="25"/>
        <v>0</v>
      </c>
      <c r="CK18" s="43">
        <v>21542.999919999998</v>
      </c>
      <c r="CL18" s="43">
        <v>21542.999919999998</v>
      </c>
      <c r="CM18" s="42">
        <f t="shared" si="26"/>
        <v>0</v>
      </c>
      <c r="CN18" s="42">
        <f t="shared" si="27"/>
        <v>0</v>
      </c>
      <c r="CQ18" s="43">
        <v>21542.999919999998</v>
      </c>
      <c r="CR18" s="43">
        <v>21542.999919999998</v>
      </c>
      <c r="CS18" s="42">
        <f t="shared" si="28"/>
        <v>0</v>
      </c>
      <c r="CT18" s="42">
        <f t="shared" si="29"/>
        <v>0</v>
      </c>
      <c r="CX18" s="43">
        <v>21542.999919999998</v>
      </c>
      <c r="CY18" s="43">
        <v>21542.999919999998</v>
      </c>
      <c r="CZ18" s="42">
        <f t="shared" si="30"/>
        <v>0</v>
      </c>
      <c r="DA18" s="42">
        <f t="shared" si="31"/>
        <v>0</v>
      </c>
      <c r="DE18" s="43">
        <v>21542.999919999998</v>
      </c>
      <c r="DF18" s="43">
        <v>21542.999919999998</v>
      </c>
      <c r="DG18" s="42">
        <f t="shared" si="32"/>
        <v>0</v>
      </c>
      <c r="DH18" s="42">
        <f t="shared" si="33"/>
        <v>0</v>
      </c>
      <c r="DL18" s="43">
        <v>21542.999919999998</v>
      </c>
      <c r="DM18" s="43">
        <v>21542.999919999998</v>
      </c>
      <c r="DN18" s="42">
        <f t="shared" si="34"/>
        <v>0</v>
      </c>
      <c r="DO18" s="42">
        <f t="shared" si="35"/>
        <v>0</v>
      </c>
      <c r="DS18" s="43">
        <v>21542.999919999998</v>
      </c>
      <c r="DT18" s="43">
        <v>21542.999919999998</v>
      </c>
      <c r="DU18" s="42">
        <f t="shared" si="36"/>
        <v>0</v>
      </c>
      <c r="DV18" s="42">
        <f t="shared" si="37"/>
        <v>0</v>
      </c>
      <c r="DZ18" s="43">
        <v>21542.999919999998</v>
      </c>
      <c r="EA18" s="43">
        <v>21542.999919999998</v>
      </c>
      <c r="EB18" s="42">
        <f t="shared" si="38"/>
        <v>0</v>
      </c>
      <c r="EC18" s="42">
        <f t="shared" si="39"/>
        <v>0</v>
      </c>
    </row>
    <row r="19" spans="1:133" s="43" customFormat="1" x14ac:dyDescent="0.3">
      <c r="A19" s="43" t="s">
        <v>17</v>
      </c>
      <c r="B19" s="43">
        <v>11602.000101</v>
      </c>
      <c r="C19" s="43">
        <v>11602.000101</v>
      </c>
      <c r="D19" s="42">
        <f t="shared" si="0"/>
        <v>0</v>
      </c>
      <c r="E19" s="42">
        <f t="shared" si="1"/>
        <v>0</v>
      </c>
      <c r="F19" s="45">
        <v>0</v>
      </c>
      <c r="I19" s="43">
        <v>11602.000101</v>
      </c>
      <c r="J19" s="43">
        <v>11602.000101</v>
      </c>
      <c r="K19" s="42">
        <f t="shared" si="2"/>
        <v>0</v>
      </c>
      <c r="L19" s="42">
        <f t="shared" si="3"/>
        <v>0</v>
      </c>
      <c r="M19" s="45">
        <v>0</v>
      </c>
      <c r="P19" s="43">
        <v>11602.000101</v>
      </c>
      <c r="Q19" s="43">
        <v>11602.000101</v>
      </c>
      <c r="R19" s="42">
        <f t="shared" si="4"/>
        <v>0</v>
      </c>
      <c r="S19" s="42">
        <f t="shared" si="5"/>
        <v>0</v>
      </c>
      <c r="T19" s="45">
        <v>0</v>
      </c>
      <c r="W19" s="43">
        <v>11602.000101</v>
      </c>
      <c r="X19" s="43">
        <v>11602.000101</v>
      </c>
      <c r="Y19" s="42">
        <f t="shared" si="6"/>
        <v>0</v>
      </c>
      <c r="Z19" s="42">
        <f t="shared" si="7"/>
        <v>0</v>
      </c>
      <c r="AC19" s="43">
        <v>11602.000101</v>
      </c>
      <c r="AD19" s="43">
        <v>11602.000101</v>
      </c>
      <c r="AE19" s="42">
        <f t="shared" si="8"/>
        <v>0</v>
      </c>
      <c r="AF19" s="42">
        <f t="shared" si="9"/>
        <v>0</v>
      </c>
      <c r="AG19" s="45">
        <v>0</v>
      </c>
      <c r="AJ19" s="43">
        <v>11602.000101</v>
      </c>
      <c r="AK19" s="43">
        <v>11602.000101</v>
      </c>
      <c r="AL19" s="42">
        <f t="shared" si="10"/>
        <v>0</v>
      </c>
      <c r="AM19" s="42">
        <f t="shared" si="11"/>
        <v>0</v>
      </c>
      <c r="AQ19" s="43">
        <v>11602.000101</v>
      </c>
      <c r="AR19" s="43">
        <v>11602.000101</v>
      </c>
      <c r="AS19" s="42">
        <f t="shared" si="12"/>
        <v>0</v>
      </c>
      <c r="AT19" s="42">
        <f t="shared" si="13"/>
        <v>0</v>
      </c>
      <c r="AX19" s="43">
        <v>11602.000101</v>
      </c>
      <c r="AY19" s="43">
        <v>11602.000101</v>
      </c>
      <c r="AZ19" s="42">
        <f t="shared" si="14"/>
        <v>0</v>
      </c>
      <c r="BA19" s="42">
        <f t="shared" si="15"/>
        <v>0</v>
      </c>
      <c r="BD19" s="43">
        <v>11602.000101</v>
      </c>
      <c r="BE19" s="43">
        <v>11602.000101</v>
      </c>
      <c r="BF19" s="42">
        <f t="shared" si="16"/>
        <v>0</v>
      </c>
      <c r="BG19" s="42">
        <f t="shared" si="17"/>
        <v>0</v>
      </c>
      <c r="BH19" s="45">
        <v>0</v>
      </c>
      <c r="BK19" s="43">
        <v>11602.000101</v>
      </c>
      <c r="BL19" s="43">
        <v>11602.000101</v>
      </c>
      <c r="BM19" s="42">
        <f t="shared" si="18"/>
        <v>0</v>
      </c>
      <c r="BN19" s="42">
        <f t="shared" si="19"/>
        <v>0</v>
      </c>
      <c r="BR19" s="43">
        <v>11602.000101</v>
      </c>
      <c r="BS19" s="43">
        <v>11602.000101</v>
      </c>
      <c r="BT19" s="42">
        <f t="shared" si="20"/>
        <v>0</v>
      </c>
      <c r="BU19" s="42">
        <f t="shared" si="21"/>
        <v>0</v>
      </c>
      <c r="BY19" s="43">
        <v>11602.000101</v>
      </c>
      <c r="BZ19" s="43">
        <v>11602.000101</v>
      </c>
      <c r="CA19" s="42">
        <f t="shared" si="22"/>
        <v>0</v>
      </c>
      <c r="CB19" s="42">
        <f t="shared" si="23"/>
        <v>0</v>
      </c>
      <c r="CE19" s="43">
        <v>11602.000101</v>
      </c>
      <c r="CF19" s="43">
        <v>11602.000101</v>
      </c>
      <c r="CG19" s="42">
        <f t="shared" si="24"/>
        <v>0</v>
      </c>
      <c r="CH19" s="42">
        <f t="shared" si="25"/>
        <v>0</v>
      </c>
      <c r="CK19" s="43">
        <v>11602.000101</v>
      </c>
      <c r="CL19" s="43">
        <v>11602.000101</v>
      </c>
      <c r="CM19" s="42">
        <f t="shared" si="26"/>
        <v>0</v>
      </c>
      <c r="CN19" s="42">
        <f t="shared" si="27"/>
        <v>0</v>
      </c>
      <c r="CQ19" s="43">
        <v>11602.000101</v>
      </c>
      <c r="CR19" s="43">
        <v>11602.000101</v>
      </c>
      <c r="CS19" s="42">
        <f t="shared" si="28"/>
        <v>0</v>
      </c>
      <c r="CT19" s="42">
        <f t="shared" si="29"/>
        <v>0</v>
      </c>
      <c r="CX19" s="43">
        <v>11602.000101</v>
      </c>
      <c r="CY19" s="43">
        <v>11602.000101</v>
      </c>
      <c r="CZ19" s="42">
        <f t="shared" si="30"/>
        <v>0</v>
      </c>
      <c r="DA19" s="42">
        <f t="shared" si="31"/>
        <v>0</v>
      </c>
      <c r="DE19" s="43">
        <v>11602.000101</v>
      </c>
      <c r="DF19" s="43">
        <v>11602.000101</v>
      </c>
      <c r="DG19" s="42">
        <f t="shared" si="32"/>
        <v>0</v>
      </c>
      <c r="DH19" s="42">
        <f t="shared" si="33"/>
        <v>0</v>
      </c>
      <c r="DL19" s="43">
        <v>11602.000101</v>
      </c>
      <c r="DM19" s="43">
        <v>11602.000101</v>
      </c>
      <c r="DN19" s="42">
        <f t="shared" si="34"/>
        <v>0</v>
      </c>
      <c r="DO19" s="42">
        <f t="shared" si="35"/>
        <v>0</v>
      </c>
      <c r="DS19" s="43">
        <v>11602.000101</v>
      </c>
      <c r="DT19" s="43">
        <v>11602.000101</v>
      </c>
      <c r="DU19" s="42">
        <f t="shared" si="36"/>
        <v>0</v>
      </c>
      <c r="DV19" s="42">
        <f t="shared" si="37"/>
        <v>0</v>
      </c>
      <c r="DZ19" s="43">
        <v>11602.000101</v>
      </c>
      <c r="EA19" s="43">
        <v>11602.000101</v>
      </c>
      <c r="EB19" s="42">
        <f t="shared" si="38"/>
        <v>0</v>
      </c>
      <c r="EC19" s="42">
        <f t="shared" si="39"/>
        <v>0</v>
      </c>
    </row>
    <row r="20" spans="1:133" s="43" customFormat="1" x14ac:dyDescent="0.3">
      <c r="A20" s="43" t="s">
        <v>18</v>
      </c>
      <c r="B20" s="43">
        <v>32131.000108</v>
      </c>
      <c r="C20" s="43">
        <v>31611.999961000001</v>
      </c>
      <c r="D20" s="42">
        <f t="shared" si="0"/>
        <v>519.00014699999883</v>
      </c>
      <c r="E20" s="42">
        <f t="shared" si="1"/>
        <v>1.6417820689620836E-2</v>
      </c>
      <c r="F20" s="45">
        <v>1.6417820689620836E-2</v>
      </c>
      <c r="G20" s="43">
        <v>1</v>
      </c>
      <c r="I20" s="43">
        <v>31630.999964999999</v>
      </c>
      <c r="J20" s="43">
        <v>31611.999961000001</v>
      </c>
      <c r="K20" s="42">
        <f t="shared" si="2"/>
        <v>19.000003999997716</v>
      </c>
      <c r="L20" s="42">
        <f t="shared" si="3"/>
        <v>6.0103770794123071E-4</v>
      </c>
      <c r="M20" s="45">
        <v>6.0103770794123071E-4</v>
      </c>
      <c r="N20" s="43">
        <v>1</v>
      </c>
      <c r="P20" s="43">
        <v>31610.999961000001</v>
      </c>
      <c r="Q20" s="43">
        <v>31610.999961000001</v>
      </c>
      <c r="R20" s="42">
        <f t="shared" si="4"/>
        <v>0</v>
      </c>
      <c r="S20" s="42">
        <f t="shared" si="5"/>
        <v>0</v>
      </c>
      <c r="T20" s="45">
        <v>0</v>
      </c>
      <c r="W20" s="43">
        <v>31610.999961000001</v>
      </c>
      <c r="X20" s="43">
        <v>31610.999961000001</v>
      </c>
      <c r="Y20" s="42">
        <f t="shared" si="6"/>
        <v>0</v>
      </c>
      <c r="Z20" s="42">
        <f t="shared" si="7"/>
        <v>0</v>
      </c>
      <c r="AC20" s="43">
        <v>31630.999964999999</v>
      </c>
      <c r="AD20" s="43">
        <v>31611.999961000001</v>
      </c>
      <c r="AE20" s="42">
        <f t="shared" si="8"/>
        <v>19.000003999997716</v>
      </c>
      <c r="AF20" s="42">
        <f t="shared" si="9"/>
        <v>6.0103770794123071E-4</v>
      </c>
      <c r="AG20" s="45">
        <v>6.0103770794123071E-4</v>
      </c>
      <c r="AH20" s="43">
        <v>1</v>
      </c>
      <c r="AJ20" s="43">
        <v>31610.999961000001</v>
      </c>
      <c r="AK20" s="43">
        <v>31610.999961000001</v>
      </c>
      <c r="AL20" s="42">
        <f t="shared" si="10"/>
        <v>0</v>
      </c>
      <c r="AM20" s="42">
        <f t="shared" si="11"/>
        <v>0</v>
      </c>
      <c r="AQ20" s="43">
        <v>31610.999961000001</v>
      </c>
      <c r="AR20" s="43">
        <v>31610.999961000001</v>
      </c>
      <c r="AS20" s="42">
        <f t="shared" si="12"/>
        <v>0</v>
      </c>
      <c r="AT20" s="42">
        <f t="shared" si="13"/>
        <v>0</v>
      </c>
      <c r="AX20" s="43">
        <v>31610.999961000001</v>
      </c>
      <c r="AY20" s="43">
        <v>31610.999961000001</v>
      </c>
      <c r="AZ20" s="42">
        <f t="shared" si="14"/>
        <v>0</v>
      </c>
      <c r="BA20" s="42">
        <f t="shared" si="15"/>
        <v>0</v>
      </c>
      <c r="BD20" s="43">
        <v>31610.999961000001</v>
      </c>
      <c r="BE20" s="43">
        <v>31610.999961000001</v>
      </c>
      <c r="BF20" s="42">
        <f t="shared" si="16"/>
        <v>0</v>
      </c>
      <c r="BG20" s="42">
        <f t="shared" si="17"/>
        <v>0</v>
      </c>
      <c r="BH20" s="45">
        <v>0</v>
      </c>
      <c r="BK20" s="43">
        <v>31610.999961000001</v>
      </c>
      <c r="BL20" s="43">
        <v>31610.999961000001</v>
      </c>
      <c r="BM20" s="42">
        <f t="shared" si="18"/>
        <v>0</v>
      </c>
      <c r="BN20" s="42">
        <f t="shared" si="19"/>
        <v>0</v>
      </c>
      <c r="BR20" s="43">
        <v>31610.999961000001</v>
      </c>
      <c r="BS20" s="43">
        <v>31610.999961000001</v>
      </c>
      <c r="BT20" s="42">
        <f t="shared" si="20"/>
        <v>0</v>
      </c>
      <c r="BU20" s="42">
        <f t="shared" si="21"/>
        <v>0</v>
      </c>
      <c r="BY20" s="43">
        <v>31610.999961000001</v>
      </c>
      <c r="BZ20" s="43">
        <v>31610.999961000001</v>
      </c>
      <c r="CA20" s="42">
        <f t="shared" si="22"/>
        <v>0</v>
      </c>
      <c r="CB20" s="42">
        <f t="shared" si="23"/>
        <v>0</v>
      </c>
      <c r="CE20" s="43">
        <v>31610.999961000001</v>
      </c>
      <c r="CF20" s="43">
        <v>31610.999961000001</v>
      </c>
      <c r="CG20" s="42">
        <f t="shared" si="24"/>
        <v>0</v>
      </c>
      <c r="CH20" s="42">
        <f t="shared" si="25"/>
        <v>0</v>
      </c>
      <c r="CK20" s="43">
        <v>31610.999961000001</v>
      </c>
      <c r="CL20" s="43">
        <v>31610.999961000001</v>
      </c>
      <c r="CM20" s="42">
        <f t="shared" si="26"/>
        <v>0</v>
      </c>
      <c r="CN20" s="42">
        <f t="shared" si="27"/>
        <v>0</v>
      </c>
      <c r="CQ20" s="43">
        <v>31610.999961000001</v>
      </c>
      <c r="CR20" s="43">
        <v>31610.999961000001</v>
      </c>
      <c r="CS20" s="42">
        <f t="shared" si="28"/>
        <v>0</v>
      </c>
      <c r="CT20" s="42">
        <f t="shared" si="29"/>
        <v>0</v>
      </c>
      <c r="CX20" s="43">
        <v>31610.999961000001</v>
      </c>
      <c r="CY20" s="43">
        <v>31610.999961000001</v>
      </c>
      <c r="CZ20" s="42">
        <f t="shared" si="30"/>
        <v>0</v>
      </c>
      <c r="DA20" s="42">
        <f t="shared" si="31"/>
        <v>0</v>
      </c>
      <c r="DE20" s="43">
        <v>31610.999961000001</v>
      </c>
      <c r="DF20" s="43">
        <v>31610.999961000001</v>
      </c>
      <c r="DG20" s="42">
        <f t="shared" si="32"/>
        <v>0</v>
      </c>
      <c r="DH20" s="42">
        <f t="shared" si="33"/>
        <v>0</v>
      </c>
      <c r="DL20" s="43">
        <v>31610.999961000001</v>
      </c>
      <c r="DM20" s="43">
        <v>31610.999961000001</v>
      </c>
      <c r="DN20" s="42">
        <f t="shared" si="34"/>
        <v>0</v>
      </c>
      <c r="DO20" s="42">
        <f t="shared" si="35"/>
        <v>0</v>
      </c>
      <c r="DS20" s="43">
        <v>31610.999961000001</v>
      </c>
      <c r="DT20" s="43">
        <v>31610.999961000001</v>
      </c>
      <c r="DU20" s="42">
        <f t="shared" si="36"/>
        <v>0</v>
      </c>
      <c r="DV20" s="42">
        <f t="shared" si="37"/>
        <v>0</v>
      </c>
      <c r="DZ20" s="43">
        <v>31610.999961000001</v>
      </c>
      <c r="EA20" s="43">
        <v>31610.999961000001</v>
      </c>
      <c r="EB20" s="42">
        <f t="shared" si="38"/>
        <v>0</v>
      </c>
      <c r="EC20" s="42">
        <f t="shared" si="39"/>
        <v>0</v>
      </c>
    </row>
    <row r="21" spans="1:133" s="43" customFormat="1" x14ac:dyDescent="0.3">
      <c r="A21" s="43" t="s">
        <v>19</v>
      </c>
      <c r="B21" s="43">
        <v>30750.999962000002</v>
      </c>
      <c r="C21" s="43">
        <v>30750.999962000002</v>
      </c>
      <c r="D21" s="42">
        <f t="shared" si="0"/>
        <v>0</v>
      </c>
      <c r="E21" s="42">
        <f t="shared" si="1"/>
        <v>0</v>
      </c>
      <c r="F21" s="45">
        <v>0</v>
      </c>
      <c r="I21" s="43">
        <v>30751</v>
      </c>
      <c r="J21" s="43">
        <v>30751</v>
      </c>
      <c r="K21" s="42">
        <f t="shared" si="2"/>
        <v>0</v>
      </c>
      <c r="L21" s="42">
        <f t="shared" si="3"/>
        <v>0</v>
      </c>
      <c r="M21" s="45">
        <v>0</v>
      </c>
      <c r="P21" s="43">
        <v>30751</v>
      </c>
      <c r="Q21" s="43">
        <v>30751</v>
      </c>
      <c r="R21" s="42">
        <f t="shared" si="4"/>
        <v>0</v>
      </c>
      <c r="S21" s="42">
        <f t="shared" si="5"/>
        <v>0</v>
      </c>
      <c r="T21" s="45">
        <v>0</v>
      </c>
      <c r="W21" s="43">
        <v>30751</v>
      </c>
      <c r="X21" s="43">
        <v>30751</v>
      </c>
      <c r="Y21" s="42">
        <f t="shared" si="6"/>
        <v>0</v>
      </c>
      <c r="Z21" s="42">
        <f t="shared" si="7"/>
        <v>0</v>
      </c>
      <c r="AC21" s="43">
        <v>30751</v>
      </c>
      <c r="AD21" s="43">
        <v>30751</v>
      </c>
      <c r="AE21" s="42">
        <f t="shared" si="8"/>
        <v>0</v>
      </c>
      <c r="AF21" s="42">
        <f t="shared" si="9"/>
        <v>0</v>
      </c>
      <c r="AG21" s="45">
        <v>0</v>
      </c>
      <c r="AJ21" s="43">
        <v>30751</v>
      </c>
      <c r="AK21" s="43">
        <v>30751</v>
      </c>
      <c r="AL21" s="42">
        <f t="shared" si="10"/>
        <v>0</v>
      </c>
      <c r="AM21" s="42">
        <f t="shared" si="11"/>
        <v>0</v>
      </c>
      <c r="AQ21" s="43">
        <v>30751</v>
      </c>
      <c r="AR21" s="43">
        <v>30751</v>
      </c>
      <c r="AS21" s="42">
        <f t="shared" si="12"/>
        <v>0</v>
      </c>
      <c r="AT21" s="42">
        <f t="shared" si="13"/>
        <v>0</v>
      </c>
      <c r="AX21" s="43">
        <v>30751</v>
      </c>
      <c r="AY21" s="43">
        <v>30751</v>
      </c>
      <c r="AZ21" s="42">
        <f t="shared" si="14"/>
        <v>0</v>
      </c>
      <c r="BA21" s="42">
        <f t="shared" si="15"/>
        <v>0</v>
      </c>
      <c r="BD21" s="43">
        <v>30751</v>
      </c>
      <c r="BE21" s="43">
        <v>30751</v>
      </c>
      <c r="BF21" s="42">
        <f t="shared" si="16"/>
        <v>0</v>
      </c>
      <c r="BG21" s="42">
        <f t="shared" si="17"/>
        <v>0</v>
      </c>
      <c r="BH21" s="45">
        <v>0</v>
      </c>
      <c r="BK21" s="43">
        <v>30751</v>
      </c>
      <c r="BL21" s="43">
        <v>30751</v>
      </c>
      <c r="BM21" s="42">
        <f t="shared" si="18"/>
        <v>0</v>
      </c>
      <c r="BN21" s="42">
        <f t="shared" si="19"/>
        <v>0</v>
      </c>
      <c r="BR21" s="43">
        <v>30751</v>
      </c>
      <c r="BS21" s="43">
        <v>30751</v>
      </c>
      <c r="BT21" s="42">
        <f t="shared" si="20"/>
        <v>0</v>
      </c>
      <c r="BU21" s="42">
        <f t="shared" si="21"/>
        <v>0</v>
      </c>
      <c r="BY21" s="43">
        <v>30751</v>
      </c>
      <c r="BZ21" s="43">
        <v>30751</v>
      </c>
      <c r="CA21" s="42">
        <f t="shared" si="22"/>
        <v>0</v>
      </c>
      <c r="CB21" s="42">
        <f t="shared" si="23"/>
        <v>0</v>
      </c>
      <c r="CE21" s="43">
        <v>30751</v>
      </c>
      <c r="CF21" s="43">
        <v>30751</v>
      </c>
      <c r="CG21" s="42">
        <f t="shared" si="24"/>
        <v>0</v>
      </c>
      <c r="CH21" s="42">
        <f t="shared" si="25"/>
        <v>0</v>
      </c>
      <c r="CK21" s="43">
        <v>30751</v>
      </c>
      <c r="CL21" s="43">
        <v>30751</v>
      </c>
      <c r="CM21" s="42">
        <f t="shared" si="26"/>
        <v>0</v>
      </c>
      <c r="CN21" s="42">
        <f t="shared" si="27"/>
        <v>0</v>
      </c>
      <c r="CQ21" s="43">
        <v>30751</v>
      </c>
      <c r="CR21" s="43">
        <v>30751</v>
      </c>
      <c r="CS21" s="42">
        <f t="shared" si="28"/>
        <v>0</v>
      </c>
      <c r="CT21" s="42">
        <f t="shared" si="29"/>
        <v>0</v>
      </c>
      <c r="CX21" s="43">
        <v>30751</v>
      </c>
      <c r="CY21" s="43">
        <v>30751</v>
      </c>
      <c r="CZ21" s="42">
        <f t="shared" si="30"/>
        <v>0</v>
      </c>
      <c r="DA21" s="42">
        <f t="shared" si="31"/>
        <v>0</v>
      </c>
      <c r="DE21" s="43">
        <v>30751</v>
      </c>
      <c r="DF21" s="43">
        <v>30751</v>
      </c>
      <c r="DG21" s="42">
        <f t="shared" si="32"/>
        <v>0</v>
      </c>
      <c r="DH21" s="42">
        <f t="shared" si="33"/>
        <v>0</v>
      </c>
      <c r="DL21" s="43">
        <v>30751</v>
      </c>
      <c r="DM21" s="43">
        <v>30751</v>
      </c>
      <c r="DN21" s="42">
        <f t="shared" si="34"/>
        <v>0</v>
      </c>
      <c r="DO21" s="42">
        <f t="shared" si="35"/>
        <v>0</v>
      </c>
      <c r="DS21" s="43">
        <v>30751</v>
      </c>
      <c r="DT21" s="43">
        <v>30751</v>
      </c>
      <c r="DU21" s="42">
        <f t="shared" si="36"/>
        <v>0</v>
      </c>
      <c r="DV21" s="42">
        <f t="shared" si="37"/>
        <v>0</v>
      </c>
      <c r="DZ21" s="43">
        <v>30751</v>
      </c>
      <c r="EA21" s="43">
        <v>30751</v>
      </c>
      <c r="EB21" s="42">
        <f t="shared" si="38"/>
        <v>0</v>
      </c>
      <c r="EC21" s="42">
        <f t="shared" si="39"/>
        <v>0</v>
      </c>
    </row>
    <row r="22" spans="1:133" s="43" customFormat="1" x14ac:dyDescent="0.3">
      <c r="A22" s="43" t="s">
        <v>20</v>
      </c>
      <c r="B22" s="43">
        <v>21631.999941999999</v>
      </c>
      <c r="C22" s="43">
        <v>21611.999961000001</v>
      </c>
      <c r="D22" s="42">
        <f t="shared" si="0"/>
        <v>19.999980999997206</v>
      </c>
      <c r="E22" s="42">
        <f t="shared" si="1"/>
        <v>9.2541093078327922E-4</v>
      </c>
      <c r="F22" s="45">
        <v>9.2541093078327922E-4</v>
      </c>
      <c r="G22" s="43">
        <v>1</v>
      </c>
      <c r="I22" s="43">
        <v>21611.999961000001</v>
      </c>
      <c r="J22" s="43">
        <v>21611.999961000001</v>
      </c>
      <c r="K22" s="42">
        <f t="shared" si="2"/>
        <v>0</v>
      </c>
      <c r="L22" s="42">
        <f t="shared" si="3"/>
        <v>0</v>
      </c>
      <c r="M22" s="45">
        <v>0</v>
      </c>
      <c r="P22" s="43">
        <v>21611.999961000001</v>
      </c>
      <c r="Q22" s="43">
        <v>21611.999961000001</v>
      </c>
      <c r="R22" s="42">
        <f t="shared" si="4"/>
        <v>0</v>
      </c>
      <c r="S22" s="42">
        <f t="shared" si="5"/>
        <v>0</v>
      </c>
      <c r="T22" s="45">
        <v>0</v>
      </c>
      <c r="W22" s="43">
        <v>21611.999961000001</v>
      </c>
      <c r="X22" s="43">
        <v>21611.999961000001</v>
      </c>
      <c r="Y22" s="42">
        <f t="shared" si="6"/>
        <v>0</v>
      </c>
      <c r="Z22" s="42">
        <f t="shared" si="7"/>
        <v>0</v>
      </c>
      <c r="AC22" s="43">
        <v>21631.999941999999</v>
      </c>
      <c r="AD22" s="43">
        <v>21611.999961000001</v>
      </c>
      <c r="AE22" s="42">
        <f t="shared" si="8"/>
        <v>19.999980999997206</v>
      </c>
      <c r="AF22" s="42">
        <f t="shared" si="9"/>
        <v>9.2541093078327922E-4</v>
      </c>
      <c r="AG22" s="45">
        <v>9.2541093078327922E-4</v>
      </c>
      <c r="AH22" s="43">
        <v>1</v>
      </c>
      <c r="AJ22" s="43">
        <v>21611.999961000001</v>
      </c>
      <c r="AK22" s="43">
        <v>21611.999961000001</v>
      </c>
      <c r="AL22" s="42">
        <f t="shared" si="10"/>
        <v>0</v>
      </c>
      <c r="AM22" s="42">
        <f t="shared" si="11"/>
        <v>0</v>
      </c>
      <c r="AQ22" s="43">
        <v>21611.999961000001</v>
      </c>
      <c r="AR22" s="43">
        <v>21611.999961000001</v>
      </c>
      <c r="AS22" s="42">
        <f t="shared" si="12"/>
        <v>0</v>
      </c>
      <c r="AT22" s="42">
        <f t="shared" si="13"/>
        <v>0</v>
      </c>
      <c r="AX22" s="43">
        <v>21611.999961000001</v>
      </c>
      <c r="AY22" s="43">
        <v>21611.999961000001</v>
      </c>
      <c r="AZ22" s="42">
        <f t="shared" si="14"/>
        <v>0</v>
      </c>
      <c r="BA22" s="42">
        <f t="shared" si="15"/>
        <v>0</v>
      </c>
      <c r="BD22" s="43">
        <v>21611.999961000001</v>
      </c>
      <c r="BE22" s="43">
        <v>21611.999961000001</v>
      </c>
      <c r="BF22" s="42">
        <f t="shared" si="16"/>
        <v>0</v>
      </c>
      <c r="BG22" s="42">
        <f t="shared" si="17"/>
        <v>0</v>
      </c>
      <c r="BH22" s="45">
        <v>0</v>
      </c>
      <c r="BK22" s="43">
        <v>21611.999961000001</v>
      </c>
      <c r="BL22" s="43">
        <v>21611.999961000001</v>
      </c>
      <c r="BM22" s="42">
        <f t="shared" si="18"/>
        <v>0</v>
      </c>
      <c r="BN22" s="42">
        <f t="shared" si="19"/>
        <v>0</v>
      </c>
      <c r="BR22" s="43">
        <v>21611.999961000001</v>
      </c>
      <c r="BS22" s="43">
        <v>21611.999961000001</v>
      </c>
      <c r="BT22" s="42">
        <f t="shared" si="20"/>
        <v>0</v>
      </c>
      <c r="BU22" s="42">
        <f t="shared" si="21"/>
        <v>0</v>
      </c>
      <c r="BY22" s="43">
        <v>21611.999961000001</v>
      </c>
      <c r="BZ22" s="43">
        <v>21611.999961000001</v>
      </c>
      <c r="CA22" s="42">
        <f t="shared" si="22"/>
        <v>0</v>
      </c>
      <c r="CB22" s="42">
        <f t="shared" si="23"/>
        <v>0</v>
      </c>
      <c r="CE22" s="43">
        <v>21611.999961000001</v>
      </c>
      <c r="CF22" s="43">
        <v>21611.999961000001</v>
      </c>
      <c r="CG22" s="42">
        <f t="shared" si="24"/>
        <v>0</v>
      </c>
      <c r="CH22" s="42">
        <f t="shared" si="25"/>
        <v>0</v>
      </c>
      <c r="CK22" s="43">
        <v>21611.999961000001</v>
      </c>
      <c r="CL22" s="43">
        <v>21611.999961000001</v>
      </c>
      <c r="CM22" s="42">
        <f t="shared" si="26"/>
        <v>0</v>
      </c>
      <c r="CN22" s="42">
        <f t="shared" si="27"/>
        <v>0</v>
      </c>
      <c r="CQ22" s="43">
        <v>21611.999961000001</v>
      </c>
      <c r="CR22" s="43">
        <v>21611.999961000001</v>
      </c>
      <c r="CS22" s="42">
        <f t="shared" si="28"/>
        <v>0</v>
      </c>
      <c r="CT22" s="42">
        <f t="shared" si="29"/>
        <v>0</v>
      </c>
      <c r="CX22" s="43">
        <v>21611.999961000001</v>
      </c>
      <c r="CY22" s="43">
        <v>21611.999961000001</v>
      </c>
      <c r="CZ22" s="42">
        <f t="shared" si="30"/>
        <v>0</v>
      </c>
      <c r="DA22" s="42">
        <f t="shared" si="31"/>
        <v>0</v>
      </c>
      <c r="DE22" s="43">
        <v>21611.999961000001</v>
      </c>
      <c r="DF22" s="43">
        <v>21611.999961000001</v>
      </c>
      <c r="DG22" s="42">
        <f t="shared" si="32"/>
        <v>0</v>
      </c>
      <c r="DH22" s="42">
        <f t="shared" si="33"/>
        <v>0</v>
      </c>
      <c r="DL22" s="43">
        <v>21611.999961000001</v>
      </c>
      <c r="DM22" s="43">
        <v>21611.999961000001</v>
      </c>
      <c r="DN22" s="42">
        <f t="shared" si="34"/>
        <v>0</v>
      </c>
      <c r="DO22" s="42">
        <f t="shared" si="35"/>
        <v>0</v>
      </c>
      <c r="DS22" s="43">
        <v>21611.999961000001</v>
      </c>
      <c r="DT22" s="43">
        <v>21611.999961000001</v>
      </c>
      <c r="DU22" s="42">
        <f t="shared" si="36"/>
        <v>0</v>
      </c>
      <c r="DV22" s="42">
        <f t="shared" si="37"/>
        <v>0</v>
      </c>
      <c r="DZ22" s="43">
        <v>21611.999961000001</v>
      </c>
      <c r="EA22" s="43">
        <v>21611.999961000001</v>
      </c>
      <c r="EB22" s="42">
        <f t="shared" si="38"/>
        <v>0</v>
      </c>
      <c r="EC22" s="42">
        <f t="shared" si="39"/>
        <v>0</v>
      </c>
    </row>
    <row r="23" spans="1:133" s="43" customFormat="1" x14ac:dyDescent="0.3">
      <c r="A23" s="43" t="s">
        <v>21</v>
      </c>
      <c r="B23" s="43">
        <v>21801.999970000001</v>
      </c>
      <c r="C23" s="43">
        <v>21601.999970000001</v>
      </c>
      <c r="D23" s="42">
        <f t="shared" si="0"/>
        <v>200</v>
      </c>
      <c r="E23" s="42">
        <f t="shared" si="1"/>
        <v>9.2584020126725321E-3</v>
      </c>
      <c r="F23" s="45">
        <v>9.2584020126725321E-3</v>
      </c>
      <c r="G23" s="43">
        <v>1</v>
      </c>
      <c r="I23" s="43">
        <v>21601.999970000001</v>
      </c>
      <c r="J23" s="43">
        <v>21601.999970000001</v>
      </c>
      <c r="K23" s="42">
        <f t="shared" si="2"/>
        <v>0</v>
      </c>
      <c r="L23" s="42">
        <f t="shared" si="3"/>
        <v>0</v>
      </c>
      <c r="M23" s="45">
        <v>0</v>
      </c>
      <c r="P23" s="43">
        <v>21601.999970000001</v>
      </c>
      <c r="Q23" s="43">
        <v>21601.999970000001</v>
      </c>
      <c r="R23" s="42">
        <f t="shared" si="4"/>
        <v>0</v>
      </c>
      <c r="S23" s="42">
        <f t="shared" si="5"/>
        <v>0</v>
      </c>
      <c r="T23" s="45">
        <v>0</v>
      </c>
      <c r="W23" s="43">
        <v>21601.999970000001</v>
      </c>
      <c r="X23" s="43">
        <v>21601.999970000001</v>
      </c>
      <c r="Y23" s="42">
        <f t="shared" si="6"/>
        <v>0</v>
      </c>
      <c r="Z23" s="42">
        <f t="shared" si="7"/>
        <v>0</v>
      </c>
      <c r="AC23" s="43">
        <v>21601.999970000001</v>
      </c>
      <c r="AD23" s="43">
        <v>21601.999970000001</v>
      </c>
      <c r="AE23" s="42">
        <f t="shared" si="8"/>
        <v>0</v>
      </c>
      <c r="AF23" s="42">
        <f t="shared" si="9"/>
        <v>0</v>
      </c>
      <c r="AG23" s="45">
        <v>0</v>
      </c>
      <c r="AJ23" s="43">
        <v>21601.999970000001</v>
      </c>
      <c r="AK23" s="43">
        <v>21601.999970000001</v>
      </c>
      <c r="AL23" s="42">
        <f t="shared" si="10"/>
        <v>0</v>
      </c>
      <c r="AM23" s="42">
        <f t="shared" si="11"/>
        <v>0</v>
      </c>
      <c r="AQ23" s="43">
        <v>21601.999970000001</v>
      </c>
      <c r="AR23" s="43">
        <v>21601.999970000001</v>
      </c>
      <c r="AS23" s="42">
        <f t="shared" si="12"/>
        <v>0</v>
      </c>
      <c r="AT23" s="42">
        <f t="shared" si="13"/>
        <v>0</v>
      </c>
      <c r="AX23" s="43">
        <v>21601.999970000001</v>
      </c>
      <c r="AY23" s="43">
        <v>21601.999970000001</v>
      </c>
      <c r="AZ23" s="42">
        <f t="shared" si="14"/>
        <v>0</v>
      </c>
      <c r="BA23" s="42">
        <f t="shared" si="15"/>
        <v>0</v>
      </c>
      <c r="BD23" s="43">
        <v>21601.999970000001</v>
      </c>
      <c r="BE23" s="43">
        <v>21601.999970000001</v>
      </c>
      <c r="BF23" s="42">
        <f t="shared" si="16"/>
        <v>0</v>
      </c>
      <c r="BG23" s="42">
        <f t="shared" si="17"/>
        <v>0</v>
      </c>
      <c r="BH23" s="45">
        <v>0</v>
      </c>
      <c r="BK23" s="43">
        <v>21601.999970000001</v>
      </c>
      <c r="BL23" s="43">
        <v>21601.999970000001</v>
      </c>
      <c r="BM23" s="42">
        <f t="shared" si="18"/>
        <v>0</v>
      </c>
      <c r="BN23" s="42">
        <f t="shared" si="19"/>
        <v>0</v>
      </c>
      <c r="BR23" s="43">
        <v>21601.999970000001</v>
      </c>
      <c r="BS23" s="43">
        <v>21601.999970000001</v>
      </c>
      <c r="BT23" s="42">
        <f t="shared" si="20"/>
        <v>0</v>
      </c>
      <c r="BU23" s="42">
        <f t="shared" si="21"/>
        <v>0</v>
      </c>
      <c r="BY23" s="43">
        <v>21601.999970000001</v>
      </c>
      <c r="BZ23" s="43">
        <v>21601.999970000001</v>
      </c>
      <c r="CA23" s="42">
        <f t="shared" si="22"/>
        <v>0</v>
      </c>
      <c r="CB23" s="42">
        <f t="shared" si="23"/>
        <v>0</v>
      </c>
      <c r="CE23" s="43">
        <v>21601.999970000001</v>
      </c>
      <c r="CF23" s="43">
        <v>21601.999970000001</v>
      </c>
      <c r="CG23" s="42">
        <f t="shared" si="24"/>
        <v>0</v>
      </c>
      <c r="CH23" s="42">
        <f t="shared" si="25"/>
        <v>0</v>
      </c>
      <c r="CK23" s="43">
        <v>21601.999970000001</v>
      </c>
      <c r="CL23" s="43">
        <v>21601.999970000001</v>
      </c>
      <c r="CM23" s="42">
        <f t="shared" si="26"/>
        <v>0</v>
      </c>
      <c r="CN23" s="42">
        <f t="shared" si="27"/>
        <v>0</v>
      </c>
      <c r="CQ23" s="43">
        <v>21601.999970000001</v>
      </c>
      <c r="CR23" s="43">
        <v>21601.999970000001</v>
      </c>
      <c r="CS23" s="42">
        <f t="shared" si="28"/>
        <v>0</v>
      </c>
      <c r="CT23" s="42">
        <f t="shared" si="29"/>
        <v>0</v>
      </c>
      <c r="CX23" s="43">
        <v>21601.999970000001</v>
      </c>
      <c r="CY23" s="43">
        <v>21601.999970000001</v>
      </c>
      <c r="CZ23" s="42">
        <f t="shared" si="30"/>
        <v>0</v>
      </c>
      <c r="DA23" s="42">
        <f t="shared" si="31"/>
        <v>0</v>
      </c>
      <c r="DE23" s="43">
        <v>21601.999970000001</v>
      </c>
      <c r="DF23" s="43">
        <v>21601.999970000001</v>
      </c>
      <c r="DG23" s="42">
        <f t="shared" si="32"/>
        <v>0</v>
      </c>
      <c r="DH23" s="42">
        <f t="shared" si="33"/>
        <v>0</v>
      </c>
      <c r="DL23" s="43">
        <v>21601.999970000001</v>
      </c>
      <c r="DM23" s="43">
        <v>21601.999970000001</v>
      </c>
      <c r="DN23" s="42">
        <f t="shared" si="34"/>
        <v>0</v>
      </c>
      <c r="DO23" s="42">
        <f t="shared" si="35"/>
        <v>0</v>
      </c>
      <c r="DS23" s="43">
        <v>21601.999970000001</v>
      </c>
      <c r="DT23" s="43">
        <v>21601.999970000001</v>
      </c>
      <c r="DU23" s="42">
        <f t="shared" si="36"/>
        <v>0</v>
      </c>
      <c r="DV23" s="42">
        <f t="shared" si="37"/>
        <v>0</v>
      </c>
      <c r="DZ23" s="43">
        <v>21601.999970000001</v>
      </c>
      <c r="EA23" s="43">
        <v>21601.999970000001</v>
      </c>
      <c r="EB23" s="42">
        <f t="shared" si="38"/>
        <v>0</v>
      </c>
      <c r="EC23" s="42">
        <f t="shared" si="39"/>
        <v>0</v>
      </c>
    </row>
    <row r="24" spans="1:133" s="43" customFormat="1" x14ac:dyDescent="0.3">
      <c r="A24" s="43" t="s">
        <v>22</v>
      </c>
      <c r="B24" s="43">
        <v>31751</v>
      </c>
      <c r="C24" s="43">
        <v>31252</v>
      </c>
      <c r="D24" s="42">
        <f t="shared" si="0"/>
        <v>499</v>
      </c>
      <c r="E24" s="42">
        <f t="shared" si="1"/>
        <v>1.5966978113400743E-2</v>
      </c>
      <c r="F24" s="45">
        <v>1.5966978113400743E-2</v>
      </c>
      <c r="G24" s="1">
        <v>1</v>
      </c>
      <c r="H24" s="1"/>
      <c r="I24" s="43">
        <v>31251</v>
      </c>
      <c r="J24" s="43">
        <v>31251</v>
      </c>
      <c r="K24" s="42">
        <f t="shared" si="2"/>
        <v>0</v>
      </c>
      <c r="L24" s="42">
        <f t="shared" si="3"/>
        <v>0</v>
      </c>
      <c r="M24" s="45">
        <v>0</v>
      </c>
      <c r="P24" s="43">
        <v>31251</v>
      </c>
      <c r="Q24" s="43">
        <v>31251</v>
      </c>
      <c r="R24" s="42">
        <f t="shared" si="4"/>
        <v>0</v>
      </c>
      <c r="S24" s="42">
        <f t="shared" si="5"/>
        <v>0</v>
      </c>
      <c r="T24" s="45">
        <v>0</v>
      </c>
      <c r="W24" s="43">
        <v>31251</v>
      </c>
      <c r="X24" s="43">
        <v>31251</v>
      </c>
      <c r="Y24" s="42">
        <f t="shared" si="6"/>
        <v>0</v>
      </c>
      <c r="Z24" s="42">
        <f t="shared" si="7"/>
        <v>0</v>
      </c>
      <c r="AC24" s="43">
        <v>31251</v>
      </c>
      <c r="AD24" s="43">
        <v>31251</v>
      </c>
      <c r="AE24" s="42">
        <f t="shared" si="8"/>
        <v>0</v>
      </c>
      <c r="AF24" s="42">
        <f t="shared" si="9"/>
        <v>0</v>
      </c>
      <c r="AG24" s="45">
        <v>0</v>
      </c>
      <c r="AJ24" s="43">
        <v>31251</v>
      </c>
      <c r="AK24" s="43">
        <v>31251</v>
      </c>
      <c r="AL24" s="42">
        <f t="shared" si="10"/>
        <v>0</v>
      </c>
      <c r="AM24" s="42">
        <f t="shared" si="11"/>
        <v>0</v>
      </c>
      <c r="AQ24" s="43">
        <v>31251</v>
      </c>
      <c r="AR24" s="43">
        <v>31251</v>
      </c>
      <c r="AS24" s="42">
        <f t="shared" si="12"/>
        <v>0</v>
      </c>
      <c r="AT24" s="42">
        <f t="shared" si="13"/>
        <v>0</v>
      </c>
      <c r="AX24" s="43">
        <v>31251</v>
      </c>
      <c r="AY24" s="43">
        <v>31251</v>
      </c>
      <c r="AZ24" s="42">
        <f t="shared" si="14"/>
        <v>0</v>
      </c>
      <c r="BA24" s="42">
        <f t="shared" si="15"/>
        <v>0</v>
      </c>
      <c r="BD24" s="43">
        <v>31251</v>
      </c>
      <c r="BE24" s="43">
        <v>31251</v>
      </c>
      <c r="BF24" s="42">
        <f t="shared" si="16"/>
        <v>0</v>
      </c>
      <c r="BG24" s="42">
        <f t="shared" si="17"/>
        <v>0</v>
      </c>
      <c r="BH24" s="45">
        <v>0</v>
      </c>
      <c r="BK24" s="43">
        <v>31251</v>
      </c>
      <c r="BL24" s="43">
        <v>31251</v>
      </c>
      <c r="BM24" s="42">
        <f t="shared" si="18"/>
        <v>0</v>
      </c>
      <c r="BN24" s="42">
        <f t="shared" si="19"/>
        <v>0</v>
      </c>
      <c r="BR24" s="43">
        <v>31251</v>
      </c>
      <c r="BS24" s="43">
        <v>31251</v>
      </c>
      <c r="BT24" s="42">
        <f t="shared" si="20"/>
        <v>0</v>
      </c>
      <c r="BU24" s="42">
        <f t="shared" si="21"/>
        <v>0</v>
      </c>
      <c r="BY24" s="43">
        <v>31251</v>
      </c>
      <c r="BZ24" s="43">
        <v>31251</v>
      </c>
      <c r="CA24" s="42">
        <f t="shared" si="22"/>
        <v>0</v>
      </c>
      <c r="CB24" s="42">
        <f t="shared" si="23"/>
        <v>0</v>
      </c>
      <c r="CE24" s="43">
        <v>31251</v>
      </c>
      <c r="CF24" s="43">
        <v>31251</v>
      </c>
      <c r="CG24" s="42">
        <f t="shared" si="24"/>
        <v>0</v>
      </c>
      <c r="CH24" s="42">
        <f t="shared" si="25"/>
        <v>0</v>
      </c>
      <c r="CK24" s="43">
        <v>31251</v>
      </c>
      <c r="CL24" s="43">
        <v>31251</v>
      </c>
      <c r="CM24" s="42">
        <f t="shared" si="26"/>
        <v>0</v>
      </c>
      <c r="CN24" s="42">
        <f t="shared" si="27"/>
        <v>0</v>
      </c>
      <c r="CQ24" s="43">
        <v>31251</v>
      </c>
      <c r="CR24" s="43">
        <v>31251</v>
      </c>
      <c r="CS24" s="42">
        <f t="shared" si="28"/>
        <v>0</v>
      </c>
      <c r="CT24" s="42">
        <f t="shared" si="29"/>
        <v>0</v>
      </c>
      <c r="CX24" s="43">
        <v>31251</v>
      </c>
      <c r="CY24" s="43">
        <v>31251</v>
      </c>
      <c r="CZ24" s="42">
        <f t="shared" si="30"/>
        <v>0</v>
      </c>
      <c r="DA24" s="42">
        <f t="shared" si="31"/>
        <v>0</v>
      </c>
      <c r="DE24" s="43">
        <v>31251</v>
      </c>
      <c r="DF24" s="43">
        <v>31251</v>
      </c>
      <c r="DG24" s="42">
        <f t="shared" si="32"/>
        <v>0</v>
      </c>
      <c r="DH24" s="42">
        <f t="shared" si="33"/>
        <v>0</v>
      </c>
      <c r="DL24" s="43">
        <v>31251</v>
      </c>
      <c r="DM24" s="43">
        <v>31251</v>
      </c>
      <c r="DN24" s="42">
        <f t="shared" si="34"/>
        <v>0</v>
      </c>
      <c r="DO24" s="42">
        <f t="shared" si="35"/>
        <v>0</v>
      </c>
      <c r="DS24" s="43">
        <v>31251</v>
      </c>
      <c r="DT24" s="43">
        <v>31251</v>
      </c>
      <c r="DU24" s="42">
        <f t="shared" si="36"/>
        <v>0</v>
      </c>
      <c r="DV24" s="42">
        <f t="shared" si="37"/>
        <v>0</v>
      </c>
      <c r="DZ24" s="43">
        <v>31251</v>
      </c>
      <c r="EA24" s="43">
        <v>31251</v>
      </c>
      <c r="EB24" s="42">
        <f t="shared" si="38"/>
        <v>0</v>
      </c>
      <c r="EC24" s="42">
        <f t="shared" si="39"/>
        <v>0</v>
      </c>
    </row>
    <row r="25" spans="1:133" s="43" customFormat="1" x14ac:dyDescent="0.3">
      <c r="A25" s="43" t="s">
        <v>23</v>
      </c>
      <c r="B25" s="43">
        <v>21641.999980000001</v>
      </c>
      <c r="C25" s="43">
        <v>21641.999980000001</v>
      </c>
      <c r="D25" s="42">
        <f t="shared" si="0"/>
        <v>0</v>
      </c>
      <c r="E25" s="42">
        <f t="shared" si="1"/>
        <v>0</v>
      </c>
      <c r="F25" s="45">
        <v>0</v>
      </c>
      <c r="I25" s="43">
        <v>21601.999970000001</v>
      </c>
      <c r="J25" s="43">
        <v>21601.999970000001</v>
      </c>
      <c r="K25" s="42">
        <f t="shared" si="2"/>
        <v>0</v>
      </c>
      <c r="L25" s="42">
        <f t="shared" si="3"/>
        <v>0</v>
      </c>
      <c r="M25" s="45">
        <v>0</v>
      </c>
      <c r="P25" s="43">
        <v>21601.999970000001</v>
      </c>
      <c r="Q25" s="43">
        <v>21601.999970000001</v>
      </c>
      <c r="R25" s="42">
        <f t="shared" si="4"/>
        <v>0</v>
      </c>
      <c r="S25" s="42">
        <f t="shared" si="5"/>
        <v>0</v>
      </c>
      <c r="T25" s="45">
        <v>0</v>
      </c>
      <c r="W25" s="43">
        <v>21601.999970000001</v>
      </c>
      <c r="X25" s="43">
        <v>21601.999970000001</v>
      </c>
      <c r="Y25" s="42">
        <f t="shared" si="6"/>
        <v>0</v>
      </c>
      <c r="Z25" s="42">
        <f t="shared" si="7"/>
        <v>0</v>
      </c>
      <c r="AC25" s="43">
        <v>21601.999970000001</v>
      </c>
      <c r="AD25" s="43">
        <v>21601.999970000001</v>
      </c>
      <c r="AE25" s="42">
        <f t="shared" si="8"/>
        <v>0</v>
      </c>
      <c r="AF25" s="42">
        <f t="shared" si="9"/>
        <v>0</v>
      </c>
      <c r="AG25" s="45">
        <v>0</v>
      </c>
      <c r="AJ25" s="43">
        <v>21601.999970000001</v>
      </c>
      <c r="AK25" s="43">
        <v>21601.999970000001</v>
      </c>
      <c r="AL25" s="42">
        <f t="shared" si="10"/>
        <v>0</v>
      </c>
      <c r="AM25" s="42">
        <f t="shared" si="11"/>
        <v>0</v>
      </c>
      <c r="AQ25" s="43">
        <v>21601.999970000001</v>
      </c>
      <c r="AR25" s="43">
        <v>21601.999970000001</v>
      </c>
      <c r="AS25" s="42">
        <f t="shared" si="12"/>
        <v>0</v>
      </c>
      <c r="AT25" s="42">
        <f t="shared" si="13"/>
        <v>0</v>
      </c>
      <c r="AX25" s="43">
        <v>21601.999970000001</v>
      </c>
      <c r="AY25" s="43">
        <v>21601.999970000001</v>
      </c>
      <c r="AZ25" s="42">
        <f t="shared" si="14"/>
        <v>0</v>
      </c>
      <c r="BA25" s="42">
        <f t="shared" si="15"/>
        <v>0</v>
      </c>
      <c r="BD25" s="43">
        <v>21601.999970000001</v>
      </c>
      <c r="BE25" s="43">
        <v>21601.999970000001</v>
      </c>
      <c r="BF25" s="42">
        <f t="shared" si="16"/>
        <v>0</v>
      </c>
      <c r="BG25" s="42">
        <f t="shared" si="17"/>
        <v>0</v>
      </c>
      <c r="BH25" s="45">
        <v>0</v>
      </c>
      <c r="BK25" s="43">
        <v>21601.999970000001</v>
      </c>
      <c r="BL25" s="43">
        <v>21601.999970000001</v>
      </c>
      <c r="BM25" s="42">
        <f t="shared" si="18"/>
        <v>0</v>
      </c>
      <c r="BN25" s="42">
        <f t="shared" si="19"/>
        <v>0</v>
      </c>
      <c r="BR25" s="43">
        <v>21601.999970000001</v>
      </c>
      <c r="BS25" s="43">
        <v>21601.999970000001</v>
      </c>
      <c r="BT25" s="42">
        <f t="shared" si="20"/>
        <v>0</v>
      </c>
      <c r="BU25" s="42">
        <f t="shared" si="21"/>
        <v>0</v>
      </c>
      <c r="BY25" s="43">
        <v>21601.999970000001</v>
      </c>
      <c r="BZ25" s="43">
        <v>21601.999970000001</v>
      </c>
      <c r="CA25" s="42">
        <f t="shared" si="22"/>
        <v>0</v>
      </c>
      <c r="CB25" s="42">
        <f t="shared" si="23"/>
        <v>0</v>
      </c>
      <c r="CE25" s="43">
        <v>21601.999962000002</v>
      </c>
      <c r="CF25" s="43">
        <v>21601.999962000002</v>
      </c>
      <c r="CG25" s="42">
        <f t="shared" si="24"/>
        <v>0</v>
      </c>
      <c r="CH25" s="42">
        <f t="shared" si="25"/>
        <v>0</v>
      </c>
      <c r="CK25" s="43">
        <v>21601.999970000001</v>
      </c>
      <c r="CL25" s="43">
        <v>21601.999970000001</v>
      </c>
      <c r="CM25" s="42">
        <f t="shared" si="26"/>
        <v>0</v>
      </c>
      <c r="CN25" s="42">
        <f t="shared" si="27"/>
        <v>0</v>
      </c>
      <c r="CQ25" s="43">
        <v>21601.999970000001</v>
      </c>
      <c r="CR25" s="43">
        <v>21601.999970000001</v>
      </c>
      <c r="CS25" s="42">
        <f t="shared" si="28"/>
        <v>0</v>
      </c>
      <c r="CT25" s="42">
        <f t="shared" si="29"/>
        <v>0</v>
      </c>
      <c r="CX25" s="43">
        <v>21601.999970000001</v>
      </c>
      <c r="CY25" s="43">
        <v>21601.999970000001</v>
      </c>
      <c r="CZ25" s="42">
        <f t="shared" si="30"/>
        <v>0</v>
      </c>
      <c r="DA25" s="42">
        <f t="shared" si="31"/>
        <v>0</v>
      </c>
      <c r="DE25" s="43">
        <v>21601.999970000001</v>
      </c>
      <c r="DF25" s="43">
        <v>21601.999970000001</v>
      </c>
      <c r="DG25" s="42">
        <f t="shared" si="32"/>
        <v>0</v>
      </c>
      <c r="DH25" s="42">
        <f t="shared" si="33"/>
        <v>0</v>
      </c>
      <c r="DL25" s="43">
        <v>21601.999970000001</v>
      </c>
      <c r="DM25" s="43">
        <v>21601.999970000001</v>
      </c>
      <c r="DN25" s="42">
        <f t="shared" si="34"/>
        <v>0</v>
      </c>
      <c r="DO25" s="42">
        <f t="shared" si="35"/>
        <v>0</v>
      </c>
      <c r="DS25" s="43">
        <v>21601.999970000001</v>
      </c>
      <c r="DT25" s="43">
        <v>21601.999970000001</v>
      </c>
      <c r="DU25" s="42">
        <f t="shared" si="36"/>
        <v>0</v>
      </c>
      <c r="DV25" s="42">
        <f t="shared" si="37"/>
        <v>0</v>
      </c>
      <c r="DZ25" s="43">
        <v>21601.999970000001</v>
      </c>
      <c r="EA25" s="43">
        <v>21601.999970000001</v>
      </c>
      <c r="EB25" s="42">
        <f t="shared" si="38"/>
        <v>0</v>
      </c>
      <c r="EC25" s="42">
        <f t="shared" si="39"/>
        <v>0</v>
      </c>
    </row>
    <row r="26" spans="1:133" s="43" customFormat="1" x14ac:dyDescent="0.3">
      <c r="A26" s="43" t="s">
        <v>24</v>
      </c>
      <c r="B26" s="43">
        <v>31550.999982000001</v>
      </c>
      <c r="C26" s="43">
        <v>31471.999898999999</v>
      </c>
      <c r="D26" s="42">
        <f t="shared" si="0"/>
        <v>79.000083000002633</v>
      </c>
      <c r="E26" s="42">
        <f t="shared" si="1"/>
        <v>2.510170413495483E-3</v>
      </c>
      <c r="F26" s="45">
        <v>2.510170413495483E-3</v>
      </c>
      <c r="G26" s="1">
        <v>1</v>
      </c>
      <c r="H26" s="1"/>
      <c r="I26" s="43">
        <v>31470.999915</v>
      </c>
      <c r="J26" s="43">
        <v>31470.999915</v>
      </c>
      <c r="K26" s="42">
        <f t="shared" si="2"/>
        <v>0</v>
      </c>
      <c r="L26" s="42">
        <f t="shared" si="3"/>
        <v>0</v>
      </c>
      <c r="M26" s="45">
        <v>0</v>
      </c>
      <c r="P26" s="43">
        <v>31470.999915</v>
      </c>
      <c r="Q26" s="43">
        <v>31470.999915</v>
      </c>
      <c r="R26" s="42">
        <f t="shared" si="4"/>
        <v>0</v>
      </c>
      <c r="S26" s="42">
        <f t="shared" si="5"/>
        <v>0</v>
      </c>
      <c r="T26" s="45">
        <v>0</v>
      </c>
      <c r="W26" s="43">
        <v>31470.999915</v>
      </c>
      <c r="X26" s="43">
        <v>31470.999915</v>
      </c>
      <c r="Y26" s="42">
        <f t="shared" si="6"/>
        <v>0</v>
      </c>
      <c r="Z26" s="42">
        <f t="shared" si="7"/>
        <v>0</v>
      </c>
      <c r="AC26" s="43">
        <v>31470.999915</v>
      </c>
      <c r="AD26" s="43">
        <v>31470.999915</v>
      </c>
      <c r="AE26" s="42">
        <f t="shared" si="8"/>
        <v>0</v>
      </c>
      <c r="AF26" s="42">
        <f t="shared" si="9"/>
        <v>0</v>
      </c>
      <c r="AG26" s="45">
        <v>0</v>
      </c>
      <c r="AJ26" s="43">
        <v>31470.999915</v>
      </c>
      <c r="AK26" s="43">
        <v>31470.999915</v>
      </c>
      <c r="AL26" s="42">
        <f t="shared" si="10"/>
        <v>0</v>
      </c>
      <c r="AM26" s="42">
        <f t="shared" si="11"/>
        <v>0</v>
      </c>
      <c r="AQ26" s="43">
        <v>31470.999915</v>
      </c>
      <c r="AR26" s="43">
        <v>31470.999915</v>
      </c>
      <c r="AS26" s="42">
        <f t="shared" si="12"/>
        <v>0</v>
      </c>
      <c r="AT26" s="42">
        <f t="shared" si="13"/>
        <v>0</v>
      </c>
      <c r="AX26" s="43">
        <v>31470.999915</v>
      </c>
      <c r="AY26" s="43">
        <v>31470.999915</v>
      </c>
      <c r="AZ26" s="42">
        <f t="shared" si="14"/>
        <v>0</v>
      </c>
      <c r="BA26" s="42">
        <f t="shared" si="15"/>
        <v>0</v>
      </c>
      <c r="BD26" s="43">
        <v>31470.999915</v>
      </c>
      <c r="BE26" s="43">
        <v>31470.999915</v>
      </c>
      <c r="BF26" s="42">
        <f t="shared" si="16"/>
        <v>0</v>
      </c>
      <c r="BG26" s="42">
        <f t="shared" si="17"/>
        <v>0</v>
      </c>
      <c r="BH26" s="45">
        <v>0</v>
      </c>
      <c r="BK26" s="43">
        <v>31470.999915</v>
      </c>
      <c r="BL26" s="43">
        <v>31470.999915</v>
      </c>
      <c r="BM26" s="42">
        <f t="shared" si="18"/>
        <v>0</v>
      </c>
      <c r="BN26" s="42">
        <f t="shared" si="19"/>
        <v>0</v>
      </c>
      <c r="BR26" s="43">
        <v>31470.999915</v>
      </c>
      <c r="BS26" s="43">
        <v>31470.999915</v>
      </c>
      <c r="BT26" s="42">
        <f t="shared" si="20"/>
        <v>0</v>
      </c>
      <c r="BU26" s="42">
        <f t="shared" si="21"/>
        <v>0</v>
      </c>
      <c r="BY26" s="43">
        <v>31470.999915</v>
      </c>
      <c r="BZ26" s="43">
        <v>31470.999915</v>
      </c>
      <c r="CA26" s="42">
        <f t="shared" si="22"/>
        <v>0</v>
      </c>
      <c r="CB26" s="42">
        <f t="shared" si="23"/>
        <v>0</v>
      </c>
      <c r="CE26" s="43">
        <v>31470.999915</v>
      </c>
      <c r="CF26" s="43">
        <v>31470.999915</v>
      </c>
      <c r="CG26" s="42">
        <f t="shared" si="24"/>
        <v>0</v>
      </c>
      <c r="CH26" s="42">
        <f t="shared" si="25"/>
        <v>0</v>
      </c>
      <c r="CK26" s="43">
        <v>31470.999915</v>
      </c>
      <c r="CL26" s="43">
        <v>31470.999915</v>
      </c>
      <c r="CM26" s="42">
        <f t="shared" si="26"/>
        <v>0</v>
      </c>
      <c r="CN26" s="42">
        <f t="shared" si="27"/>
        <v>0</v>
      </c>
      <c r="CQ26" s="43">
        <v>31470.999915</v>
      </c>
      <c r="CR26" s="43">
        <v>31470.999915</v>
      </c>
      <c r="CS26" s="42">
        <f t="shared" si="28"/>
        <v>0</v>
      </c>
      <c r="CT26" s="42">
        <f t="shared" si="29"/>
        <v>0</v>
      </c>
      <c r="CX26" s="43">
        <v>31470.999915</v>
      </c>
      <c r="CY26" s="43">
        <v>31470.999915</v>
      </c>
      <c r="CZ26" s="42">
        <f t="shared" si="30"/>
        <v>0</v>
      </c>
      <c r="DA26" s="42">
        <f t="shared" si="31"/>
        <v>0</v>
      </c>
      <c r="DE26" s="43">
        <v>31470.999915</v>
      </c>
      <c r="DF26" s="43">
        <v>31470.999915</v>
      </c>
      <c r="DG26" s="42">
        <f t="shared" si="32"/>
        <v>0</v>
      </c>
      <c r="DH26" s="42">
        <f t="shared" si="33"/>
        <v>0</v>
      </c>
      <c r="DL26" s="43">
        <v>31470.999915</v>
      </c>
      <c r="DM26" s="43">
        <v>31470.999915</v>
      </c>
      <c r="DN26" s="42">
        <f t="shared" si="34"/>
        <v>0</v>
      </c>
      <c r="DO26" s="42">
        <f t="shared" si="35"/>
        <v>0</v>
      </c>
      <c r="DS26" s="43">
        <v>31470.999915</v>
      </c>
      <c r="DT26" s="43">
        <v>31470.999915</v>
      </c>
      <c r="DU26" s="42">
        <f t="shared" si="36"/>
        <v>0</v>
      </c>
      <c r="DV26" s="42">
        <f t="shared" si="37"/>
        <v>0</v>
      </c>
      <c r="DZ26" s="43">
        <v>31470.999915</v>
      </c>
      <c r="EA26" s="43">
        <v>31470.999915</v>
      </c>
      <c r="EB26" s="42">
        <f t="shared" si="38"/>
        <v>0</v>
      </c>
      <c r="EC26" s="42">
        <f t="shared" si="39"/>
        <v>0</v>
      </c>
    </row>
    <row r="27" spans="1:133" s="43" customFormat="1" x14ac:dyDescent="0.3">
      <c r="A27" s="43" t="s">
        <v>25</v>
      </c>
      <c r="B27" s="43">
        <v>21750.999922999999</v>
      </c>
      <c r="C27" s="43">
        <v>21610.999961000001</v>
      </c>
      <c r="D27" s="42">
        <f t="shared" si="0"/>
        <v>139.99996199999805</v>
      </c>
      <c r="E27" s="42">
        <f t="shared" si="1"/>
        <v>6.4781806604343661E-3</v>
      </c>
      <c r="F27" s="45">
        <v>6.4781806604343661E-3</v>
      </c>
      <c r="G27" s="1">
        <v>1</v>
      </c>
      <c r="H27" s="1"/>
      <c r="I27" s="43">
        <v>21610.999961000001</v>
      </c>
      <c r="J27" s="43">
        <v>21610.999961000001</v>
      </c>
      <c r="K27" s="42">
        <f t="shared" si="2"/>
        <v>0</v>
      </c>
      <c r="L27" s="42">
        <f t="shared" si="3"/>
        <v>0</v>
      </c>
      <c r="M27" s="45">
        <v>0</v>
      </c>
      <c r="P27" s="43">
        <v>21610.999941000002</v>
      </c>
      <c r="Q27" s="43">
        <v>21610.999941000002</v>
      </c>
      <c r="R27" s="42">
        <f t="shared" si="4"/>
        <v>0</v>
      </c>
      <c r="S27" s="42">
        <f t="shared" si="5"/>
        <v>0</v>
      </c>
      <c r="T27" s="45">
        <v>0</v>
      </c>
      <c r="W27" s="43">
        <v>21610.999961000001</v>
      </c>
      <c r="X27" s="43">
        <v>21610.999961000001</v>
      </c>
      <c r="Y27" s="42">
        <f t="shared" si="6"/>
        <v>0</v>
      </c>
      <c r="Z27" s="42">
        <f t="shared" si="7"/>
        <v>0</v>
      </c>
      <c r="AC27" s="43">
        <v>21610.999952999999</v>
      </c>
      <c r="AD27" s="43">
        <v>21610.999952999999</v>
      </c>
      <c r="AE27" s="42">
        <f t="shared" si="8"/>
        <v>0</v>
      </c>
      <c r="AF27" s="42">
        <f t="shared" si="9"/>
        <v>0</v>
      </c>
      <c r="AG27" s="45">
        <v>0</v>
      </c>
      <c r="AJ27" s="43">
        <v>21610.999961000001</v>
      </c>
      <c r="AK27" s="43">
        <v>21610.999961000001</v>
      </c>
      <c r="AL27" s="42">
        <f t="shared" si="10"/>
        <v>0</v>
      </c>
      <c r="AM27" s="42">
        <f t="shared" si="11"/>
        <v>0</v>
      </c>
      <c r="AQ27" s="43">
        <v>21610.999961000001</v>
      </c>
      <c r="AR27" s="43">
        <v>21610.999961000001</v>
      </c>
      <c r="AS27" s="42">
        <f t="shared" si="12"/>
        <v>0</v>
      </c>
      <c r="AT27" s="42">
        <f t="shared" si="13"/>
        <v>0</v>
      </c>
      <c r="AX27" s="43">
        <v>21610.999961000001</v>
      </c>
      <c r="AY27" s="43">
        <v>21610.999961000001</v>
      </c>
      <c r="AZ27" s="42">
        <f t="shared" si="14"/>
        <v>0</v>
      </c>
      <c r="BA27" s="42">
        <f t="shared" si="15"/>
        <v>0</v>
      </c>
      <c r="BD27" s="43">
        <v>21610.999961000001</v>
      </c>
      <c r="BE27" s="43">
        <v>21610.999961000001</v>
      </c>
      <c r="BF27" s="42">
        <f t="shared" si="16"/>
        <v>0</v>
      </c>
      <c r="BG27" s="42">
        <f t="shared" si="17"/>
        <v>0</v>
      </c>
      <c r="BH27" s="45">
        <v>0</v>
      </c>
      <c r="BK27" s="43">
        <v>21610.999961000001</v>
      </c>
      <c r="BL27" s="43">
        <v>21610.999961000001</v>
      </c>
      <c r="BM27" s="42">
        <f t="shared" si="18"/>
        <v>0</v>
      </c>
      <c r="BN27" s="42">
        <f t="shared" si="19"/>
        <v>0</v>
      </c>
      <c r="BR27" s="43">
        <v>21610.999961000001</v>
      </c>
      <c r="BS27" s="43">
        <v>21610.999961000001</v>
      </c>
      <c r="BT27" s="42">
        <f t="shared" si="20"/>
        <v>0</v>
      </c>
      <c r="BU27" s="42">
        <f t="shared" si="21"/>
        <v>0</v>
      </c>
      <c r="BY27" s="43">
        <v>21610.999961000001</v>
      </c>
      <c r="BZ27" s="43">
        <v>21610.999961000001</v>
      </c>
      <c r="CA27" s="42">
        <f t="shared" si="22"/>
        <v>0</v>
      </c>
      <c r="CB27" s="42">
        <f t="shared" si="23"/>
        <v>0</v>
      </c>
      <c r="CE27" s="43">
        <v>21610.999961000001</v>
      </c>
      <c r="CF27" s="43">
        <v>21610.999961000001</v>
      </c>
      <c r="CG27" s="42">
        <f t="shared" si="24"/>
        <v>0</v>
      </c>
      <c r="CH27" s="42">
        <f t="shared" si="25"/>
        <v>0</v>
      </c>
      <c r="CK27" s="43">
        <v>21610.999961000001</v>
      </c>
      <c r="CL27" s="43">
        <v>21610.999961000001</v>
      </c>
      <c r="CM27" s="42">
        <f t="shared" si="26"/>
        <v>0</v>
      </c>
      <c r="CN27" s="42">
        <f t="shared" si="27"/>
        <v>0</v>
      </c>
      <c r="CQ27" s="43">
        <v>21610.999961000001</v>
      </c>
      <c r="CR27" s="43">
        <v>21610.999961000001</v>
      </c>
      <c r="CS27" s="42">
        <f t="shared" si="28"/>
        <v>0</v>
      </c>
      <c r="CT27" s="42">
        <f t="shared" si="29"/>
        <v>0</v>
      </c>
      <c r="CX27" s="43">
        <v>21610.999961000001</v>
      </c>
      <c r="CY27" s="43">
        <v>21610.999961000001</v>
      </c>
      <c r="CZ27" s="42">
        <f t="shared" si="30"/>
        <v>0</v>
      </c>
      <c r="DA27" s="42">
        <f t="shared" si="31"/>
        <v>0</v>
      </c>
      <c r="DE27" s="43">
        <v>21610.999961000001</v>
      </c>
      <c r="DF27" s="43">
        <v>21610.999961000001</v>
      </c>
      <c r="DG27" s="42">
        <f t="shared" si="32"/>
        <v>0</v>
      </c>
      <c r="DH27" s="42">
        <f t="shared" si="33"/>
        <v>0</v>
      </c>
      <c r="DL27" s="43">
        <v>21610.999961000001</v>
      </c>
      <c r="DM27" s="43">
        <v>21610.999961000001</v>
      </c>
      <c r="DN27" s="42">
        <f t="shared" si="34"/>
        <v>0</v>
      </c>
      <c r="DO27" s="42">
        <f t="shared" si="35"/>
        <v>0</v>
      </c>
      <c r="DS27" s="43">
        <v>21610.999961000001</v>
      </c>
      <c r="DT27" s="43">
        <v>21610.999961000001</v>
      </c>
      <c r="DU27" s="42">
        <f t="shared" si="36"/>
        <v>0</v>
      </c>
      <c r="DV27" s="42">
        <f t="shared" si="37"/>
        <v>0</v>
      </c>
      <c r="DZ27" s="43">
        <v>21610.999961000001</v>
      </c>
      <c r="EA27" s="43">
        <v>21610.999961000001</v>
      </c>
      <c r="EB27" s="42">
        <f t="shared" si="38"/>
        <v>0</v>
      </c>
      <c r="EC27" s="42">
        <f t="shared" si="39"/>
        <v>0</v>
      </c>
    </row>
    <row r="28" spans="1:133" s="43" customFormat="1" x14ac:dyDescent="0.3">
      <c r="A28" s="43" t="s">
        <v>26</v>
      </c>
      <c r="B28" s="43">
        <v>31620.999948000001</v>
      </c>
      <c r="C28" s="43">
        <v>31480.999927000001</v>
      </c>
      <c r="D28" s="42">
        <f t="shared" si="0"/>
        <v>140.00002099999983</v>
      </c>
      <c r="E28" s="42">
        <f t="shared" si="1"/>
        <v>4.4471275157917517E-3</v>
      </c>
      <c r="F28" s="45">
        <v>4.4471275157917517E-3</v>
      </c>
      <c r="G28" s="1">
        <v>1</v>
      </c>
      <c r="H28" s="1"/>
      <c r="I28" s="43">
        <v>31540.999929000001</v>
      </c>
      <c r="J28" s="43">
        <v>31480.999927000001</v>
      </c>
      <c r="K28" s="42">
        <f t="shared" si="2"/>
        <v>60.000002000000677</v>
      </c>
      <c r="L28" s="42">
        <f t="shared" si="3"/>
        <v>1.9059115701258607E-3</v>
      </c>
      <c r="M28" s="45">
        <v>1.9059115701258607E-3</v>
      </c>
      <c r="N28" s="43">
        <v>1</v>
      </c>
      <c r="P28" s="43">
        <v>31480.999927000001</v>
      </c>
      <c r="Q28" s="43">
        <v>31480.999927000001</v>
      </c>
      <c r="R28" s="42">
        <f t="shared" si="4"/>
        <v>0</v>
      </c>
      <c r="S28" s="42">
        <f t="shared" si="5"/>
        <v>0</v>
      </c>
      <c r="T28" s="45">
        <v>0</v>
      </c>
      <c r="W28" s="43">
        <v>31480.999927000001</v>
      </c>
      <c r="X28" s="43">
        <v>31480.999927000001</v>
      </c>
      <c r="Y28" s="42">
        <f t="shared" si="6"/>
        <v>0</v>
      </c>
      <c r="Z28" s="42">
        <f t="shared" si="7"/>
        <v>0</v>
      </c>
      <c r="AC28" s="43">
        <v>31540.999911999999</v>
      </c>
      <c r="AD28" s="43">
        <v>31480.999927000001</v>
      </c>
      <c r="AE28" s="42">
        <f t="shared" si="8"/>
        <v>59.99998499999856</v>
      </c>
      <c r="AF28" s="42">
        <f t="shared" si="9"/>
        <v>1.9059110301175332E-3</v>
      </c>
      <c r="AG28" s="45">
        <v>1.9059110301175332E-3</v>
      </c>
      <c r="AH28" s="43">
        <v>1</v>
      </c>
      <c r="AJ28" s="43">
        <v>31480.999927000001</v>
      </c>
      <c r="AK28" s="43">
        <v>31480.999927000001</v>
      </c>
      <c r="AL28" s="42">
        <f t="shared" si="10"/>
        <v>0</v>
      </c>
      <c r="AM28" s="42">
        <f t="shared" si="11"/>
        <v>0</v>
      </c>
      <c r="AQ28" s="43">
        <v>31480.999927000001</v>
      </c>
      <c r="AR28" s="43">
        <v>31480.999927000001</v>
      </c>
      <c r="AS28" s="42">
        <f t="shared" si="12"/>
        <v>0</v>
      </c>
      <c r="AT28" s="42">
        <f t="shared" si="13"/>
        <v>0</v>
      </c>
      <c r="AX28" s="43">
        <v>31480.999927000001</v>
      </c>
      <c r="AY28" s="43">
        <v>31480.999927000001</v>
      </c>
      <c r="AZ28" s="42">
        <f t="shared" si="14"/>
        <v>0</v>
      </c>
      <c r="BA28" s="42">
        <f t="shared" si="15"/>
        <v>0</v>
      </c>
      <c r="BD28" s="43">
        <v>31480.999927000001</v>
      </c>
      <c r="BE28" s="43">
        <v>31480.999927000001</v>
      </c>
      <c r="BF28" s="42">
        <f t="shared" si="16"/>
        <v>0</v>
      </c>
      <c r="BG28" s="42">
        <f t="shared" si="17"/>
        <v>0</v>
      </c>
      <c r="BH28" s="45">
        <v>0</v>
      </c>
      <c r="BK28" s="43">
        <v>31480.999927000001</v>
      </c>
      <c r="BL28" s="43">
        <v>31480.999927000001</v>
      </c>
      <c r="BM28" s="42">
        <f t="shared" si="18"/>
        <v>0</v>
      </c>
      <c r="BN28" s="42">
        <f t="shared" si="19"/>
        <v>0</v>
      </c>
      <c r="BR28" s="43">
        <v>31480.999927000001</v>
      </c>
      <c r="BS28" s="43">
        <v>31480.999927000001</v>
      </c>
      <c r="BT28" s="42">
        <f t="shared" si="20"/>
        <v>0</v>
      </c>
      <c r="BU28" s="42">
        <f t="shared" si="21"/>
        <v>0</v>
      </c>
      <c r="BY28" s="43">
        <v>31480.999927000001</v>
      </c>
      <c r="BZ28" s="43">
        <v>31480.999927000001</v>
      </c>
      <c r="CA28" s="42">
        <f t="shared" si="22"/>
        <v>0</v>
      </c>
      <c r="CB28" s="42">
        <f t="shared" si="23"/>
        <v>0</v>
      </c>
      <c r="CE28" s="43">
        <v>31480.999927000001</v>
      </c>
      <c r="CF28" s="43">
        <v>31480.999927000001</v>
      </c>
      <c r="CG28" s="42">
        <f t="shared" si="24"/>
        <v>0</v>
      </c>
      <c r="CH28" s="42">
        <f t="shared" si="25"/>
        <v>0</v>
      </c>
      <c r="CK28" s="43">
        <v>31480.999927000001</v>
      </c>
      <c r="CL28" s="43">
        <v>31480.999927000001</v>
      </c>
      <c r="CM28" s="42">
        <f t="shared" si="26"/>
        <v>0</v>
      </c>
      <c r="CN28" s="42">
        <f t="shared" si="27"/>
        <v>0</v>
      </c>
      <c r="CQ28" s="43">
        <v>31480.999927000001</v>
      </c>
      <c r="CR28" s="43">
        <v>31480.999927000001</v>
      </c>
      <c r="CS28" s="42">
        <f t="shared" si="28"/>
        <v>0</v>
      </c>
      <c r="CT28" s="42">
        <f t="shared" si="29"/>
        <v>0</v>
      </c>
      <c r="CX28" s="43">
        <v>31480.999927000001</v>
      </c>
      <c r="CY28" s="43">
        <v>31480.999927000001</v>
      </c>
      <c r="CZ28" s="42">
        <f t="shared" si="30"/>
        <v>0</v>
      </c>
      <c r="DA28" s="42">
        <f t="shared" si="31"/>
        <v>0</v>
      </c>
      <c r="DE28" s="43">
        <v>31480.999927000001</v>
      </c>
      <c r="DF28" s="43">
        <v>31480.999927000001</v>
      </c>
      <c r="DG28" s="42">
        <f t="shared" si="32"/>
        <v>0</v>
      </c>
      <c r="DH28" s="42">
        <f t="shared" si="33"/>
        <v>0</v>
      </c>
      <c r="DL28" s="43">
        <v>31480.999927000001</v>
      </c>
      <c r="DM28" s="43">
        <v>31480.999927000001</v>
      </c>
      <c r="DN28" s="42">
        <f t="shared" si="34"/>
        <v>0</v>
      </c>
      <c r="DO28" s="42">
        <f t="shared" si="35"/>
        <v>0</v>
      </c>
      <c r="DS28" s="43">
        <v>31480.999927000001</v>
      </c>
      <c r="DT28" s="43">
        <v>31480.999927000001</v>
      </c>
      <c r="DU28" s="42">
        <f t="shared" si="36"/>
        <v>0</v>
      </c>
      <c r="DV28" s="42">
        <f t="shared" si="37"/>
        <v>0</v>
      </c>
      <c r="DZ28" s="43">
        <v>31480.999927000001</v>
      </c>
      <c r="EA28" s="43">
        <v>31480.999927000001</v>
      </c>
      <c r="EB28" s="42">
        <f t="shared" si="38"/>
        <v>0</v>
      </c>
      <c r="EC28" s="42">
        <f t="shared" si="39"/>
        <v>0</v>
      </c>
    </row>
    <row r="29" spans="1:133" s="43" customFormat="1" x14ac:dyDescent="0.3">
      <c r="A29" s="43" t="s">
        <v>27</v>
      </c>
      <c r="B29" s="43">
        <v>31571.000008999999</v>
      </c>
      <c r="C29" s="43">
        <v>31490.999895000001</v>
      </c>
      <c r="D29" s="42">
        <f t="shared" si="0"/>
        <v>80.000113999998575</v>
      </c>
      <c r="E29" s="42">
        <f t="shared" si="1"/>
        <v>2.5404119991979243E-3</v>
      </c>
      <c r="F29" s="45">
        <v>2.5404119991979243E-3</v>
      </c>
      <c r="G29" s="1">
        <v>1</v>
      </c>
      <c r="H29" s="1"/>
      <c r="I29" s="43">
        <v>31490.999895000001</v>
      </c>
      <c r="J29" s="43">
        <v>31490.999895000001</v>
      </c>
      <c r="K29" s="42">
        <f t="shared" si="2"/>
        <v>0</v>
      </c>
      <c r="L29" s="42">
        <f t="shared" si="3"/>
        <v>0</v>
      </c>
      <c r="M29" s="45">
        <v>0</v>
      </c>
      <c r="P29" s="43">
        <v>31490.999895000001</v>
      </c>
      <c r="Q29" s="43">
        <v>31490.999895000001</v>
      </c>
      <c r="R29" s="42">
        <f t="shared" si="4"/>
        <v>0</v>
      </c>
      <c r="S29" s="42">
        <f t="shared" si="5"/>
        <v>0</v>
      </c>
      <c r="T29" s="45">
        <v>0</v>
      </c>
      <c r="W29" s="43">
        <v>31490.999895000001</v>
      </c>
      <c r="X29" s="43">
        <v>31490.999895000001</v>
      </c>
      <c r="Y29" s="42">
        <f t="shared" si="6"/>
        <v>0</v>
      </c>
      <c r="Z29" s="42">
        <f t="shared" si="7"/>
        <v>0</v>
      </c>
      <c r="AC29" s="43">
        <v>31490.999895000001</v>
      </c>
      <c r="AD29" s="43">
        <v>31490.999895000001</v>
      </c>
      <c r="AE29" s="42">
        <f t="shared" si="8"/>
        <v>0</v>
      </c>
      <c r="AF29" s="42">
        <f t="shared" si="9"/>
        <v>0</v>
      </c>
      <c r="AG29" s="45">
        <v>0</v>
      </c>
      <c r="AJ29" s="43">
        <v>31490.999895000001</v>
      </c>
      <c r="AK29" s="43">
        <v>31490.999895000001</v>
      </c>
      <c r="AL29" s="42">
        <f t="shared" si="10"/>
        <v>0</v>
      </c>
      <c r="AM29" s="42">
        <f t="shared" si="11"/>
        <v>0</v>
      </c>
      <c r="AQ29" s="43">
        <v>31490.999895000001</v>
      </c>
      <c r="AR29" s="43">
        <v>31490.999895000001</v>
      </c>
      <c r="AS29" s="42">
        <f t="shared" si="12"/>
        <v>0</v>
      </c>
      <c r="AT29" s="42">
        <f t="shared" si="13"/>
        <v>0</v>
      </c>
      <c r="AX29" s="43">
        <v>31490.999895000001</v>
      </c>
      <c r="AY29" s="43">
        <v>31490.999895000001</v>
      </c>
      <c r="AZ29" s="42">
        <f t="shared" si="14"/>
        <v>0</v>
      </c>
      <c r="BA29" s="42">
        <f t="shared" si="15"/>
        <v>0</v>
      </c>
      <c r="BD29" s="43">
        <v>31490.999895000001</v>
      </c>
      <c r="BE29" s="43">
        <v>31490.999895000001</v>
      </c>
      <c r="BF29" s="42">
        <f t="shared" si="16"/>
        <v>0</v>
      </c>
      <c r="BG29" s="42">
        <f t="shared" si="17"/>
        <v>0</v>
      </c>
      <c r="BH29" s="45">
        <v>0</v>
      </c>
      <c r="BK29" s="43">
        <v>31490.999895000001</v>
      </c>
      <c r="BL29" s="43">
        <v>31490.999895000001</v>
      </c>
      <c r="BM29" s="42">
        <f t="shared" si="18"/>
        <v>0</v>
      </c>
      <c r="BN29" s="42">
        <f t="shared" si="19"/>
        <v>0</v>
      </c>
      <c r="BR29" s="43">
        <v>31490.999895000001</v>
      </c>
      <c r="BS29" s="43">
        <v>31490.999895000001</v>
      </c>
      <c r="BT29" s="42">
        <f t="shared" si="20"/>
        <v>0</v>
      </c>
      <c r="BU29" s="42">
        <f t="shared" si="21"/>
        <v>0</v>
      </c>
      <c r="BY29" s="43">
        <v>31490.999895000001</v>
      </c>
      <c r="BZ29" s="43">
        <v>31490.999895000001</v>
      </c>
      <c r="CA29" s="42">
        <f t="shared" si="22"/>
        <v>0</v>
      </c>
      <c r="CB29" s="42">
        <f t="shared" si="23"/>
        <v>0</v>
      </c>
      <c r="CE29" s="43">
        <v>31490.999895000001</v>
      </c>
      <c r="CF29" s="43">
        <v>31490.999895000001</v>
      </c>
      <c r="CG29" s="42">
        <f t="shared" si="24"/>
        <v>0</v>
      </c>
      <c r="CH29" s="42">
        <f t="shared" si="25"/>
        <v>0</v>
      </c>
      <c r="CK29" s="43">
        <v>31490.999895000001</v>
      </c>
      <c r="CL29" s="43">
        <v>31490.999895000001</v>
      </c>
      <c r="CM29" s="42">
        <f t="shared" si="26"/>
        <v>0</v>
      </c>
      <c r="CN29" s="42">
        <f t="shared" si="27"/>
        <v>0</v>
      </c>
      <c r="CQ29" s="43">
        <v>31490.999895000001</v>
      </c>
      <c r="CR29" s="43">
        <v>31490.999895000001</v>
      </c>
      <c r="CS29" s="42">
        <f t="shared" si="28"/>
        <v>0</v>
      </c>
      <c r="CT29" s="42">
        <f t="shared" si="29"/>
        <v>0</v>
      </c>
      <c r="CX29" s="43">
        <v>31490.999895000001</v>
      </c>
      <c r="CY29" s="43">
        <v>31490.999895000001</v>
      </c>
      <c r="CZ29" s="42">
        <f t="shared" si="30"/>
        <v>0</v>
      </c>
      <c r="DA29" s="42">
        <f t="shared" si="31"/>
        <v>0</v>
      </c>
      <c r="DE29" s="43">
        <v>31490.999895000001</v>
      </c>
      <c r="DF29" s="43">
        <v>31490.999895000001</v>
      </c>
      <c r="DG29" s="42">
        <f t="shared" si="32"/>
        <v>0</v>
      </c>
      <c r="DH29" s="42">
        <f t="shared" si="33"/>
        <v>0</v>
      </c>
      <c r="DL29" s="43">
        <v>31490.999895000001</v>
      </c>
      <c r="DM29" s="43">
        <v>31490.999895000001</v>
      </c>
      <c r="DN29" s="42">
        <f t="shared" si="34"/>
        <v>0</v>
      </c>
      <c r="DO29" s="42">
        <f t="shared" si="35"/>
        <v>0</v>
      </c>
      <c r="DS29" s="43">
        <v>31490.999895000001</v>
      </c>
      <c r="DT29" s="43">
        <v>31490.999895000001</v>
      </c>
      <c r="DU29" s="42">
        <f t="shared" si="36"/>
        <v>0</v>
      </c>
      <c r="DV29" s="42">
        <f t="shared" si="37"/>
        <v>0</v>
      </c>
      <c r="DZ29" s="43">
        <v>31490.999895000001</v>
      </c>
      <c r="EA29" s="43">
        <v>31490.999895000001</v>
      </c>
      <c r="EB29" s="42">
        <f t="shared" si="38"/>
        <v>0</v>
      </c>
      <c r="EC29" s="42">
        <f t="shared" si="39"/>
        <v>0</v>
      </c>
    </row>
    <row r="30" spans="1:133" s="43" customFormat="1" x14ac:dyDescent="0.3">
      <c r="A30" s="43" t="s">
        <v>28</v>
      </c>
      <c r="B30" s="43">
        <v>21601.000015000001</v>
      </c>
      <c r="C30" s="43">
        <v>21521.000007999999</v>
      </c>
      <c r="D30" s="42">
        <f t="shared" si="0"/>
        <v>80.00000700000237</v>
      </c>
      <c r="E30" s="42">
        <f t="shared" si="1"/>
        <v>3.7172997058809525E-3</v>
      </c>
      <c r="F30" s="45">
        <v>3.7172997058809525E-3</v>
      </c>
      <c r="G30" s="1">
        <v>1</v>
      </c>
      <c r="H30" s="1"/>
      <c r="I30" s="43">
        <v>21521.000007999999</v>
      </c>
      <c r="J30" s="43">
        <v>21521.000007999999</v>
      </c>
      <c r="K30" s="42">
        <f t="shared" si="2"/>
        <v>0</v>
      </c>
      <c r="L30" s="42">
        <f t="shared" si="3"/>
        <v>0</v>
      </c>
      <c r="M30" s="45">
        <v>0</v>
      </c>
      <c r="P30" s="43">
        <v>21521.000007999999</v>
      </c>
      <c r="Q30" s="43">
        <v>21521.000007999999</v>
      </c>
      <c r="R30" s="42">
        <f t="shared" si="4"/>
        <v>0</v>
      </c>
      <c r="S30" s="42">
        <f t="shared" si="5"/>
        <v>0</v>
      </c>
      <c r="T30" s="45">
        <v>0</v>
      </c>
      <c r="W30" s="43">
        <v>21521.000007999999</v>
      </c>
      <c r="X30" s="43">
        <v>21521.000007999999</v>
      </c>
      <c r="Y30" s="42">
        <f t="shared" si="6"/>
        <v>0</v>
      </c>
      <c r="Z30" s="42">
        <f t="shared" si="7"/>
        <v>0</v>
      </c>
      <c r="AC30" s="43">
        <v>21521.000007999999</v>
      </c>
      <c r="AD30" s="43">
        <v>21521.000007999999</v>
      </c>
      <c r="AE30" s="42">
        <f t="shared" si="8"/>
        <v>0</v>
      </c>
      <c r="AF30" s="42">
        <f t="shared" si="9"/>
        <v>0</v>
      </c>
      <c r="AG30" s="45">
        <v>0</v>
      </c>
      <c r="AJ30" s="43">
        <v>21521.000007999999</v>
      </c>
      <c r="AK30" s="43">
        <v>21521.000007999999</v>
      </c>
      <c r="AL30" s="42">
        <f t="shared" si="10"/>
        <v>0</v>
      </c>
      <c r="AM30" s="42">
        <f t="shared" si="11"/>
        <v>0</v>
      </c>
      <c r="AQ30" s="43">
        <v>21521.000007999999</v>
      </c>
      <c r="AR30" s="43">
        <v>21521.000007999999</v>
      </c>
      <c r="AS30" s="42">
        <f t="shared" si="12"/>
        <v>0</v>
      </c>
      <c r="AT30" s="42">
        <f t="shared" si="13"/>
        <v>0</v>
      </c>
      <c r="AX30" s="43">
        <v>21521.000007999999</v>
      </c>
      <c r="AY30" s="43">
        <v>21521.000007999999</v>
      </c>
      <c r="AZ30" s="42">
        <f t="shared" si="14"/>
        <v>0</v>
      </c>
      <c r="BA30" s="42">
        <f t="shared" si="15"/>
        <v>0</v>
      </c>
      <c r="BD30" s="43">
        <v>21521.000007999999</v>
      </c>
      <c r="BE30" s="43">
        <v>21521.000007999999</v>
      </c>
      <c r="BF30" s="42">
        <f t="shared" si="16"/>
        <v>0</v>
      </c>
      <c r="BG30" s="42">
        <f t="shared" si="17"/>
        <v>0</v>
      </c>
      <c r="BH30" s="45">
        <v>0</v>
      </c>
      <c r="BK30" s="43">
        <v>21521.000007999999</v>
      </c>
      <c r="BL30" s="43">
        <v>21521.000007999999</v>
      </c>
      <c r="BM30" s="42">
        <f t="shared" si="18"/>
        <v>0</v>
      </c>
      <c r="BN30" s="42">
        <f t="shared" si="19"/>
        <v>0</v>
      </c>
      <c r="BR30" s="43">
        <v>21521.000007999999</v>
      </c>
      <c r="BS30" s="43">
        <v>21521.000007999999</v>
      </c>
      <c r="BT30" s="42">
        <f t="shared" si="20"/>
        <v>0</v>
      </c>
      <c r="BU30" s="42">
        <f t="shared" si="21"/>
        <v>0</v>
      </c>
      <c r="BY30" s="43">
        <v>21521.000007999999</v>
      </c>
      <c r="BZ30" s="43">
        <v>21521.000007999999</v>
      </c>
      <c r="CA30" s="42">
        <f t="shared" si="22"/>
        <v>0</v>
      </c>
      <c r="CB30" s="42">
        <f t="shared" si="23"/>
        <v>0</v>
      </c>
      <c r="CE30" s="43">
        <v>21521.000007999999</v>
      </c>
      <c r="CF30" s="43">
        <v>21521.000007999999</v>
      </c>
      <c r="CG30" s="42">
        <f t="shared" si="24"/>
        <v>0</v>
      </c>
      <c r="CH30" s="42">
        <f t="shared" si="25"/>
        <v>0</v>
      </c>
      <c r="CK30" s="43">
        <v>21521.000007999999</v>
      </c>
      <c r="CL30" s="43">
        <v>21521.000007999999</v>
      </c>
      <c r="CM30" s="42">
        <f t="shared" si="26"/>
        <v>0</v>
      </c>
      <c r="CN30" s="42">
        <f t="shared" si="27"/>
        <v>0</v>
      </c>
      <c r="CQ30" s="43">
        <v>21521.000007999999</v>
      </c>
      <c r="CR30" s="43">
        <v>21521.000007999999</v>
      </c>
      <c r="CS30" s="42">
        <f t="shared" si="28"/>
        <v>0</v>
      </c>
      <c r="CT30" s="42">
        <f t="shared" si="29"/>
        <v>0</v>
      </c>
      <c r="CX30" s="43">
        <v>21521.000007999999</v>
      </c>
      <c r="CY30" s="43">
        <v>21521.000007999999</v>
      </c>
      <c r="CZ30" s="42">
        <f t="shared" si="30"/>
        <v>0</v>
      </c>
      <c r="DA30" s="42">
        <f t="shared" si="31"/>
        <v>0</v>
      </c>
      <c r="DE30" s="43">
        <v>21521.000007999999</v>
      </c>
      <c r="DF30" s="43">
        <v>21521.000007999999</v>
      </c>
      <c r="DG30" s="42">
        <f t="shared" si="32"/>
        <v>0</v>
      </c>
      <c r="DH30" s="42">
        <f t="shared" si="33"/>
        <v>0</v>
      </c>
      <c r="DL30" s="43">
        <v>21521.000007999999</v>
      </c>
      <c r="DM30" s="43">
        <v>21521.000007999999</v>
      </c>
      <c r="DN30" s="42">
        <f t="shared" si="34"/>
        <v>0</v>
      </c>
      <c r="DO30" s="42">
        <f t="shared" si="35"/>
        <v>0</v>
      </c>
      <c r="DS30" s="43">
        <v>21521.000007999999</v>
      </c>
      <c r="DT30" s="43">
        <v>21521.000007999999</v>
      </c>
      <c r="DU30" s="42">
        <f t="shared" si="36"/>
        <v>0</v>
      </c>
      <c r="DV30" s="42">
        <f t="shared" si="37"/>
        <v>0</v>
      </c>
      <c r="DZ30" s="43">
        <v>21521.000007999999</v>
      </c>
      <c r="EA30" s="43">
        <v>21521.000007999999</v>
      </c>
      <c r="EB30" s="42">
        <f t="shared" si="38"/>
        <v>0</v>
      </c>
      <c r="EC30" s="42">
        <f t="shared" si="39"/>
        <v>0</v>
      </c>
    </row>
    <row r="31" spans="1:133" s="43" customFormat="1" x14ac:dyDescent="0.3">
      <c r="A31" s="43" t="s">
        <v>29</v>
      </c>
      <c r="B31" s="43">
        <v>22301.999970000001</v>
      </c>
      <c r="C31" s="43">
        <v>21802.999965999999</v>
      </c>
      <c r="D31" s="42">
        <f t="shared" si="0"/>
        <v>499.00000400000135</v>
      </c>
      <c r="E31" s="42">
        <f t="shared" si="1"/>
        <v>2.2886758922081876E-2</v>
      </c>
      <c r="F31" s="45">
        <v>2.2886758922081876E-2</v>
      </c>
      <c r="G31" s="1">
        <v>1</v>
      </c>
      <c r="H31" s="1"/>
      <c r="I31" s="43">
        <v>21801.999970000001</v>
      </c>
      <c r="J31" s="43">
        <v>21601.999970000001</v>
      </c>
      <c r="K31" s="42">
        <f t="shared" si="2"/>
        <v>200</v>
      </c>
      <c r="L31" s="42">
        <f t="shared" si="3"/>
        <v>9.2584020126725321E-3</v>
      </c>
      <c r="M31" s="45">
        <v>9.2584020126725321E-3</v>
      </c>
      <c r="N31" s="43">
        <v>1</v>
      </c>
      <c r="P31" s="43">
        <v>21641.999980000001</v>
      </c>
      <c r="Q31" s="43">
        <v>21601.999970000001</v>
      </c>
      <c r="R31" s="42">
        <f t="shared" si="4"/>
        <v>40.000009999999747</v>
      </c>
      <c r="S31" s="42">
        <f t="shared" si="5"/>
        <v>1.8516808654545954E-3</v>
      </c>
      <c r="T31" s="45">
        <v>1.8516808654545954E-3</v>
      </c>
      <c r="U31" s="43">
        <v>1</v>
      </c>
      <c r="W31" s="43">
        <v>21601.999970000001</v>
      </c>
      <c r="X31" s="43">
        <v>21601.999970000001</v>
      </c>
      <c r="Y31" s="42">
        <f t="shared" si="6"/>
        <v>0</v>
      </c>
      <c r="Z31" s="42">
        <f t="shared" si="7"/>
        <v>0</v>
      </c>
      <c r="AC31" s="43">
        <v>21801.999951999998</v>
      </c>
      <c r="AD31" s="43">
        <v>21601.999970000001</v>
      </c>
      <c r="AE31" s="42">
        <f t="shared" si="8"/>
        <v>199.99998199999754</v>
      </c>
      <c r="AF31" s="42">
        <f t="shared" si="9"/>
        <v>9.2584011794162382E-3</v>
      </c>
      <c r="AG31" s="45">
        <v>9.2584011794162382E-3</v>
      </c>
      <c r="AH31" s="43">
        <v>1</v>
      </c>
      <c r="AJ31" s="43">
        <v>21601.999970000001</v>
      </c>
      <c r="AK31" s="43">
        <v>21601.999970000001</v>
      </c>
      <c r="AL31" s="42">
        <f t="shared" si="10"/>
        <v>0</v>
      </c>
      <c r="AM31" s="42">
        <f t="shared" si="11"/>
        <v>0</v>
      </c>
      <c r="AQ31" s="43">
        <v>21601.999970000001</v>
      </c>
      <c r="AR31" s="43">
        <v>21601.999970000001</v>
      </c>
      <c r="AS31" s="42">
        <f t="shared" si="12"/>
        <v>0</v>
      </c>
      <c r="AT31" s="42">
        <f t="shared" si="13"/>
        <v>0</v>
      </c>
      <c r="AX31" s="43">
        <v>21601.999970000001</v>
      </c>
      <c r="AY31" s="43">
        <v>21601.999970000001</v>
      </c>
      <c r="AZ31" s="42">
        <f t="shared" si="14"/>
        <v>0</v>
      </c>
      <c r="BA31" s="42">
        <f t="shared" si="15"/>
        <v>0</v>
      </c>
      <c r="BD31" s="43">
        <v>21641.999980000001</v>
      </c>
      <c r="BE31" s="43">
        <v>21601.999970000001</v>
      </c>
      <c r="BF31" s="42">
        <f t="shared" si="16"/>
        <v>40.000009999999747</v>
      </c>
      <c r="BG31" s="42">
        <f t="shared" si="17"/>
        <v>1.8516808654545954E-3</v>
      </c>
      <c r="BH31" s="45">
        <v>1.8516808654545954E-3</v>
      </c>
      <c r="BI31" s="43">
        <v>1</v>
      </c>
      <c r="BK31" s="43">
        <v>21601.999970000001</v>
      </c>
      <c r="BL31" s="43">
        <v>21601.999970000001</v>
      </c>
      <c r="BM31" s="42">
        <f t="shared" si="18"/>
        <v>0</v>
      </c>
      <c r="BN31" s="42">
        <f t="shared" si="19"/>
        <v>0</v>
      </c>
      <c r="BR31" s="43">
        <v>21601.999970000001</v>
      </c>
      <c r="BS31" s="43">
        <v>21601.999970000001</v>
      </c>
      <c r="BT31" s="42">
        <f t="shared" si="20"/>
        <v>0</v>
      </c>
      <c r="BU31" s="42">
        <f t="shared" si="21"/>
        <v>0</v>
      </c>
      <c r="BY31" s="43">
        <v>21601.999970000001</v>
      </c>
      <c r="BZ31" s="43">
        <v>21601.999970000001</v>
      </c>
      <c r="CA31" s="42">
        <f t="shared" si="22"/>
        <v>0</v>
      </c>
      <c r="CB31" s="42">
        <f t="shared" si="23"/>
        <v>0</v>
      </c>
      <c r="CE31" s="43">
        <v>21601.999963999999</v>
      </c>
      <c r="CF31" s="43">
        <v>21601.999963999999</v>
      </c>
      <c r="CG31" s="42">
        <f t="shared" si="24"/>
        <v>0</v>
      </c>
      <c r="CH31" s="42">
        <f t="shared" si="25"/>
        <v>0</v>
      </c>
      <c r="CK31" s="43">
        <v>21601.999970000001</v>
      </c>
      <c r="CL31" s="43">
        <v>21601.999970000001</v>
      </c>
      <c r="CM31" s="42">
        <f t="shared" si="26"/>
        <v>0</v>
      </c>
      <c r="CN31" s="42">
        <f t="shared" si="27"/>
        <v>0</v>
      </c>
      <c r="CQ31" s="43">
        <v>21601.999970000001</v>
      </c>
      <c r="CR31" s="43">
        <v>21601.999970000001</v>
      </c>
      <c r="CS31" s="42">
        <f t="shared" si="28"/>
        <v>0</v>
      </c>
      <c r="CT31" s="42">
        <f t="shared" si="29"/>
        <v>0</v>
      </c>
      <c r="CX31" s="43">
        <v>21601.999970000001</v>
      </c>
      <c r="CY31" s="43">
        <v>21601.999970000001</v>
      </c>
      <c r="CZ31" s="42">
        <f t="shared" si="30"/>
        <v>0</v>
      </c>
      <c r="DA31" s="42">
        <f t="shared" si="31"/>
        <v>0</v>
      </c>
      <c r="DE31" s="43">
        <v>21601.999970000001</v>
      </c>
      <c r="DF31" s="43">
        <v>21601.999970000001</v>
      </c>
      <c r="DG31" s="42">
        <f t="shared" si="32"/>
        <v>0</v>
      </c>
      <c r="DH31" s="42">
        <f t="shared" si="33"/>
        <v>0</v>
      </c>
      <c r="DL31" s="43">
        <v>21601.999970000001</v>
      </c>
      <c r="DM31" s="43">
        <v>21601.999970000001</v>
      </c>
      <c r="DN31" s="42">
        <f t="shared" si="34"/>
        <v>0</v>
      </c>
      <c r="DO31" s="42">
        <f t="shared" si="35"/>
        <v>0</v>
      </c>
      <c r="DS31" s="43">
        <v>21601.999970000001</v>
      </c>
      <c r="DT31" s="43">
        <v>21601.999970000001</v>
      </c>
      <c r="DU31" s="42">
        <f t="shared" si="36"/>
        <v>0</v>
      </c>
      <c r="DV31" s="42">
        <f t="shared" si="37"/>
        <v>0</v>
      </c>
      <c r="DZ31" s="43">
        <v>21601.999970000001</v>
      </c>
      <c r="EA31" s="43">
        <v>21601.999970000001</v>
      </c>
      <c r="EB31" s="42">
        <f t="shared" si="38"/>
        <v>0</v>
      </c>
      <c r="EC31" s="42">
        <f t="shared" si="39"/>
        <v>0</v>
      </c>
    </row>
    <row r="32" spans="1:133" s="43" customFormat="1" x14ac:dyDescent="0.3">
      <c r="A32" s="43" t="s">
        <v>30</v>
      </c>
      <c r="B32" s="43">
        <v>21702.000008999999</v>
      </c>
      <c r="C32" s="43">
        <v>21542.000017999999</v>
      </c>
      <c r="D32" s="42">
        <f t="shared" si="0"/>
        <v>159.99999100000059</v>
      </c>
      <c r="E32" s="42">
        <f t="shared" si="1"/>
        <v>7.4273507968762552E-3</v>
      </c>
      <c r="F32" s="45">
        <v>7.4273507968762552E-3</v>
      </c>
      <c r="G32" s="1">
        <v>1</v>
      </c>
      <c r="H32" s="1"/>
      <c r="I32" s="43">
        <v>21522.000037999998</v>
      </c>
      <c r="J32" s="43">
        <v>21522.000037999998</v>
      </c>
      <c r="K32" s="42">
        <f t="shared" si="2"/>
        <v>0</v>
      </c>
      <c r="L32" s="42">
        <f t="shared" si="3"/>
        <v>0</v>
      </c>
      <c r="M32" s="45">
        <v>0</v>
      </c>
      <c r="P32" s="43">
        <v>21522.000037999998</v>
      </c>
      <c r="Q32" s="43">
        <v>21522.000037999998</v>
      </c>
      <c r="R32" s="42">
        <f t="shared" si="4"/>
        <v>0</v>
      </c>
      <c r="S32" s="42">
        <f t="shared" si="5"/>
        <v>0</v>
      </c>
      <c r="T32" s="45">
        <v>0</v>
      </c>
      <c r="W32" s="43">
        <v>21522.000037999998</v>
      </c>
      <c r="X32" s="43">
        <v>21522.000037999998</v>
      </c>
      <c r="Y32" s="42">
        <f t="shared" si="6"/>
        <v>0</v>
      </c>
      <c r="Z32" s="42">
        <f t="shared" si="7"/>
        <v>0</v>
      </c>
      <c r="AC32" s="43">
        <v>21522.000037999998</v>
      </c>
      <c r="AD32" s="43">
        <v>21522.000037999998</v>
      </c>
      <c r="AE32" s="42">
        <f t="shared" si="8"/>
        <v>0</v>
      </c>
      <c r="AF32" s="42">
        <f t="shared" si="9"/>
        <v>0</v>
      </c>
      <c r="AG32" s="45">
        <v>0</v>
      </c>
      <c r="AJ32" s="43">
        <v>21522.000037999998</v>
      </c>
      <c r="AK32" s="43">
        <v>21522.000037999998</v>
      </c>
      <c r="AL32" s="42">
        <f t="shared" si="10"/>
        <v>0</v>
      </c>
      <c r="AM32" s="42">
        <f t="shared" si="11"/>
        <v>0</v>
      </c>
      <c r="AQ32" s="43">
        <v>21522.000037999998</v>
      </c>
      <c r="AR32" s="43">
        <v>21522.000037999998</v>
      </c>
      <c r="AS32" s="42">
        <f t="shared" si="12"/>
        <v>0</v>
      </c>
      <c r="AT32" s="42">
        <f>AS32/AR32</f>
        <v>0</v>
      </c>
      <c r="AX32" s="43">
        <v>21522.000037999998</v>
      </c>
      <c r="AY32" s="43">
        <v>21522.000037999998</v>
      </c>
      <c r="AZ32" s="42">
        <f t="shared" si="14"/>
        <v>0</v>
      </c>
      <c r="BA32" s="42">
        <f t="shared" si="15"/>
        <v>0</v>
      </c>
      <c r="BD32" s="43">
        <v>21522.000037999998</v>
      </c>
      <c r="BE32" s="43">
        <v>21522.000037999998</v>
      </c>
      <c r="BF32" s="42">
        <f t="shared" si="16"/>
        <v>0</v>
      </c>
      <c r="BG32" s="42">
        <f t="shared" si="17"/>
        <v>0</v>
      </c>
      <c r="BH32" s="45">
        <v>0</v>
      </c>
      <c r="BK32" s="43">
        <v>21522.000037999998</v>
      </c>
      <c r="BL32" s="43">
        <v>21522.000037999998</v>
      </c>
      <c r="BM32" s="42">
        <f t="shared" si="18"/>
        <v>0</v>
      </c>
      <c r="BN32" s="42">
        <f t="shared" si="19"/>
        <v>0</v>
      </c>
      <c r="BR32" s="43">
        <v>21522.000037999998</v>
      </c>
      <c r="BS32" s="43">
        <v>21522.000037999998</v>
      </c>
      <c r="BT32" s="42">
        <f t="shared" si="20"/>
        <v>0</v>
      </c>
      <c r="BU32" s="42">
        <f t="shared" si="21"/>
        <v>0</v>
      </c>
      <c r="BY32" s="43">
        <v>21522.000037999998</v>
      </c>
      <c r="BZ32" s="43">
        <v>21522.000037999998</v>
      </c>
      <c r="CA32" s="42">
        <f t="shared" si="22"/>
        <v>0</v>
      </c>
      <c r="CB32" s="42">
        <f t="shared" si="23"/>
        <v>0</v>
      </c>
      <c r="CE32" s="43">
        <v>21522.000037999998</v>
      </c>
      <c r="CF32" s="43">
        <v>21522.000037999998</v>
      </c>
      <c r="CG32" s="42">
        <f t="shared" si="24"/>
        <v>0</v>
      </c>
      <c r="CH32" s="42">
        <f t="shared" si="25"/>
        <v>0</v>
      </c>
      <c r="CK32" s="43">
        <v>21522.000037999998</v>
      </c>
      <c r="CL32" s="43">
        <v>21522.000037999998</v>
      </c>
      <c r="CM32" s="42">
        <f t="shared" si="26"/>
        <v>0</v>
      </c>
      <c r="CN32" s="42">
        <f t="shared" si="27"/>
        <v>0</v>
      </c>
      <c r="CQ32" s="43">
        <v>21522.000037999998</v>
      </c>
      <c r="CR32" s="43">
        <v>21522.000037999998</v>
      </c>
      <c r="CS32" s="42">
        <f t="shared" si="28"/>
        <v>0</v>
      </c>
      <c r="CT32" s="42">
        <f t="shared" si="29"/>
        <v>0</v>
      </c>
      <c r="CX32" s="43">
        <v>21522.000037999998</v>
      </c>
      <c r="CY32" s="43">
        <v>21522.000037999998</v>
      </c>
      <c r="CZ32" s="42">
        <f t="shared" si="30"/>
        <v>0</v>
      </c>
      <c r="DA32" s="42">
        <f t="shared" si="31"/>
        <v>0</v>
      </c>
      <c r="DE32" s="43">
        <v>21522.000037999998</v>
      </c>
      <c r="DF32" s="43">
        <v>21522.000037999998</v>
      </c>
      <c r="DG32" s="42">
        <f t="shared" si="32"/>
        <v>0</v>
      </c>
      <c r="DH32" s="42">
        <f t="shared" si="33"/>
        <v>0</v>
      </c>
      <c r="DL32" s="43">
        <v>21522.000037999998</v>
      </c>
      <c r="DM32" s="43">
        <v>21522.000037999998</v>
      </c>
      <c r="DN32" s="42">
        <f t="shared" si="34"/>
        <v>0</v>
      </c>
      <c r="DO32" s="42">
        <f t="shared" si="35"/>
        <v>0</v>
      </c>
      <c r="DS32" s="43">
        <v>21522.000037999998</v>
      </c>
      <c r="DT32" s="43">
        <v>21522.000037999998</v>
      </c>
      <c r="DU32" s="42">
        <f t="shared" si="36"/>
        <v>0</v>
      </c>
      <c r="DV32" s="42">
        <f t="shared" si="37"/>
        <v>0</v>
      </c>
      <c r="DZ32" s="43">
        <v>21522.000037999998</v>
      </c>
      <c r="EA32" s="43">
        <v>21522.000037999998</v>
      </c>
      <c r="EB32" s="42">
        <f t="shared" si="38"/>
        <v>0</v>
      </c>
      <c r="EC32" s="42">
        <f t="shared" si="39"/>
        <v>0</v>
      </c>
    </row>
    <row r="33" spans="1:134" s="43" customFormat="1" x14ac:dyDescent="0.3">
      <c r="C33" s="43">
        <f>AVERAGE(C3:C32)</f>
        <v>24139.933303366666</v>
      </c>
      <c r="D33" s="48" t="s">
        <v>114</v>
      </c>
      <c r="E33" s="48">
        <f>SUM(E3:E32)</f>
        <v>0.19308790287250707</v>
      </c>
      <c r="F33" s="49">
        <f>E33/E34</f>
        <v>1.0727105715139282E-2</v>
      </c>
      <c r="J33" s="43">
        <f>AVERAGE(J3:J32)</f>
        <v>24127.066633866674</v>
      </c>
      <c r="K33" s="48" t="s">
        <v>114</v>
      </c>
      <c r="L33" s="48">
        <f>SUM(L3:L32)</f>
        <v>4.7299547495715383E-2</v>
      </c>
      <c r="M33" s="49">
        <f>L33/L34</f>
        <v>6.7570782136736262E-3</v>
      </c>
      <c r="Q33" s="43">
        <f>AVERAGE(Q3:Q32)</f>
        <v>24126.999968866668</v>
      </c>
      <c r="R33" s="48" t="s">
        <v>114</v>
      </c>
      <c r="S33" s="48">
        <f>SUM(S3:S32)</f>
        <v>5.0282003901091343E-3</v>
      </c>
      <c r="T33" s="49">
        <f>S33/S34</f>
        <v>2.5141001950545671E-3</v>
      </c>
      <c r="Y33" s="48" t="s">
        <v>114</v>
      </c>
      <c r="Z33" s="48">
        <f>SUM(Z3:Z32)</f>
        <v>0</v>
      </c>
      <c r="AA33" s="49">
        <v>0</v>
      </c>
      <c r="AB33" s="46"/>
      <c r="AE33" s="48" t="s">
        <v>114</v>
      </c>
      <c r="AF33" s="48">
        <f>SUM(AF3:AF32)</f>
        <v>4.8224954147367209E-2</v>
      </c>
      <c r="AG33" s="49">
        <f>AF33/AF34</f>
        <v>6.0281192684209011E-3</v>
      </c>
      <c r="AL33" s="48" t="s">
        <v>114</v>
      </c>
      <c r="AM33" s="48">
        <f>SUM(AM3:AM32)</f>
        <v>0</v>
      </c>
      <c r="AN33" s="49">
        <v>0</v>
      </c>
      <c r="AS33" s="48" t="s">
        <v>114</v>
      </c>
      <c r="AT33" s="48">
        <f>SUM(AT3:AT32)</f>
        <v>0</v>
      </c>
      <c r="AU33" s="49">
        <v>0</v>
      </c>
      <c r="AZ33" s="48" t="s">
        <v>114</v>
      </c>
      <c r="BA33" s="48">
        <f>SUM(BA3:BA32)</f>
        <v>0</v>
      </c>
      <c r="BB33" s="49">
        <v>0</v>
      </c>
      <c r="BF33" s="48" t="s">
        <v>114</v>
      </c>
      <c r="BG33" s="48">
        <f>SUM(BG3:BG32)</f>
        <v>6.2669029357279487E-3</v>
      </c>
      <c r="BH33" s="49">
        <f>BG33/BG34</f>
        <v>3.1334514678639743E-3</v>
      </c>
      <c r="BM33" s="48" t="s">
        <v>114</v>
      </c>
      <c r="BN33" s="48">
        <f>SUM(BN3:BN32)</f>
        <v>0</v>
      </c>
      <c r="BO33" s="49">
        <v>0</v>
      </c>
      <c r="BT33" s="48" t="s">
        <v>114</v>
      </c>
      <c r="BU33" s="48">
        <f>SUM(BU3:BU32)</f>
        <v>0</v>
      </c>
      <c r="BV33" s="49">
        <v>0</v>
      </c>
      <c r="CA33" s="48" t="s">
        <v>114</v>
      </c>
      <c r="CB33" s="48">
        <f>SUM(CB3:CB32)</f>
        <v>0</v>
      </c>
      <c r="CC33" s="49">
        <v>0</v>
      </c>
      <c r="CG33" s="48" t="s">
        <v>114</v>
      </c>
      <c r="CH33" s="48">
        <f>SUM(CH3:CH32)</f>
        <v>1.2706079559816777E-3</v>
      </c>
      <c r="CI33" s="49">
        <f>CH33/CH34</f>
        <v>1.2706079559816777E-3</v>
      </c>
      <c r="CM33" s="48" t="s">
        <v>114</v>
      </c>
      <c r="CN33" s="48">
        <f>SUM(CN3:CN32)</f>
        <v>0</v>
      </c>
      <c r="CO33" s="49">
        <v>0</v>
      </c>
      <c r="CS33" s="48" t="s">
        <v>114</v>
      </c>
      <c r="CT33" s="48">
        <f>SUM(CT3:CT32)</f>
        <v>0</v>
      </c>
      <c r="CU33" s="49">
        <v>0</v>
      </c>
      <c r="CZ33" s="48" t="s">
        <v>114</v>
      </c>
      <c r="DA33" s="48">
        <f>SUM(DA3:DA32)</f>
        <v>0</v>
      </c>
      <c r="DB33" s="49">
        <v>0</v>
      </c>
      <c r="DG33" s="48" t="s">
        <v>114</v>
      </c>
      <c r="DH33" s="48">
        <f>SUM(DH3:DH32)</f>
        <v>8.2589495379653995E-3</v>
      </c>
      <c r="DI33" s="49">
        <f>DH33/DH34</f>
        <v>8.2589495379653995E-3</v>
      </c>
      <c r="DN33" s="48" t="s">
        <v>114</v>
      </c>
      <c r="DO33" s="48">
        <f>SUM(DO3:DO32)</f>
        <v>0</v>
      </c>
      <c r="DP33" s="49">
        <v>0</v>
      </c>
      <c r="DU33" s="48" t="s">
        <v>114</v>
      </c>
      <c r="DV33" s="48">
        <f>SUM(DV3:DV32)</f>
        <v>0</v>
      </c>
      <c r="DW33" s="49">
        <v>0</v>
      </c>
      <c r="EB33" s="48" t="s">
        <v>114</v>
      </c>
      <c r="EC33" s="48">
        <f>SUM(EC3:EC32)</f>
        <v>0</v>
      </c>
      <c r="ED33" s="49">
        <v>0</v>
      </c>
    </row>
    <row r="34" spans="1:134" s="43" customFormat="1" x14ac:dyDescent="0.3">
      <c r="D34" s="46">
        <f>AVERAGE(E3:E32)</f>
        <v>6.4362634290835692E-3</v>
      </c>
      <c r="E34" s="49">
        <v>18</v>
      </c>
      <c r="F34" s="49">
        <f>E33/E34</f>
        <v>1.0727105715139282E-2</v>
      </c>
      <c r="K34" s="46">
        <f>AVERAGE(L3:L32)</f>
        <v>1.5766515831905127E-3</v>
      </c>
      <c r="L34" s="49">
        <v>7</v>
      </c>
      <c r="M34" s="49">
        <f>L33/L34</f>
        <v>6.7570782136736262E-3</v>
      </c>
      <c r="R34" s="46">
        <f>AVERAGE(S3:S32)</f>
        <v>1.6760667967030449E-4</v>
      </c>
      <c r="S34" s="49">
        <v>2</v>
      </c>
      <c r="T34" s="49">
        <f>S33/S34</f>
        <v>2.5141001950545671E-3</v>
      </c>
      <c r="Y34" s="46">
        <f>AVERAGE(Y3:Y32)</f>
        <v>0</v>
      </c>
      <c r="Z34" s="49">
        <v>0</v>
      </c>
      <c r="AA34" s="49">
        <f>AVERAGE(Z3:Z32)</f>
        <v>0</v>
      </c>
      <c r="AB34" s="46"/>
      <c r="AE34" s="49"/>
      <c r="AF34" s="49">
        <v>8</v>
      </c>
      <c r="AG34" s="49">
        <f>AF33/AF34</f>
        <v>6.0281192684209011E-3</v>
      </c>
      <c r="AL34" s="49"/>
      <c r="AM34" s="49">
        <v>0</v>
      </c>
      <c r="AN34" s="49">
        <f>AVERAGE(AM3:AM32)</f>
        <v>0</v>
      </c>
      <c r="AS34" s="49"/>
      <c r="AT34" s="49">
        <v>0</v>
      </c>
      <c r="AU34" s="49">
        <f>AVERAGE(AT3:AT32)</f>
        <v>0</v>
      </c>
      <c r="AZ34" s="49"/>
      <c r="BA34" s="49">
        <v>0</v>
      </c>
      <c r="BB34" s="49">
        <f>AVERAGE(BA3:BA32)</f>
        <v>0</v>
      </c>
      <c r="BF34" s="49"/>
      <c r="BG34" s="49">
        <v>2</v>
      </c>
      <c r="BH34" s="49">
        <f>BG33/BG34</f>
        <v>3.1334514678639743E-3</v>
      </c>
      <c r="BM34" s="49"/>
      <c r="BN34" s="49">
        <v>0</v>
      </c>
      <c r="BO34" s="49">
        <v>0</v>
      </c>
      <c r="BT34" s="49"/>
      <c r="BU34" s="49">
        <v>0</v>
      </c>
      <c r="BV34" s="49">
        <v>0</v>
      </c>
      <c r="CA34" s="49"/>
      <c r="CB34" s="49">
        <v>0</v>
      </c>
      <c r="CC34" s="49">
        <v>0</v>
      </c>
      <c r="CG34" s="49"/>
      <c r="CH34" s="49">
        <v>1</v>
      </c>
      <c r="CI34" s="49">
        <f>CH33/CH34</f>
        <v>1.2706079559816777E-3</v>
      </c>
      <c r="CM34" s="49"/>
      <c r="CN34" s="49">
        <v>0</v>
      </c>
      <c r="CO34" s="49">
        <v>0</v>
      </c>
      <c r="CS34" s="49"/>
      <c r="CT34" s="49">
        <v>0</v>
      </c>
      <c r="CU34" s="49">
        <v>0</v>
      </c>
      <c r="CZ34" s="49"/>
      <c r="DA34" s="49">
        <v>0</v>
      </c>
      <c r="DB34" s="49">
        <v>0</v>
      </c>
      <c r="DG34" s="49"/>
      <c r="DH34" s="49">
        <v>1</v>
      </c>
      <c r="DI34" s="49">
        <f>DH33/DH34</f>
        <v>8.2589495379653995E-3</v>
      </c>
      <c r="DN34" s="49"/>
      <c r="DO34" s="49">
        <v>0</v>
      </c>
      <c r="DP34" s="49">
        <v>0</v>
      </c>
      <c r="DU34" s="49"/>
      <c r="DV34" s="49">
        <v>0</v>
      </c>
      <c r="DW34" s="49">
        <v>0</v>
      </c>
      <c r="EB34" s="49"/>
      <c r="EC34" s="49">
        <v>0</v>
      </c>
      <c r="ED34" s="49">
        <v>0</v>
      </c>
    </row>
    <row r="35" spans="1:134" s="43" customFormat="1" x14ac:dyDescent="0.3">
      <c r="A35" s="43" t="s">
        <v>31</v>
      </c>
      <c r="B35" s="43">
        <v>22643.000001</v>
      </c>
      <c r="C35" s="43">
        <v>22242.999905000001</v>
      </c>
      <c r="D35" s="1">
        <f>B35-C35</f>
        <v>400.00009599999976</v>
      </c>
      <c r="E35" s="1">
        <f>D35/C35</f>
        <v>1.7983190114121424E-2</v>
      </c>
      <c r="F35" s="45">
        <v>1.7983190114121424E-2</v>
      </c>
      <c r="G35" s="1">
        <v>1</v>
      </c>
      <c r="I35" s="43">
        <v>22382.999938000001</v>
      </c>
      <c r="J35" s="43">
        <v>22242.999905000001</v>
      </c>
      <c r="K35" s="1">
        <f>I35-J35</f>
        <v>140.00003300000026</v>
      </c>
      <c r="L35" s="1">
        <f>K35/J35</f>
        <v>6.2941165129677349E-3</v>
      </c>
      <c r="M35" s="45">
        <v>6.2941165129677349E-3</v>
      </c>
      <c r="N35" s="1">
        <v>1</v>
      </c>
      <c r="P35" s="43">
        <v>22242.999905000001</v>
      </c>
      <c r="Q35" s="43">
        <v>22242.999905000001</v>
      </c>
      <c r="R35" s="1">
        <f>P35-Q35</f>
        <v>0</v>
      </c>
      <c r="S35" s="1">
        <f>R35/Q35</f>
        <v>0</v>
      </c>
      <c r="T35" s="45">
        <v>0</v>
      </c>
      <c r="W35" s="43">
        <v>22242.999905000001</v>
      </c>
      <c r="X35" s="43">
        <v>22242.999905000001</v>
      </c>
      <c r="Y35" s="1">
        <f>W35-X35</f>
        <v>0</v>
      </c>
      <c r="Z35" s="1">
        <f>Y35/X35</f>
        <v>0</v>
      </c>
      <c r="AC35" s="43">
        <v>22382.999952999999</v>
      </c>
      <c r="AD35" s="43">
        <v>22242.999895000001</v>
      </c>
      <c r="AE35" s="1">
        <f>AC35-AD35</f>
        <v>140.00005799999781</v>
      </c>
      <c r="AF35" s="1">
        <f>AE35/AD35</f>
        <v>6.2941176397464443E-3</v>
      </c>
      <c r="AG35" s="45">
        <v>6.2941176397464443E-3</v>
      </c>
      <c r="AH35" s="1">
        <v>1</v>
      </c>
      <c r="AJ35" s="43">
        <v>22242.999905000001</v>
      </c>
      <c r="AK35" s="43">
        <v>22242.999905000001</v>
      </c>
      <c r="AL35" s="1">
        <f>AJ35-AK35</f>
        <v>0</v>
      </c>
      <c r="AM35" s="1">
        <f>AL35/AK35</f>
        <v>0</v>
      </c>
      <c r="AN35" s="45">
        <v>0</v>
      </c>
      <c r="AQ35" s="43">
        <v>22242.999905000001</v>
      </c>
      <c r="AR35" s="43">
        <v>22242.999905000001</v>
      </c>
      <c r="AS35" s="1">
        <f>AQ35-AR35</f>
        <v>0</v>
      </c>
      <c r="AT35" s="1">
        <f>AS35/AR35</f>
        <v>0</v>
      </c>
      <c r="AU35" s="45">
        <v>0</v>
      </c>
      <c r="AX35" s="43">
        <v>22242.999905000001</v>
      </c>
      <c r="AY35" s="43">
        <v>22242.999905000001</v>
      </c>
      <c r="AZ35" s="1">
        <f>AX35-AY35</f>
        <v>0</v>
      </c>
      <c r="BA35" s="1">
        <f>AZ35/AY35</f>
        <v>0</v>
      </c>
      <c r="BD35" s="43">
        <v>22242.999905000001</v>
      </c>
      <c r="BE35" s="43">
        <v>22242.999905000001</v>
      </c>
      <c r="BF35" s="1">
        <f>BD35-BE35</f>
        <v>0</v>
      </c>
      <c r="BG35" s="1">
        <f>BF35/BE35</f>
        <v>0</v>
      </c>
      <c r="BH35" s="45">
        <v>0</v>
      </c>
      <c r="BK35" s="43">
        <v>22242.999905000001</v>
      </c>
      <c r="BL35" s="43">
        <v>22242.999905000001</v>
      </c>
      <c r="BM35" s="1">
        <f>BK35-BL35</f>
        <v>0</v>
      </c>
      <c r="BN35" s="1">
        <f>BM35/BL35</f>
        <v>0</v>
      </c>
      <c r="BR35" s="43">
        <v>22242.999905000001</v>
      </c>
      <c r="BS35" s="43">
        <v>22242.999905000001</v>
      </c>
      <c r="BT35" s="1">
        <f>BR35-BS35</f>
        <v>0</v>
      </c>
      <c r="BU35" s="1">
        <f>BT35/BS35</f>
        <v>0</v>
      </c>
      <c r="BY35" s="43">
        <v>22242.999905000001</v>
      </c>
      <c r="BZ35" s="43">
        <v>22242.999905000001</v>
      </c>
      <c r="CA35" s="1">
        <f>BY35-BZ35</f>
        <v>0</v>
      </c>
      <c r="CB35" s="1">
        <f>CA35/BZ35</f>
        <v>0</v>
      </c>
      <c r="CE35" s="43">
        <v>22242.999905000001</v>
      </c>
      <c r="CF35" s="43">
        <v>22242.999905000001</v>
      </c>
      <c r="CG35" s="1">
        <f>CE35-CF35</f>
        <v>0</v>
      </c>
      <c r="CH35" s="1">
        <f>CG35/CF35</f>
        <v>0</v>
      </c>
      <c r="CI35" s="45">
        <v>0</v>
      </c>
      <c r="CK35" s="43">
        <v>22242.999905000001</v>
      </c>
      <c r="CL35" s="43">
        <v>22242.999905000001</v>
      </c>
      <c r="CM35" s="1">
        <f>CK35-CL35</f>
        <v>0</v>
      </c>
      <c r="CN35" s="1">
        <f>CM35/CL35</f>
        <v>0</v>
      </c>
      <c r="CQ35" s="43">
        <v>22242.999905000001</v>
      </c>
      <c r="CR35" s="43">
        <v>22242.999905000001</v>
      </c>
      <c r="CS35" s="1">
        <f>CQ35-CR35</f>
        <v>0</v>
      </c>
      <c r="CT35" s="1">
        <f>CS35/CR35</f>
        <v>0</v>
      </c>
      <c r="CX35" s="43">
        <v>22242.999905000001</v>
      </c>
      <c r="CY35" s="43">
        <v>22242.999905000001</v>
      </c>
      <c r="CZ35" s="1">
        <f>CX35-CY35</f>
        <v>0</v>
      </c>
      <c r="DA35" s="1">
        <f>CZ35/CY35</f>
        <v>0</v>
      </c>
      <c r="DE35" s="43">
        <v>22242.999905000001</v>
      </c>
      <c r="DF35" s="43">
        <v>22242.999905000001</v>
      </c>
      <c r="DG35" s="1">
        <f>DE35-DF35</f>
        <v>0</v>
      </c>
      <c r="DH35" s="1">
        <f>DG35/DF35</f>
        <v>0</v>
      </c>
      <c r="DI35" s="45">
        <v>0</v>
      </c>
      <c r="DL35" s="43">
        <v>22242.999905000001</v>
      </c>
      <c r="DM35" s="43">
        <v>22242.999905000001</v>
      </c>
      <c r="DN35" s="1">
        <f>DL35-DM35</f>
        <v>0</v>
      </c>
      <c r="DO35" s="1">
        <f>DN35/DM35</f>
        <v>0</v>
      </c>
      <c r="DS35" s="43">
        <v>22242.999905000001</v>
      </c>
      <c r="DT35" s="43">
        <v>22242.999905000001</v>
      </c>
      <c r="DU35" s="1">
        <f>DS35-DT35</f>
        <v>0</v>
      </c>
      <c r="DV35" s="1">
        <f>DU35/DT35</f>
        <v>0</v>
      </c>
      <c r="DZ35" s="43">
        <v>22242.999905000001</v>
      </c>
      <c r="EA35" s="43">
        <v>22242.999905000001</v>
      </c>
      <c r="EB35" s="1">
        <f>DZ35-EA35</f>
        <v>0</v>
      </c>
      <c r="EC35" s="1">
        <f>EB35/EA35</f>
        <v>0</v>
      </c>
    </row>
    <row r="36" spans="1:134" s="43" customFormat="1" x14ac:dyDescent="0.3">
      <c r="A36" s="43" t="s">
        <v>32</v>
      </c>
      <c r="B36" s="43">
        <v>42474.333180000001</v>
      </c>
      <c r="C36" s="43">
        <v>42455.333126999998</v>
      </c>
      <c r="D36" s="1">
        <f t="shared" ref="D36:D64" si="40">B36-C36</f>
        <v>19.00005300000339</v>
      </c>
      <c r="E36" s="1">
        <f t="shared" ref="E36:E64" si="41">D36/C36</f>
        <v>4.4753041845572213E-4</v>
      </c>
      <c r="F36" s="45">
        <v>4.4753041845572213E-4</v>
      </c>
      <c r="G36" s="1">
        <v>1</v>
      </c>
      <c r="I36" s="43">
        <v>42454.333119000003</v>
      </c>
      <c r="J36" s="43">
        <v>42454.333119000003</v>
      </c>
      <c r="K36" s="1">
        <f t="shared" ref="K36:K64" si="42">I36-J36</f>
        <v>0</v>
      </c>
      <c r="L36" s="1">
        <f t="shared" ref="L36:L64" si="43">K36/J36</f>
        <v>0</v>
      </c>
      <c r="M36" s="45">
        <v>0</v>
      </c>
      <c r="P36" s="43">
        <v>42454.333126999998</v>
      </c>
      <c r="Q36" s="43">
        <v>42454.333126999998</v>
      </c>
      <c r="R36" s="1">
        <f t="shared" ref="R36:R64" si="44">P36-Q36</f>
        <v>0</v>
      </c>
      <c r="S36" s="1">
        <f t="shared" ref="S36:S64" si="45">R36/Q36</f>
        <v>0</v>
      </c>
      <c r="T36" s="45">
        <v>0</v>
      </c>
      <c r="W36" s="43">
        <v>42454.333126999998</v>
      </c>
      <c r="X36" s="43">
        <v>42454.333126999998</v>
      </c>
      <c r="Y36" s="1">
        <f t="shared" ref="Y36:Y64" si="46">W36-X36</f>
        <v>0</v>
      </c>
      <c r="Z36" s="1">
        <f t="shared" ref="Z36:Z64" si="47">Y36/X36</f>
        <v>0</v>
      </c>
      <c r="AC36" s="43">
        <v>42460.999835000002</v>
      </c>
      <c r="AD36" s="43">
        <v>42454.333126999998</v>
      </c>
      <c r="AE36" s="1">
        <f t="shared" ref="AE36:AE64" si="48">AC36-AD36</f>
        <v>6.6667080000042915</v>
      </c>
      <c r="AF36" s="1">
        <f t="shared" ref="AF36:AF64" si="49">AE36/AD36</f>
        <v>1.57032451318012E-4</v>
      </c>
      <c r="AG36" s="45">
        <v>1.57032451318012E-4</v>
      </c>
      <c r="AH36" s="1">
        <v>1</v>
      </c>
      <c r="AJ36" s="43">
        <v>42454.333126999998</v>
      </c>
      <c r="AK36" s="43">
        <v>42454.333126999998</v>
      </c>
      <c r="AL36" s="1">
        <f t="shared" ref="AL36:AL64" si="50">AJ36-AK36</f>
        <v>0</v>
      </c>
      <c r="AM36" s="1">
        <f t="shared" ref="AM36:AM64" si="51">AL36/AK36</f>
        <v>0</v>
      </c>
      <c r="AN36" s="45">
        <v>0</v>
      </c>
      <c r="AQ36" s="43">
        <v>42454.333126999998</v>
      </c>
      <c r="AR36" s="43">
        <v>42454.333126999998</v>
      </c>
      <c r="AS36" s="1">
        <f t="shared" ref="AS36:AS64" si="52">AQ36-AR36</f>
        <v>0</v>
      </c>
      <c r="AT36" s="1">
        <f t="shared" ref="AT36:AT64" si="53">AS36/AR36</f>
        <v>0</v>
      </c>
      <c r="AU36" s="45">
        <v>0</v>
      </c>
      <c r="AX36" s="43">
        <v>42454.333126999998</v>
      </c>
      <c r="AY36" s="43">
        <v>42454.333126999998</v>
      </c>
      <c r="AZ36" s="1">
        <f t="shared" ref="AZ36:AZ64" si="54">AX36-AY36</f>
        <v>0</v>
      </c>
      <c r="BA36" s="1">
        <f t="shared" ref="BA36:BA64" si="55">AZ36/AY36</f>
        <v>0</v>
      </c>
      <c r="BD36" s="43">
        <v>42460.999829</v>
      </c>
      <c r="BE36" s="43">
        <v>42454.333126999998</v>
      </c>
      <c r="BF36" s="1">
        <f t="shared" ref="BF36:BF64" si="56">BD36-BE36</f>
        <v>6.6667020000022603</v>
      </c>
      <c r="BG36" s="1">
        <f t="shared" ref="BG36:BG64" si="57">BF36/BE36</f>
        <v>1.5703230998963421E-4</v>
      </c>
      <c r="BH36" s="45">
        <v>1.5703230998963421E-4</v>
      </c>
      <c r="BI36" s="1">
        <v>1</v>
      </c>
      <c r="BK36" s="43">
        <v>42454.333126999998</v>
      </c>
      <c r="BL36" s="43">
        <v>42454.333126999998</v>
      </c>
      <c r="BM36" s="1">
        <f t="shared" ref="BM36:BM64" si="58">BK36-BL36</f>
        <v>0</v>
      </c>
      <c r="BN36" s="1">
        <f t="shared" ref="BN36:BN64" si="59">BM36/BL36</f>
        <v>0</v>
      </c>
      <c r="BR36" s="43">
        <v>42454.333126999998</v>
      </c>
      <c r="BS36" s="43">
        <v>42454.333126999998</v>
      </c>
      <c r="BT36" s="1">
        <f t="shared" ref="BT36:BT64" si="60">BR36-BS36</f>
        <v>0</v>
      </c>
      <c r="BU36" s="1">
        <f t="shared" ref="BU36:BU64" si="61">BT36/BS36</f>
        <v>0</v>
      </c>
      <c r="BY36" s="43">
        <v>42454.333126999998</v>
      </c>
      <c r="BZ36" s="43">
        <v>42454.333126999998</v>
      </c>
      <c r="CA36" s="1">
        <f t="shared" ref="CA36:CA64" si="62">BY36-BZ36</f>
        <v>0</v>
      </c>
      <c r="CB36" s="1">
        <f t="shared" ref="CB36:CB64" si="63">CA36/BZ36</f>
        <v>0</v>
      </c>
      <c r="CE36" s="43">
        <v>42460.999835000002</v>
      </c>
      <c r="CF36" s="43">
        <v>42454.333126999998</v>
      </c>
      <c r="CG36" s="1">
        <f t="shared" ref="CG36:CG64" si="64">CE36-CF36</f>
        <v>6.6667080000042915</v>
      </c>
      <c r="CH36" s="1">
        <f t="shared" ref="CH36:CH64" si="65">CG36/CF36</f>
        <v>1.57032451318012E-4</v>
      </c>
      <c r="CI36" s="45">
        <v>1.57032451318012E-4</v>
      </c>
      <c r="CJ36" s="1">
        <v>1</v>
      </c>
      <c r="CK36" s="43">
        <v>42454.333126999998</v>
      </c>
      <c r="CL36" s="43">
        <v>42454.333126999998</v>
      </c>
      <c r="CM36" s="1">
        <f t="shared" ref="CM36:CM64" si="66">CK36-CL36</f>
        <v>0</v>
      </c>
      <c r="CN36" s="1">
        <f t="shared" ref="CN36:CN64" si="67">CM36/CL36</f>
        <v>0</v>
      </c>
      <c r="CQ36" s="43">
        <v>42454.333126999998</v>
      </c>
      <c r="CR36" s="43">
        <v>42454.333126999998</v>
      </c>
      <c r="CS36" s="1">
        <f t="shared" ref="CS36:CS64" si="68">CQ36-CR36</f>
        <v>0</v>
      </c>
      <c r="CT36" s="1">
        <f t="shared" ref="CT36:CT63" si="69">CS36/CR36</f>
        <v>0</v>
      </c>
      <c r="CX36" s="43">
        <v>42454.333126999998</v>
      </c>
      <c r="CY36" s="43">
        <v>42454.333126999998</v>
      </c>
      <c r="CZ36" s="1">
        <f t="shared" ref="CZ36:CZ64" si="70">CX36-CY36</f>
        <v>0</v>
      </c>
      <c r="DA36" s="1">
        <f t="shared" ref="DA36:DA64" si="71">CZ36/CY36</f>
        <v>0</v>
      </c>
      <c r="DE36" s="43">
        <v>42454.333126999998</v>
      </c>
      <c r="DF36" s="43">
        <v>42454.333126999998</v>
      </c>
      <c r="DG36" s="1">
        <f t="shared" ref="DG36:DG64" si="72">DE36-DF36</f>
        <v>0</v>
      </c>
      <c r="DH36" s="1">
        <f t="shared" ref="DH36:DH64" si="73">DG36/DF36</f>
        <v>0</v>
      </c>
      <c r="DI36" s="45">
        <v>0</v>
      </c>
      <c r="DL36" s="43">
        <v>42454.333126999998</v>
      </c>
      <c r="DM36" s="43">
        <v>42454.333126999998</v>
      </c>
      <c r="DN36" s="1">
        <f t="shared" ref="DN36:DN64" si="74">DL36-DM36</f>
        <v>0</v>
      </c>
      <c r="DO36" s="1">
        <f t="shared" ref="DO36:DO64" si="75">DN36/DM36</f>
        <v>0</v>
      </c>
      <c r="DS36" s="43">
        <v>42454.333126999998</v>
      </c>
      <c r="DT36" s="43">
        <v>42454.333126999998</v>
      </c>
      <c r="DU36" s="1">
        <f t="shared" ref="DU36:DU64" si="76">DS36-DT36</f>
        <v>0</v>
      </c>
      <c r="DV36" s="1">
        <f t="shared" ref="DV36:DV64" si="77">DU36/DT36</f>
        <v>0</v>
      </c>
      <c r="DZ36" s="43">
        <v>42454.333126999998</v>
      </c>
      <c r="EA36" s="43">
        <v>42454.333126999998</v>
      </c>
      <c r="EB36" s="1">
        <f t="shared" ref="EB36:EB64" si="78">DZ36-EA36</f>
        <v>0</v>
      </c>
      <c r="EC36" s="1">
        <f t="shared" ref="EC36:EC64" si="79">EB36/EA36</f>
        <v>0</v>
      </c>
    </row>
    <row r="37" spans="1:134" s="43" customFormat="1" x14ac:dyDescent="0.3">
      <c r="A37" s="43" t="s">
        <v>33</v>
      </c>
      <c r="B37" s="43">
        <v>33135.333339999997</v>
      </c>
      <c r="C37" s="43">
        <v>32286.000022</v>
      </c>
      <c r="D37" s="1">
        <f t="shared" si="40"/>
        <v>849.33331799999723</v>
      </c>
      <c r="E37" s="1">
        <f t="shared" si="41"/>
        <v>2.6306551366575393E-2</v>
      </c>
      <c r="F37" s="45">
        <v>2.6306551366575393E-2</v>
      </c>
      <c r="G37" s="1">
        <v>1</v>
      </c>
      <c r="I37" s="43">
        <v>32515.333264000001</v>
      </c>
      <c r="J37" s="43">
        <v>32281.999927000001</v>
      </c>
      <c r="K37" s="1">
        <f t="shared" si="42"/>
        <v>233.33333700000003</v>
      </c>
      <c r="L37" s="1">
        <f t="shared" si="43"/>
        <v>7.227970309387332E-3</v>
      </c>
      <c r="M37" s="45">
        <v>7.227970309387332E-3</v>
      </c>
      <c r="N37" s="1">
        <v>1</v>
      </c>
      <c r="P37" s="43">
        <v>32375.33323</v>
      </c>
      <c r="Q37" s="43">
        <v>32281.999924</v>
      </c>
      <c r="R37" s="1">
        <f t="shared" si="44"/>
        <v>93.333306000000448</v>
      </c>
      <c r="S37" s="1">
        <f t="shared" si="45"/>
        <v>2.8911872318855918E-3</v>
      </c>
      <c r="T37" s="45">
        <v>2.8911872318855918E-3</v>
      </c>
      <c r="U37" s="1">
        <v>1</v>
      </c>
      <c r="W37" s="43">
        <v>32281.999927000001</v>
      </c>
      <c r="X37" s="43">
        <v>32281.999927000001</v>
      </c>
      <c r="Y37" s="1">
        <f t="shared" si="46"/>
        <v>0</v>
      </c>
      <c r="Z37" s="1">
        <f t="shared" si="47"/>
        <v>0</v>
      </c>
      <c r="AC37" s="43">
        <v>32515.333264000001</v>
      </c>
      <c r="AD37" s="43">
        <v>32282.999927000001</v>
      </c>
      <c r="AE37" s="1">
        <f t="shared" si="48"/>
        <v>232.33333700000003</v>
      </c>
      <c r="AF37" s="1">
        <f t="shared" si="49"/>
        <v>7.1967703597981677E-3</v>
      </c>
      <c r="AG37" s="45">
        <v>7.1967703597981677E-3</v>
      </c>
      <c r="AH37" s="1">
        <v>1</v>
      </c>
      <c r="AJ37" s="43">
        <v>32281.999927000001</v>
      </c>
      <c r="AK37" s="43">
        <v>32281.999927000001</v>
      </c>
      <c r="AL37" s="1">
        <f t="shared" si="50"/>
        <v>0</v>
      </c>
      <c r="AM37" s="1">
        <f t="shared" si="51"/>
        <v>0</v>
      </c>
      <c r="AN37" s="45">
        <v>0</v>
      </c>
      <c r="AQ37" s="43">
        <v>32282.000022</v>
      </c>
      <c r="AR37" s="43">
        <v>32282.000022</v>
      </c>
      <c r="AS37" s="1">
        <f t="shared" si="52"/>
        <v>0</v>
      </c>
      <c r="AT37" s="1">
        <f t="shared" si="53"/>
        <v>0</v>
      </c>
      <c r="AU37" s="45">
        <v>0</v>
      </c>
      <c r="AX37" s="43">
        <v>32282.000022</v>
      </c>
      <c r="AY37" s="43">
        <v>32282.000022</v>
      </c>
      <c r="AZ37" s="1">
        <f t="shared" si="54"/>
        <v>0</v>
      </c>
      <c r="BA37" s="1">
        <f t="shared" si="55"/>
        <v>0</v>
      </c>
      <c r="BD37" s="43">
        <v>32375.333254000001</v>
      </c>
      <c r="BE37" s="43">
        <v>32281.999927000001</v>
      </c>
      <c r="BF37" s="1">
        <f t="shared" si="56"/>
        <v>93.333327000000281</v>
      </c>
      <c r="BG37" s="1">
        <f t="shared" si="57"/>
        <v>2.8911878821342232E-3</v>
      </c>
      <c r="BH37" s="45">
        <v>2.8911878821342232E-3</v>
      </c>
      <c r="BI37" s="1">
        <v>1</v>
      </c>
      <c r="BK37" s="43">
        <v>32281.999927000001</v>
      </c>
      <c r="BL37" s="43">
        <v>32281.999927000001</v>
      </c>
      <c r="BM37" s="1">
        <f t="shared" si="58"/>
        <v>0</v>
      </c>
      <c r="BN37" s="1">
        <f t="shared" si="59"/>
        <v>0</v>
      </c>
      <c r="BR37" s="43">
        <v>32282.000022</v>
      </c>
      <c r="BS37" s="43">
        <v>32282.000022</v>
      </c>
      <c r="BT37" s="1">
        <f t="shared" si="60"/>
        <v>0</v>
      </c>
      <c r="BU37" s="1">
        <f t="shared" si="61"/>
        <v>0</v>
      </c>
      <c r="BY37" s="43">
        <v>32282.000022</v>
      </c>
      <c r="BZ37" s="43">
        <v>32282.000022</v>
      </c>
      <c r="CA37" s="1">
        <f t="shared" si="62"/>
        <v>0</v>
      </c>
      <c r="CB37" s="1">
        <f t="shared" si="63"/>
        <v>0</v>
      </c>
      <c r="CE37" s="43">
        <v>32281.999927000001</v>
      </c>
      <c r="CF37" s="43">
        <v>32281.999927000001</v>
      </c>
      <c r="CG37" s="1">
        <f t="shared" si="64"/>
        <v>0</v>
      </c>
      <c r="CH37" s="1">
        <f t="shared" si="65"/>
        <v>0</v>
      </c>
      <c r="CI37" s="45">
        <v>0</v>
      </c>
      <c r="CK37" s="43">
        <v>32282.000022</v>
      </c>
      <c r="CL37" s="43">
        <v>32282.000022</v>
      </c>
      <c r="CM37" s="1">
        <f t="shared" si="66"/>
        <v>0</v>
      </c>
      <c r="CN37" s="1">
        <f t="shared" si="67"/>
        <v>0</v>
      </c>
      <c r="CQ37" s="43">
        <v>32282.000022</v>
      </c>
      <c r="CR37" s="43">
        <v>32282.000022</v>
      </c>
      <c r="CS37" s="1">
        <f t="shared" si="68"/>
        <v>0</v>
      </c>
      <c r="CT37" s="1">
        <f t="shared" si="69"/>
        <v>0</v>
      </c>
      <c r="CX37" s="43">
        <v>32282.000022</v>
      </c>
      <c r="CY37" s="43">
        <v>32282.000022</v>
      </c>
      <c r="CZ37" s="1">
        <f t="shared" si="70"/>
        <v>0</v>
      </c>
      <c r="DA37" s="1">
        <f t="shared" si="71"/>
        <v>0</v>
      </c>
      <c r="DE37" s="43">
        <v>32281.999927000001</v>
      </c>
      <c r="DF37" s="43">
        <v>32281.999927000001</v>
      </c>
      <c r="DG37" s="1">
        <f t="shared" si="72"/>
        <v>0</v>
      </c>
      <c r="DH37" s="1">
        <f t="shared" si="73"/>
        <v>0</v>
      </c>
      <c r="DI37" s="45">
        <v>0</v>
      </c>
      <c r="DL37" s="43">
        <v>32282.000022</v>
      </c>
      <c r="DM37" s="43">
        <v>32282.000022</v>
      </c>
      <c r="DN37" s="1">
        <f t="shared" si="74"/>
        <v>0</v>
      </c>
      <c r="DO37" s="1">
        <f t="shared" si="75"/>
        <v>0</v>
      </c>
      <c r="DS37" s="43">
        <v>32282.000022</v>
      </c>
      <c r="DT37" s="43">
        <v>32282.000022</v>
      </c>
      <c r="DU37" s="1">
        <f t="shared" si="76"/>
        <v>0</v>
      </c>
      <c r="DV37" s="1">
        <f t="shared" si="77"/>
        <v>0</v>
      </c>
      <c r="DZ37" s="43">
        <v>32282.000022</v>
      </c>
      <c r="EA37" s="43">
        <v>32282.000022</v>
      </c>
      <c r="EB37" s="1">
        <f t="shared" si="78"/>
        <v>0</v>
      </c>
      <c r="EC37" s="1">
        <f t="shared" si="79"/>
        <v>0</v>
      </c>
    </row>
    <row r="38" spans="1:134" s="43" customFormat="1" x14ac:dyDescent="0.3">
      <c r="A38" s="43" t="s">
        <v>34</v>
      </c>
      <c r="B38" s="43">
        <v>32307.666443000002</v>
      </c>
      <c r="C38" s="43">
        <v>32307.666443000002</v>
      </c>
      <c r="D38" s="1">
        <f t="shared" si="40"/>
        <v>0</v>
      </c>
      <c r="E38" s="1">
        <f t="shared" si="41"/>
        <v>0</v>
      </c>
      <c r="F38" s="45">
        <v>0</v>
      </c>
      <c r="I38" s="43">
        <v>32307.666443000002</v>
      </c>
      <c r="J38" s="43">
        <v>32307.666443000002</v>
      </c>
      <c r="K38" s="1">
        <f t="shared" si="42"/>
        <v>0</v>
      </c>
      <c r="L38" s="1">
        <f t="shared" si="43"/>
        <v>0</v>
      </c>
      <c r="M38" s="45">
        <v>0</v>
      </c>
      <c r="P38" s="43">
        <v>32307.666443000002</v>
      </c>
      <c r="Q38" s="43">
        <v>32307.666443000002</v>
      </c>
      <c r="R38" s="1">
        <f t="shared" si="44"/>
        <v>0</v>
      </c>
      <c r="S38" s="1">
        <f t="shared" si="45"/>
        <v>0</v>
      </c>
      <c r="T38" s="45">
        <v>0</v>
      </c>
      <c r="W38" s="43">
        <v>32307.666443000002</v>
      </c>
      <c r="X38" s="43">
        <v>32307.666443000002</v>
      </c>
      <c r="Y38" s="1">
        <f t="shared" si="46"/>
        <v>0</v>
      </c>
      <c r="Z38" s="1">
        <f t="shared" si="47"/>
        <v>0</v>
      </c>
      <c r="AC38" s="43">
        <v>32307.666443000002</v>
      </c>
      <c r="AD38" s="43">
        <v>32307.666443000002</v>
      </c>
      <c r="AE38" s="1">
        <f t="shared" si="48"/>
        <v>0</v>
      </c>
      <c r="AF38" s="1">
        <f t="shared" si="49"/>
        <v>0</v>
      </c>
      <c r="AG38" s="45">
        <v>0</v>
      </c>
      <c r="AJ38" s="43">
        <v>32307.666443000002</v>
      </c>
      <c r="AK38" s="43">
        <v>32307.666443000002</v>
      </c>
      <c r="AL38" s="1">
        <f t="shared" si="50"/>
        <v>0</v>
      </c>
      <c r="AM38" s="1">
        <f t="shared" si="51"/>
        <v>0</v>
      </c>
      <c r="AN38" s="45">
        <v>0</v>
      </c>
      <c r="AQ38" s="43">
        <v>32307.666443000002</v>
      </c>
      <c r="AR38" s="43">
        <v>32307.666443000002</v>
      </c>
      <c r="AS38" s="1">
        <f t="shared" si="52"/>
        <v>0</v>
      </c>
      <c r="AT38" s="1">
        <f t="shared" si="53"/>
        <v>0</v>
      </c>
      <c r="AU38" s="45">
        <v>0</v>
      </c>
      <c r="AX38" s="43">
        <v>32307.666443000002</v>
      </c>
      <c r="AY38" s="43">
        <v>32307.666443000002</v>
      </c>
      <c r="AZ38" s="1">
        <f t="shared" si="54"/>
        <v>0</v>
      </c>
      <c r="BA38" s="1">
        <f t="shared" si="55"/>
        <v>0</v>
      </c>
      <c r="BD38" s="43">
        <v>32307.666443000002</v>
      </c>
      <c r="BE38" s="43">
        <v>32307.666443000002</v>
      </c>
      <c r="BF38" s="1">
        <f t="shared" si="56"/>
        <v>0</v>
      </c>
      <c r="BG38" s="1">
        <f t="shared" si="57"/>
        <v>0</v>
      </c>
      <c r="BH38" s="45">
        <v>0</v>
      </c>
      <c r="BK38" s="43">
        <v>32307.666443000002</v>
      </c>
      <c r="BL38" s="43">
        <v>32307.666443000002</v>
      </c>
      <c r="BM38" s="1">
        <f t="shared" si="58"/>
        <v>0</v>
      </c>
      <c r="BN38" s="1">
        <f t="shared" si="59"/>
        <v>0</v>
      </c>
      <c r="BR38" s="43">
        <v>32307.666443000002</v>
      </c>
      <c r="BS38" s="43">
        <v>32307.666443000002</v>
      </c>
      <c r="BT38" s="1">
        <f t="shared" si="60"/>
        <v>0</v>
      </c>
      <c r="BU38" s="1">
        <f t="shared" si="61"/>
        <v>0</v>
      </c>
      <c r="BY38" s="43">
        <v>32307.666443000002</v>
      </c>
      <c r="BZ38" s="43">
        <v>32307.666443000002</v>
      </c>
      <c r="CA38" s="1">
        <f t="shared" si="62"/>
        <v>0</v>
      </c>
      <c r="CB38" s="1">
        <f t="shared" si="63"/>
        <v>0</v>
      </c>
      <c r="CE38" s="43">
        <v>32307.666443000002</v>
      </c>
      <c r="CF38" s="43">
        <v>32307.666443000002</v>
      </c>
      <c r="CG38" s="1">
        <f t="shared" si="64"/>
        <v>0</v>
      </c>
      <c r="CH38" s="1">
        <f t="shared" si="65"/>
        <v>0</v>
      </c>
      <c r="CI38" s="45">
        <v>0</v>
      </c>
      <c r="CK38" s="43">
        <v>32307.666443000002</v>
      </c>
      <c r="CL38" s="43">
        <v>32307.666443000002</v>
      </c>
      <c r="CM38" s="1">
        <f t="shared" si="66"/>
        <v>0</v>
      </c>
      <c r="CN38" s="1">
        <f t="shared" si="67"/>
        <v>0</v>
      </c>
      <c r="CQ38" s="43">
        <v>32307.666443000002</v>
      </c>
      <c r="CR38" s="43">
        <v>32307.666443000002</v>
      </c>
      <c r="CS38" s="1">
        <f t="shared" si="68"/>
        <v>0</v>
      </c>
      <c r="CT38" s="1">
        <f t="shared" si="69"/>
        <v>0</v>
      </c>
      <c r="CX38" s="43">
        <v>32307.666443000002</v>
      </c>
      <c r="CY38" s="43">
        <v>32307.666443000002</v>
      </c>
      <c r="CZ38" s="1">
        <f t="shared" si="70"/>
        <v>0</v>
      </c>
      <c r="DA38" s="1">
        <f t="shared" si="71"/>
        <v>0</v>
      </c>
      <c r="DE38" s="43">
        <v>32307.666443000002</v>
      </c>
      <c r="DF38" s="43">
        <v>32307.666443000002</v>
      </c>
      <c r="DG38" s="1">
        <f t="shared" si="72"/>
        <v>0</v>
      </c>
      <c r="DH38" s="1">
        <f t="shared" si="73"/>
        <v>0</v>
      </c>
      <c r="DI38" s="45">
        <v>0</v>
      </c>
      <c r="DL38" s="43">
        <v>32307.666443000002</v>
      </c>
      <c r="DM38" s="43">
        <v>32307.666443000002</v>
      </c>
      <c r="DN38" s="1">
        <f t="shared" si="74"/>
        <v>0</v>
      </c>
      <c r="DO38" s="1">
        <f t="shared" si="75"/>
        <v>0</v>
      </c>
      <c r="DS38" s="43">
        <v>32307.666443000002</v>
      </c>
      <c r="DT38" s="43">
        <v>32307.666443000002</v>
      </c>
      <c r="DU38" s="1">
        <f t="shared" si="76"/>
        <v>0</v>
      </c>
      <c r="DV38" s="1">
        <f t="shared" si="77"/>
        <v>0</v>
      </c>
      <c r="DZ38" s="43">
        <v>32307.666443000002</v>
      </c>
      <c r="EA38" s="43">
        <v>32307.666443000002</v>
      </c>
      <c r="EB38" s="1">
        <f t="shared" si="78"/>
        <v>0</v>
      </c>
      <c r="EC38" s="1">
        <f t="shared" si="79"/>
        <v>0</v>
      </c>
    </row>
    <row r="39" spans="1:134" s="43" customFormat="1" x14ac:dyDescent="0.3">
      <c r="A39" s="43" t="s">
        <v>35</v>
      </c>
      <c r="B39" s="43">
        <v>32281.999807</v>
      </c>
      <c r="C39" s="43">
        <v>32281.999807</v>
      </c>
      <c r="D39" s="1">
        <f t="shared" si="40"/>
        <v>0</v>
      </c>
      <c r="E39" s="1">
        <f t="shared" si="41"/>
        <v>0</v>
      </c>
      <c r="F39" s="45">
        <v>0</v>
      </c>
      <c r="I39" s="43">
        <v>32281.999807</v>
      </c>
      <c r="J39" s="43">
        <v>32281.999807</v>
      </c>
      <c r="K39" s="1">
        <f t="shared" si="42"/>
        <v>0</v>
      </c>
      <c r="L39" s="1">
        <f t="shared" si="43"/>
        <v>0</v>
      </c>
      <c r="M39" s="45">
        <v>0</v>
      </c>
      <c r="P39" s="43">
        <v>32281.999807</v>
      </c>
      <c r="Q39" s="43">
        <v>32281.999807</v>
      </c>
      <c r="R39" s="1">
        <f t="shared" si="44"/>
        <v>0</v>
      </c>
      <c r="S39" s="1">
        <f t="shared" si="45"/>
        <v>0</v>
      </c>
      <c r="T39" s="45">
        <v>0</v>
      </c>
      <c r="W39" s="43">
        <v>32281.999807</v>
      </c>
      <c r="X39" s="43">
        <v>32281.999807</v>
      </c>
      <c r="Y39" s="1">
        <f t="shared" si="46"/>
        <v>0</v>
      </c>
      <c r="Z39" s="1">
        <f t="shared" si="47"/>
        <v>0</v>
      </c>
      <c r="AC39" s="43">
        <v>32281.999807</v>
      </c>
      <c r="AD39" s="43">
        <v>32281.999807</v>
      </c>
      <c r="AE39" s="1">
        <f t="shared" si="48"/>
        <v>0</v>
      </c>
      <c r="AF39" s="1">
        <f t="shared" si="49"/>
        <v>0</v>
      </c>
      <c r="AG39" s="45">
        <v>0</v>
      </c>
      <c r="AJ39" s="43">
        <v>32281.999807</v>
      </c>
      <c r="AK39" s="43">
        <v>32281.999807</v>
      </c>
      <c r="AL39" s="1">
        <f t="shared" si="50"/>
        <v>0</v>
      </c>
      <c r="AM39" s="1">
        <f t="shared" si="51"/>
        <v>0</v>
      </c>
      <c r="AN39" s="45">
        <v>0</v>
      </c>
      <c r="AQ39" s="43">
        <v>32281.999807</v>
      </c>
      <c r="AR39" s="43">
        <v>32281.999807</v>
      </c>
      <c r="AS39" s="1">
        <f t="shared" si="52"/>
        <v>0</v>
      </c>
      <c r="AT39" s="1">
        <f t="shared" si="53"/>
        <v>0</v>
      </c>
      <c r="AU39" s="45">
        <v>0</v>
      </c>
      <c r="AX39" s="43">
        <v>32281.999807</v>
      </c>
      <c r="AY39" s="43">
        <v>32281.999807</v>
      </c>
      <c r="AZ39" s="1">
        <f t="shared" si="54"/>
        <v>0</v>
      </c>
      <c r="BA39" s="1">
        <f t="shared" si="55"/>
        <v>0</v>
      </c>
      <c r="BD39" s="43">
        <v>32281.999807</v>
      </c>
      <c r="BE39" s="43">
        <v>32281.999807</v>
      </c>
      <c r="BF39" s="1">
        <f t="shared" si="56"/>
        <v>0</v>
      </c>
      <c r="BG39" s="1">
        <f t="shared" si="57"/>
        <v>0</v>
      </c>
      <c r="BH39" s="45">
        <v>0</v>
      </c>
      <c r="BK39" s="43">
        <v>32281.999807</v>
      </c>
      <c r="BL39" s="43">
        <v>32281.999807</v>
      </c>
      <c r="BM39" s="1">
        <f t="shared" si="58"/>
        <v>0</v>
      </c>
      <c r="BN39" s="1">
        <f t="shared" si="59"/>
        <v>0</v>
      </c>
      <c r="BR39" s="43">
        <v>32281.999807</v>
      </c>
      <c r="BS39" s="43">
        <v>32281.999807</v>
      </c>
      <c r="BT39" s="1">
        <f t="shared" si="60"/>
        <v>0</v>
      </c>
      <c r="BU39" s="1">
        <f t="shared" si="61"/>
        <v>0</v>
      </c>
      <c r="BY39" s="43">
        <v>32281.999807</v>
      </c>
      <c r="BZ39" s="43">
        <v>32281.999807</v>
      </c>
      <c r="CA39" s="1">
        <f t="shared" si="62"/>
        <v>0</v>
      </c>
      <c r="CB39" s="1">
        <f t="shared" si="63"/>
        <v>0</v>
      </c>
      <c r="CE39" s="43">
        <v>32281.999807</v>
      </c>
      <c r="CF39" s="43">
        <v>32281.999807</v>
      </c>
      <c r="CG39" s="1">
        <f t="shared" si="64"/>
        <v>0</v>
      </c>
      <c r="CH39" s="1">
        <f t="shared" si="65"/>
        <v>0</v>
      </c>
      <c r="CI39" s="45">
        <v>0</v>
      </c>
      <c r="CK39" s="43">
        <v>32281.999807</v>
      </c>
      <c r="CL39" s="43">
        <v>32281.999807</v>
      </c>
      <c r="CM39" s="1">
        <f t="shared" si="66"/>
        <v>0</v>
      </c>
      <c r="CN39" s="1">
        <f t="shared" si="67"/>
        <v>0</v>
      </c>
      <c r="CQ39" s="43">
        <v>32281.999807</v>
      </c>
      <c r="CR39" s="43">
        <v>32281.999807</v>
      </c>
      <c r="CS39" s="1">
        <f t="shared" si="68"/>
        <v>0</v>
      </c>
      <c r="CT39" s="1">
        <f t="shared" si="69"/>
        <v>0</v>
      </c>
      <c r="CX39" s="43">
        <v>32281.999807</v>
      </c>
      <c r="CY39" s="43">
        <v>32281.999807</v>
      </c>
      <c r="CZ39" s="1">
        <f t="shared" si="70"/>
        <v>0</v>
      </c>
      <c r="DA39" s="1">
        <f t="shared" si="71"/>
        <v>0</v>
      </c>
      <c r="DE39" s="43">
        <v>32281.999807</v>
      </c>
      <c r="DF39" s="43">
        <v>32281.999807</v>
      </c>
      <c r="DG39" s="1">
        <f t="shared" si="72"/>
        <v>0</v>
      </c>
      <c r="DH39" s="1">
        <f t="shared" si="73"/>
        <v>0</v>
      </c>
      <c r="DI39" s="45">
        <v>0</v>
      </c>
      <c r="DL39" s="43">
        <v>32281.999807</v>
      </c>
      <c r="DM39" s="43">
        <v>32281.999807</v>
      </c>
      <c r="DN39" s="1">
        <f t="shared" si="74"/>
        <v>0</v>
      </c>
      <c r="DO39" s="1">
        <f t="shared" si="75"/>
        <v>0</v>
      </c>
      <c r="DS39" s="43">
        <v>32281.999807</v>
      </c>
      <c r="DT39" s="43">
        <v>32281.999807</v>
      </c>
      <c r="DU39" s="1">
        <f t="shared" si="76"/>
        <v>0</v>
      </c>
      <c r="DV39" s="1">
        <f t="shared" si="77"/>
        <v>0</v>
      </c>
      <c r="DZ39" s="43">
        <v>32281.999807</v>
      </c>
      <c r="EA39" s="43">
        <v>32281.999807</v>
      </c>
      <c r="EB39" s="1">
        <f t="shared" si="78"/>
        <v>0</v>
      </c>
      <c r="EC39" s="1">
        <f t="shared" si="79"/>
        <v>0</v>
      </c>
    </row>
    <row r="40" spans="1:134" s="43" customFormat="1" x14ac:dyDescent="0.3">
      <c r="A40" s="43" t="s">
        <v>36</v>
      </c>
      <c r="B40" s="43">
        <v>32375.333042999999</v>
      </c>
      <c r="C40" s="43">
        <v>32228.666373</v>
      </c>
      <c r="D40" s="1">
        <f t="shared" si="40"/>
        <v>146.6666699999987</v>
      </c>
      <c r="E40" s="1">
        <f t="shared" si="41"/>
        <v>4.5508141200304424E-3</v>
      </c>
      <c r="F40" s="45">
        <v>4.5508141200304424E-3</v>
      </c>
      <c r="G40" s="1">
        <v>1</v>
      </c>
      <c r="I40" s="43">
        <v>32228.666373</v>
      </c>
      <c r="J40" s="43">
        <v>32228.666373</v>
      </c>
      <c r="K40" s="1">
        <f t="shared" si="42"/>
        <v>0</v>
      </c>
      <c r="L40" s="1">
        <f t="shared" si="43"/>
        <v>0</v>
      </c>
      <c r="M40" s="45">
        <v>0</v>
      </c>
      <c r="P40" s="43">
        <v>32228.666373</v>
      </c>
      <c r="Q40" s="43">
        <v>32228.666373</v>
      </c>
      <c r="R40" s="1">
        <f t="shared" si="44"/>
        <v>0</v>
      </c>
      <c r="S40" s="1">
        <f t="shared" si="45"/>
        <v>0</v>
      </c>
      <c r="T40" s="45">
        <v>0</v>
      </c>
      <c r="W40" s="43">
        <v>32228.666373</v>
      </c>
      <c r="X40" s="43">
        <v>32228.666373</v>
      </c>
      <c r="Y40" s="1">
        <f t="shared" si="46"/>
        <v>0</v>
      </c>
      <c r="Z40" s="1">
        <f t="shared" si="47"/>
        <v>0</v>
      </c>
      <c r="AC40" s="43">
        <v>32228.666342</v>
      </c>
      <c r="AD40" s="43">
        <v>32228.666342</v>
      </c>
      <c r="AE40" s="1">
        <f t="shared" si="48"/>
        <v>0</v>
      </c>
      <c r="AF40" s="1">
        <f t="shared" si="49"/>
        <v>0</v>
      </c>
      <c r="AG40" s="45">
        <v>0</v>
      </c>
      <c r="AJ40" s="43">
        <v>32228.666373</v>
      </c>
      <c r="AK40" s="43">
        <v>32228.666373</v>
      </c>
      <c r="AL40" s="1">
        <f t="shared" si="50"/>
        <v>0</v>
      </c>
      <c r="AM40" s="1">
        <f t="shared" si="51"/>
        <v>0</v>
      </c>
      <c r="AN40" s="45">
        <v>0</v>
      </c>
      <c r="AQ40" s="43">
        <v>32228.666373</v>
      </c>
      <c r="AR40" s="43">
        <v>32228.666373</v>
      </c>
      <c r="AS40" s="1">
        <f t="shared" si="52"/>
        <v>0</v>
      </c>
      <c r="AT40" s="1">
        <f t="shared" si="53"/>
        <v>0</v>
      </c>
      <c r="AU40" s="45">
        <v>0</v>
      </c>
      <c r="AX40" s="43">
        <v>32228.666373</v>
      </c>
      <c r="AY40" s="43">
        <v>32228.666373</v>
      </c>
      <c r="AZ40" s="1">
        <f t="shared" si="54"/>
        <v>0</v>
      </c>
      <c r="BA40" s="1">
        <f t="shared" si="55"/>
        <v>0</v>
      </c>
      <c r="BD40" s="43">
        <v>32228.666366000001</v>
      </c>
      <c r="BE40" s="43">
        <v>32228.666366000001</v>
      </c>
      <c r="BF40" s="1">
        <f t="shared" si="56"/>
        <v>0</v>
      </c>
      <c r="BG40" s="1">
        <f t="shared" si="57"/>
        <v>0</v>
      </c>
      <c r="BH40" s="45">
        <v>0</v>
      </c>
      <c r="BK40" s="43">
        <v>32228.666373</v>
      </c>
      <c r="BL40" s="43">
        <v>32228.666373</v>
      </c>
      <c r="BM40" s="1">
        <f t="shared" si="58"/>
        <v>0</v>
      </c>
      <c r="BN40" s="1">
        <f t="shared" si="59"/>
        <v>0</v>
      </c>
      <c r="BR40" s="43">
        <v>32228.666373</v>
      </c>
      <c r="BS40" s="43">
        <v>32228.666373</v>
      </c>
      <c r="BT40" s="1">
        <f t="shared" si="60"/>
        <v>0</v>
      </c>
      <c r="BU40" s="1">
        <f t="shared" si="61"/>
        <v>0</v>
      </c>
      <c r="BY40" s="43">
        <v>32228.666373</v>
      </c>
      <c r="BZ40" s="43">
        <v>32228.666373</v>
      </c>
      <c r="CA40" s="1">
        <f t="shared" si="62"/>
        <v>0</v>
      </c>
      <c r="CB40" s="1">
        <f t="shared" si="63"/>
        <v>0</v>
      </c>
      <c r="CE40" s="43">
        <v>32228.666373</v>
      </c>
      <c r="CF40" s="43">
        <v>32228.666373</v>
      </c>
      <c r="CG40" s="1">
        <f t="shared" si="64"/>
        <v>0</v>
      </c>
      <c r="CH40" s="1">
        <f t="shared" si="65"/>
        <v>0</v>
      </c>
      <c r="CI40" s="45">
        <v>0</v>
      </c>
      <c r="CK40" s="43">
        <v>32228.666373</v>
      </c>
      <c r="CL40" s="43">
        <v>32228.666373</v>
      </c>
      <c r="CM40" s="1">
        <f t="shared" si="66"/>
        <v>0</v>
      </c>
      <c r="CN40" s="1">
        <f t="shared" si="67"/>
        <v>0</v>
      </c>
      <c r="CQ40" s="43">
        <v>32228.666373</v>
      </c>
      <c r="CR40" s="43">
        <v>32228.666373</v>
      </c>
      <c r="CS40" s="1">
        <f t="shared" si="68"/>
        <v>0</v>
      </c>
      <c r="CT40" s="1">
        <f t="shared" si="69"/>
        <v>0</v>
      </c>
      <c r="CX40" s="43">
        <v>32228.666373</v>
      </c>
      <c r="CY40" s="43">
        <v>32228.666373</v>
      </c>
      <c r="CZ40" s="1">
        <f t="shared" si="70"/>
        <v>0</v>
      </c>
      <c r="DA40" s="1">
        <f t="shared" si="71"/>
        <v>0</v>
      </c>
      <c r="DE40" s="43">
        <v>32228.666373</v>
      </c>
      <c r="DF40" s="43">
        <v>32228.666373</v>
      </c>
      <c r="DG40" s="1">
        <f t="shared" si="72"/>
        <v>0</v>
      </c>
      <c r="DH40" s="1">
        <f t="shared" si="73"/>
        <v>0</v>
      </c>
      <c r="DI40" s="45">
        <v>0</v>
      </c>
      <c r="DL40" s="43">
        <v>32228.666373</v>
      </c>
      <c r="DM40" s="43">
        <v>32228.666373</v>
      </c>
      <c r="DN40" s="1">
        <f t="shared" si="74"/>
        <v>0</v>
      </c>
      <c r="DO40" s="1">
        <f t="shared" si="75"/>
        <v>0</v>
      </c>
      <c r="DS40" s="43">
        <v>32228.666373</v>
      </c>
      <c r="DT40" s="43">
        <v>32228.666373</v>
      </c>
      <c r="DU40" s="1">
        <f t="shared" si="76"/>
        <v>0</v>
      </c>
      <c r="DV40" s="1">
        <f t="shared" si="77"/>
        <v>0</v>
      </c>
      <c r="DZ40" s="43">
        <v>32228.666373</v>
      </c>
      <c r="EA40" s="43">
        <v>32228.666373</v>
      </c>
      <c r="EB40" s="1">
        <f t="shared" si="78"/>
        <v>0</v>
      </c>
      <c r="EC40" s="1">
        <f t="shared" si="79"/>
        <v>0</v>
      </c>
    </row>
    <row r="41" spans="1:134" s="43" customFormat="1" x14ac:dyDescent="0.3">
      <c r="A41" s="43" t="s">
        <v>37</v>
      </c>
      <c r="B41" s="43">
        <v>42527.666468000003</v>
      </c>
      <c r="C41" s="43">
        <v>42375.333099000003</v>
      </c>
      <c r="D41" s="1">
        <f t="shared" si="40"/>
        <v>152.33336899999995</v>
      </c>
      <c r="E41" s="1">
        <f t="shared" si="41"/>
        <v>3.5948595057437977E-3</v>
      </c>
      <c r="F41" s="45">
        <v>3.5948595057437977E-3</v>
      </c>
      <c r="G41" s="1">
        <v>1</v>
      </c>
      <c r="I41" s="43">
        <v>42374.333061999998</v>
      </c>
      <c r="J41" s="43">
        <v>42374.333061999998</v>
      </c>
      <c r="K41" s="1">
        <f t="shared" si="42"/>
        <v>0</v>
      </c>
      <c r="L41" s="1">
        <f t="shared" si="43"/>
        <v>0</v>
      </c>
      <c r="M41" s="45">
        <v>0</v>
      </c>
      <c r="P41" s="43">
        <v>42374.333099000003</v>
      </c>
      <c r="Q41" s="43">
        <v>42374.333099000003</v>
      </c>
      <c r="R41" s="1">
        <f t="shared" si="44"/>
        <v>0</v>
      </c>
      <c r="S41" s="1">
        <f t="shared" si="45"/>
        <v>0</v>
      </c>
      <c r="T41" s="45">
        <v>0</v>
      </c>
      <c r="W41" s="43">
        <v>42374.333099000003</v>
      </c>
      <c r="X41" s="43">
        <v>42374.333099000003</v>
      </c>
      <c r="Y41" s="1">
        <f t="shared" si="46"/>
        <v>0</v>
      </c>
      <c r="Z41" s="1">
        <f t="shared" si="47"/>
        <v>0</v>
      </c>
      <c r="AC41" s="43">
        <v>42374.333086999999</v>
      </c>
      <c r="AD41" s="43">
        <v>42374.333086999999</v>
      </c>
      <c r="AE41" s="1">
        <f t="shared" si="48"/>
        <v>0</v>
      </c>
      <c r="AF41" s="1">
        <f t="shared" si="49"/>
        <v>0</v>
      </c>
      <c r="AG41" s="45">
        <v>0</v>
      </c>
      <c r="AJ41" s="43">
        <v>42374.333099000003</v>
      </c>
      <c r="AK41" s="43">
        <v>42374.333099000003</v>
      </c>
      <c r="AL41" s="1">
        <f t="shared" si="50"/>
        <v>0</v>
      </c>
      <c r="AM41" s="1">
        <f t="shared" si="51"/>
        <v>0</v>
      </c>
      <c r="AN41" s="45">
        <v>0</v>
      </c>
      <c r="AQ41" s="43">
        <v>42374.333099000003</v>
      </c>
      <c r="AR41" s="43">
        <v>42374.333099000003</v>
      </c>
      <c r="AS41" s="1">
        <f t="shared" si="52"/>
        <v>0</v>
      </c>
      <c r="AT41" s="1">
        <f t="shared" si="53"/>
        <v>0</v>
      </c>
      <c r="AU41" s="45">
        <v>0</v>
      </c>
      <c r="AX41" s="43">
        <v>42374.333099000003</v>
      </c>
      <c r="AY41" s="43">
        <v>42374.333099000003</v>
      </c>
      <c r="AZ41" s="1">
        <f t="shared" si="54"/>
        <v>0</v>
      </c>
      <c r="BA41" s="1">
        <f t="shared" si="55"/>
        <v>0</v>
      </c>
      <c r="BD41" s="43">
        <v>42374.333099000003</v>
      </c>
      <c r="BE41" s="43">
        <v>42374.333099000003</v>
      </c>
      <c r="BF41" s="1">
        <f t="shared" si="56"/>
        <v>0</v>
      </c>
      <c r="BG41" s="1">
        <f t="shared" si="57"/>
        <v>0</v>
      </c>
      <c r="BH41" s="45">
        <v>0</v>
      </c>
      <c r="BK41" s="43">
        <v>42374.333099000003</v>
      </c>
      <c r="BL41" s="43">
        <v>42374.333099000003</v>
      </c>
      <c r="BM41" s="1">
        <f t="shared" si="58"/>
        <v>0</v>
      </c>
      <c r="BN41" s="1">
        <f t="shared" si="59"/>
        <v>0</v>
      </c>
      <c r="BR41" s="43">
        <v>42374.333099000003</v>
      </c>
      <c r="BS41" s="43">
        <v>42374.333099000003</v>
      </c>
      <c r="BT41" s="1">
        <f t="shared" si="60"/>
        <v>0</v>
      </c>
      <c r="BU41" s="1">
        <f t="shared" si="61"/>
        <v>0</v>
      </c>
      <c r="BY41" s="43">
        <v>42374.333099000003</v>
      </c>
      <c r="BZ41" s="43">
        <v>42374.333099000003</v>
      </c>
      <c r="CA41" s="1">
        <f t="shared" si="62"/>
        <v>0</v>
      </c>
      <c r="CB41" s="1">
        <f t="shared" si="63"/>
        <v>0</v>
      </c>
      <c r="CE41" s="43">
        <v>42374.333099000003</v>
      </c>
      <c r="CF41" s="43">
        <v>42374.333099000003</v>
      </c>
      <c r="CG41" s="1">
        <f t="shared" si="64"/>
        <v>0</v>
      </c>
      <c r="CH41" s="1">
        <f t="shared" si="65"/>
        <v>0</v>
      </c>
      <c r="CI41" s="45">
        <v>0</v>
      </c>
      <c r="CK41" s="43">
        <v>42374.333099000003</v>
      </c>
      <c r="CL41" s="43">
        <v>42374.333099000003</v>
      </c>
      <c r="CM41" s="1">
        <f t="shared" si="66"/>
        <v>0</v>
      </c>
      <c r="CN41" s="1">
        <f t="shared" si="67"/>
        <v>0</v>
      </c>
      <c r="CQ41" s="43">
        <v>42374.333099000003</v>
      </c>
      <c r="CR41" s="43">
        <v>42374.333099000003</v>
      </c>
      <c r="CS41" s="1">
        <f t="shared" si="68"/>
        <v>0</v>
      </c>
      <c r="CT41" s="1">
        <f t="shared" si="69"/>
        <v>0</v>
      </c>
      <c r="CX41" s="43">
        <v>42374.333099000003</v>
      </c>
      <c r="CY41" s="43">
        <v>42374.333099000003</v>
      </c>
      <c r="CZ41" s="1">
        <f t="shared" si="70"/>
        <v>0</v>
      </c>
      <c r="DA41" s="1">
        <f t="shared" si="71"/>
        <v>0</v>
      </c>
      <c r="DE41" s="43">
        <v>42374.333099000003</v>
      </c>
      <c r="DF41" s="43">
        <v>42374.333099000003</v>
      </c>
      <c r="DG41" s="1">
        <f t="shared" si="72"/>
        <v>0</v>
      </c>
      <c r="DH41" s="1">
        <f t="shared" si="73"/>
        <v>0</v>
      </c>
      <c r="DI41" s="45">
        <v>0</v>
      </c>
      <c r="DL41" s="43">
        <v>42374.333099000003</v>
      </c>
      <c r="DM41" s="43">
        <v>42374.333099000003</v>
      </c>
      <c r="DN41" s="1">
        <f t="shared" si="74"/>
        <v>0</v>
      </c>
      <c r="DO41" s="1">
        <f t="shared" si="75"/>
        <v>0</v>
      </c>
      <c r="DS41" s="43">
        <v>42374.333099000003</v>
      </c>
      <c r="DT41" s="43">
        <v>42374.333099000003</v>
      </c>
      <c r="DU41" s="1">
        <f t="shared" si="76"/>
        <v>0</v>
      </c>
      <c r="DV41" s="1">
        <f t="shared" si="77"/>
        <v>0</v>
      </c>
      <c r="DZ41" s="43">
        <v>42374.333099000003</v>
      </c>
      <c r="EA41" s="43">
        <v>42374.333099000003</v>
      </c>
      <c r="EB41" s="1">
        <f t="shared" si="78"/>
        <v>0</v>
      </c>
      <c r="EC41" s="1">
        <f t="shared" si="79"/>
        <v>0</v>
      </c>
    </row>
    <row r="42" spans="1:134" s="43" customFormat="1" x14ac:dyDescent="0.3">
      <c r="A42" s="43" t="s">
        <v>38</v>
      </c>
      <c r="B42" s="43">
        <v>34581.999947999997</v>
      </c>
      <c r="C42" s="43">
        <v>32389.666606999999</v>
      </c>
      <c r="D42" s="1">
        <f t="shared" si="40"/>
        <v>2192.3333409999977</v>
      </c>
      <c r="E42" s="1">
        <f t="shared" si="41"/>
        <v>6.7686196576231331E-2</v>
      </c>
      <c r="F42" s="45">
        <v>6.7686196576231331E-2</v>
      </c>
      <c r="G42" s="1">
        <v>1</v>
      </c>
      <c r="I42" s="43">
        <v>32768.666675</v>
      </c>
      <c r="J42" s="43">
        <v>32321.999932999999</v>
      </c>
      <c r="K42" s="1">
        <f t="shared" si="42"/>
        <v>446.66674200000125</v>
      </c>
      <c r="L42" s="1">
        <f t="shared" si="43"/>
        <v>1.381927921929005E-2</v>
      </c>
      <c r="M42" s="45">
        <v>1.381927921929005E-2</v>
      </c>
      <c r="N42" s="1">
        <v>1</v>
      </c>
      <c r="P42" s="43">
        <v>32321.999932999999</v>
      </c>
      <c r="Q42" s="43">
        <v>32321.999932999999</v>
      </c>
      <c r="R42" s="1">
        <f t="shared" si="44"/>
        <v>0</v>
      </c>
      <c r="S42" s="1">
        <f t="shared" si="45"/>
        <v>0</v>
      </c>
      <c r="T42" s="45">
        <v>0</v>
      </c>
      <c r="W42" s="43">
        <v>32321.999932999999</v>
      </c>
      <c r="X42" s="43">
        <v>32321.999932999999</v>
      </c>
      <c r="Y42" s="1">
        <f t="shared" si="46"/>
        <v>0</v>
      </c>
      <c r="Z42" s="1">
        <f t="shared" si="47"/>
        <v>0</v>
      </c>
      <c r="AC42" s="43">
        <v>32768.666675</v>
      </c>
      <c r="AD42" s="43">
        <v>32321.999932999999</v>
      </c>
      <c r="AE42" s="1">
        <f t="shared" si="48"/>
        <v>446.66674200000125</v>
      </c>
      <c r="AF42" s="1">
        <f t="shared" si="49"/>
        <v>1.381927921929005E-2</v>
      </c>
      <c r="AG42" s="45">
        <v>1.381927921929005E-2</v>
      </c>
      <c r="AH42" s="1">
        <v>1</v>
      </c>
      <c r="AJ42" s="43">
        <v>32321.999932999999</v>
      </c>
      <c r="AK42" s="43">
        <v>32321.999932999999</v>
      </c>
      <c r="AL42" s="1">
        <f t="shared" si="50"/>
        <v>0</v>
      </c>
      <c r="AM42" s="1">
        <f t="shared" si="51"/>
        <v>0</v>
      </c>
      <c r="AN42" s="45">
        <v>0</v>
      </c>
      <c r="AQ42" s="43">
        <v>32321.999932999999</v>
      </c>
      <c r="AR42" s="43">
        <v>32321.999932999999</v>
      </c>
      <c r="AS42" s="1">
        <f t="shared" si="52"/>
        <v>0</v>
      </c>
      <c r="AT42" s="1">
        <f t="shared" si="53"/>
        <v>0</v>
      </c>
      <c r="AU42" s="45">
        <v>0</v>
      </c>
      <c r="AX42" s="43">
        <v>32321.999932999999</v>
      </c>
      <c r="AY42" s="43">
        <v>32321.999932999999</v>
      </c>
      <c r="AZ42" s="1">
        <f t="shared" si="54"/>
        <v>0</v>
      </c>
      <c r="BA42" s="1">
        <f t="shared" si="55"/>
        <v>0</v>
      </c>
      <c r="BD42" s="43">
        <v>32321.999917000001</v>
      </c>
      <c r="BE42" s="43">
        <v>32321.999917000001</v>
      </c>
      <c r="BF42" s="1">
        <f t="shared" si="56"/>
        <v>0</v>
      </c>
      <c r="BG42" s="1">
        <f t="shared" si="57"/>
        <v>0</v>
      </c>
      <c r="BH42" s="45">
        <v>0</v>
      </c>
      <c r="BK42" s="43">
        <v>32321.999932999999</v>
      </c>
      <c r="BL42" s="43">
        <v>32321.999932999999</v>
      </c>
      <c r="BM42" s="1">
        <f t="shared" si="58"/>
        <v>0</v>
      </c>
      <c r="BN42" s="1">
        <f t="shared" si="59"/>
        <v>0</v>
      </c>
      <c r="BR42" s="43">
        <v>32321.999932999999</v>
      </c>
      <c r="BS42" s="43">
        <v>32321.999932999999</v>
      </c>
      <c r="BT42" s="1">
        <f t="shared" si="60"/>
        <v>0</v>
      </c>
      <c r="BU42" s="1">
        <f t="shared" si="61"/>
        <v>0</v>
      </c>
      <c r="BY42" s="43">
        <v>32321.999932999999</v>
      </c>
      <c r="BZ42" s="43">
        <v>32321.999932999999</v>
      </c>
      <c r="CA42" s="1">
        <f t="shared" si="62"/>
        <v>0</v>
      </c>
      <c r="CB42" s="1">
        <f t="shared" si="63"/>
        <v>0</v>
      </c>
      <c r="CE42" s="43">
        <v>32321.999932999999</v>
      </c>
      <c r="CF42" s="43">
        <v>32321.999932999999</v>
      </c>
      <c r="CG42" s="1">
        <f t="shared" si="64"/>
        <v>0</v>
      </c>
      <c r="CH42" s="1">
        <f t="shared" si="65"/>
        <v>0</v>
      </c>
      <c r="CI42" s="45">
        <v>0</v>
      </c>
      <c r="CK42" s="43">
        <v>32321.999932999999</v>
      </c>
      <c r="CL42" s="43">
        <v>32321.999932999999</v>
      </c>
      <c r="CM42" s="1">
        <f t="shared" si="66"/>
        <v>0</v>
      </c>
      <c r="CN42" s="1">
        <f t="shared" si="67"/>
        <v>0</v>
      </c>
      <c r="CQ42" s="43">
        <v>32321.999932999999</v>
      </c>
      <c r="CR42" s="43">
        <v>32321.999932999999</v>
      </c>
      <c r="CS42" s="1">
        <f t="shared" si="68"/>
        <v>0</v>
      </c>
      <c r="CT42" s="1">
        <f t="shared" si="69"/>
        <v>0</v>
      </c>
      <c r="CX42" s="43">
        <v>32321.999932999999</v>
      </c>
      <c r="CY42" s="43">
        <v>32321.999932999999</v>
      </c>
      <c r="CZ42" s="1">
        <f t="shared" si="70"/>
        <v>0</v>
      </c>
      <c r="DA42" s="1">
        <f t="shared" si="71"/>
        <v>0</v>
      </c>
      <c r="DE42" s="43">
        <v>32321.999932999999</v>
      </c>
      <c r="DF42" s="43">
        <v>32321.999932999999</v>
      </c>
      <c r="DG42" s="1">
        <f t="shared" si="72"/>
        <v>0</v>
      </c>
      <c r="DH42" s="1">
        <f t="shared" si="73"/>
        <v>0</v>
      </c>
      <c r="DI42" s="45">
        <v>0</v>
      </c>
      <c r="DL42" s="43">
        <v>32321.999932999999</v>
      </c>
      <c r="DM42" s="43">
        <v>32321.999932999999</v>
      </c>
      <c r="DN42" s="1">
        <f t="shared" si="74"/>
        <v>0</v>
      </c>
      <c r="DO42" s="1">
        <f t="shared" si="75"/>
        <v>0</v>
      </c>
      <c r="DS42" s="43">
        <v>32321.999932999999</v>
      </c>
      <c r="DT42" s="43">
        <v>32321.999932999999</v>
      </c>
      <c r="DU42" s="1">
        <f t="shared" si="76"/>
        <v>0</v>
      </c>
      <c r="DV42" s="1">
        <f t="shared" si="77"/>
        <v>0</v>
      </c>
      <c r="DZ42" s="43">
        <v>32321.999932999999</v>
      </c>
      <c r="EA42" s="43">
        <v>32321.999932999999</v>
      </c>
      <c r="EB42" s="1">
        <f t="shared" si="78"/>
        <v>0</v>
      </c>
      <c r="EC42" s="1">
        <f t="shared" si="79"/>
        <v>0</v>
      </c>
    </row>
    <row r="43" spans="1:134" s="43" customFormat="1" x14ac:dyDescent="0.3">
      <c r="A43" s="43" t="s">
        <v>39</v>
      </c>
      <c r="B43" s="43">
        <v>42187.666638000002</v>
      </c>
      <c r="C43" s="43">
        <v>42187.666638000002</v>
      </c>
      <c r="D43" s="1">
        <f t="shared" si="40"/>
        <v>0</v>
      </c>
      <c r="E43" s="1">
        <f t="shared" si="41"/>
        <v>0</v>
      </c>
      <c r="F43" s="45">
        <v>0</v>
      </c>
      <c r="I43" s="43">
        <v>42187.666638000002</v>
      </c>
      <c r="J43" s="43">
        <v>42187.666638000002</v>
      </c>
      <c r="K43" s="1">
        <f t="shared" si="42"/>
        <v>0</v>
      </c>
      <c r="L43" s="1">
        <f t="shared" si="43"/>
        <v>0</v>
      </c>
      <c r="M43" s="45">
        <v>0</v>
      </c>
      <c r="P43" s="43">
        <v>42187.666638000002</v>
      </c>
      <c r="Q43" s="43">
        <v>42187.666638000002</v>
      </c>
      <c r="R43" s="1">
        <f t="shared" si="44"/>
        <v>0</v>
      </c>
      <c r="S43" s="1">
        <f t="shared" si="45"/>
        <v>0</v>
      </c>
      <c r="T43" s="45">
        <v>0</v>
      </c>
      <c r="W43" s="43">
        <v>42187.666638000002</v>
      </c>
      <c r="X43" s="43">
        <v>42187.666638000002</v>
      </c>
      <c r="Y43" s="1">
        <f t="shared" si="46"/>
        <v>0</v>
      </c>
      <c r="Z43" s="1">
        <f t="shared" si="47"/>
        <v>0</v>
      </c>
      <c r="AC43" s="43">
        <v>42187.666638000002</v>
      </c>
      <c r="AD43" s="43">
        <v>42187.666638000002</v>
      </c>
      <c r="AE43" s="1">
        <f t="shared" si="48"/>
        <v>0</v>
      </c>
      <c r="AF43" s="1">
        <f t="shared" si="49"/>
        <v>0</v>
      </c>
      <c r="AG43" s="45">
        <v>0</v>
      </c>
      <c r="AJ43" s="43">
        <v>42187.666638000002</v>
      </c>
      <c r="AK43" s="43">
        <v>42187.666638000002</v>
      </c>
      <c r="AL43" s="1">
        <f t="shared" si="50"/>
        <v>0</v>
      </c>
      <c r="AM43" s="1">
        <f t="shared" si="51"/>
        <v>0</v>
      </c>
      <c r="AN43" s="45">
        <v>0</v>
      </c>
      <c r="AQ43" s="43">
        <v>42187.666638000002</v>
      </c>
      <c r="AR43" s="43">
        <v>42187.666638000002</v>
      </c>
      <c r="AS43" s="1">
        <f t="shared" si="52"/>
        <v>0</v>
      </c>
      <c r="AT43" s="1">
        <f t="shared" si="53"/>
        <v>0</v>
      </c>
      <c r="AU43" s="45">
        <v>0</v>
      </c>
      <c r="AX43" s="43">
        <v>42187.666638000002</v>
      </c>
      <c r="AY43" s="43">
        <v>42187.666638000002</v>
      </c>
      <c r="AZ43" s="1">
        <f t="shared" si="54"/>
        <v>0</v>
      </c>
      <c r="BA43" s="1">
        <f t="shared" si="55"/>
        <v>0</v>
      </c>
      <c r="BD43" s="43">
        <v>42187.666638000002</v>
      </c>
      <c r="BE43" s="43">
        <v>42187.666638000002</v>
      </c>
      <c r="BF43" s="1">
        <f t="shared" si="56"/>
        <v>0</v>
      </c>
      <c r="BG43" s="1">
        <f t="shared" si="57"/>
        <v>0</v>
      </c>
      <c r="BH43" s="45">
        <v>0</v>
      </c>
      <c r="BK43" s="43">
        <v>42187.666638000002</v>
      </c>
      <c r="BL43" s="43">
        <v>42187.666638000002</v>
      </c>
      <c r="BM43" s="1">
        <f t="shared" si="58"/>
        <v>0</v>
      </c>
      <c r="BN43" s="1">
        <f t="shared" si="59"/>
        <v>0</v>
      </c>
      <c r="BR43" s="43">
        <v>42187.666638000002</v>
      </c>
      <c r="BS43" s="43">
        <v>42187.666638000002</v>
      </c>
      <c r="BT43" s="1">
        <f t="shared" si="60"/>
        <v>0</v>
      </c>
      <c r="BU43" s="1">
        <f t="shared" si="61"/>
        <v>0</v>
      </c>
      <c r="BY43" s="43">
        <v>42187.666638000002</v>
      </c>
      <c r="BZ43" s="43">
        <v>42187.666638000002</v>
      </c>
      <c r="CA43" s="1">
        <f t="shared" si="62"/>
        <v>0</v>
      </c>
      <c r="CB43" s="1">
        <f t="shared" si="63"/>
        <v>0</v>
      </c>
      <c r="CE43" s="43">
        <v>42187.666638000002</v>
      </c>
      <c r="CF43" s="43">
        <v>42187.666638000002</v>
      </c>
      <c r="CG43" s="1">
        <f t="shared" si="64"/>
        <v>0</v>
      </c>
      <c r="CH43" s="1">
        <f t="shared" si="65"/>
        <v>0</v>
      </c>
      <c r="CI43" s="45">
        <v>0</v>
      </c>
      <c r="CK43" s="43">
        <v>42187.666638000002</v>
      </c>
      <c r="CL43" s="43">
        <v>42187.666638000002</v>
      </c>
      <c r="CM43" s="1">
        <f t="shared" si="66"/>
        <v>0</v>
      </c>
      <c r="CN43" s="1">
        <f t="shared" si="67"/>
        <v>0</v>
      </c>
      <c r="CQ43" s="43">
        <v>42187.666638000002</v>
      </c>
      <c r="CR43" s="43">
        <v>42187.666638000002</v>
      </c>
      <c r="CS43" s="1">
        <f t="shared" si="68"/>
        <v>0</v>
      </c>
      <c r="CT43" s="1">
        <f t="shared" si="69"/>
        <v>0</v>
      </c>
      <c r="CX43" s="43">
        <v>42187.666638000002</v>
      </c>
      <c r="CY43" s="43">
        <v>42187.666638000002</v>
      </c>
      <c r="CZ43" s="1">
        <f t="shared" si="70"/>
        <v>0</v>
      </c>
      <c r="DA43" s="1">
        <f t="shared" si="71"/>
        <v>0</v>
      </c>
      <c r="DE43" s="43">
        <v>42187.666638000002</v>
      </c>
      <c r="DF43" s="43">
        <v>42187.666638000002</v>
      </c>
      <c r="DG43" s="1">
        <f t="shared" si="72"/>
        <v>0</v>
      </c>
      <c r="DH43" s="1">
        <f t="shared" si="73"/>
        <v>0</v>
      </c>
      <c r="DI43" s="45">
        <v>0</v>
      </c>
      <c r="DL43" s="43">
        <v>42187.666638000002</v>
      </c>
      <c r="DM43" s="43">
        <v>42187.666638000002</v>
      </c>
      <c r="DN43" s="1">
        <f t="shared" si="74"/>
        <v>0</v>
      </c>
      <c r="DO43" s="1">
        <f t="shared" si="75"/>
        <v>0</v>
      </c>
      <c r="DS43" s="43">
        <v>42187.666638000002</v>
      </c>
      <c r="DT43" s="43">
        <v>42187.666638000002</v>
      </c>
      <c r="DU43" s="1">
        <f t="shared" si="76"/>
        <v>0</v>
      </c>
      <c r="DV43" s="1">
        <f t="shared" si="77"/>
        <v>0</v>
      </c>
      <c r="DZ43" s="43">
        <v>42187.666638000002</v>
      </c>
      <c r="EA43" s="43">
        <v>42187.666638000002</v>
      </c>
      <c r="EB43" s="1">
        <f t="shared" si="78"/>
        <v>0</v>
      </c>
      <c r="EC43" s="1">
        <f t="shared" si="79"/>
        <v>0</v>
      </c>
    </row>
    <row r="44" spans="1:134" s="43" customFormat="1" x14ac:dyDescent="0.3">
      <c r="A44" s="43" t="s">
        <v>40</v>
      </c>
      <c r="B44" s="43">
        <v>33228.666272000002</v>
      </c>
      <c r="C44" s="43">
        <v>32228.666451000001</v>
      </c>
      <c r="D44" s="1">
        <f t="shared" si="40"/>
        <v>999.99982100000125</v>
      </c>
      <c r="E44" s="1">
        <f t="shared" si="41"/>
        <v>3.1028271756772391E-2</v>
      </c>
      <c r="F44" s="45">
        <v>3.1028271756772391E-2</v>
      </c>
      <c r="G44" s="1">
        <v>1</v>
      </c>
      <c r="I44" s="43">
        <v>32441.999640000002</v>
      </c>
      <c r="J44" s="43">
        <v>32228.666451000001</v>
      </c>
      <c r="K44" s="1">
        <f t="shared" si="42"/>
        <v>213.33318900000086</v>
      </c>
      <c r="L44" s="1">
        <f t="shared" si="43"/>
        <v>6.6193613478965864E-3</v>
      </c>
      <c r="M44" s="45">
        <v>6.6193613478965864E-3</v>
      </c>
      <c r="N44" s="1">
        <v>1</v>
      </c>
      <c r="P44" s="43">
        <v>32275.333107999999</v>
      </c>
      <c r="Q44" s="43">
        <v>32228.666451000001</v>
      </c>
      <c r="R44" s="1">
        <f t="shared" si="44"/>
        <v>46.66665699999794</v>
      </c>
      <c r="S44" s="1">
        <f t="shared" si="45"/>
        <v>1.4479859745655083E-3</v>
      </c>
      <c r="T44" s="45">
        <v>1.4479859745655083E-3</v>
      </c>
      <c r="U44" s="1">
        <v>1</v>
      </c>
      <c r="W44" s="43">
        <v>32228.666451000001</v>
      </c>
      <c r="X44" s="43">
        <v>32228.666451000001</v>
      </c>
      <c r="Y44" s="1">
        <f t="shared" si="46"/>
        <v>0</v>
      </c>
      <c r="Z44" s="1">
        <f t="shared" si="47"/>
        <v>0</v>
      </c>
      <c r="AC44" s="43">
        <v>32441.999640000002</v>
      </c>
      <c r="AD44" s="43">
        <v>32228.666451000001</v>
      </c>
      <c r="AE44" s="1">
        <f t="shared" si="48"/>
        <v>213.33318900000086</v>
      </c>
      <c r="AF44" s="1">
        <f t="shared" si="49"/>
        <v>6.6193613478965864E-3</v>
      </c>
      <c r="AG44" s="45">
        <v>6.6193613478965864E-3</v>
      </c>
      <c r="AH44" s="1">
        <v>1</v>
      </c>
      <c r="AJ44" s="43">
        <v>32228.666451000001</v>
      </c>
      <c r="AK44" s="43">
        <v>32228.666451000001</v>
      </c>
      <c r="AL44" s="1">
        <f t="shared" si="50"/>
        <v>0</v>
      </c>
      <c r="AM44" s="1">
        <f t="shared" si="51"/>
        <v>0</v>
      </c>
      <c r="AN44" s="45">
        <v>0</v>
      </c>
      <c r="AQ44" s="43">
        <v>32228.666451000001</v>
      </c>
      <c r="AR44" s="43">
        <v>32228.666451000001</v>
      </c>
      <c r="AS44" s="1">
        <f t="shared" si="52"/>
        <v>0</v>
      </c>
      <c r="AT44" s="1">
        <f t="shared" si="53"/>
        <v>0</v>
      </c>
      <c r="AU44" s="45">
        <v>0</v>
      </c>
      <c r="AX44" s="43">
        <v>32228.666451000001</v>
      </c>
      <c r="AY44" s="43">
        <v>32228.666451000001</v>
      </c>
      <c r="AZ44" s="1">
        <f t="shared" si="54"/>
        <v>0</v>
      </c>
      <c r="BA44" s="1">
        <f t="shared" si="55"/>
        <v>0</v>
      </c>
      <c r="BD44" s="43">
        <v>32275.333107999999</v>
      </c>
      <c r="BE44" s="43">
        <v>32228.666451000001</v>
      </c>
      <c r="BF44" s="1">
        <f t="shared" si="56"/>
        <v>46.66665699999794</v>
      </c>
      <c r="BG44" s="1">
        <f t="shared" si="57"/>
        <v>1.4479859745655083E-3</v>
      </c>
      <c r="BH44" s="45">
        <v>1.4479859745655083E-3</v>
      </c>
      <c r="BI44" s="1">
        <v>1</v>
      </c>
      <c r="BK44" s="43">
        <v>32228.666451000001</v>
      </c>
      <c r="BL44" s="43">
        <v>32228.666451000001</v>
      </c>
      <c r="BM44" s="1">
        <f t="shared" si="58"/>
        <v>0</v>
      </c>
      <c r="BN44" s="1">
        <f t="shared" si="59"/>
        <v>0</v>
      </c>
      <c r="BR44" s="43">
        <v>32228.666451000001</v>
      </c>
      <c r="BS44" s="43">
        <v>32228.666451000001</v>
      </c>
      <c r="BT44" s="1">
        <f t="shared" si="60"/>
        <v>0</v>
      </c>
      <c r="BU44" s="1">
        <f t="shared" si="61"/>
        <v>0</v>
      </c>
      <c r="BY44" s="43">
        <v>32228.666451000001</v>
      </c>
      <c r="BZ44" s="43">
        <v>32228.666451000001</v>
      </c>
      <c r="CA44" s="1">
        <f t="shared" si="62"/>
        <v>0</v>
      </c>
      <c r="CB44" s="1">
        <f t="shared" si="63"/>
        <v>0</v>
      </c>
      <c r="CE44" s="43">
        <v>32228.666451000001</v>
      </c>
      <c r="CF44" s="43">
        <v>32228.666451000001</v>
      </c>
      <c r="CG44" s="1">
        <f t="shared" si="64"/>
        <v>0</v>
      </c>
      <c r="CH44" s="1">
        <f t="shared" si="65"/>
        <v>0</v>
      </c>
      <c r="CI44" s="45">
        <v>0</v>
      </c>
      <c r="CK44" s="43">
        <v>32228.666451000001</v>
      </c>
      <c r="CL44" s="43">
        <v>32228.666451000001</v>
      </c>
      <c r="CM44" s="1">
        <f t="shared" si="66"/>
        <v>0</v>
      </c>
      <c r="CN44" s="1">
        <f t="shared" si="67"/>
        <v>0</v>
      </c>
      <c r="CQ44" s="43">
        <v>32228.666451000001</v>
      </c>
      <c r="CR44" s="43">
        <v>32228.666451000001</v>
      </c>
      <c r="CS44" s="1">
        <f t="shared" si="68"/>
        <v>0</v>
      </c>
      <c r="CT44" s="1">
        <f t="shared" si="69"/>
        <v>0</v>
      </c>
      <c r="CX44" s="43">
        <v>32228.666451000001</v>
      </c>
      <c r="CY44" s="43">
        <v>32228.666451000001</v>
      </c>
      <c r="CZ44" s="1">
        <f t="shared" si="70"/>
        <v>0</v>
      </c>
      <c r="DA44" s="1">
        <f t="shared" si="71"/>
        <v>0</v>
      </c>
      <c r="DE44" s="43">
        <v>32228.666451000001</v>
      </c>
      <c r="DF44" s="43">
        <v>32228.666451000001</v>
      </c>
      <c r="DG44" s="1">
        <f t="shared" si="72"/>
        <v>0</v>
      </c>
      <c r="DH44" s="1">
        <f t="shared" si="73"/>
        <v>0</v>
      </c>
      <c r="DI44" s="45">
        <v>0</v>
      </c>
      <c r="DL44" s="43">
        <v>32228.666451000001</v>
      </c>
      <c r="DM44" s="43">
        <v>32228.666451000001</v>
      </c>
      <c r="DN44" s="1">
        <f t="shared" si="74"/>
        <v>0</v>
      </c>
      <c r="DO44" s="1">
        <f t="shared" si="75"/>
        <v>0</v>
      </c>
      <c r="DS44" s="43">
        <v>32228.666451000001</v>
      </c>
      <c r="DT44" s="43">
        <v>32228.666451000001</v>
      </c>
      <c r="DU44" s="1">
        <f t="shared" si="76"/>
        <v>0</v>
      </c>
      <c r="DV44" s="1">
        <f t="shared" si="77"/>
        <v>0</v>
      </c>
      <c r="DZ44" s="43">
        <v>32228.666451000001</v>
      </c>
      <c r="EA44" s="43">
        <v>32228.666451000001</v>
      </c>
      <c r="EB44" s="1">
        <f t="shared" si="78"/>
        <v>0</v>
      </c>
      <c r="EC44" s="1">
        <f t="shared" si="79"/>
        <v>0</v>
      </c>
    </row>
    <row r="45" spans="1:134" s="43" customFormat="1" x14ac:dyDescent="0.3">
      <c r="A45" s="43" t="s">
        <v>41</v>
      </c>
      <c r="B45" s="43">
        <v>33148.666721000001</v>
      </c>
      <c r="C45" s="43">
        <v>32196.333234999998</v>
      </c>
      <c r="D45" s="1">
        <f t="shared" si="40"/>
        <v>952.33348600000318</v>
      </c>
      <c r="E45" s="1">
        <f t="shared" si="41"/>
        <v>2.9578942392257893E-2</v>
      </c>
      <c r="F45" s="45">
        <v>2.9578942392257893E-2</v>
      </c>
      <c r="G45" s="1">
        <v>1</v>
      </c>
      <c r="I45" s="43">
        <v>32381.999973999998</v>
      </c>
      <c r="J45" s="43">
        <v>32195.333246999999</v>
      </c>
      <c r="K45" s="1">
        <f t="shared" si="42"/>
        <v>186.66672699999981</v>
      </c>
      <c r="L45" s="1">
        <f t="shared" si="43"/>
        <v>5.7979436202106605E-3</v>
      </c>
      <c r="M45" s="45">
        <v>5.7979436202106605E-3</v>
      </c>
      <c r="N45" s="1">
        <v>1</v>
      </c>
      <c r="P45" s="43">
        <v>32195.333246999999</v>
      </c>
      <c r="Q45" s="43">
        <v>32195.333246999999</v>
      </c>
      <c r="R45" s="1">
        <f t="shared" si="44"/>
        <v>0</v>
      </c>
      <c r="S45" s="1">
        <f t="shared" si="45"/>
        <v>0</v>
      </c>
      <c r="T45" s="45">
        <v>0</v>
      </c>
      <c r="W45" s="43">
        <v>32195.333246999999</v>
      </c>
      <c r="X45" s="43">
        <v>32195.333246999999</v>
      </c>
      <c r="Y45" s="1">
        <f t="shared" si="46"/>
        <v>0</v>
      </c>
      <c r="Z45" s="1">
        <f t="shared" si="47"/>
        <v>0</v>
      </c>
      <c r="AC45" s="43">
        <v>32381.999973999998</v>
      </c>
      <c r="AD45" s="43">
        <v>32195.333246999999</v>
      </c>
      <c r="AE45" s="1">
        <f t="shared" si="48"/>
        <v>186.66672699999981</v>
      </c>
      <c r="AF45" s="1">
        <f t="shared" si="49"/>
        <v>5.7979436202106605E-3</v>
      </c>
      <c r="AG45" s="45">
        <v>5.7979436202106605E-3</v>
      </c>
      <c r="AH45" s="1">
        <v>1</v>
      </c>
      <c r="AJ45" s="43">
        <v>32195.333246999999</v>
      </c>
      <c r="AK45" s="43">
        <v>32195.333246999999</v>
      </c>
      <c r="AL45" s="1">
        <f t="shared" si="50"/>
        <v>0</v>
      </c>
      <c r="AM45" s="1">
        <f t="shared" si="51"/>
        <v>0</v>
      </c>
      <c r="AN45" s="45">
        <v>0</v>
      </c>
      <c r="AQ45" s="43">
        <v>32195.333246999999</v>
      </c>
      <c r="AR45" s="43">
        <v>32195.333246999999</v>
      </c>
      <c r="AS45" s="1">
        <f t="shared" si="52"/>
        <v>0</v>
      </c>
      <c r="AT45" s="1">
        <f t="shared" si="53"/>
        <v>0</v>
      </c>
      <c r="AU45" s="45">
        <v>0</v>
      </c>
      <c r="AX45" s="43">
        <v>32195.333246999999</v>
      </c>
      <c r="AY45" s="43">
        <v>32195.333246999999</v>
      </c>
      <c r="AZ45" s="1">
        <f t="shared" si="54"/>
        <v>0</v>
      </c>
      <c r="BA45" s="1">
        <f t="shared" si="55"/>
        <v>0</v>
      </c>
      <c r="BD45" s="43">
        <v>32195.333246999999</v>
      </c>
      <c r="BE45" s="43">
        <v>32195.333246999999</v>
      </c>
      <c r="BF45" s="1">
        <f t="shared" si="56"/>
        <v>0</v>
      </c>
      <c r="BG45" s="1">
        <f t="shared" si="57"/>
        <v>0</v>
      </c>
      <c r="BH45" s="45">
        <v>0</v>
      </c>
      <c r="BK45" s="43">
        <v>32195.333246999999</v>
      </c>
      <c r="BL45" s="43">
        <v>32195.333246999999</v>
      </c>
      <c r="BM45" s="1">
        <f t="shared" si="58"/>
        <v>0</v>
      </c>
      <c r="BN45" s="1">
        <f t="shared" si="59"/>
        <v>0</v>
      </c>
      <c r="BR45" s="43">
        <v>32195.333246999999</v>
      </c>
      <c r="BS45" s="43">
        <v>32195.333246999999</v>
      </c>
      <c r="BT45" s="1">
        <f t="shared" si="60"/>
        <v>0</v>
      </c>
      <c r="BU45" s="1">
        <f t="shared" si="61"/>
        <v>0</v>
      </c>
      <c r="BY45" s="43">
        <v>32195.333246999999</v>
      </c>
      <c r="BZ45" s="43">
        <v>32195.333246999999</v>
      </c>
      <c r="CA45" s="1">
        <f t="shared" si="62"/>
        <v>0</v>
      </c>
      <c r="CB45" s="1">
        <f t="shared" si="63"/>
        <v>0</v>
      </c>
      <c r="CE45" s="43">
        <v>32195.333246999999</v>
      </c>
      <c r="CF45" s="43">
        <v>32195.333246999999</v>
      </c>
      <c r="CG45" s="1">
        <f t="shared" si="64"/>
        <v>0</v>
      </c>
      <c r="CH45" s="1">
        <f t="shared" si="65"/>
        <v>0</v>
      </c>
      <c r="CI45" s="45">
        <v>0</v>
      </c>
      <c r="CK45" s="43">
        <v>32195.333246999999</v>
      </c>
      <c r="CL45" s="43">
        <v>32195.333246999999</v>
      </c>
      <c r="CM45" s="1">
        <f t="shared" si="66"/>
        <v>0</v>
      </c>
      <c r="CN45" s="1">
        <f t="shared" si="67"/>
        <v>0</v>
      </c>
      <c r="CQ45" s="43">
        <v>32195.333246999999</v>
      </c>
      <c r="CR45" s="43">
        <v>32195.333246999999</v>
      </c>
      <c r="CS45" s="1">
        <f t="shared" si="68"/>
        <v>0</v>
      </c>
      <c r="CT45" s="1">
        <f t="shared" si="69"/>
        <v>0</v>
      </c>
      <c r="CX45" s="43">
        <v>32195.333246999999</v>
      </c>
      <c r="CY45" s="43">
        <v>32195.333246999999</v>
      </c>
      <c r="CZ45" s="1">
        <f t="shared" si="70"/>
        <v>0</v>
      </c>
      <c r="DA45" s="1">
        <f t="shared" si="71"/>
        <v>0</v>
      </c>
      <c r="DE45" s="43">
        <v>32195.333239</v>
      </c>
      <c r="DF45" s="43">
        <v>32195.333239</v>
      </c>
      <c r="DG45" s="1">
        <f t="shared" si="72"/>
        <v>0</v>
      </c>
      <c r="DH45" s="1">
        <f t="shared" si="73"/>
        <v>0</v>
      </c>
      <c r="DI45" s="45">
        <v>0</v>
      </c>
      <c r="DL45" s="43">
        <v>32195.333246999999</v>
      </c>
      <c r="DM45" s="43">
        <v>32195.333246999999</v>
      </c>
      <c r="DN45" s="1">
        <f t="shared" si="74"/>
        <v>0</v>
      </c>
      <c r="DO45" s="1">
        <f t="shared" si="75"/>
        <v>0</v>
      </c>
      <c r="DS45" s="43">
        <v>32195.333246999999</v>
      </c>
      <c r="DT45" s="43">
        <v>32195.333246999999</v>
      </c>
      <c r="DU45" s="1">
        <f t="shared" si="76"/>
        <v>0</v>
      </c>
      <c r="DV45" s="1">
        <f t="shared" si="77"/>
        <v>0</v>
      </c>
      <c r="DZ45" s="43">
        <v>32195.333246999999</v>
      </c>
      <c r="EA45" s="43">
        <v>32195.333246999999</v>
      </c>
      <c r="EB45" s="1">
        <f t="shared" si="78"/>
        <v>0</v>
      </c>
      <c r="EC45" s="1">
        <f t="shared" si="79"/>
        <v>0</v>
      </c>
    </row>
    <row r="46" spans="1:134" s="43" customFormat="1" x14ac:dyDescent="0.3">
      <c r="A46" s="43" t="s">
        <v>42</v>
      </c>
      <c r="B46" s="43">
        <v>32814.333286000001</v>
      </c>
      <c r="C46" s="43">
        <v>32268.666533</v>
      </c>
      <c r="D46" s="1">
        <f t="shared" si="40"/>
        <v>545.66675300000134</v>
      </c>
      <c r="E46" s="1">
        <f t="shared" si="41"/>
        <v>1.6910111623049798E-2</v>
      </c>
      <c r="F46" s="45">
        <v>1.6910111623049798E-2</v>
      </c>
      <c r="G46" s="1">
        <v>1</v>
      </c>
      <c r="I46" s="43">
        <v>32534.333255000001</v>
      </c>
      <c r="J46" s="43">
        <v>32267.666533</v>
      </c>
      <c r="K46" s="1">
        <f t="shared" si="42"/>
        <v>266.66672200000176</v>
      </c>
      <c r="L46" s="1">
        <f t="shared" si="43"/>
        <v>8.2642084368661391E-3</v>
      </c>
      <c r="M46" s="45">
        <v>8.2642084368661391E-3</v>
      </c>
      <c r="N46" s="1">
        <v>1</v>
      </c>
      <c r="P46" s="43">
        <v>32407.666590000001</v>
      </c>
      <c r="Q46" s="43">
        <v>32267.666533</v>
      </c>
      <c r="R46" s="1">
        <f t="shared" si="44"/>
        <v>140.00005700000111</v>
      </c>
      <c r="S46" s="1">
        <f t="shared" si="45"/>
        <v>4.3387102955468959E-3</v>
      </c>
      <c r="T46" s="45">
        <v>4.3387102955468959E-3</v>
      </c>
      <c r="U46" s="1">
        <v>1</v>
      </c>
      <c r="W46" s="43">
        <v>32267.666527000001</v>
      </c>
      <c r="X46" s="43">
        <v>32267.666527000001</v>
      </c>
      <c r="Y46" s="1">
        <f t="shared" si="46"/>
        <v>0</v>
      </c>
      <c r="Z46" s="1">
        <f t="shared" si="47"/>
        <v>0</v>
      </c>
      <c r="AC46" s="43">
        <v>32534.333255000001</v>
      </c>
      <c r="AD46" s="43">
        <v>32267.666533</v>
      </c>
      <c r="AE46" s="1">
        <f t="shared" si="48"/>
        <v>266.66672200000176</v>
      </c>
      <c r="AF46" s="1">
        <f t="shared" si="49"/>
        <v>8.2642084368661391E-3</v>
      </c>
      <c r="AG46" s="45">
        <v>8.2642084368661391E-3</v>
      </c>
      <c r="AH46" s="1">
        <v>1</v>
      </c>
      <c r="AJ46" s="43">
        <v>32267.666533</v>
      </c>
      <c r="AK46" s="43">
        <v>32267.666533</v>
      </c>
      <c r="AL46" s="1">
        <f t="shared" si="50"/>
        <v>0</v>
      </c>
      <c r="AM46" s="1">
        <f t="shared" si="51"/>
        <v>0</v>
      </c>
      <c r="AN46" s="45">
        <v>0</v>
      </c>
      <c r="AQ46" s="43">
        <v>32267.666533</v>
      </c>
      <c r="AR46" s="43">
        <v>32267.666533</v>
      </c>
      <c r="AS46" s="1">
        <f t="shared" si="52"/>
        <v>0</v>
      </c>
      <c r="AT46" s="1">
        <f t="shared" si="53"/>
        <v>0</v>
      </c>
      <c r="AU46" s="45">
        <v>0</v>
      </c>
      <c r="AX46" s="43">
        <v>32267.666533</v>
      </c>
      <c r="AY46" s="43">
        <v>32267.666533</v>
      </c>
      <c r="AZ46" s="1">
        <f t="shared" si="54"/>
        <v>0</v>
      </c>
      <c r="BA46" s="1">
        <f t="shared" si="55"/>
        <v>0</v>
      </c>
      <c r="BD46" s="43">
        <v>32407.666590000001</v>
      </c>
      <c r="BE46" s="43">
        <v>32267.666533</v>
      </c>
      <c r="BF46" s="1">
        <f t="shared" si="56"/>
        <v>140.00005700000111</v>
      </c>
      <c r="BG46" s="1">
        <f t="shared" si="57"/>
        <v>4.3387102955468959E-3</v>
      </c>
      <c r="BH46" s="45">
        <v>4.3387102955468959E-3</v>
      </c>
      <c r="BI46" s="1">
        <v>1</v>
      </c>
      <c r="BK46" s="43">
        <v>32267.666533</v>
      </c>
      <c r="BL46" s="43">
        <v>32267.666533</v>
      </c>
      <c r="BM46" s="1">
        <f t="shared" si="58"/>
        <v>0</v>
      </c>
      <c r="BN46" s="1">
        <f t="shared" si="59"/>
        <v>0</v>
      </c>
      <c r="BR46" s="43">
        <v>32267.666533</v>
      </c>
      <c r="BS46" s="43">
        <v>32267.666533</v>
      </c>
      <c r="BT46" s="1">
        <f t="shared" si="60"/>
        <v>0</v>
      </c>
      <c r="BU46" s="1">
        <f t="shared" si="61"/>
        <v>0</v>
      </c>
      <c r="BY46" s="43">
        <v>32267.666533</v>
      </c>
      <c r="BZ46" s="43">
        <v>32267.666533</v>
      </c>
      <c r="CA46" s="1">
        <f t="shared" si="62"/>
        <v>0</v>
      </c>
      <c r="CB46" s="1">
        <f t="shared" si="63"/>
        <v>0</v>
      </c>
      <c r="CE46" s="43">
        <v>32320.999816</v>
      </c>
      <c r="CF46" s="43">
        <v>32267.666533</v>
      </c>
      <c r="CG46" s="1">
        <f t="shared" si="64"/>
        <v>53.333282999999938</v>
      </c>
      <c r="CH46" s="1">
        <f t="shared" si="65"/>
        <v>1.6528397845396172E-3</v>
      </c>
      <c r="CI46" s="45">
        <v>1.6528397845396172E-3</v>
      </c>
      <c r="CJ46" s="1">
        <v>1</v>
      </c>
      <c r="CK46" s="43">
        <v>32267.666533</v>
      </c>
      <c r="CL46" s="43">
        <v>32267.666533</v>
      </c>
      <c r="CM46" s="1">
        <f t="shared" si="66"/>
        <v>0</v>
      </c>
      <c r="CN46" s="1">
        <f t="shared" si="67"/>
        <v>0</v>
      </c>
      <c r="CQ46" s="43">
        <v>32267.666533</v>
      </c>
      <c r="CR46" s="43">
        <v>32267.666533</v>
      </c>
      <c r="CS46" s="1">
        <f t="shared" si="68"/>
        <v>0</v>
      </c>
      <c r="CT46" s="1">
        <f t="shared" si="69"/>
        <v>0</v>
      </c>
      <c r="CX46" s="43">
        <v>32267.666533</v>
      </c>
      <c r="CY46" s="43">
        <v>32267.666533</v>
      </c>
      <c r="CZ46" s="1">
        <f t="shared" si="70"/>
        <v>0</v>
      </c>
      <c r="DA46" s="1">
        <f t="shared" si="71"/>
        <v>0</v>
      </c>
      <c r="DE46" s="43">
        <v>32320.999816</v>
      </c>
      <c r="DF46" s="43">
        <v>32267.666533</v>
      </c>
      <c r="DG46" s="1">
        <f t="shared" si="72"/>
        <v>53.333282999999938</v>
      </c>
      <c r="DH46" s="1">
        <f t="shared" si="73"/>
        <v>1.6528397845396172E-3</v>
      </c>
      <c r="DI46" s="45">
        <v>1.6528397845396172E-3</v>
      </c>
      <c r="DJ46" s="1">
        <v>1</v>
      </c>
      <c r="DL46" s="43">
        <v>32267.666533</v>
      </c>
      <c r="DM46" s="43">
        <v>32267.666533</v>
      </c>
      <c r="DN46" s="1">
        <f t="shared" si="74"/>
        <v>0</v>
      </c>
      <c r="DO46" s="1">
        <f t="shared" si="75"/>
        <v>0</v>
      </c>
      <c r="DS46" s="43">
        <v>32267.666533</v>
      </c>
      <c r="DT46" s="43">
        <v>32267.666533</v>
      </c>
      <c r="DU46" s="1">
        <f t="shared" si="76"/>
        <v>0</v>
      </c>
      <c r="DV46" s="1">
        <f t="shared" si="77"/>
        <v>0</v>
      </c>
      <c r="DZ46" s="43">
        <v>32267.666533</v>
      </c>
      <c r="EA46" s="43">
        <v>32267.666533</v>
      </c>
      <c r="EB46" s="1">
        <f t="shared" si="78"/>
        <v>0</v>
      </c>
      <c r="EC46" s="1">
        <f t="shared" si="79"/>
        <v>0</v>
      </c>
    </row>
    <row r="47" spans="1:134" s="43" customFormat="1" x14ac:dyDescent="0.3">
      <c r="A47" s="43" t="s">
        <v>43</v>
      </c>
      <c r="B47" s="43">
        <v>32314.333029000001</v>
      </c>
      <c r="C47" s="43">
        <v>32314.333029000001</v>
      </c>
      <c r="D47" s="1">
        <f t="shared" si="40"/>
        <v>0</v>
      </c>
      <c r="E47" s="1">
        <f t="shared" si="41"/>
        <v>0</v>
      </c>
      <c r="F47" s="45">
        <v>0</v>
      </c>
      <c r="I47" s="43">
        <v>32227.666373</v>
      </c>
      <c r="J47" s="43">
        <v>32227.666373</v>
      </c>
      <c r="K47" s="1">
        <f t="shared" si="42"/>
        <v>0</v>
      </c>
      <c r="L47" s="1">
        <f t="shared" si="43"/>
        <v>0</v>
      </c>
      <c r="M47" s="45">
        <v>0</v>
      </c>
      <c r="P47" s="43">
        <v>32227.666373</v>
      </c>
      <c r="Q47" s="43">
        <v>32227.666373</v>
      </c>
      <c r="R47" s="1">
        <f t="shared" si="44"/>
        <v>0</v>
      </c>
      <c r="S47" s="1">
        <f t="shared" si="45"/>
        <v>0</v>
      </c>
      <c r="T47" s="45">
        <v>0</v>
      </c>
      <c r="W47" s="43">
        <v>32227.666373</v>
      </c>
      <c r="X47" s="43">
        <v>32227.666373</v>
      </c>
      <c r="Y47" s="1">
        <f t="shared" si="46"/>
        <v>0</v>
      </c>
      <c r="Z47" s="1">
        <f t="shared" si="47"/>
        <v>0</v>
      </c>
      <c r="AC47" s="43">
        <v>32227.666373</v>
      </c>
      <c r="AD47" s="43">
        <v>32227.666373</v>
      </c>
      <c r="AE47" s="1">
        <f t="shared" si="48"/>
        <v>0</v>
      </c>
      <c r="AF47" s="1">
        <f t="shared" si="49"/>
        <v>0</v>
      </c>
      <c r="AG47" s="45">
        <v>0</v>
      </c>
      <c r="AJ47" s="43">
        <v>32227.666373</v>
      </c>
      <c r="AK47" s="43">
        <v>32227.666373</v>
      </c>
      <c r="AL47" s="1">
        <f t="shared" si="50"/>
        <v>0</v>
      </c>
      <c r="AM47" s="1">
        <f t="shared" si="51"/>
        <v>0</v>
      </c>
      <c r="AN47" s="45">
        <v>0</v>
      </c>
      <c r="AQ47" s="43">
        <v>32227.666373</v>
      </c>
      <c r="AR47" s="43">
        <v>32227.666373</v>
      </c>
      <c r="AS47" s="1">
        <f t="shared" si="52"/>
        <v>0</v>
      </c>
      <c r="AT47" s="1">
        <f t="shared" si="53"/>
        <v>0</v>
      </c>
      <c r="AU47" s="45">
        <v>0</v>
      </c>
      <c r="AX47" s="43">
        <v>32227.666373</v>
      </c>
      <c r="AY47" s="43">
        <v>32227.666373</v>
      </c>
      <c r="AZ47" s="1">
        <f t="shared" si="54"/>
        <v>0</v>
      </c>
      <c r="BA47" s="1">
        <f t="shared" si="55"/>
        <v>0</v>
      </c>
      <c r="BD47" s="43">
        <v>32227.666373</v>
      </c>
      <c r="BE47" s="43">
        <v>32227.666373</v>
      </c>
      <c r="BF47" s="1">
        <f t="shared" si="56"/>
        <v>0</v>
      </c>
      <c r="BG47" s="1">
        <f t="shared" si="57"/>
        <v>0</v>
      </c>
      <c r="BH47" s="45">
        <v>0</v>
      </c>
      <c r="BK47" s="43">
        <v>32227.666373</v>
      </c>
      <c r="BL47" s="43">
        <v>32227.666373</v>
      </c>
      <c r="BM47" s="1">
        <f t="shared" si="58"/>
        <v>0</v>
      </c>
      <c r="BN47" s="1">
        <f t="shared" si="59"/>
        <v>0</v>
      </c>
      <c r="BR47" s="43">
        <v>32227.666373</v>
      </c>
      <c r="BS47" s="43">
        <v>32227.666373</v>
      </c>
      <c r="BT47" s="1">
        <f t="shared" si="60"/>
        <v>0</v>
      </c>
      <c r="BU47" s="1">
        <f t="shared" si="61"/>
        <v>0</v>
      </c>
      <c r="BY47" s="43">
        <v>32227.666373</v>
      </c>
      <c r="BZ47" s="43">
        <v>32227.666373</v>
      </c>
      <c r="CA47" s="1">
        <f t="shared" si="62"/>
        <v>0</v>
      </c>
      <c r="CB47" s="1">
        <f t="shared" si="63"/>
        <v>0</v>
      </c>
      <c r="CE47" s="43">
        <v>32227.666373</v>
      </c>
      <c r="CF47" s="43">
        <v>32227.666373</v>
      </c>
      <c r="CG47" s="1">
        <f t="shared" si="64"/>
        <v>0</v>
      </c>
      <c r="CH47" s="1">
        <f t="shared" si="65"/>
        <v>0</v>
      </c>
      <c r="CI47" s="45">
        <v>0</v>
      </c>
      <c r="CK47" s="43">
        <v>32227.666373</v>
      </c>
      <c r="CL47" s="43">
        <v>32227.666373</v>
      </c>
      <c r="CM47" s="1">
        <f t="shared" si="66"/>
        <v>0</v>
      </c>
      <c r="CN47" s="1">
        <f t="shared" si="67"/>
        <v>0</v>
      </c>
      <c r="CQ47" s="43">
        <v>32227.666373</v>
      </c>
      <c r="CR47" s="43">
        <v>32227.666373</v>
      </c>
      <c r="CS47" s="1">
        <f t="shared" si="68"/>
        <v>0</v>
      </c>
      <c r="CT47" s="1">
        <f t="shared" si="69"/>
        <v>0</v>
      </c>
      <c r="CX47" s="43">
        <v>32227.666373</v>
      </c>
      <c r="CY47" s="43">
        <v>32227.666373</v>
      </c>
      <c r="CZ47" s="1">
        <f t="shared" si="70"/>
        <v>0</v>
      </c>
      <c r="DA47" s="1">
        <f t="shared" si="71"/>
        <v>0</v>
      </c>
      <c r="DE47" s="43">
        <v>32227.666373</v>
      </c>
      <c r="DF47" s="43">
        <v>32227.666373</v>
      </c>
      <c r="DG47" s="1">
        <f t="shared" si="72"/>
        <v>0</v>
      </c>
      <c r="DH47" s="1">
        <f t="shared" si="73"/>
        <v>0</v>
      </c>
      <c r="DI47" s="45">
        <v>0</v>
      </c>
      <c r="DL47" s="43">
        <v>32227.666373</v>
      </c>
      <c r="DM47" s="43">
        <v>32227.666373</v>
      </c>
      <c r="DN47" s="1">
        <f t="shared" si="74"/>
        <v>0</v>
      </c>
      <c r="DO47" s="1">
        <f t="shared" si="75"/>
        <v>0</v>
      </c>
      <c r="DS47" s="43">
        <v>32227.666373</v>
      </c>
      <c r="DT47" s="43">
        <v>32227.666373</v>
      </c>
      <c r="DU47" s="1">
        <f t="shared" si="76"/>
        <v>0</v>
      </c>
      <c r="DV47" s="1">
        <f t="shared" si="77"/>
        <v>0</v>
      </c>
      <c r="DZ47" s="43">
        <v>32227.666373</v>
      </c>
      <c r="EA47" s="43">
        <v>32227.666373</v>
      </c>
      <c r="EB47" s="1">
        <f t="shared" si="78"/>
        <v>0</v>
      </c>
      <c r="EC47" s="1">
        <f t="shared" si="79"/>
        <v>0</v>
      </c>
    </row>
    <row r="48" spans="1:134" s="43" customFormat="1" x14ac:dyDescent="0.3">
      <c r="A48" s="43" t="s">
        <v>44</v>
      </c>
      <c r="B48" s="43">
        <v>32381.99987</v>
      </c>
      <c r="C48" s="43">
        <v>32376.333161999999</v>
      </c>
      <c r="D48" s="1">
        <f t="shared" si="40"/>
        <v>5.6667080000006536</v>
      </c>
      <c r="E48" s="1">
        <f t="shared" si="41"/>
        <v>1.7502624437568028E-4</v>
      </c>
      <c r="F48" s="45">
        <v>1.7502624437568028E-4</v>
      </c>
      <c r="G48" s="1">
        <v>1</v>
      </c>
      <c r="I48" s="43">
        <v>32381.99987</v>
      </c>
      <c r="J48" s="43">
        <v>32375.333161999999</v>
      </c>
      <c r="K48" s="1">
        <f t="shared" si="42"/>
        <v>6.6667080000006536</v>
      </c>
      <c r="L48" s="1">
        <f t="shared" si="43"/>
        <v>2.059193635673714E-4</v>
      </c>
      <c r="M48" s="45">
        <v>2.059193635673714E-4</v>
      </c>
      <c r="N48" s="1">
        <v>1</v>
      </c>
      <c r="P48" s="43">
        <v>32375.333161999999</v>
      </c>
      <c r="Q48" s="43">
        <v>32375.333161999999</v>
      </c>
      <c r="R48" s="1">
        <f t="shared" si="44"/>
        <v>0</v>
      </c>
      <c r="S48" s="1">
        <f t="shared" si="45"/>
        <v>0</v>
      </c>
      <c r="T48" s="45">
        <v>0</v>
      </c>
      <c r="W48" s="43">
        <v>32375.333161999999</v>
      </c>
      <c r="X48" s="43">
        <v>32375.333161999999</v>
      </c>
      <c r="Y48" s="1">
        <f t="shared" si="46"/>
        <v>0</v>
      </c>
      <c r="Z48" s="1">
        <f t="shared" si="47"/>
        <v>0</v>
      </c>
      <c r="AC48" s="43">
        <v>32381.99987</v>
      </c>
      <c r="AD48" s="43">
        <v>32375.333161999999</v>
      </c>
      <c r="AE48" s="1">
        <f t="shared" si="48"/>
        <v>6.6667080000006536</v>
      </c>
      <c r="AF48" s="1">
        <f t="shared" si="49"/>
        <v>2.059193635673714E-4</v>
      </c>
      <c r="AG48" s="45">
        <v>2.059193635673714E-4</v>
      </c>
      <c r="AH48" s="1">
        <v>1</v>
      </c>
      <c r="AJ48" s="43">
        <v>32375.333161999999</v>
      </c>
      <c r="AK48" s="43">
        <v>32375.333161999999</v>
      </c>
      <c r="AL48" s="1">
        <f t="shared" si="50"/>
        <v>0</v>
      </c>
      <c r="AM48" s="1">
        <f t="shared" si="51"/>
        <v>0</v>
      </c>
      <c r="AN48" s="45">
        <v>0</v>
      </c>
      <c r="AQ48" s="43">
        <v>32375.333161999999</v>
      </c>
      <c r="AR48" s="43">
        <v>32375.333161999999</v>
      </c>
      <c r="AS48" s="1">
        <f t="shared" si="52"/>
        <v>0</v>
      </c>
      <c r="AT48" s="1">
        <f t="shared" si="53"/>
        <v>0</v>
      </c>
      <c r="AU48" s="45">
        <v>0</v>
      </c>
      <c r="AX48" s="43">
        <v>32375.333161999999</v>
      </c>
      <c r="AY48" s="43">
        <v>32375.333161999999</v>
      </c>
      <c r="AZ48" s="1">
        <f t="shared" si="54"/>
        <v>0</v>
      </c>
      <c r="BA48" s="1">
        <f t="shared" si="55"/>
        <v>0</v>
      </c>
      <c r="BD48" s="43">
        <v>32375.333161999999</v>
      </c>
      <c r="BE48" s="43">
        <v>32375.333161999999</v>
      </c>
      <c r="BF48" s="1">
        <f t="shared" si="56"/>
        <v>0</v>
      </c>
      <c r="BG48" s="1">
        <f t="shared" si="57"/>
        <v>0</v>
      </c>
      <c r="BH48" s="45">
        <v>0</v>
      </c>
      <c r="BK48" s="43">
        <v>32375.333161999999</v>
      </c>
      <c r="BL48" s="43">
        <v>32375.333161999999</v>
      </c>
      <c r="BM48" s="1">
        <f t="shared" si="58"/>
        <v>0</v>
      </c>
      <c r="BN48" s="1">
        <f t="shared" si="59"/>
        <v>0</v>
      </c>
      <c r="BR48" s="43">
        <v>32375.333161999999</v>
      </c>
      <c r="BS48" s="43">
        <v>32375.333161999999</v>
      </c>
      <c r="BT48" s="1">
        <f t="shared" si="60"/>
        <v>0</v>
      </c>
      <c r="BU48" s="1">
        <f t="shared" si="61"/>
        <v>0</v>
      </c>
      <c r="BY48" s="43">
        <v>32375.333161999999</v>
      </c>
      <c r="BZ48" s="43">
        <v>32375.333161999999</v>
      </c>
      <c r="CA48" s="1">
        <f t="shared" si="62"/>
        <v>0</v>
      </c>
      <c r="CB48" s="1">
        <f t="shared" si="63"/>
        <v>0</v>
      </c>
      <c r="CE48" s="43">
        <v>32375.333161999999</v>
      </c>
      <c r="CF48" s="43">
        <v>32375.333161999999</v>
      </c>
      <c r="CG48" s="1">
        <f t="shared" si="64"/>
        <v>0</v>
      </c>
      <c r="CH48" s="1">
        <f t="shared" si="65"/>
        <v>0</v>
      </c>
      <c r="CI48" s="45">
        <v>0</v>
      </c>
      <c r="CK48" s="43">
        <v>32375.333161999999</v>
      </c>
      <c r="CL48" s="43">
        <v>32375.333161999999</v>
      </c>
      <c r="CM48" s="1">
        <f t="shared" si="66"/>
        <v>0</v>
      </c>
      <c r="CN48" s="1">
        <f t="shared" si="67"/>
        <v>0</v>
      </c>
      <c r="CQ48" s="43">
        <v>32375.333161999999</v>
      </c>
      <c r="CR48" s="43">
        <v>32375.333161999999</v>
      </c>
      <c r="CS48" s="1">
        <f t="shared" si="68"/>
        <v>0</v>
      </c>
      <c r="CT48" s="1">
        <f t="shared" si="69"/>
        <v>0</v>
      </c>
      <c r="CX48" s="43">
        <v>32375.333161999999</v>
      </c>
      <c r="CY48" s="43">
        <v>32375.333161999999</v>
      </c>
      <c r="CZ48" s="1">
        <f t="shared" si="70"/>
        <v>0</v>
      </c>
      <c r="DA48" s="1">
        <f t="shared" si="71"/>
        <v>0</v>
      </c>
      <c r="DE48" s="43">
        <v>32375.333161999999</v>
      </c>
      <c r="DF48" s="43">
        <v>32375.333161999999</v>
      </c>
      <c r="DG48" s="1">
        <f t="shared" si="72"/>
        <v>0</v>
      </c>
      <c r="DH48" s="1">
        <f t="shared" si="73"/>
        <v>0</v>
      </c>
      <c r="DI48" s="45">
        <v>0</v>
      </c>
      <c r="DL48" s="43">
        <v>32375.333161999999</v>
      </c>
      <c r="DM48" s="43">
        <v>32375.333161999999</v>
      </c>
      <c r="DN48" s="1">
        <f t="shared" si="74"/>
        <v>0</v>
      </c>
      <c r="DO48" s="1">
        <f t="shared" si="75"/>
        <v>0</v>
      </c>
      <c r="DS48" s="43">
        <v>32375.333161999999</v>
      </c>
      <c r="DT48" s="43">
        <v>32375.333161999999</v>
      </c>
      <c r="DU48" s="1">
        <f t="shared" si="76"/>
        <v>0</v>
      </c>
      <c r="DV48" s="1">
        <f t="shared" si="77"/>
        <v>0</v>
      </c>
      <c r="DZ48" s="43">
        <v>32375.333161999999</v>
      </c>
      <c r="EA48" s="43">
        <v>32375.333161999999</v>
      </c>
      <c r="EB48" s="1">
        <f t="shared" si="78"/>
        <v>0</v>
      </c>
      <c r="EC48" s="1">
        <f t="shared" si="79"/>
        <v>0</v>
      </c>
    </row>
    <row r="49" spans="1:133" s="43" customFormat="1" x14ac:dyDescent="0.3">
      <c r="A49" s="43" t="s">
        <v>45</v>
      </c>
      <c r="B49" s="43">
        <v>34568.666651</v>
      </c>
      <c r="C49" s="43">
        <v>32323.999932999999</v>
      </c>
      <c r="D49" s="1">
        <f t="shared" si="40"/>
        <v>2244.6667180000004</v>
      </c>
      <c r="E49" s="1">
        <f t="shared" si="41"/>
        <v>6.9442727467289425E-2</v>
      </c>
      <c r="F49" s="45">
        <v>6.9442727467289425E-2</v>
      </c>
      <c r="G49" s="1">
        <v>1</v>
      </c>
      <c r="I49" s="43">
        <v>33081.999947999997</v>
      </c>
      <c r="J49" s="43">
        <v>32321.999932999999</v>
      </c>
      <c r="K49" s="1">
        <f t="shared" si="42"/>
        <v>760.0000149999978</v>
      </c>
      <c r="L49" s="1">
        <f t="shared" si="43"/>
        <v>2.3513396961060435E-2</v>
      </c>
      <c r="M49" s="45">
        <v>2.3513396961060435E-2</v>
      </c>
      <c r="N49" s="1">
        <v>1</v>
      </c>
      <c r="P49" s="43">
        <v>32401.999905000001</v>
      </c>
      <c r="Q49" s="43">
        <v>32321.999932999999</v>
      </c>
      <c r="R49" s="1">
        <f t="shared" si="44"/>
        <v>79.999972000001435</v>
      </c>
      <c r="S49" s="1">
        <f t="shared" si="45"/>
        <v>2.4750935018202063E-3</v>
      </c>
      <c r="T49" s="45">
        <v>2.4750935018202063E-3</v>
      </c>
      <c r="U49" s="1">
        <v>1</v>
      </c>
      <c r="W49" s="43">
        <v>32321.999908999998</v>
      </c>
      <c r="X49" s="43">
        <v>32321.999908999998</v>
      </c>
      <c r="Y49" s="1">
        <f t="shared" si="46"/>
        <v>0</v>
      </c>
      <c r="Z49" s="1">
        <f t="shared" si="47"/>
        <v>0</v>
      </c>
      <c r="AC49" s="43">
        <v>33122.000016999998</v>
      </c>
      <c r="AD49" s="43">
        <v>32321.999932999999</v>
      </c>
      <c r="AE49" s="1">
        <f t="shared" si="48"/>
        <v>800.00008399999933</v>
      </c>
      <c r="AF49" s="1">
        <f t="shared" si="49"/>
        <v>2.4750946279880972E-2</v>
      </c>
      <c r="AG49" s="45">
        <v>2.4750946279880972E-2</v>
      </c>
      <c r="AH49" s="1">
        <v>1</v>
      </c>
      <c r="AJ49" s="43">
        <v>32321.999932999999</v>
      </c>
      <c r="AK49" s="43">
        <v>32321.999932999999</v>
      </c>
      <c r="AL49" s="1">
        <f t="shared" si="50"/>
        <v>0</v>
      </c>
      <c r="AM49" s="1">
        <f t="shared" si="51"/>
        <v>0</v>
      </c>
      <c r="AN49" s="45">
        <v>0</v>
      </c>
      <c r="AQ49" s="43">
        <v>32321.999932999999</v>
      </c>
      <c r="AR49" s="43">
        <v>32321.999932999999</v>
      </c>
      <c r="AS49" s="1">
        <f t="shared" si="52"/>
        <v>0</v>
      </c>
      <c r="AT49" s="1">
        <f t="shared" si="53"/>
        <v>0</v>
      </c>
      <c r="AU49" s="45">
        <v>0</v>
      </c>
      <c r="AX49" s="43">
        <v>32321.999932999999</v>
      </c>
      <c r="AY49" s="43">
        <v>32321.999932999999</v>
      </c>
      <c r="AZ49" s="1">
        <f t="shared" si="54"/>
        <v>0</v>
      </c>
      <c r="BA49" s="1">
        <f t="shared" si="55"/>
        <v>0</v>
      </c>
      <c r="BD49" s="43">
        <v>33388.666608</v>
      </c>
      <c r="BE49" s="43">
        <v>32321.999932999999</v>
      </c>
      <c r="BF49" s="1">
        <f t="shared" si="56"/>
        <v>1066.6666750000004</v>
      </c>
      <c r="BG49" s="1">
        <f t="shared" si="57"/>
        <v>3.3001258499198216E-2</v>
      </c>
      <c r="BH49" s="45">
        <v>3.3001258499198216E-2</v>
      </c>
      <c r="BI49" s="1">
        <v>1</v>
      </c>
      <c r="BK49" s="43">
        <v>32321.999932999999</v>
      </c>
      <c r="BL49" s="43">
        <v>32321.999932999999</v>
      </c>
      <c r="BM49" s="1">
        <f t="shared" si="58"/>
        <v>0</v>
      </c>
      <c r="BN49" s="1">
        <f t="shared" si="59"/>
        <v>0</v>
      </c>
      <c r="BR49" s="43">
        <v>32321.999932999999</v>
      </c>
      <c r="BS49" s="43">
        <v>32321.999932999999</v>
      </c>
      <c r="BT49" s="1">
        <f t="shared" si="60"/>
        <v>0</v>
      </c>
      <c r="BU49" s="1">
        <f t="shared" si="61"/>
        <v>0</v>
      </c>
      <c r="BY49" s="43">
        <v>32321.999932999999</v>
      </c>
      <c r="BZ49" s="43">
        <v>32321.999932999999</v>
      </c>
      <c r="CA49" s="1">
        <f t="shared" si="62"/>
        <v>0</v>
      </c>
      <c r="CB49" s="1">
        <f t="shared" si="63"/>
        <v>0</v>
      </c>
      <c r="CE49" s="43">
        <v>33388.666608</v>
      </c>
      <c r="CF49" s="43">
        <v>32321.999932999999</v>
      </c>
      <c r="CG49" s="1">
        <f t="shared" si="64"/>
        <v>1066.6666750000004</v>
      </c>
      <c r="CH49" s="1">
        <f t="shared" si="65"/>
        <v>3.3001258499198216E-2</v>
      </c>
      <c r="CI49" s="45">
        <v>3.3001258499198216E-2</v>
      </c>
      <c r="CJ49" s="1">
        <v>1</v>
      </c>
      <c r="CK49" s="43">
        <v>32321.999932999999</v>
      </c>
      <c r="CL49" s="43">
        <v>32321.999932999999</v>
      </c>
      <c r="CM49" s="1">
        <f t="shared" si="66"/>
        <v>0</v>
      </c>
      <c r="CN49" s="1">
        <f t="shared" si="67"/>
        <v>0</v>
      </c>
      <c r="CQ49" s="43">
        <v>32321.999932999999</v>
      </c>
      <c r="CR49" s="43">
        <v>32321.999932999999</v>
      </c>
      <c r="CS49" s="1">
        <f t="shared" si="68"/>
        <v>0</v>
      </c>
      <c r="CT49" s="1">
        <f t="shared" si="69"/>
        <v>0</v>
      </c>
      <c r="CX49" s="43">
        <v>32321.999932999999</v>
      </c>
      <c r="CY49" s="43">
        <v>32321.999932999999</v>
      </c>
      <c r="CZ49" s="1">
        <f t="shared" si="70"/>
        <v>0</v>
      </c>
      <c r="DA49" s="1">
        <f t="shared" si="71"/>
        <v>0</v>
      </c>
      <c r="DE49" s="43">
        <v>33275.333311000002</v>
      </c>
      <c r="DF49" s="43">
        <v>32321.999932999999</v>
      </c>
      <c r="DG49" s="1">
        <f t="shared" si="72"/>
        <v>953.33337800000299</v>
      </c>
      <c r="DH49" s="1">
        <f t="shared" si="73"/>
        <v>2.9494875935157469E-2</v>
      </c>
      <c r="DI49" s="45">
        <v>2.9494875935157469E-2</v>
      </c>
      <c r="DJ49" s="1">
        <v>1</v>
      </c>
      <c r="DL49" s="43">
        <v>32321.999932999999</v>
      </c>
      <c r="DM49" s="43">
        <v>32321.999932999999</v>
      </c>
      <c r="DN49" s="1">
        <f t="shared" si="74"/>
        <v>0</v>
      </c>
      <c r="DO49" s="1">
        <f t="shared" si="75"/>
        <v>0</v>
      </c>
      <c r="DS49" s="43">
        <v>32321.999932999999</v>
      </c>
      <c r="DT49" s="43">
        <v>32321.999932999999</v>
      </c>
      <c r="DU49" s="1">
        <f t="shared" si="76"/>
        <v>0</v>
      </c>
      <c r="DV49" s="1">
        <f t="shared" si="77"/>
        <v>0</v>
      </c>
      <c r="DZ49" s="43">
        <v>32321.999932999999</v>
      </c>
      <c r="EA49" s="43">
        <v>32321.999932999999</v>
      </c>
      <c r="EB49" s="1">
        <f t="shared" si="78"/>
        <v>0</v>
      </c>
      <c r="EC49" s="1">
        <f t="shared" si="79"/>
        <v>0</v>
      </c>
    </row>
    <row r="50" spans="1:133" s="43" customFormat="1" x14ac:dyDescent="0.3">
      <c r="A50" s="43" t="s">
        <v>46</v>
      </c>
      <c r="B50" s="43">
        <v>32461.999928000001</v>
      </c>
      <c r="C50" s="43">
        <v>32461.999928000001</v>
      </c>
      <c r="D50" s="1">
        <f t="shared" si="40"/>
        <v>0</v>
      </c>
      <c r="E50" s="1">
        <f t="shared" si="41"/>
        <v>0</v>
      </c>
      <c r="F50" s="45">
        <v>0</v>
      </c>
      <c r="I50" s="43">
        <v>32461.999928000001</v>
      </c>
      <c r="J50" s="43">
        <v>32461.999928000001</v>
      </c>
      <c r="K50" s="1">
        <f t="shared" si="42"/>
        <v>0</v>
      </c>
      <c r="L50" s="1">
        <f t="shared" si="43"/>
        <v>0</v>
      </c>
      <c r="M50" s="45">
        <v>0</v>
      </c>
      <c r="P50" s="43">
        <v>32461.999928000001</v>
      </c>
      <c r="Q50" s="43">
        <v>32461.999928000001</v>
      </c>
      <c r="R50" s="1">
        <f t="shared" si="44"/>
        <v>0</v>
      </c>
      <c r="S50" s="1">
        <f t="shared" si="45"/>
        <v>0</v>
      </c>
      <c r="T50" s="45">
        <v>0</v>
      </c>
      <c r="W50" s="43">
        <v>32461.999928000001</v>
      </c>
      <c r="X50" s="43">
        <v>32461.999928000001</v>
      </c>
      <c r="Y50" s="1">
        <f t="shared" si="46"/>
        <v>0</v>
      </c>
      <c r="Z50" s="1">
        <f t="shared" si="47"/>
        <v>0</v>
      </c>
      <c r="AC50" s="43">
        <v>32461.999928000001</v>
      </c>
      <c r="AD50" s="43">
        <v>32461.999928000001</v>
      </c>
      <c r="AE50" s="1">
        <f t="shared" si="48"/>
        <v>0</v>
      </c>
      <c r="AF50" s="1">
        <f t="shared" si="49"/>
        <v>0</v>
      </c>
      <c r="AG50" s="45">
        <v>0</v>
      </c>
      <c r="AJ50" s="43">
        <v>32461.999928000001</v>
      </c>
      <c r="AK50" s="43">
        <v>32461.999928000001</v>
      </c>
      <c r="AL50" s="1">
        <f t="shared" si="50"/>
        <v>0</v>
      </c>
      <c r="AM50" s="1">
        <f t="shared" si="51"/>
        <v>0</v>
      </c>
      <c r="AN50" s="45">
        <v>0</v>
      </c>
      <c r="AQ50" s="43">
        <v>32461.999928000001</v>
      </c>
      <c r="AR50" s="43">
        <v>32461.999928000001</v>
      </c>
      <c r="AS50" s="1">
        <f t="shared" si="52"/>
        <v>0</v>
      </c>
      <c r="AT50" s="1">
        <f t="shared" si="53"/>
        <v>0</v>
      </c>
      <c r="AU50" s="45">
        <v>0</v>
      </c>
      <c r="AX50" s="43">
        <v>32461.999928000001</v>
      </c>
      <c r="AY50" s="43">
        <v>32461.999928000001</v>
      </c>
      <c r="AZ50" s="1">
        <f t="shared" si="54"/>
        <v>0</v>
      </c>
      <c r="BA50" s="1">
        <f t="shared" si="55"/>
        <v>0</v>
      </c>
      <c r="BD50" s="43">
        <v>32461.999928000001</v>
      </c>
      <c r="BE50" s="43">
        <v>32461.999928000001</v>
      </c>
      <c r="BF50" s="1">
        <f t="shared" si="56"/>
        <v>0</v>
      </c>
      <c r="BG50" s="1">
        <f t="shared" si="57"/>
        <v>0</v>
      </c>
      <c r="BH50" s="45">
        <v>0</v>
      </c>
      <c r="BK50" s="43">
        <v>32461.999928000001</v>
      </c>
      <c r="BL50" s="43">
        <v>32461.999928000001</v>
      </c>
      <c r="BM50" s="1">
        <f t="shared" si="58"/>
        <v>0</v>
      </c>
      <c r="BN50" s="1">
        <f t="shared" si="59"/>
        <v>0</v>
      </c>
      <c r="BR50" s="43">
        <v>32461.999928000001</v>
      </c>
      <c r="BS50" s="43">
        <v>32461.999928000001</v>
      </c>
      <c r="BT50" s="1">
        <f t="shared" si="60"/>
        <v>0</v>
      </c>
      <c r="BU50" s="1">
        <f t="shared" si="61"/>
        <v>0</v>
      </c>
      <c r="BY50" s="43">
        <v>32461.999928000001</v>
      </c>
      <c r="BZ50" s="43">
        <v>32461.999928000001</v>
      </c>
      <c r="CA50" s="1">
        <f t="shared" si="62"/>
        <v>0</v>
      </c>
      <c r="CB50" s="1">
        <f t="shared" si="63"/>
        <v>0</v>
      </c>
      <c r="CE50" s="43">
        <v>32461.999928000001</v>
      </c>
      <c r="CF50" s="43">
        <v>32461.999928000001</v>
      </c>
      <c r="CG50" s="1">
        <f t="shared" si="64"/>
        <v>0</v>
      </c>
      <c r="CH50" s="1">
        <f t="shared" si="65"/>
        <v>0</v>
      </c>
      <c r="CI50" s="45">
        <v>0</v>
      </c>
      <c r="CK50" s="43">
        <v>32461.999928000001</v>
      </c>
      <c r="CL50" s="43">
        <v>32461.999928000001</v>
      </c>
      <c r="CM50" s="1">
        <f t="shared" si="66"/>
        <v>0</v>
      </c>
      <c r="CN50" s="1">
        <f t="shared" si="67"/>
        <v>0</v>
      </c>
      <c r="CQ50" s="43">
        <v>32461.999928000001</v>
      </c>
      <c r="CR50" s="43">
        <v>32461.999928000001</v>
      </c>
      <c r="CS50" s="1">
        <f t="shared" si="68"/>
        <v>0</v>
      </c>
      <c r="CT50" s="1">
        <f t="shared" si="69"/>
        <v>0</v>
      </c>
      <c r="CX50" s="43">
        <v>32461.999928000001</v>
      </c>
      <c r="CY50" s="43">
        <v>32461.999928000001</v>
      </c>
      <c r="CZ50" s="1">
        <f t="shared" si="70"/>
        <v>0</v>
      </c>
      <c r="DA50" s="1">
        <f t="shared" si="71"/>
        <v>0</v>
      </c>
      <c r="DE50" s="43">
        <v>32461.999928000001</v>
      </c>
      <c r="DF50" s="43">
        <v>32461.999928000001</v>
      </c>
      <c r="DG50" s="1">
        <f t="shared" si="72"/>
        <v>0</v>
      </c>
      <c r="DH50" s="1">
        <f t="shared" si="73"/>
        <v>0</v>
      </c>
      <c r="DI50" s="45">
        <v>0</v>
      </c>
      <c r="DL50" s="43">
        <v>32461.999928000001</v>
      </c>
      <c r="DM50" s="43">
        <v>32461.999928000001</v>
      </c>
      <c r="DN50" s="1">
        <f t="shared" si="74"/>
        <v>0</v>
      </c>
      <c r="DO50" s="1">
        <f t="shared" si="75"/>
        <v>0</v>
      </c>
      <c r="DS50" s="43">
        <v>32461.999928000001</v>
      </c>
      <c r="DT50" s="43">
        <v>32461.999928000001</v>
      </c>
      <c r="DU50" s="1">
        <f t="shared" si="76"/>
        <v>0</v>
      </c>
      <c r="DV50" s="1">
        <f t="shared" si="77"/>
        <v>0</v>
      </c>
      <c r="DZ50" s="43">
        <v>32461.999928000001</v>
      </c>
      <c r="EA50" s="43">
        <v>32461.999928000001</v>
      </c>
      <c r="EB50" s="1">
        <f t="shared" si="78"/>
        <v>0</v>
      </c>
      <c r="EC50" s="1">
        <f t="shared" si="79"/>
        <v>0</v>
      </c>
    </row>
    <row r="51" spans="1:133" s="43" customFormat="1" x14ac:dyDescent="0.3">
      <c r="A51" s="43" t="s">
        <v>47</v>
      </c>
      <c r="B51" s="43">
        <v>32728.666455999999</v>
      </c>
      <c r="C51" s="43">
        <v>32228.666373</v>
      </c>
      <c r="D51" s="1">
        <f t="shared" si="40"/>
        <v>500.00008299999899</v>
      </c>
      <c r="E51" s="1">
        <f t="shared" si="41"/>
        <v>1.5514141268311394E-2</v>
      </c>
      <c r="F51" s="45">
        <v>1.5514141268311394E-2</v>
      </c>
      <c r="G51" s="1">
        <v>1</v>
      </c>
      <c r="I51" s="43">
        <v>32381.999714999998</v>
      </c>
      <c r="J51" s="43">
        <v>32228.666357000002</v>
      </c>
      <c r="K51" s="1">
        <f t="shared" si="42"/>
        <v>153.33335799999622</v>
      </c>
      <c r="L51" s="1">
        <f t="shared" si="43"/>
        <v>4.7576699669017652E-3</v>
      </c>
      <c r="M51" s="45">
        <v>4.7576699669017652E-3</v>
      </c>
      <c r="N51" s="1">
        <v>1</v>
      </c>
      <c r="P51" s="43">
        <v>32228.666373</v>
      </c>
      <c r="Q51" s="43">
        <v>32228.666373</v>
      </c>
      <c r="R51" s="1">
        <f t="shared" si="44"/>
        <v>0</v>
      </c>
      <c r="S51" s="1">
        <f t="shared" si="45"/>
        <v>0</v>
      </c>
      <c r="T51" s="45">
        <v>0</v>
      </c>
      <c r="W51" s="43">
        <v>32228.666373</v>
      </c>
      <c r="X51" s="43">
        <v>32228.666373</v>
      </c>
      <c r="Y51" s="1">
        <f t="shared" si="46"/>
        <v>0</v>
      </c>
      <c r="Z51" s="1">
        <f t="shared" si="47"/>
        <v>0</v>
      </c>
      <c r="AC51" s="43">
        <v>32461.999830000001</v>
      </c>
      <c r="AD51" s="43">
        <v>32228.666352</v>
      </c>
      <c r="AE51" s="1">
        <f t="shared" si="48"/>
        <v>233.33347800000047</v>
      </c>
      <c r="AF51" s="1">
        <f t="shared" si="49"/>
        <v>7.2399358835250286E-3</v>
      </c>
      <c r="AG51" s="45">
        <v>7.2399358835250286E-3</v>
      </c>
      <c r="AH51" s="1">
        <v>1</v>
      </c>
      <c r="AJ51" s="43">
        <v>32228.666373</v>
      </c>
      <c r="AK51" s="43">
        <v>32228.666373</v>
      </c>
      <c r="AL51" s="1">
        <f t="shared" si="50"/>
        <v>0</v>
      </c>
      <c r="AM51" s="1">
        <f t="shared" si="51"/>
        <v>0</v>
      </c>
      <c r="AN51" s="45">
        <v>0</v>
      </c>
      <c r="AQ51" s="43">
        <v>32228.666373</v>
      </c>
      <c r="AR51" s="43">
        <v>32228.666373</v>
      </c>
      <c r="AS51" s="1">
        <f t="shared" si="52"/>
        <v>0</v>
      </c>
      <c r="AT51" s="1">
        <f t="shared" si="53"/>
        <v>0</v>
      </c>
      <c r="AU51" s="45">
        <v>0</v>
      </c>
      <c r="AX51" s="43">
        <v>32228.666373</v>
      </c>
      <c r="AY51" s="43">
        <v>32228.666373</v>
      </c>
      <c r="AZ51" s="1">
        <f t="shared" si="54"/>
        <v>0</v>
      </c>
      <c r="BA51" s="1">
        <f t="shared" si="55"/>
        <v>0</v>
      </c>
      <c r="BD51" s="43">
        <v>32228.666373</v>
      </c>
      <c r="BE51" s="43">
        <v>32228.666373</v>
      </c>
      <c r="BF51" s="1">
        <f t="shared" si="56"/>
        <v>0</v>
      </c>
      <c r="BG51" s="1">
        <f t="shared" si="57"/>
        <v>0</v>
      </c>
      <c r="BH51" s="45">
        <v>0</v>
      </c>
      <c r="BK51" s="43">
        <v>32228.666373</v>
      </c>
      <c r="BL51" s="43">
        <v>32228.666373</v>
      </c>
      <c r="BM51" s="1">
        <f t="shared" si="58"/>
        <v>0</v>
      </c>
      <c r="BN51" s="1">
        <f t="shared" si="59"/>
        <v>0</v>
      </c>
      <c r="BR51" s="43">
        <v>32228.666373</v>
      </c>
      <c r="BS51" s="43">
        <v>32228.666373</v>
      </c>
      <c r="BT51" s="1">
        <f t="shared" si="60"/>
        <v>0</v>
      </c>
      <c r="BU51" s="1">
        <f t="shared" si="61"/>
        <v>0</v>
      </c>
      <c r="BY51" s="43">
        <v>32228.666373</v>
      </c>
      <c r="BZ51" s="43">
        <v>32228.666373</v>
      </c>
      <c r="CA51" s="1">
        <f t="shared" si="62"/>
        <v>0</v>
      </c>
      <c r="CB51" s="1">
        <f t="shared" si="63"/>
        <v>0</v>
      </c>
      <c r="CE51" s="43">
        <v>32228.666373</v>
      </c>
      <c r="CF51" s="43">
        <v>32228.666373</v>
      </c>
      <c r="CG51" s="1">
        <f t="shared" si="64"/>
        <v>0</v>
      </c>
      <c r="CH51" s="1">
        <f t="shared" si="65"/>
        <v>0</v>
      </c>
      <c r="CI51" s="45">
        <v>0</v>
      </c>
      <c r="CK51" s="43">
        <v>32228.666373</v>
      </c>
      <c r="CL51" s="43">
        <v>32228.666373</v>
      </c>
      <c r="CM51" s="1">
        <f t="shared" si="66"/>
        <v>0</v>
      </c>
      <c r="CN51" s="1">
        <f t="shared" si="67"/>
        <v>0</v>
      </c>
      <c r="CQ51" s="43">
        <v>32228.666373</v>
      </c>
      <c r="CR51" s="43">
        <v>32228.666373</v>
      </c>
      <c r="CS51" s="1">
        <f t="shared" si="68"/>
        <v>0</v>
      </c>
      <c r="CT51" s="1">
        <f t="shared" si="69"/>
        <v>0</v>
      </c>
      <c r="CX51" s="43">
        <v>32228.666373</v>
      </c>
      <c r="CY51" s="43">
        <v>32228.666373</v>
      </c>
      <c r="CZ51" s="1">
        <f t="shared" si="70"/>
        <v>0</v>
      </c>
      <c r="DA51" s="1">
        <f t="shared" si="71"/>
        <v>0</v>
      </c>
      <c r="DE51" s="43">
        <v>32228.666373</v>
      </c>
      <c r="DF51" s="43">
        <v>32228.666373</v>
      </c>
      <c r="DG51" s="1">
        <f t="shared" si="72"/>
        <v>0</v>
      </c>
      <c r="DH51" s="1">
        <f t="shared" si="73"/>
        <v>0</v>
      </c>
      <c r="DI51" s="45">
        <v>0</v>
      </c>
      <c r="DL51" s="43">
        <v>32228.666373</v>
      </c>
      <c r="DM51" s="43">
        <v>32228.666373</v>
      </c>
      <c r="DN51" s="1">
        <f t="shared" si="74"/>
        <v>0</v>
      </c>
      <c r="DO51" s="1">
        <f t="shared" si="75"/>
        <v>0</v>
      </c>
      <c r="DS51" s="43">
        <v>32228.666373</v>
      </c>
      <c r="DT51" s="43">
        <v>32228.666373</v>
      </c>
      <c r="DU51" s="1">
        <f t="shared" si="76"/>
        <v>0</v>
      </c>
      <c r="DV51" s="1">
        <f t="shared" si="77"/>
        <v>0</v>
      </c>
      <c r="DZ51" s="43">
        <v>32228.666373</v>
      </c>
      <c r="EA51" s="43">
        <v>32228.666373</v>
      </c>
      <c r="EB51" s="1">
        <f t="shared" si="78"/>
        <v>0</v>
      </c>
      <c r="EC51" s="1">
        <f t="shared" si="79"/>
        <v>0</v>
      </c>
    </row>
    <row r="52" spans="1:133" s="43" customFormat="1" x14ac:dyDescent="0.3">
      <c r="A52" s="43" t="s">
        <v>48</v>
      </c>
      <c r="B52" s="43">
        <v>45034.333187999997</v>
      </c>
      <c r="C52" s="43">
        <v>42429.666404000003</v>
      </c>
      <c r="D52" s="1">
        <f t="shared" si="40"/>
        <v>2604.6667839999936</v>
      </c>
      <c r="E52" s="1">
        <f t="shared" si="41"/>
        <v>6.1387868554027614E-2</v>
      </c>
      <c r="F52" s="45">
        <v>6.1387868554027614E-2</v>
      </c>
      <c r="G52" s="1">
        <v>1</v>
      </c>
      <c r="I52" s="43">
        <v>44087.666559999998</v>
      </c>
      <c r="J52" s="43">
        <v>42428.666427999997</v>
      </c>
      <c r="K52" s="1">
        <f t="shared" si="42"/>
        <v>1659.000132000001</v>
      </c>
      <c r="L52" s="1">
        <f t="shared" si="43"/>
        <v>3.9100925663437189E-2</v>
      </c>
      <c r="M52" s="45">
        <v>3.9100925663437189E-2</v>
      </c>
      <c r="N52" s="1">
        <v>1</v>
      </c>
      <c r="P52" s="43">
        <v>43420.999772000003</v>
      </c>
      <c r="Q52" s="43">
        <v>42428.666429999997</v>
      </c>
      <c r="R52" s="1">
        <f t="shared" si="44"/>
        <v>992.33334200000536</v>
      </c>
      <c r="S52" s="1">
        <f t="shared" si="45"/>
        <v>2.3388275557450874E-2</v>
      </c>
      <c r="T52" s="45">
        <v>2.3388275557450874E-2</v>
      </c>
      <c r="U52" s="1">
        <v>1</v>
      </c>
      <c r="W52" s="43">
        <v>43034.333141000003</v>
      </c>
      <c r="X52" s="43">
        <v>42428.666432999999</v>
      </c>
      <c r="Y52" s="1">
        <f t="shared" si="46"/>
        <v>605.66670800000429</v>
      </c>
      <c r="Z52" s="1">
        <f t="shared" si="47"/>
        <v>1.4274940951925165E-2</v>
      </c>
      <c r="AC52" s="43">
        <v>44087.666566</v>
      </c>
      <c r="AD52" s="43">
        <v>42428.666427999997</v>
      </c>
      <c r="AE52" s="1">
        <f t="shared" si="48"/>
        <v>1659.0001380000031</v>
      </c>
      <c r="AF52" s="1">
        <f t="shared" si="49"/>
        <v>3.9100925804851062E-2</v>
      </c>
      <c r="AG52" s="45">
        <v>3.9100925804851062E-2</v>
      </c>
      <c r="AH52" s="1">
        <v>1</v>
      </c>
      <c r="AJ52" s="43">
        <v>43034.333140000002</v>
      </c>
      <c r="AK52" s="43">
        <v>42428.666432999999</v>
      </c>
      <c r="AL52" s="1">
        <f t="shared" si="50"/>
        <v>605.66670700000395</v>
      </c>
      <c r="AM52" s="1">
        <f t="shared" si="51"/>
        <v>1.4274940928356187E-2</v>
      </c>
      <c r="AN52" s="45">
        <v>1.4274940928356187E-2</v>
      </c>
      <c r="AO52" s="1">
        <v>1</v>
      </c>
      <c r="AQ52" s="43">
        <v>42434.333093000001</v>
      </c>
      <c r="AR52" s="43">
        <v>42427.666432999999</v>
      </c>
      <c r="AS52" s="1">
        <f t="shared" si="52"/>
        <v>6.6666600000025937</v>
      </c>
      <c r="AT52" s="1">
        <f t="shared" si="53"/>
        <v>1.5713001822832527E-4</v>
      </c>
      <c r="AU52" s="45">
        <v>1.5713001822832527E-4</v>
      </c>
      <c r="AX52" s="43">
        <v>42427.666432999999</v>
      </c>
      <c r="AY52" s="43">
        <v>42427.666432999999</v>
      </c>
      <c r="AZ52" s="1">
        <f t="shared" si="54"/>
        <v>0</v>
      </c>
      <c r="BA52" s="1">
        <f t="shared" si="55"/>
        <v>0</v>
      </c>
      <c r="BD52" s="43">
        <v>43420.999772000003</v>
      </c>
      <c r="BE52" s="43">
        <v>42428.666429999997</v>
      </c>
      <c r="BF52" s="1">
        <f t="shared" si="56"/>
        <v>992.33334200000536</v>
      </c>
      <c r="BG52" s="1">
        <f t="shared" si="57"/>
        <v>2.3388275557450874E-2</v>
      </c>
      <c r="BH52" s="45">
        <v>2.3388275557450874E-2</v>
      </c>
      <c r="BI52" s="1">
        <v>1</v>
      </c>
      <c r="BK52" s="43">
        <v>42434.333089</v>
      </c>
      <c r="BL52" s="43">
        <v>42427.666432999999</v>
      </c>
      <c r="BM52" s="1">
        <f t="shared" si="58"/>
        <v>6.6666560000012396</v>
      </c>
      <c r="BN52" s="1">
        <f t="shared" si="59"/>
        <v>1.5712992395018813E-4</v>
      </c>
      <c r="BR52" s="43">
        <v>42427.666432999999</v>
      </c>
      <c r="BS52" s="43">
        <v>42427.666432999999</v>
      </c>
      <c r="BT52" s="1">
        <f t="shared" si="60"/>
        <v>0</v>
      </c>
      <c r="BU52" s="1">
        <f t="shared" si="61"/>
        <v>0</v>
      </c>
      <c r="BY52" s="43">
        <v>42427.666432999999</v>
      </c>
      <c r="BZ52" s="43">
        <v>42427.666432999999</v>
      </c>
      <c r="CA52" s="1">
        <f t="shared" si="62"/>
        <v>0</v>
      </c>
      <c r="CB52" s="1">
        <f t="shared" si="63"/>
        <v>0</v>
      </c>
      <c r="CE52" s="43">
        <v>43034.333141000003</v>
      </c>
      <c r="CF52" s="43">
        <v>42428.666432999999</v>
      </c>
      <c r="CG52" s="1">
        <f t="shared" si="64"/>
        <v>605.66670800000429</v>
      </c>
      <c r="CH52" s="1">
        <f t="shared" si="65"/>
        <v>1.4274940951925165E-2</v>
      </c>
      <c r="CI52" s="45">
        <v>1.4274940951925165E-2</v>
      </c>
      <c r="CJ52" s="1">
        <v>1</v>
      </c>
      <c r="CK52" s="43">
        <v>42427.666432999999</v>
      </c>
      <c r="CL52" s="43">
        <v>42427.666432999999</v>
      </c>
      <c r="CM52" s="1">
        <f t="shared" si="66"/>
        <v>0</v>
      </c>
      <c r="CN52" s="1">
        <f t="shared" si="67"/>
        <v>0</v>
      </c>
      <c r="CQ52" s="43">
        <v>42427.666432999999</v>
      </c>
      <c r="CR52" s="43">
        <v>42427.666432999999</v>
      </c>
      <c r="CS52" s="1">
        <f t="shared" si="68"/>
        <v>0</v>
      </c>
      <c r="CT52" s="1">
        <f t="shared" si="69"/>
        <v>0</v>
      </c>
      <c r="CX52" s="43">
        <v>42427.666432999999</v>
      </c>
      <c r="CY52" s="43">
        <v>42427.666432999999</v>
      </c>
      <c r="CZ52" s="1">
        <f t="shared" si="70"/>
        <v>0</v>
      </c>
      <c r="DA52" s="1">
        <f t="shared" si="71"/>
        <v>0</v>
      </c>
      <c r="DE52" s="43">
        <v>43267.666442000002</v>
      </c>
      <c r="DF52" s="43">
        <v>42427.666432999999</v>
      </c>
      <c r="DG52" s="1">
        <f t="shared" si="72"/>
        <v>840.00000900000305</v>
      </c>
      <c r="DH52" s="1">
        <f t="shared" si="73"/>
        <v>1.9798402307289183E-2</v>
      </c>
      <c r="DI52" s="45">
        <v>1.9798402307289183E-2</v>
      </c>
      <c r="DJ52" s="1">
        <v>1</v>
      </c>
      <c r="DL52" s="43">
        <v>42427.666432999999</v>
      </c>
      <c r="DM52" s="43">
        <v>42427.666432999999</v>
      </c>
      <c r="DN52" s="1">
        <f t="shared" si="74"/>
        <v>0</v>
      </c>
      <c r="DO52" s="1">
        <f t="shared" si="75"/>
        <v>0</v>
      </c>
      <c r="DS52" s="43">
        <v>42427.666432999999</v>
      </c>
      <c r="DT52" s="43">
        <v>42427.666432999999</v>
      </c>
      <c r="DU52" s="1">
        <f t="shared" si="76"/>
        <v>0</v>
      </c>
      <c r="DV52" s="1">
        <f t="shared" si="77"/>
        <v>0</v>
      </c>
      <c r="DZ52" s="43">
        <v>42427.666432999999</v>
      </c>
      <c r="EA52" s="43">
        <v>42427.666432999999</v>
      </c>
      <c r="EB52" s="1">
        <f t="shared" si="78"/>
        <v>0</v>
      </c>
      <c r="EC52" s="1">
        <f t="shared" si="79"/>
        <v>0</v>
      </c>
    </row>
    <row r="53" spans="1:133" s="43" customFormat="1" x14ac:dyDescent="0.3">
      <c r="A53" s="43" t="s">
        <v>49</v>
      </c>
      <c r="B53" s="43">
        <v>42967.66646</v>
      </c>
      <c r="C53" s="43">
        <v>42276.333239</v>
      </c>
      <c r="D53" s="1">
        <f t="shared" si="40"/>
        <v>691.33322100000078</v>
      </c>
      <c r="E53" s="1">
        <f t="shared" si="41"/>
        <v>1.635272427936689E-2</v>
      </c>
      <c r="F53" s="45">
        <v>1.635272427936689E-2</v>
      </c>
      <c r="G53" s="1">
        <v>1</v>
      </c>
      <c r="I53" s="43">
        <v>42514.333225000002</v>
      </c>
      <c r="J53" s="43">
        <v>42274.333246000002</v>
      </c>
      <c r="K53" s="1">
        <f t="shared" si="42"/>
        <v>239.99997900000017</v>
      </c>
      <c r="L53" s="1">
        <f t="shared" si="43"/>
        <v>5.6772031767694164E-3</v>
      </c>
      <c r="M53" s="45">
        <v>5.6772031767694164E-3</v>
      </c>
      <c r="N53" s="1">
        <v>1</v>
      </c>
      <c r="P53" s="43">
        <v>42274.333167999997</v>
      </c>
      <c r="Q53" s="43">
        <v>42274.333167999997</v>
      </c>
      <c r="R53" s="1">
        <f t="shared" si="44"/>
        <v>0</v>
      </c>
      <c r="S53" s="1">
        <f t="shared" si="45"/>
        <v>0</v>
      </c>
      <c r="T53" s="45">
        <v>0</v>
      </c>
      <c r="W53" s="43">
        <v>42274.333167999997</v>
      </c>
      <c r="X53" s="43">
        <v>42274.333167999997</v>
      </c>
      <c r="Y53" s="1">
        <f t="shared" si="46"/>
        <v>0</v>
      </c>
      <c r="Z53" s="1">
        <f t="shared" si="47"/>
        <v>0</v>
      </c>
      <c r="AC53" s="43">
        <v>42514.333225000002</v>
      </c>
      <c r="AD53" s="43">
        <v>42274.333246000002</v>
      </c>
      <c r="AE53" s="1">
        <f t="shared" si="48"/>
        <v>239.99997900000017</v>
      </c>
      <c r="AF53" s="1">
        <f t="shared" si="49"/>
        <v>5.6772031767694164E-3</v>
      </c>
      <c r="AG53" s="45">
        <v>5.6772031767694164E-3</v>
      </c>
      <c r="AH53" s="1">
        <v>1</v>
      </c>
      <c r="AJ53" s="43">
        <v>42274.333167999997</v>
      </c>
      <c r="AK53" s="43">
        <v>42274.333167999997</v>
      </c>
      <c r="AL53" s="1">
        <f t="shared" si="50"/>
        <v>0</v>
      </c>
      <c r="AM53" s="1">
        <f t="shared" si="51"/>
        <v>0</v>
      </c>
      <c r="AN53" s="45">
        <v>0</v>
      </c>
      <c r="AQ53" s="43">
        <v>42274.333167999997</v>
      </c>
      <c r="AR53" s="43">
        <v>42274.333167999997</v>
      </c>
      <c r="AS53" s="1">
        <f t="shared" si="52"/>
        <v>0</v>
      </c>
      <c r="AT53" s="1">
        <f t="shared" si="53"/>
        <v>0</v>
      </c>
      <c r="AU53" s="45">
        <v>0</v>
      </c>
      <c r="AX53" s="43">
        <v>42274.333167999997</v>
      </c>
      <c r="AY53" s="43">
        <v>42274.333167999997</v>
      </c>
      <c r="AZ53" s="1">
        <f t="shared" si="54"/>
        <v>0</v>
      </c>
      <c r="BA53" s="1">
        <f t="shared" si="55"/>
        <v>0</v>
      </c>
      <c r="BD53" s="43">
        <v>42274.333167999997</v>
      </c>
      <c r="BE53" s="43">
        <v>42274.333167999997</v>
      </c>
      <c r="BF53" s="1">
        <f t="shared" si="56"/>
        <v>0</v>
      </c>
      <c r="BG53" s="1">
        <f t="shared" si="57"/>
        <v>0</v>
      </c>
      <c r="BH53" s="45">
        <v>0</v>
      </c>
      <c r="BK53" s="43">
        <v>42274.333167999997</v>
      </c>
      <c r="BL53" s="43">
        <v>42274.333167999997</v>
      </c>
      <c r="BM53" s="1">
        <f t="shared" si="58"/>
        <v>0</v>
      </c>
      <c r="BN53" s="1">
        <f t="shared" si="59"/>
        <v>0</v>
      </c>
      <c r="BR53" s="43">
        <v>42274.333167999997</v>
      </c>
      <c r="BS53" s="43">
        <v>42274.333167999997</v>
      </c>
      <c r="BT53" s="1">
        <f t="shared" si="60"/>
        <v>0</v>
      </c>
      <c r="BU53" s="1">
        <f t="shared" si="61"/>
        <v>0</v>
      </c>
      <c r="BY53" s="43">
        <v>42274.333167999997</v>
      </c>
      <c r="BZ53" s="43">
        <v>42274.333167999997</v>
      </c>
      <c r="CA53" s="1">
        <f t="shared" si="62"/>
        <v>0</v>
      </c>
      <c r="CB53" s="1">
        <f t="shared" si="63"/>
        <v>0</v>
      </c>
      <c r="CE53" s="43">
        <v>42274.333167999997</v>
      </c>
      <c r="CF53" s="43">
        <v>42274.333167999997</v>
      </c>
      <c r="CG53" s="1">
        <f t="shared" si="64"/>
        <v>0</v>
      </c>
      <c r="CH53" s="1">
        <f t="shared" si="65"/>
        <v>0</v>
      </c>
      <c r="CI53" s="45">
        <v>0</v>
      </c>
      <c r="CK53" s="43">
        <v>42274.333167999997</v>
      </c>
      <c r="CL53" s="43">
        <v>42274.333167999997</v>
      </c>
      <c r="CM53" s="1">
        <f t="shared" si="66"/>
        <v>0</v>
      </c>
      <c r="CN53" s="1">
        <f t="shared" si="67"/>
        <v>0</v>
      </c>
      <c r="CQ53" s="43">
        <v>42274.333167999997</v>
      </c>
      <c r="CR53" s="43">
        <v>42274.333167999997</v>
      </c>
      <c r="CS53" s="1">
        <f t="shared" si="68"/>
        <v>0</v>
      </c>
      <c r="CT53" s="1">
        <f t="shared" si="69"/>
        <v>0</v>
      </c>
      <c r="CX53" s="43">
        <v>42274.333167999997</v>
      </c>
      <c r="CY53" s="43">
        <v>42274.333167999997</v>
      </c>
      <c r="CZ53" s="1">
        <f t="shared" si="70"/>
        <v>0</v>
      </c>
      <c r="DA53" s="1">
        <f t="shared" si="71"/>
        <v>0</v>
      </c>
      <c r="DE53" s="43">
        <v>42274.333167999997</v>
      </c>
      <c r="DF53" s="43">
        <v>42274.333167999997</v>
      </c>
      <c r="DG53" s="1">
        <f t="shared" si="72"/>
        <v>0</v>
      </c>
      <c r="DH53" s="1">
        <f t="shared" si="73"/>
        <v>0</v>
      </c>
      <c r="DI53" s="45">
        <v>0</v>
      </c>
      <c r="DL53" s="43">
        <v>42274.333167999997</v>
      </c>
      <c r="DM53" s="43">
        <v>42274.333167999997</v>
      </c>
      <c r="DN53" s="1">
        <f t="shared" si="74"/>
        <v>0</v>
      </c>
      <c r="DO53" s="1">
        <f t="shared" si="75"/>
        <v>0</v>
      </c>
      <c r="DS53" s="43">
        <v>42274.333167999997</v>
      </c>
      <c r="DT53" s="43">
        <v>42274.333167999997</v>
      </c>
      <c r="DU53" s="1">
        <f t="shared" si="76"/>
        <v>0</v>
      </c>
      <c r="DV53" s="1">
        <f t="shared" si="77"/>
        <v>0</v>
      </c>
      <c r="DZ53" s="43">
        <v>42274.333167999997</v>
      </c>
      <c r="EA53" s="43">
        <v>42274.333167999997</v>
      </c>
      <c r="EB53" s="1">
        <f t="shared" si="78"/>
        <v>0</v>
      </c>
      <c r="EC53" s="1">
        <f t="shared" si="79"/>
        <v>0</v>
      </c>
    </row>
    <row r="54" spans="1:133" s="43" customFormat="1" x14ac:dyDescent="0.3">
      <c r="A54" s="43" t="s">
        <v>50</v>
      </c>
      <c r="B54" s="43">
        <v>32601.000050999999</v>
      </c>
      <c r="C54" s="43">
        <v>32402.000149</v>
      </c>
      <c r="D54" s="1">
        <f t="shared" si="40"/>
        <v>198.99990199999957</v>
      </c>
      <c r="E54" s="1">
        <f t="shared" si="41"/>
        <v>6.1415931450188935E-3</v>
      </c>
      <c r="F54" s="45">
        <v>6.1415931450188935E-3</v>
      </c>
      <c r="G54" s="1">
        <v>1</v>
      </c>
      <c r="I54" s="43">
        <v>32401.000149</v>
      </c>
      <c r="J54" s="43">
        <v>32401.000149</v>
      </c>
      <c r="K54" s="1">
        <f t="shared" si="42"/>
        <v>0</v>
      </c>
      <c r="L54" s="1">
        <f t="shared" si="43"/>
        <v>0</v>
      </c>
      <c r="M54" s="45">
        <v>0</v>
      </c>
      <c r="P54" s="43">
        <v>32401.000149</v>
      </c>
      <c r="Q54" s="43">
        <v>32401.000149</v>
      </c>
      <c r="R54" s="1">
        <f t="shared" si="44"/>
        <v>0</v>
      </c>
      <c r="S54" s="1">
        <f t="shared" si="45"/>
        <v>0</v>
      </c>
      <c r="T54" s="45">
        <v>0</v>
      </c>
      <c r="W54" s="43">
        <v>32401.000149</v>
      </c>
      <c r="X54" s="43">
        <v>32401.000149</v>
      </c>
      <c r="Y54" s="1">
        <f t="shared" si="46"/>
        <v>0</v>
      </c>
      <c r="Z54" s="1">
        <f t="shared" si="47"/>
        <v>0</v>
      </c>
      <c r="AC54" s="43">
        <v>32401.000149</v>
      </c>
      <c r="AD54" s="43">
        <v>32401.000149</v>
      </c>
      <c r="AE54" s="1">
        <f t="shared" si="48"/>
        <v>0</v>
      </c>
      <c r="AF54" s="1">
        <f t="shared" si="49"/>
        <v>0</v>
      </c>
      <c r="AG54" s="45">
        <v>0</v>
      </c>
      <c r="AJ54" s="43">
        <v>32401.000149</v>
      </c>
      <c r="AK54" s="43">
        <v>32401.000149</v>
      </c>
      <c r="AL54" s="1">
        <f t="shared" si="50"/>
        <v>0</v>
      </c>
      <c r="AM54" s="1">
        <f t="shared" si="51"/>
        <v>0</v>
      </c>
      <c r="AN54" s="45">
        <v>0</v>
      </c>
      <c r="AQ54" s="43">
        <v>32401.000149</v>
      </c>
      <c r="AR54" s="43">
        <v>32401.000149</v>
      </c>
      <c r="AS54" s="1">
        <f t="shared" si="52"/>
        <v>0</v>
      </c>
      <c r="AT54" s="1">
        <f t="shared" si="53"/>
        <v>0</v>
      </c>
      <c r="AU54" s="45">
        <v>0</v>
      </c>
      <c r="AX54" s="43">
        <v>32401.000149</v>
      </c>
      <c r="AY54" s="43">
        <v>32401.000149</v>
      </c>
      <c r="AZ54" s="1">
        <f t="shared" si="54"/>
        <v>0</v>
      </c>
      <c r="BA54" s="1">
        <f t="shared" si="55"/>
        <v>0</v>
      </c>
      <c r="BD54" s="43">
        <v>32401.000149</v>
      </c>
      <c r="BE54" s="43">
        <v>32401.000149</v>
      </c>
      <c r="BF54" s="1">
        <f t="shared" si="56"/>
        <v>0</v>
      </c>
      <c r="BG54" s="1">
        <f t="shared" si="57"/>
        <v>0</v>
      </c>
      <c r="BH54" s="45">
        <v>0</v>
      </c>
      <c r="BK54" s="43">
        <v>32401.000149</v>
      </c>
      <c r="BL54" s="43">
        <v>32401.000149</v>
      </c>
      <c r="BM54" s="1">
        <f t="shared" si="58"/>
        <v>0</v>
      </c>
      <c r="BN54" s="1">
        <f t="shared" si="59"/>
        <v>0</v>
      </c>
      <c r="BR54" s="43">
        <v>32401.000149</v>
      </c>
      <c r="BS54" s="43">
        <v>32401.000149</v>
      </c>
      <c r="BT54" s="1">
        <f t="shared" si="60"/>
        <v>0</v>
      </c>
      <c r="BU54" s="1">
        <f t="shared" si="61"/>
        <v>0</v>
      </c>
      <c r="BY54" s="43">
        <v>32401.000149</v>
      </c>
      <c r="BZ54" s="43">
        <v>32401.000149</v>
      </c>
      <c r="CA54" s="1">
        <f t="shared" si="62"/>
        <v>0</v>
      </c>
      <c r="CB54" s="1">
        <f t="shared" si="63"/>
        <v>0</v>
      </c>
      <c r="CE54" s="43">
        <v>32401.000149</v>
      </c>
      <c r="CF54" s="43">
        <v>32401.000149</v>
      </c>
      <c r="CG54" s="1">
        <f t="shared" si="64"/>
        <v>0</v>
      </c>
      <c r="CH54" s="1">
        <f t="shared" si="65"/>
        <v>0</v>
      </c>
      <c r="CI54" s="45">
        <v>0</v>
      </c>
      <c r="CK54" s="43">
        <v>32401.000149</v>
      </c>
      <c r="CL54" s="43">
        <v>32401.000149</v>
      </c>
      <c r="CM54" s="1">
        <f t="shared" si="66"/>
        <v>0</v>
      </c>
      <c r="CN54" s="1">
        <f t="shared" si="67"/>
        <v>0</v>
      </c>
      <c r="CQ54" s="43">
        <v>32401.000149</v>
      </c>
      <c r="CR54" s="43">
        <v>32401.000149</v>
      </c>
      <c r="CS54" s="1">
        <f t="shared" si="68"/>
        <v>0</v>
      </c>
      <c r="CT54" s="1">
        <f t="shared" si="69"/>
        <v>0</v>
      </c>
      <c r="CX54" s="43">
        <v>32401.000149</v>
      </c>
      <c r="CY54" s="43">
        <v>32401.000149</v>
      </c>
      <c r="CZ54" s="1">
        <f t="shared" si="70"/>
        <v>0</v>
      </c>
      <c r="DA54" s="1">
        <f t="shared" si="71"/>
        <v>0</v>
      </c>
      <c r="DE54" s="43">
        <v>32401.000137999999</v>
      </c>
      <c r="DF54" s="43">
        <v>32401.000137999999</v>
      </c>
      <c r="DG54" s="1">
        <f t="shared" si="72"/>
        <v>0</v>
      </c>
      <c r="DH54" s="1">
        <f t="shared" si="73"/>
        <v>0</v>
      </c>
      <c r="DI54" s="45">
        <v>0</v>
      </c>
      <c r="DL54" s="43">
        <v>32401.000149</v>
      </c>
      <c r="DM54" s="43">
        <v>32401.000149</v>
      </c>
      <c r="DN54" s="1">
        <f t="shared" si="74"/>
        <v>0</v>
      </c>
      <c r="DO54" s="1">
        <f t="shared" si="75"/>
        <v>0</v>
      </c>
      <c r="DS54" s="43">
        <v>32401.000149</v>
      </c>
      <c r="DT54" s="43">
        <v>32401.000149</v>
      </c>
      <c r="DU54" s="1">
        <f t="shared" si="76"/>
        <v>0</v>
      </c>
      <c r="DV54" s="1">
        <f t="shared" si="77"/>
        <v>0</v>
      </c>
      <c r="DZ54" s="43">
        <v>32401.000149</v>
      </c>
      <c r="EA54" s="43">
        <v>32401.000149</v>
      </c>
      <c r="EB54" s="1">
        <f t="shared" si="78"/>
        <v>0</v>
      </c>
      <c r="EC54" s="1">
        <f t="shared" si="79"/>
        <v>0</v>
      </c>
    </row>
    <row r="55" spans="1:133" s="43" customFormat="1" x14ac:dyDescent="0.3">
      <c r="A55" s="43" t="s">
        <v>51</v>
      </c>
      <c r="B55" s="43">
        <v>32820.999987000003</v>
      </c>
      <c r="C55" s="43">
        <v>32188.666637999999</v>
      </c>
      <c r="D55" s="1">
        <f t="shared" si="40"/>
        <v>632.33334900000409</v>
      </c>
      <c r="E55" s="1">
        <f t="shared" si="41"/>
        <v>1.964459591045966E-2</v>
      </c>
      <c r="F55" s="45">
        <v>1.964459591045966E-2</v>
      </c>
      <c r="G55" s="1">
        <v>1</v>
      </c>
      <c r="I55" s="43">
        <v>32187.666637999999</v>
      </c>
      <c r="J55" s="43">
        <v>32187.666637999999</v>
      </c>
      <c r="K55" s="1">
        <f t="shared" si="42"/>
        <v>0</v>
      </c>
      <c r="L55" s="1">
        <f t="shared" si="43"/>
        <v>0</v>
      </c>
      <c r="M55" s="45">
        <v>0</v>
      </c>
      <c r="P55" s="43">
        <v>32187.666637999999</v>
      </c>
      <c r="Q55" s="43">
        <v>32187.666637999999</v>
      </c>
      <c r="R55" s="1">
        <f t="shared" si="44"/>
        <v>0</v>
      </c>
      <c r="S55" s="1">
        <f t="shared" si="45"/>
        <v>0</v>
      </c>
      <c r="T55" s="45">
        <v>0</v>
      </c>
      <c r="W55" s="43">
        <v>32187.666637999999</v>
      </c>
      <c r="X55" s="43">
        <v>32187.666637999999</v>
      </c>
      <c r="Y55" s="1">
        <f t="shared" si="46"/>
        <v>0</v>
      </c>
      <c r="Z55" s="1">
        <f t="shared" si="47"/>
        <v>0</v>
      </c>
      <c r="AC55" s="43">
        <v>32187.666637999999</v>
      </c>
      <c r="AD55" s="43">
        <v>32187.666637999999</v>
      </c>
      <c r="AE55" s="1">
        <f t="shared" si="48"/>
        <v>0</v>
      </c>
      <c r="AF55" s="1">
        <f t="shared" si="49"/>
        <v>0</v>
      </c>
      <c r="AG55" s="45">
        <v>0</v>
      </c>
      <c r="AJ55" s="43">
        <v>32187.666637999999</v>
      </c>
      <c r="AK55" s="43">
        <v>32187.666637999999</v>
      </c>
      <c r="AL55" s="1">
        <f t="shared" si="50"/>
        <v>0</v>
      </c>
      <c r="AM55" s="1">
        <f t="shared" si="51"/>
        <v>0</v>
      </c>
      <c r="AN55" s="45">
        <v>0</v>
      </c>
      <c r="AQ55" s="43">
        <v>32187.666637999999</v>
      </c>
      <c r="AR55" s="43">
        <v>32187.666637999999</v>
      </c>
      <c r="AS55" s="1">
        <f t="shared" si="52"/>
        <v>0</v>
      </c>
      <c r="AT55" s="1">
        <f t="shared" si="53"/>
        <v>0</v>
      </c>
      <c r="AU55" s="45">
        <v>0</v>
      </c>
      <c r="AX55" s="43">
        <v>32187.666637999999</v>
      </c>
      <c r="AY55" s="43">
        <v>32187.666637999999</v>
      </c>
      <c r="AZ55" s="1">
        <f t="shared" si="54"/>
        <v>0</v>
      </c>
      <c r="BA55" s="1">
        <f t="shared" si="55"/>
        <v>0</v>
      </c>
      <c r="BD55" s="43">
        <v>32187.666637999999</v>
      </c>
      <c r="BE55" s="43">
        <v>32187.666637999999</v>
      </c>
      <c r="BF55" s="1">
        <f t="shared" si="56"/>
        <v>0</v>
      </c>
      <c r="BG55" s="1">
        <f t="shared" si="57"/>
        <v>0</v>
      </c>
      <c r="BH55" s="45">
        <v>0</v>
      </c>
      <c r="BK55" s="43">
        <v>32187.666637999999</v>
      </c>
      <c r="BL55" s="43">
        <v>32187.666637999999</v>
      </c>
      <c r="BM55" s="1">
        <f t="shared" si="58"/>
        <v>0</v>
      </c>
      <c r="BN55" s="1">
        <f t="shared" si="59"/>
        <v>0</v>
      </c>
      <c r="BR55" s="43">
        <v>32187.666637999999</v>
      </c>
      <c r="BS55" s="43">
        <v>32187.666637999999</v>
      </c>
      <c r="BT55" s="1">
        <f t="shared" si="60"/>
        <v>0</v>
      </c>
      <c r="BU55" s="1">
        <f t="shared" si="61"/>
        <v>0</v>
      </c>
      <c r="BY55" s="43">
        <v>32187.666637999999</v>
      </c>
      <c r="BZ55" s="43">
        <v>32187.666637999999</v>
      </c>
      <c r="CA55" s="1">
        <f t="shared" si="62"/>
        <v>0</v>
      </c>
      <c r="CB55" s="1">
        <f t="shared" si="63"/>
        <v>0</v>
      </c>
      <c r="CE55" s="43">
        <v>32187.666631</v>
      </c>
      <c r="CF55" s="43">
        <v>32187.666631</v>
      </c>
      <c r="CG55" s="1">
        <f t="shared" si="64"/>
        <v>0</v>
      </c>
      <c r="CH55" s="1">
        <f t="shared" si="65"/>
        <v>0</v>
      </c>
      <c r="CI55" s="45">
        <v>0</v>
      </c>
      <c r="CK55" s="43">
        <v>32187.666637999999</v>
      </c>
      <c r="CL55" s="43">
        <v>32187.666637999999</v>
      </c>
      <c r="CM55" s="1">
        <f t="shared" si="66"/>
        <v>0</v>
      </c>
      <c r="CN55" s="1">
        <f t="shared" si="67"/>
        <v>0</v>
      </c>
      <c r="CQ55" s="43">
        <v>32187.666637999999</v>
      </c>
      <c r="CR55" s="43">
        <v>32187.666637999999</v>
      </c>
      <c r="CS55" s="1">
        <f t="shared" si="68"/>
        <v>0</v>
      </c>
      <c r="CT55" s="1">
        <f t="shared" si="69"/>
        <v>0</v>
      </c>
      <c r="CX55" s="43">
        <v>32187.666637999999</v>
      </c>
      <c r="CY55" s="43">
        <v>32187.666637999999</v>
      </c>
      <c r="CZ55" s="1">
        <f t="shared" si="70"/>
        <v>0</v>
      </c>
      <c r="DA55" s="1">
        <f t="shared" si="71"/>
        <v>0</v>
      </c>
      <c r="DE55" s="43">
        <v>32187.666637999999</v>
      </c>
      <c r="DF55" s="43">
        <v>32187.666637999999</v>
      </c>
      <c r="DG55" s="1">
        <f t="shared" si="72"/>
        <v>0</v>
      </c>
      <c r="DH55" s="1">
        <f t="shared" si="73"/>
        <v>0</v>
      </c>
      <c r="DI55" s="45">
        <v>0</v>
      </c>
      <c r="DL55" s="43">
        <v>32187.666637999999</v>
      </c>
      <c r="DM55" s="43">
        <v>32187.666637999999</v>
      </c>
      <c r="DN55" s="1">
        <f t="shared" si="74"/>
        <v>0</v>
      </c>
      <c r="DO55" s="1">
        <f t="shared" si="75"/>
        <v>0</v>
      </c>
      <c r="DS55" s="43">
        <v>32187.666637999999</v>
      </c>
      <c r="DT55" s="43">
        <v>32187.666637999999</v>
      </c>
      <c r="DU55" s="1">
        <f t="shared" si="76"/>
        <v>0</v>
      </c>
      <c r="DV55" s="1">
        <f t="shared" si="77"/>
        <v>0</v>
      </c>
      <c r="DZ55" s="43">
        <v>32187.666637999999</v>
      </c>
      <c r="EA55" s="43">
        <v>32187.666637999999</v>
      </c>
      <c r="EB55" s="1">
        <f t="shared" si="78"/>
        <v>0</v>
      </c>
      <c r="EC55" s="1">
        <f t="shared" si="79"/>
        <v>0</v>
      </c>
    </row>
    <row r="56" spans="1:133" s="43" customFormat="1" x14ac:dyDescent="0.3">
      <c r="A56" s="43" t="s">
        <v>52</v>
      </c>
      <c r="B56" s="43">
        <v>32382.000055</v>
      </c>
      <c r="C56" s="43">
        <v>32242.999997999999</v>
      </c>
      <c r="D56" s="1">
        <f t="shared" si="40"/>
        <v>139.00005700000111</v>
      </c>
      <c r="E56" s="1">
        <f t="shared" si="41"/>
        <v>4.3110150112775835E-3</v>
      </c>
      <c r="F56" s="45">
        <v>4.3110150112775835E-3</v>
      </c>
      <c r="G56" s="1">
        <v>1</v>
      </c>
      <c r="I56" s="43">
        <v>32241.999964999999</v>
      </c>
      <c r="J56" s="43">
        <v>32241.999964999999</v>
      </c>
      <c r="K56" s="1">
        <f t="shared" si="42"/>
        <v>0</v>
      </c>
      <c r="L56" s="1">
        <f t="shared" si="43"/>
        <v>0</v>
      </c>
      <c r="M56" s="45">
        <v>0</v>
      </c>
      <c r="P56" s="43">
        <v>32241.999995999999</v>
      </c>
      <c r="Q56" s="43">
        <v>32241.999995999999</v>
      </c>
      <c r="R56" s="1">
        <f t="shared" si="44"/>
        <v>0</v>
      </c>
      <c r="S56" s="1">
        <f t="shared" si="45"/>
        <v>0</v>
      </c>
      <c r="T56" s="45">
        <v>0</v>
      </c>
      <c r="W56" s="43">
        <v>32241.999997999999</v>
      </c>
      <c r="X56" s="43">
        <v>32241.999997999999</v>
      </c>
      <c r="Y56" s="1">
        <f t="shared" si="46"/>
        <v>0</v>
      </c>
      <c r="Z56" s="1">
        <f t="shared" si="47"/>
        <v>0</v>
      </c>
      <c r="AC56" s="43">
        <v>32241.999997999999</v>
      </c>
      <c r="AD56" s="43">
        <v>32241.999997999999</v>
      </c>
      <c r="AE56" s="1">
        <f t="shared" si="48"/>
        <v>0</v>
      </c>
      <c r="AF56" s="1">
        <f t="shared" si="49"/>
        <v>0</v>
      </c>
      <c r="AG56" s="45">
        <v>0</v>
      </c>
      <c r="AJ56" s="43">
        <v>32241.999997999999</v>
      </c>
      <c r="AK56" s="43">
        <v>32241.999997999999</v>
      </c>
      <c r="AL56" s="1">
        <f t="shared" si="50"/>
        <v>0</v>
      </c>
      <c r="AM56" s="1">
        <f t="shared" si="51"/>
        <v>0</v>
      </c>
      <c r="AN56" s="45">
        <v>0</v>
      </c>
      <c r="AQ56" s="43">
        <v>32241.999997999999</v>
      </c>
      <c r="AR56" s="43">
        <v>32241.999997999999</v>
      </c>
      <c r="AS56" s="1">
        <f t="shared" si="52"/>
        <v>0</v>
      </c>
      <c r="AT56" s="1">
        <f t="shared" si="53"/>
        <v>0</v>
      </c>
      <c r="AU56" s="45">
        <v>0</v>
      </c>
      <c r="AX56" s="43">
        <v>32241.999997999999</v>
      </c>
      <c r="AY56" s="43">
        <v>32241.999997999999</v>
      </c>
      <c r="AZ56" s="1">
        <f t="shared" si="54"/>
        <v>0</v>
      </c>
      <c r="BA56" s="1">
        <f t="shared" si="55"/>
        <v>0</v>
      </c>
      <c r="BD56" s="43">
        <v>32241.999995999999</v>
      </c>
      <c r="BE56" s="43">
        <v>32241.999995999999</v>
      </c>
      <c r="BF56" s="1">
        <f t="shared" si="56"/>
        <v>0</v>
      </c>
      <c r="BG56" s="1">
        <f t="shared" si="57"/>
        <v>0</v>
      </c>
      <c r="BH56" s="45">
        <v>0</v>
      </c>
      <c r="BK56" s="43">
        <v>32241.999997999999</v>
      </c>
      <c r="BL56" s="43">
        <v>32241.999997999999</v>
      </c>
      <c r="BM56" s="1">
        <f t="shared" si="58"/>
        <v>0</v>
      </c>
      <c r="BN56" s="1">
        <f t="shared" si="59"/>
        <v>0</v>
      </c>
      <c r="BR56" s="43">
        <v>32241.999997999999</v>
      </c>
      <c r="BS56" s="43">
        <v>32241.999997999999</v>
      </c>
      <c r="BT56" s="1">
        <f t="shared" si="60"/>
        <v>0</v>
      </c>
      <c r="BU56" s="1">
        <f t="shared" si="61"/>
        <v>0</v>
      </c>
      <c r="BY56" s="43">
        <v>32241.999997999999</v>
      </c>
      <c r="BZ56" s="43">
        <v>32241.999997999999</v>
      </c>
      <c r="CA56" s="1">
        <f t="shared" si="62"/>
        <v>0</v>
      </c>
      <c r="CB56" s="1">
        <f t="shared" si="63"/>
        <v>0</v>
      </c>
      <c r="CE56" s="43">
        <v>32241.999997999999</v>
      </c>
      <c r="CF56" s="43">
        <v>32241.999997999999</v>
      </c>
      <c r="CG56" s="1">
        <f t="shared" si="64"/>
        <v>0</v>
      </c>
      <c r="CH56" s="1">
        <f t="shared" si="65"/>
        <v>0</v>
      </c>
      <c r="CI56" s="45">
        <v>0</v>
      </c>
      <c r="CK56" s="43">
        <v>32241.999997999999</v>
      </c>
      <c r="CL56" s="43">
        <v>32241.999997999999</v>
      </c>
      <c r="CM56" s="1">
        <f t="shared" si="66"/>
        <v>0</v>
      </c>
      <c r="CN56" s="1">
        <f t="shared" si="67"/>
        <v>0</v>
      </c>
      <c r="CQ56" s="43">
        <v>32241.999997999999</v>
      </c>
      <c r="CR56" s="43">
        <v>32241.999997999999</v>
      </c>
      <c r="CS56" s="1">
        <f t="shared" si="68"/>
        <v>0</v>
      </c>
      <c r="CT56" s="1">
        <f t="shared" si="69"/>
        <v>0</v>
      </c>
      <c r="CX56" s="43">
        <v>32241.999997999999</v>
      </c>
      <c r="CY56" s="43">
        <v>32241.999997999999</v>
      </c>
      <c r="CZ56" s="1">
        <f t="shared" si="70"/>
        <v>0</v>
      </c>
      <c r="DA56" s="1">
        <f t="shared" si="71"/>
        <v>0</v>
      </c>
      <c r="DE56" s="43">
        <v>32241.999997999999</v>
      </c>
      <c r="DF56" s="43">
        <v>32241.999997999999</v>
      </c>
      <c r="DG56" s="1">
        <f t="shared" si="72"/>
        <v>0</v>
      </c>
      <c r="DH56" s="1">
        <f t="shared" si="73"/>
        <v>0</v>
      </c>
      <c r="DI56" s="45">
        <v>0</v>
      </c>
      <c r="DL56" s="43">
        <v>32241.999997999999</v>
      </c>
      <c r="DM56" s="43">
        <v>32241.999997999999</v>
      </c>
      <c r="DN56" s="1">
        <f t="shared" si="74"/>
        <v>0</v>
      </c>
      <c r="DO56" s="1">
        <f t="shared" si="75"/>
        <v>0</v>
      </c>
      <c r="DS56" s="43">
        <v>32241.999997999999</v>
      </c>
      <c r="DT56" s="43">
        <v>32241.999997999999</v>
      </c>
      <c r="DU56" s="1">
        <f t="shared" si="76"/>
        <v>0</v>
      </c>
      <c r="DV56" s="1">
        <f t="shared" si="77"/>
        <v>0</v>
      </c>
      <c r="DZ56" s="43">
        <v>32241.999997999999</v>
      </c>
      <c r="EA56" s="43">
        <v>32241.999997999999</v>
      </c>
      <c r="EB56" s="1">
        <f t="shared" si="78"/>
        <v>0</v>
      </c>
      <c r="EC56" s="1">
        <f t="shared" si="79"/>
        <v>0</v>
      </c>
    </row>
    <row r="57" spans="1:133" s="43" customFormat="1" x14ac:dyDescent="0.3">
      <c r="A57" s="43" t="s">
        <v>53</v>
      </c>
      <c r="B57" s="43">
        <v>32481.999989</v>
      </c>
      <c r="C57" s="43">
        <v>32176.333186</v>
      </c>
      <c r="D57" s="1">
        <f t="shared" si="40"/>
        <v>305.66680300000007</v>
      </c>
      <c r="E57" s="1">
        <f t="shared" si="41"/>
        <v>9.499740111250354E-3</v>
      </c>
      <c r="F57" s="45">
        <v>9.499740111250354E-3</v>
      </c>
      <c r="G57" s="1">
        <v>1</v>
      </c>
      <c r="I57" s="43">
        <v>32235.333272</v>
      </c>
      <c r="J57" s="43">
        <v>32175.333181000002</v>
      </c>
      <c r="K57" s="1">
        <f t="shared" si="42"/>
        <v>60.000090999998065</v>
      </c>
      <c r="L57" s="1">
        <f t="shared" si="43"/>
        <v>1.8647853827176211E-3</v>
      </c>
      <c r="M57" s="45">
        <v>1.8647853827176211E-3</v>
      </c>
      <c r="N57" s="1">
        <v>1</v>
      </c>
      <c r="P57" s="43">
        <v>32175.333186</v>
      </c>
      <c r="Q57" s="43">
        <v>32175.333186</v>
      </c>
      <c r="R57" s="1">
        <f t="shared" si="44"/>
        <v>0</v>
      </c>
      <c r="S57" s="1">
        <f t="shared" si="45"/>
        <v>0</v>
      </c>
      <c r="T57" s="45">
        <v>0</v>
      </c>
      <c r="W57" s="43">
        <v>32175.333186</v>
      </c>
      <c r="X57" s="43">
        <v>32175.333186</v>
      </c>
      <c r="Y57" s="1">
        <f t="shared" si="46"/>
        <v>0</v>
      </c>
      <c r="Z57" s="1">
        <f t="shared" si="47"/>
        <v>0</v>
      </c>
      <c r="AC57" s="43">
        <v>32235.333272</v>
      </c>
      <c r="AD57" s="43">
        <v>32175.333186</v>
      </c>
      <c r="AE57" s="1">
        <f t="shared" si="48"/>
        <v>60.00008600000001</v>
      </c>
      <c r="AF57" s="1">
        <f t="shared" si="49"/>
        <v>1.8647852270293507E-3</v>
      </c>
      <c r="AG57" s="45">
        <v>1.8647852270293507E-3</v>
      </c>
      <c r="AH57" s="1">
        <v>1</v>
      </c>
      <c r="AJ57" s="43">
        <v>32175.333186</v>
      </c>
      <c r="AK57" s="43">
        <v>32175.333186</v>
      </c>
      <c r="AL57" s="1">
        <f t="shared" si="50"/>
        <v>0</v>
      </c>
      <c r="AM57" s="1">
        <f t="shared" si="51"/>
        <v>0</v>
      </c>
      <c r="AN57" s="45">
        <v>0</v>
      </c>
      <c r="AQ57" s="43">
        <v>32175.333186</v>
      </c>
      <c r="AR57" s="43">
        <v>32175.333186</v>
      </c>
      <c r="AS57" s="1">
        <f t="shared" si="52"/>
        <v>0</v>
      </c>
      <c r="AT57" s="1">
        <f t="shared" si="53"/>
        <v>0</v>
      </c>
      <c r="AU57" s="45">
        <v>0</v>
      </c>
      <c r="AX57" s="43">
        <v>32175.333186</v>
      </c>
      <c r="AY57" s="43">
        <v>32175.333186</v>
      </c>
      <c r="AZ57" s="1">
        <f t="shared" si="54"/>
        <v>0</v>
      </c>
      <c r="BA57" s="1">
        <f t="shared" si="55"/>
        <v>0</v>
      </c>
      <c r="BD57" s="43">
        <v>32175.333186</v>
      </c>
      <c r="BE57" s="43">
        <v>32175.333186</v>
      </c>
      <c r="BF57" s="1">
        <f t="shared" si="56"/>
        <v>0</v>
      </c>
      <c r="BG57" s="1">
        <f t="shared" si="57"/>
        <v>0</v>
      </c>
      <c r="BH57" s="45">
        <v>0</v>
      </c>
      <c r="BK57" s="43">
        <v>32175.333186</v>
      </c>
      <c r="BL57" s="43">
        <v>32175.333186</v>
      </c>
      <c r="BM57" s="1">
        <f t="shared" si="58"/>
        <v>0</v>
      </c>
      <c r="BN57" s="1">
        <f t="shared" si="59"/>
        <v>0</v>
      </c>
      <c r="BR57" s="43">
        <v>32175.333186</v>
      </c>
      <c r="BS57" s="43">
        <v>32175.333186</v>
      </c>
      <c r="BT57" s="1">
        <f t="shared" si="60"/>
        <v>0</v>
      </c>
      <c r="BU57" s="1">
        <f t="shared" si="61"/>
        <v>0</v>
      </c>
      <c r="BY57" s="43">
        <v>32175.333186</v>
      </c>
      <c r="BZ57" s="43">
        <v>32175.333186</v>
      </c>
      <c r="CA57" s="1">
        <f t="shared" si="62"/>
        <v>0</v>
      </c>
      <c r="CB57" s="1">
        <f t="shared" si="63"/>
        <v>0</v>
      </c>
      <c r="CE57" s="43">
        <v>32175.333186</v>
      </c>
      <c r="CF57" s="43">
        <v>32175.333186</v>
      </c>
      <c r="CG57" s="1">
        <f t="shared" si="64"/>
        <v>0</v>
      </c>
      <c r="CH57" s="1">
        <f t="shared" si="65"/>
        <v>0</v>
      </c>
      <c r="CI57" s="45">
        <v>0</v>
      </c>
      <c r="CK57" s="43">
        <v>32175.333186</v>
      </c>
      <c r="CL57" s="43">
        <v>32175.333186</v>
      </c>
      <c r="CM57" s="1">
        <f t="shared" si="66"/>
        <v>0</v>
      </c>
      <c r="CN57" s="1">
        <f t="shared" si="67"/>
        <v>0</v>
      </c>
      <c r="CQ57" s="43">
        <v>32175.333186</v>
      </c>
      <c r="CR57" s="43">
        <v>32175.333186</v>
      </c>
      <c r="CS57" s="1">
        <f t="shared" si="68"/>
        <v>0</v>
      </c>
      <c r="CT57" s="1">
        <f t="shared" si="69"/>
        <v>0</v>
      </c>
      <c r="CX57" s="43">
        <v>32175.333186</v>
      </c>
      <c r="CY57" s="43">
        <v>32175.333186</v>
      </c>
      <c r="CZ57" s="1">
        <f t="shared" si="70"/>
        <v>0</v>
      </c>
      <c r="DA57" s="1">
        <f t="shared" si="71"/>
        <v>0</v>
      </c>
      <c r="DE57" s="43">
        <v>32175.333186</v>
      </c>
      <c r="DF57" s="43">
        <v>32175.333186</v>
      </c>
      <c r="DG57" s="1">
        <f t="shared" si="72"/>
        <v>0</v>
      </c>
      <c r="DH57" s="1">
        <f t="shared" si="73"/>
        <v>0</v>
      </c>
      <c r="DI57" s="45">
        <v>0</v>
      </c>
      <c r="DL57" s="43">
        <v>32175.333186</v>
      </c>
      <c r="DM57" s="43">
        <v>32175.333186</v>
      </c>
      <c r="DN57" s="1">
        <f t="shared" si="74"/>
        <v>0</v>
      </c>
      <c r="DO57" s="1">
        <f t="shared" si="75"/>
        <v>0</v>
      </c>
      <c r="DS57" s="43">
        <v>32175.333186</v>
      </c>
      <c r="DT57" s="43">
        <v>32175.333186</v>
      </c>
      <c r="DU57" s="1">
        <f t="shared" si="76"/>
        <v>0</v>
      </c>
      <c r="DV57" s="1">
        <f t="shared" si="77"/>
        <v>0</v>
      </c>
      <c r="DZ57" s="43">
        <v>32175.333186</v>
      </c>
      <c r="EA57" s="43">
        <v>32175.333186</v>
      </c>
      <c r="EB57" s="1">
        <f t="shared" si="78"/>
        <v>0</v>
      </c>
      <c r="EC57" s="1">
        <f t="shared" si="79"/>
        <v>0</v>
      </c>
    </row>
    <row r="58" spans="1:133" s="43" customFormat="1" x14ac:dyDescent="0.3">
      <c r="A58" s="43" t="s">
        <v>54</v>
      </c>
      <c r="B58" s="43">
        <v>33001.999678</v>
      </c>
      <c r="C58" s="43">
        <v>32502.999631999999</v>
      </c>
      <c r="D58" s="1">
        <f t="shared" si="40"/>
        <v>499.00004600000102</v>
      </c>
      <c r="E58" s="1">
        <f t="shared" si="41"/>
        <v>1.5352430595627957E-2</v>
      </c>
      <c r="F58" s="45">
        <v>1.5352430595627957E-2</v>
      </c>
      <c r="G58" s="1">
        <v>1</v>
      </c>
      <c r="I58" s="43">
        <v>32501.999555999999</v>
      </c>
      <c r="J58" s="43">
        <v>32501.999555999999</v>
      </c>
      <c r="K58" s="1">
        <f t="shared" si="42"/>
        <v>0</v>
      </c>
      <c r="L58" s="1">
        <f t="shared" si="43"/>
        <v>0</v>
      </c>
      <c r="M58" s="45">
        <v>0</v>
      </c>
      <c r="P58" s="43">
        <v>32501.999559</v>
      </c>
      <c r="Q58" s="43">
        <v>32501.999559</v>
      </c>
      <c r="R58" s="1">
        <f t="shared" si="44"/>
        <v>0</v>
      </c>
      <c r="S58" s="1">
        <f t="shared" si="45"/>
        <v>0</v>
      </c>
      <c r="T58" s="45">
        <v>0</v>
      </c>
      <c r="W58" s="43">
        <v>32501.999559</v>
      </c>
      <c r="X58" s="43">
        <v>32501.999559</v>
      </c>
      <c r="Y58" s="1">
        <f t="shared" si="46"/>
        <v>0</v>
      </c>
      <c r="Z58" s="1">
        <f t="shared" si="47"/>
        <v>0</v>
      </c>
      <c r="AC58" s="43">
        <v>32501.999555999999</v>
      </c>
      <c r="AD58" s="43">
        <v>32501.999555999999</v>
      </c>
      <c r="AE58" s="1">
        <f t="shared" si="48"/>
        <v>0</v>
      </c>
      <c r="AF58" s="1">
        <f t="shared" si="49"/>
        <v>0</v>
      </c>
      <c r="AG58" s="45">
        <v>0</v>
      </c>
      <c r="AJ58" s="43">
        <v>32501.999559</v>
      </c>
      <c r="AK58" s="43">
        <v>32501.999559</v>
      </c>
      <c r="AL58" s="1">
        <f t="shared" si="50"/>
        <v>0</v>
      </c>
      <c r="AM58" s="1">
        <f t="shared" si="51"/>
        <v>0</v>
      </c>
      <c r="AN58" s="45">
        <v>0</v>
      </c>
      <c r="AQ58" s="43">
        <v>32501.999559</v>
      </c>
      <c r="AR58" s="43">
        <v>32501.999559</v>
      </c>
      <c r="AS58" s="1">
        <f t="shared" si="52"/>
        <v>0</v>
      </c>
      <c r="AT58" s="1">
        <f t="shared" si="53"/>
        <v>0</v>
      </c>
      <c r="AU58" s="45">
        <v>0</v>
      </c>
      <c r="AX58" s="43">
        <v>32501.999559</v>
      </c>
      <c r="AY58" s="43">
        <v>32501.999559</v>
      </c>
      <c r="AZ58" s="1">
        <f t="shared" si="54"/>
        <v>0</v>
      </c>
      <c r="BA58" s="1">
        <f t="shared" si="55"/>
        <v>0</v>
      </c>
      <c r="BD58" s="43">
        <v>32501.999749999999</v>
      </c>
      <c r="BE58" s="43">
        <v>32501.999749999999</v>
      </c>
      <c r="BF58" s="1">
        <f t="shared" si="56"/>
        <v>0</v>
      </c>
      <c r="BG58" s="1">
        <f t="shared" si="57"/>
        <v>0</v>
      </c>
      <c r="BH58" s="45">
        <v>0</v>
      </c>
      <c r="BK58" s="43">
        <v>32501.999940000002</v>
      </c>
      <c r="BL58" s="43">
        <v>32501.999940000002</v>
      </c>
      <c r="BM58" s="1">
        <f t="shared" si="58"/>
        <v>0</v>
      </c>
      <c r="BN58" s="1">
        <f t="shared" si="59"/>
        <v>0</v>
      </c>
      <c r="BR58" s="43">
        <v>32501.999559</v>
      </c>
      <c r="BS58" s="43">
        <v>32501.999559</v>
      </c>
      <c r="BT58" s="1">
        <f t="shared" si="60"/>
        <v>0</v>
      </c>
      <c r="BU58" s="1">
        <f t="shared" si="61"/>
        <v>0</v>
      </c>
      <c r="BY58" s="43">
        <v>32501.999559</v>
      </c>
      <c r="BZ58" s="43">
        <v>32501.999559</v>
      </c>
      <c r="CA58" s="1">
        <f t="shared" si="62"/>
        <v>0</v>
      </c>
      <c r="CB58" s="1">
        <f t="shared" si="63"/>
        <v>0</v>
      </c>
      <c r="CE58" s="43">
        <v>32501.999559</v>
      </c>
      <c r="CF58" s="43">
        <v>32501.999559</v>
      </c>
      <c r="CG58" s="1">
        <f t="shared" si="64"/>
        <v>0</v>
      </c>
      <c r="CH58" s="1">
        <f t="shared" si="65"/>
        <v>0</v>
      </c>
      <c r="CI58" s="45">
        <v>0</v>
      </c>
      <c r="CK58" s="43">
        <v>32501.999559</v>
      </c>
      <c r="CL58" s="43">
        <v>32501.999559</v>
      </c>
      <c r="CM58" s="1">
        <f t="shared" si="66"/>
        <v>0</v>
      </c>
      <c r="CN58" s="1">
        <f t="shared" si="67"/>
        <v>0</v>
      </c>
      <c r="CQ58" s="43">
        <v>32501.999559</v>
      </c>
      <c r="CR58" s="43">
        <v>32501.999559</v>
      </c>
      <c r="CS58" s="1">
        <f t="shared" si="68"/>
        <v>0</v>
      </c>
      <c r="CT58" s="1">
        <f t="shared" si="69"/>
        <v>0</v>
      </c>
      <c r="CX58" s="43">
        <v>32501.999559</v>
      </c>
      <c r="CY58" s="43">
        <v>32501.999559</v>
      </c>
      <c r="CZ58" s="1">
        <f t="shared" si="70"/>
        <v>0</v>
      </c>
      <c r="DA58" s="1">
        <f t="shared" si="71"/>
        <v>0</v>
      </c>
      <c r="DE58" s="43">
        <v>32501.999653999999</v>
      </c>
      <c r="DF58" s="43">
        <v>32501.999653999999</v>
      </c>
      <c r="DG58" s="1">
        <f t="shared" si="72"/>
        <v>0</v>
      </c>
      <c r="DH58" s="1">
        <f t="shared" si="73"/>
        <v>0</v>
      </c>
      <c r="DI58" s="45">
        <v>0</v>
      </c>
      <c r="DL58" s="43">
        <v>32501.999559</v>
      </c>
      <c r="DM58" s="43">
        <v>32501.999559</v>
      </c>
      <c r="DN58" s="1">
        <f t="shared" si="74"/>
        <v>0</v>
      </c>
      <c r="DO58" s="1">
        <f t="shared" si="75"/>
        <v>0</v>
      </c>
      <c r="DS58" s="43">
        <v>32501.999559</v>
      </c>
      <c r="DT58" s="43">
        <v>32501.999559</v>
      </c>
      <c r="DU58" s="1">
        <f t="shared" si="76"/>
        <v>0</v>
      </c>
      <c r="DV58" s="1">
        <f t="shared" si="77"/>
        <v>0</v>
      </c>
      <c r="DZ58" s="43">
        <v>32501.999559</v>
      </c>
      <c r="EA58" s="43">
        <v>32501.999559</v>
      </c>
      <c r="EB58" s="1">
        <f t="shared" si="78"/>
        <v>0</v>
      </c>
      <c r="EC58" s="1">
        <f t="shared" si="79"/>
        <v>0</v>
      </c>
    </row>
    <row r="59" spans="1:133" s="43" customFormat="1" x14ac:dyDescent="0.3">
      <c r="A59" s="43" t="s">
        <v>55</v>
      </c>
      <c r="B59" s="43">
        <v>32882.999994999998</v>
      </c>
      <c r="C59" s="43">
        <v>32249.666622000001</v>
      </c>
      <c r="D59" s="1">
        <f t="shared" si="40"/>
        <v>633.33337299999766</v>
      </c>
      <c r="E59" s="1">
        <f t="shared" si="41"/>
        <v>1.9638447132596149E-2</v>
      </c>
      <c r="F59" s="45">
        <v>1.9638447132596149E-2</v>
      </c>
      <c r="G59" s="1">
        <v>1</v>
      </c>
      <c r="I59" s="43">
        <v>32369.666626999999</v>
      </c>
      <c r="J59" s="43">
        <v>32249.666622000001</v>
      </c>
      <c r="K59" s="1">
        <f t="shared" si="42"/>
        <v>120.00000499999805</v>
      </c>
      <c r="L59" s="1">
        <f t="shared" si="43"/>
        <v>3.72096885237681E-3</v>
      </c>
      <c r="M59" s="45">
        <v>3.72096885237681E-3</v>
      </c>
      <c r="N59" s="1">
        <v>1</v>
      </c>
      <c r="P59" s="43">
        <v>32249.666622000001</v>
      </c>
      <c r="Q59" s="43">
        <v>32249.666622000001</v>
      </c>
      <c r="R59" s="1">
        <f t="shared" si="44"/>
        <v>0</v>
      </c>
      <c r="S59" s="1">
        <f t="shared" si="45"/>
        <v>0</v>
      </c>
      <c r="T59" s="45">
        <v>0</v>
      </c>
      <c r="W59" s="43">
        <v>32249.666622000001</v>
      </c>
      <c r="X59" s="43">
        <v>32249.666622000001</v>
      </c>
      <c r="Y59" s="1">
        <f t="shared" si="46"/>
        <v>0</v>
      </c>
      <c r="Z59" s="1">
        <f t="shared" si="47"/>
        <v>0</v>
      </c>
      <c r="AC59" s="43">
        <v>32369.666626999999</v>
      </c>
      <c r="AD59" s="43">
        <v>32249.666603999998</v>
      </c>
      <c r="AE59" s="1">
        <f t="shared" si="48"/>
        <v>120.00002300000051</v>
      </c>
      <c r="AF59" s="1">
        <f t="shared" si="49"/>
        <v>3.7209694125990324E-3</v>
      </c>
      <c r="AG59" s="45">
        <v>3.7209694125990324E-3</v>
      </c>
      <c r="AH59" s="1">
        <v>1</v>
      </c>
      <c r="AJ59" s="43">
        <v>32249.666622000001</v>
      </c>
      <c r="AK59" s="43">
        <v>32249.666622000001</v>
      </c>
      <c r="AL59" s="1">
        <f t="shared" si="50"/>
        <v>0</v>
      </c>
      <c r="AM59" s="1">
        <f t="shared" si="51"/>
        <v>0</v>
      </c>
      <c r="AN59" s="45">
        <v>0</v>
      </c>
      <c r="AQ59" s="43">
        <v>32249.666622000001</v>
      </c>
      <c r="AR59" s="43">
        <v>32249.666622000001</v>
      </c>
      <c r="AS59" s="1">
        <f t="shared" si="52"/>
        <v>0</v>
      </c>
      <c r="AT59" s="1">
        <f t="shared" si="53"/>
        <v>0</v>
      </c>
      <c r="AU59" s="45">
        <v>0</v>
      </c>
      <c r="AX59" s="43">
        <v>32249.666622000001</v>
      </c>
      <c r="AY59" s="43">
        <v>32249.666622000001</v>
      </c>
      <c r="AZ59" s="1">
        <f t="shared" si="54"/>
        <v>0</v>
      </c>
      <c r="BA59" s="1">
        <f t="shared" si="55"/>
        <v>0</v>
      </c>
      <c r="BD59" s="43">
        <v>32249.666622000001</v>
      </c>
      <c r="BE59" s="43">
        <v>32249.666622000001</v>
      </c>
      <c r="BF59" s="1">
        <f t="shared" si="56"/>
        <v>0</v>
      </c>
      <c r="BG59" s="1">
        <f t="shared" si="57"/>
        <v>0</v>
      </c>
      <c r="BH59" s="45">
        <v>0</v>
      </c>
      <c r="BK59" s="43">
        <v>32249.666622000001</v>
      </c>
      <c r="BL59" s="43">
        <v>32249.666622000001</v>
      </c>
      <c r="BM59" s="1">
        <f t="shared" si="58"/>
        <v>0</v>
      </c>
      <c r="BN59" s="1">
        <f t="shared" si="59"/>
        <v>0</v>
      </c>
      <c r="BR59" s="43">
        <v>32249.666622000001</v>
      </c>
      <c r="BS59" s="43">
        <v>32249.666622000001</v>
      </c>
      <c r="BT59" s="1">
        <f t="shared" si="60"/>
        <v>0</v>
      </c>
      <c r="BU59" s="1">
        <f t="shared" si="61"/>
        <v>0</v>
      </c>
      <c r="BY59" s="43">
        <v>32249.666622000001</v>
      </c>
      <c r="BZ59" s="43">
        <v>32249.666622000001</v>
      </c>
      <c r="CA59" s="1">
        <f t="shared" si="62"/>
        <v>0</v>
      </c>
      <c r="CB59" s="1">
        <f t="shared" si="63"/>
        <v>0</v>
      </c>
      <c r="CE59" s="43">
        <v>32249.666622000001</v>
      </c>
      <c r="CF59" s="43">
        <v>32249.666622000001</v>
      </c>
      <c r="CG59" s="1">
        <f t="shared" si="64"/>
        <v>0</v>
      </c>
      <c r="CH59" s="1">
        <f t="shared" si="65"/>
        <v>0</v>
      </c>
      <c r="CI59" s="45">
        <v>0</v>
      </c>
      <c r="CK59" s="43">
        <v>32249.666622000001</v>
      </c>
      <c r="CL59" s="43">
        <v>32249.666622000001</v>
      </c>
      <c r="CM59" s="1">
        <f t="shared" si="66"/>
        <v>0</v>
      </c>
      <c r="CN59" s="1">
        <f t="shared" si="67"/>
        <v>0</v>
      </c>
      <c r="CQ59" s="43">
        <v>32249.666622000001</v>
      </c>
      <c r="CR59" s="43">
        <v>32249.666622000001</v>
      </c>
      <c r="CS59" s="1">
        <f t="shared" si="68"/>
        <v>0</v>
      </c>
      <c r="CT59" s="1">
        <f t="shared" si="69"/>
        <v>0</v>
      </c>
      <c r="CX59" s="43">
        <v>32249.666622000001</v>
      </c>
      <c r="CY59" s="43">
        <v>32249.666622000001</v>
      </c>
      <c r="CZ59" s="1">
        <f t="shared" si="70"/>
        <v>0</v>
      </c>
      <c r="DA59" s="1">
        <f t="shared" si="71"/>
        <v>0</v>
      </c>
      <c r="DE59" s="43">
        <v>32249.666622000001</v>
      </c>
      <c r="DF59" s="43">
        <v>32249.666622000001</v>
      </c>
      <c r="DG59" s="1">
        <f t="shared" si="72"/>
        <v>0</v>
      </c>
      <c r="DH59" s="1">
        <f t="shared" si="73"/>
        <v>0</v>
      </c>
      <c r="DI59" s="45">
        <v>0</v>
      </c>
      <c r="DL59" s="43">
        <v>32249.666622000001</v>
      </c>
      <c r="DM59" s="43">
        <v>32249.666622000001</v>
      </c>
      <c r="DN59" s="1">
        <f t="shared" si="74"/>
        <v>0</v>
      </c>
      <c r="DO59" s="1">
        <f t="shared" si="75"/>
        <v>0</v>
      </c>
      <c r="DS59" s="43">
        <v>32249.666622000001</v>
      </c>
      <c r="DT59" s="43">
        <v>32249.666622000001</v>
      </c>
      <c r="DU59" s="1">
        <f t="shared" si="76"/>
        <v>0</v>
      </c>
      <c r="DV59" s="1">
        <f t="shared" si="77"/>
        <v>0</v>
      </c>
      <c r="DZ59" s="43">
        <v>32249.666622000001</v>
      </c>
      <c r="EA59" s="43">
        <v>32249.666622000001</v>
      </c>
      <c r="EB59" s="1">
        <f t="shared" si="78"/>
        <v>0</v>
      </c>
      <c r="EC59" s="1">
        <f t="shared" si="79"/>
        <v>0</v>
      </c>
    </row>
    <row r="60" spans="1:133" s="43" customFormat="1" x14ac:dyDescent="0.3">
      <c r="A60" s="43" t="s">
        <v>56</v>
      </c>
      <c r="B60" s="43">
        <v>42240.999997999999</v>
      </c>
      <c r="C60" s="43">
        <v>42240.999997999999</v>
      </c>
      <c r="D60" s="1">
        <f t="shared" si="40"/>
        <v>0</v>
      </c>
      <c r="E60" s="1">
        <f t="shared" si="41"/>
        <v>0</v>
      </c>
      <c r="F60" s="45">
        <v>0</v>
      </c>
      <c r="I60" s="43">
        <v>42240.999997999999</v>
      </c>
      <c r="J60" s="43">
        <v>42240.999997999999</v>
      </c>
      <c r="K60" s="1">
        <f t="shared" si="42"/>
        <v>0</v>
      </c>
      <c r="L60" s="1">
        <f t="shared" si="43"/>
        <v>0</v>
      </c>
      <c r="M60" s="45">
        <v>0</v>
      </c>
      <c r="P60" s="43">
        <v>42240.999997999999</v>
      </c>
      <c r="Q60" s="43">
        <v>42240.999997999999</v>
      </c>
      <c r="R60" s="1">
        <f t="shared" si="44"/>
        <v>0</v>
      </c>
      <c r="S60" s="1">
        <f t="shared" si="45"/>
        <v>0</v>
      </c>
      <c r="T60" s="45">
        <v>0</v>
      </c>
      <c r="W60" s="43">
        <v>42240.999997999999</v>
      </c>
      <c r="X60" s="43">
        <v>42240.999997999999</v>
      </c>
      <c r="Y60" s="1">
        <f t="shared" si="46"/>
        <v>0</v>
      </c>
      <c r="Z60" s="1">
        <f t="shared" si="47"/>
        <v>0</v>
      </c>
      <c r="AC60" s="43">
        <v>42240.999997999999</v>
      </c>
      <c r="AD60" s="43">
        <v>42240.999997999999</v>
      </c>
      <c r="AE60" s="1">
        <f t="shared" si="48"/>
        <v>0</v>
      </c>
      <c r="AF60" s="1">
        <f t="shared" si="49"/>
        <v>0</v>
      </c>
      <c r="AG60" s="45">
        <v>0</v>
      </c>
      <c r="AJ60" s="43">
        <v>42240.999997999999</v>
      </c>
      <c r="AK60" s="43">
        <v>42240.999997999999</v>
      </c>
      <c r="AL60" s="1">
        <f t="shared" si="50"/>
        <v>0</v>
      </c>
      <c r="AM60" s="1">
        <f t="shared" si="51"/>
        <v>0</v>
      </c>
      <c r="AN60" s="45">
        <v>0</v>
      </c>
      <c r="AQ60" s="43">
        <v>42240.999997999999</v>
      </c>
      <c r="AR60" s="43">
        <v>42240.999997999999</v>
      </c>
      <c r="AS60" s="1">
        <f t="shared" si="52"/>
        <v>0</v>
      </c>
      <c r="AT60" s="1">
        <f t="shared" si="53"/>
        <v>0</v>
      </c>
      <c r="AU60" s="45">
        <v>0</v>
      </c>
      <c r="AX60" s="43">
        <v>42240.999997999999</v>
      </c>
      <c r="AY60" s="43">
        <v>42240.999997999999</v>
      </c>
      <c r="AZ60" s="1">
        <f t="shared" si="54"/>
        <v>0</v>
      </c>
      <c r="BA60" s="1">
        <f t="shared" si="55"/>
        <v>0</v>
      </c>
      <c r="BD60" s="43">
        <v>42240.999997999999</v>
      </c>
      <c r="BE60" s="43">
        <v>42240.999997999999</v>
      </c>
      <c r="BF60" s="1">
        <f t="shared" si="56"/>
        <v>0</v>
      </c>
      <c r="BG60" s="1">
        <f t="shared" si="57"/>
        <v>0</v>
      </c>
      <c r="BH60" s="45">
        <v>0</v>
      </c>
      <c r="BK60" s="43">
        <v>42240.999997999999</v>
      </c>
      <c r="BL60" s="43">
        <v>42240.999997999999</v>
      </c>
      <c r="BM60" s="1">
        <f t="shared" si="58"/>
        <v>0</v>
      </c>
      <c r="BN60" s="1">
        <f t="shared" si="59"/>
        <v>0</v>
      </c>
      <c r="BR60" s="43">
        <v>42240.999997999999</v>
      </c>
      <c r="BS60" s="43">
        <v>42240.999997999999</v>
      </c>
      <c r="BT60" s="1">
        <f t="shared" si="60"/>
        <v>0</v>
      </c>
      <c r="BU60" s="1">
        <f t="shared" si="61"/>
        <v>0</v>
      </c>
      <c r="BY60" s="43">
        <v>42240.999997999999</v>
      </c>
      <c r="BZ60" s="43">
        <v>42240.999997999999</v>
      </c>
      <c r="CA60" s="1">
        <f t="shared" si="62"/>
        <v>0</v>
      </c>
      <c r="CB60" s="1">
        <f t="shared" si="63"/>
        <v>0</v>
      </c>
      <c r="CE60" s="43">
        <v>42240.999997999999</v>
      </c>
      <c r="CF60" s="43">
        <v>42240.999997999999</v>
      </c>
      <c r="CG60" s="1">
        <f t="shared" si="64"/>
        <v>0</v>
      </c>
      <c r="CH60" s="1">
        <f t="shared" si="65"/>
        <v>0</v>
      </c>
      <c r="CI60" s="45">
        <v>0</v>
      </c>
      <c r="CK60" s="43">
        <v>42240.999997999999</v>
      </c>
      <c r="CL60" s="43">
        <v>42240.999997999999</v>
      </c>
      <c r="CM60" s="1">
        <f t="shared" si="66"/>
        <v>0</v>
      </c>
      <c r="CN60" s="1">
        <f t="shared" si="67"/>
        <v>0</v>
      </c>
      <c r="CQ60" s="43">
        <v>42240.999997999999</v>
      </c>
      <c r="CR60" s="43">
        <v>42240.999997999999</v>
      </c>
      <c r="CS60" s="1">
        <f t="shared" si="68"/>
        <v>0</v>
      </c>
      <c r="CT60" s="1">
        <f t="shared" si="69"/>
        <v>0</v>
      </c>
      <c r="CX60" s="43">
        <v>42240.999997999999</v>
      </c>
      <c r="CY60" s="43">
        <v>42240.999997999999</v>
      </c>
      <c r="CZ60" s="1">
        <f t="shared" si="70"/>
        <v>0</v>
      </c>
      <c r="DA60" s="1">
        <f t="shared" si="71"/>
        <v>0</v>
      </c>
      <c r="DE60" s="43">
        <v>42240.999997999999</v>
      </c>
      <c r="DF60" s="43">
        <v>42240.999997999999</v>
      </c>
      <c r="DG60" s="1">
        <f t="shared" si="72"/>
        <v>0</v>
      </c>
      <c r="DH60" s="1">
        <f t="shared" si="73"/>
        <v>0</v>
      </c>
      <c r="DI60" s="45">
        <v>0</v>
      </c>
      <c r="DL60" s="43">
        <v>42240.999997999999</v>
      </c>
      <c r="DM60" s="43">
        <v>42240.999997999999</v>
      </c>
      <c r="DN60" s="1">
        <f t="shared" si="74"/>
        <v>0</v>
      </c>
      <c r="DO60" s="1">
        <f t="shared" si="75"/>
        <v>0</v>
      </c>
      <c r="DS60" s="43">
        <v>42240.999997999999</v>
      </c>
      <c r="DT60" s="43">
        <v>42240.999997999999</v>
      </c>
      <c r="DU60" s="1">
        <f t="shared" si="76"/>
        <v>0</v>
      </c>
      <c r="DV60" s="1">
        <f t="shared" si="77"/>
        <v>0</v>
      </c>
      <c r="DZ60" s="43">
        <v>42240.999997999999</v>
      </c>
      <c r="EA60" s="43">
        <v>42240.999997999999</v>
      </c>
      <c r="EB60" s="1">
        <f t="shared" si="78"/>
        <v>0</v>
      </c>
      <c r="EC60" s="1">
        <f t="shared" si="79"/>
        <v>0</v>
      </c>
    </row>
    <row r="61" spans="1:133" s="43" customFormat="1" x14ac:dyDescent="0.3">
      <c r="A61" s="43" t="s">
        <v>57</v>
      </c>
      <c r="B61" s="43">
        <v>32460.999979</v>
      </c>
      <c r="C61" s="43">
        <v>32255.333223000001</v>
      </c>
      <c r="D61" s="1">
        <f t="shared" si="40"/>
        <v>205.66675599999871</v>
      </c>
      <c r="E61" s="1">
        <f t="shared" si="41"/>
        <v>6.3762093101969843E-3</v>
      </c>
      <c r="F61" s="45">
        <v>6.3762093101969843E-3</v>
      </c>
      <c r="G61" s="1">
        <v>1</v>
      </c>
      <c r="I61" s="43">
        <v>32254.333223000001</v>
      </c>
      <c r="J61" s="43">
        <v>32254.333223000001</v>
      </c>
      <c r="K61" s="1">
        <f t="shared" si="42"/>
        <v>0</v>
      </c>
      <c r="L61" s="1">
        <f t="shared" si="43"/>
        <v>0</v>
      </c>
      <c r="M61" s="45">
        <v>0</v>
      </c>
      <c r="P61" s="43">
        <v>32254.333223000001</v>
      </c>
      <c r="Q61" s="43">
        <v>32254.333223000001</v>
      </c>
      <c r="R61" s="1">
        <f t="shared" si="44"/>
        <v>0</v>
      </c>
      <c r="S61" s="1">
        <f t="shared" si="45"/>
        <v>0</v>
      </c>
      <c r="T61" s="45">
        <v>0</v>
      </c>
      <c r="W61" s="43">
        <v>32254.333223000001</v>
      </c>
      <c r="X61" s="43">
        <v>32254.333223000001</v>
      </c>
      <c r="Y61" s="1">
        <f t="shared" si="46"/>
        <v>0</v>
      </c>
      <c r="Z61" s="1">
        <f t="shared" si="47"/>
        <v>0</v>
      </c>
      <c r="AC61" s="43">
        <v>32254.333223000001</v>
      </c>
      <c r="AD61" s="43">
        <v>32254.333223000001</v>
      </c>
      <c r="AE61" s="1">
        <f t="shared" si="48"/>
        <v>0</v>
      </c>
      <c r="AF61" s="1">
        <f t="shared" si="49"/>
        <v>0</v>
      </c>
      <c r="AG61" s="45">
        <v>0</v>
      </c>
      <c r="AJ61" s="43">
        <v>32254.333223000001</v>
      </c>
      <c r="AK61" s="43">
        <v>32254.333223000001</v>
      </c>
      <c r="AL61" s="1">
        <f t="shared" si="50"/>
        <v>0</v>
      </c>
      <c r="AM61" s="1">
        <f t="shared" si="51"/>
        <v>0</v>
      </c>
      <c r="AN61" s="45">
        <v>0</v>
      </c>
      <c r="AQ61" s="43">
        <v>32254.333223000001</v>
      </c>
      <c r="AR61" s="43">
        <v>32254.333223000001</v>
      </c>
      <c r="AS61" s="1">
        <f t="shared" si="52"/>
        <v>0</v>
      </c>
      <c r="AT61" s="1">
        <f t="shared" si="53"/>
        <v>0</v>
      </c>
      <c r="AU61" s="45">
        <v>0</v>
      </c>
      <c r="AX61" s="43">
        <v>32254.333223000001</v>
      </c>
      <c r="AY61" s="43">
        <v>32254.333223000001</v>
      </c>
      <c r="AZ61" s="1">
        <f t="shared" si="54"/>
        <v>0</v>
      </c>
      <c r="BA61" s="1">
        <f t="shared" si="55"/>
        <v>0</v>
      </c>
      <c r="BD61" s="43">
        <v>32254.333223000001</v>
      </c>
      <c r="BE61" s="43">
        <v>32254.333223000001</v>
      </c>
      <c r="BF61" s="1">
        <f t="shared" si="56"/>
        <v>0</v>
      </c>
      <c r="BG61" s="1">
        <f t="shared" si="57"/>
        <v>0</v>
      </c>
      <c r="BH61" s="45">
        <v>0</v>
      </c>
      <c r="BK61" s="43">
        <v>32254.333223000001</v>
      </c>
      <c r="BL61" s="43">
        <v>32254.333223000001</v>
      </c>
      <c r="BM61" s="1">
        <f t="shared" si="58"/>
        <v>0</v>
      </c>
      <c r="BN61" s="1">
        <f t="shared" si="59"/>
        <v>0</v>
      </c>
      <c r="BR61" s="43">
        <v>32254.333223000001</v>
      </c>
      <c r="BS61" s="43">
        <v>32254.333223000001</v>
      </c>
      <c r="BT61" s="1">
        <f t="shared" si="60"/>
        <v>0</v>
      </c>
      <c r="BU61" s="1">
        <f t="shared" si="61"/>
        <v>0</v>
      </c>
      <c r="BY61" s="43">
        <v>32254.333223000001</v>
      </c>
      <c r="BZ61" s="43">
        <v>32254.333223000001</v>
      </c>
      <c r="CA61" s="1">
        <f t="shared" si="62"/>
        <v>0</v>
      </c>
      <c r="CB61" s="1">
        <f t="shared" si="63"/>
        <v>0</v>
      </c>
      <c r="CE61" s="43">
        <v>32254.333223000001</v>
      </c>
      <c r="CF61" s="43">
        <v>32254.333223000001</v>
      </c>
      <c r="CG61" s="1">
        <f t="shared" si="64"/>
        <v>0</v>
      </c>
      <c r="CH61" s="1">
        <f t="shared" si="65"/>
        <v>0</v>
      </c>
      <c r="CI61" s="45">
        <v>0</v>
      </c>
      <c r="CK61" s="43">
        <v>32254.333223000001</v>
      </c>
      <c r="CL61" s="43">
        <v>32254.333223000001</v>
      </c>
      <c r="CM61" s="1">
        <f t="shared" si="66"/>
        <v>0</v>
      </c>
      <c r="CN61" s="1">
        <f t="shared" si="67"/>
        <v>0</v>
      </c>
      <c r="CQ61" s="43">
        <v>32254.333223000001</v>
      </c>
      <c r="CR61" s="43">
        <v>32254.333223000001</v>
      </c>
      <c r="CS61" s="1">
        <f t="shared" si="68"/>
        <v>0</v>
      </c>
      <c r="CT61" s="1">
        <f t="shared" si="69"/>
        <v>0</v>
      </c>
      <c r="CX61" s="43">
        <v>32254.333223000001</v>
      </c>
      <c r="CY61" s="43">
        <v>32254.333223000001</v>
      </c>
      <c r="CZ61" s="1">
        <f t="shared" si="70"/>
        <v>0</v>
      </c>
      <c r="DA61" s="1">
        <f t="shared" si="71"/>
        <v>0</v>
      </c>
      <c r="DE61" s="43">
        <v>32254.333223000001</v>
      </c>
      <c r="DF61" s="43">
        <v>32254.333223000001</v>
      </c>
      <c r="DG61" s="1">
        <f t="shared" si="72"/>
        <v>0</v>
      </c>
      <c r="DH61" s="1">
        <f t="shared" si="73"/>
        <v>0</v>
      </c>
      <c r="DI61" s="45">
        <v>0</v>
      </c>
      <c r="DL61" s="43">
        <v>32254.333223000001</v>
      </c>
      <c r="DM61" s="43">
        <v>32254.333223000001</v>
      </c>
      <c r="DN61" s="1">
        <f t="shared" si="74"/>
        <v>0</v>
      </c>
      <c r="DO61" s="1">
        <f t="shared" si="75"/>
        <v>0</v>
      </c>
      <c r="DS61" s="43">
        <v>32254.333223000001</v>
      </c>
      <c r="DT61" s="43">
        <v>32254.333223000001</v>
      </c>
      <c r="DU61" s="1">
        <f t="shared" si="76"/>
        <v>0</v>
      </c>
      <c r="DV61" s="1">
        <f t="shared" si="77"/>
        <v>0</v>
      </c>
      <c r="DZ61" s="43">
        <v>32254.333223000001</v>
      </c>
      <c r="EA61" s="43">
        <v>32254.333223000001</v>
      </c>
      <c r="EB61" s="1">
        <f t="shared" si="78"/>
        <v>0</v>
      </c>
      <c r="EC61" s="1">
        <f t="shared" si="79"/>
        <v>0</v>
      </c>
    </row>
    <row r="62" spans="1:133" s="43" customFormat="1" x14ac:dyDescent="0.3">
      <c r="A62" s="43" t="s">
        <v>58</v>
      </c>
      <c r="B62" s="43">
        <v>32568.666415</v>
      </c>
      <c r="C62" s="43">
        <v>32456.333126999998</v>
      </c>
      <c r="D62" s="1">
        <f t="shared" si="40"/>
        <v>112.33328800000163</v>
      </c>
      <c r="E62" s="1">
        <f t="shared" si="41"/>
        <v>3.4610591270568714E-3</v>
      </c>
      <c r="F62" s="45">
        <v>3.4610591270568714E-3</v>
      </c>
      <c r="G62" s="1">
        <v>1</v>
      </c>
      <c r="I62" s="43">
        <v>32461.999834999999</v>
      </c>
      <c r="J62" s="43">
        <v>32455.333126999998</v>
      </c>
      <c r="K62" s="1">
        <f t="shared" si="42"/>
        <v>6.6667080000006536</v>
      </c>
      <c r="L62" s="1">
        <f t="shared" si="43"/>
        <v>2.0541178776114721E-4</v>
      </c>
      <c r="M62" s="45">
        <v>2.0541178776114721E-4</v>
      </c>
      <c r="P62" s="43">
        <v>32455.333126999998</v>
      </c>
      <c r="Q62" s="43">
        <v>32455.333126999998</v>
      </c>
      <c r="R62" s="1">
        <f t="shared" si="44"/>
        <v>0</v>
      </c>
      <c r="S62" s="1">
        <f t="shared" si="45"/>
        <v>0</v>
      </c>
      <c r="T62" s="45">
        <v>0</v>
      </c>
      <c r="W62" s="43">
        <v>32455.333126999998</v>
      </c>
      <c r="X62" s="43">
        <v>32455.333126999998</v>
      </c>
      <c r="Y62" s="1">
        <f t="shared" si="46"/>
        <v>0</v>
      </c>
      <c r="Z62" s="1">
        <f t="shared" si="47"/>
        <v>0</v>
      </c>
      <c r="AC62" s="43">
        <v>32461.999834999999</v>
      </c>
      <c r="AD62" s="43">
        <v>32455.333105000002</v>
      </c>
      <c r="AE62" s="1">
        <f t="shared" si="48"/>
        <v>6.6667299999971874</v>
      </c>
      <c r="AF62" s="1">
        <f t="shared" si="49"/>
        <v>2.054124657549771E-4</v>
      </c>
      <c r="AG62" s="45">
        <v>2.054124657549771E-4</v>
      </c>
      <c r="AH62" s="1">
        <v>1</v>
      </c>
      <c r="AJ62" s="43">
        <v>32455.333126999998</v>
      </c>
      <c r="AK62" s="43">
        <v>32455.333126999998</v>
      </c>
      <c r="AL62" s="1">
        <f t="shared" si="50"/>
        <v>0</v>
      </c>
      <c r="AM62" s="1">
        <f t="shared" si="51"/>
        <v>0</v>
      </c>
      <c r="AN62" s="45">
        <v>0</v>
      </c>
      <c r="AQ62" s="43">
        <v>32455.333126999998</v>
      </c>
      <c r="AR62" s="43">
        <v>32455.333126999998</v>
      </c>
      <c r="AS62" s="1">
        <f t="shared" si="52"/>
        <v>0</v>
      </c>
      <c r="AT62" s="1">
        <f t="shared" si="53"/>
        <v>0</v>
      </c>
      <c r="AU62" s="45">
        <v>0</v>
      </c>
      <c r="AX62" s="43">
        <v>32455.333126999998</v>
      </c>
      <c r="AY62" s="43">
        <v>32455.333126999998</v>
      </c>
      <c r="AZ62" s="1">
        <f t="shared" si="54"/>
        <v>0</v>
      </c>
      <c r="BA62" s="1">
        <f t="shared" si="55"/>
        <v>0</v>
      </c>
      <c r="BD62" s="43">
        <v>32455.333126000001</v>
      </c>
      <c r="BE62" s="43">
        <v>32455.333126000001</v>
      </c>
      <c r="BF62" s="1">
        <f t="shared" si="56"/>
        <v>0</v>
      </c>
      <c r="BG62" s="1">
        <f t="shared" si="57"/>
        <v>0</v>
      </c>
      <c r="BH62" s="45">
        <v>0</v>
      </c>
      <c r="BK62" s="43">
        <v>32455.333126999998</v>
      </c>
      <c r="BL62" s="43">
        <v>32455.333126999998</v>
      </c>
      <c r="BM62" s="1">
        <f t="shared" si="58"/>
        <v>0</v>
      </c>
      <c r="BN62" s="1">
        <f t="shared" si="59"/>
        <v>0</v>
      </c>
      <c r="BR62" s="43">
        <v>32455.333126999998</v>
      </c>
      <c r="BS62" s="43">
        <v>32455.333126999998</v>
      </c>
      <c r="BT62" s="1">
        <f t="shared" si="60"/>
        <v>0</v>
      </c>
      <c r="BU62" s="1">
        <f t="shared" si="61"/>
        <v>0</v>
      </c>
      <c r="BY62" s="43">
        <v>32455.333126999998</v>
      </c>
      <c r="BZ62" s="43">
        <v>32455.333126999998</v>
      </c>
      <c r="CA62" s="1">
        <f t="shared" si="62"/>
        <v>0</v>
      </c>
      <c r="CB62" s="1">
        <f t="shared" si="63"/>
        <v>0</v>
      </c>
      <c r="CE62" s="43">
        <v>32461.999834999999</v>
      </c>
      <c r="CF62" s="43">
        <v>32455.333126999998</v>
      </c>
      <c r="CG62" s="1">
        <f t="shared" si="64"/>
        <v>6.6667080000006536</v>
      </c>
      <c r="CH62" s="1">
        <f t="shared" si="65"/>
        <v>2.0541178776114721E-4</v>
      </c>
      <c r="CI62" s="45">
        <v>2.0541178776114721E-4</v>
      </c>
      <c r="CJ62" s="1">
        <v>1</v>
      </c>
      <c r="CK62" s="43">
        <v>32455.333126999998</v>
      </c>
      <c r="CL62" s="43">
        <v>32455.333126999998</v>
      </c>
      <c r="CM62" s="1">
        <f t="shared" si="66"/>
        <v>0</v>
      </c>
      <c r="CN62" s="1">
        <f t="shared" si="67"/>
        <v>0</v>
      </c>
      <c r="CQ62" s="43">
        <v>32455.333126999998</v>
      </c>
      <c r="CR62" s="43">
        <v>32455.333126999998</v>
      </c>
      <c r="CS62" s="1">
        <f t="shared" si="68"/>
        <v>0</v>
      </c>
      <c r="CT62" s="1">
        <f t="shared" si="69"/>
        <v>0</v>
      </c>
      <c r="CX62" s="43">
        <v>32455.333126999998</v>
      </c>
      <c r="CY62" s="43">
        <v>32455.333126999998</v>
      </c>
      <c r="CZ62" s="1">
        <f t="shared" si="70"/>
        <v>0</v>
      </c>
      <c r="DA62" s="1">
        <f t="shared" si="71"/>
        <v>0</v>
      </c>
      <c r="DE62" s="43">
        <v>32455.333126999998</v>
      </c>
      <c r="DF62" s="43">
        <v>32455.333126999998</v>
      </c>
      <c r="DG62" s="1">
        <f t="shared" si="72"/>
        <v>0</v>
      </c>
      <c r="DH62" s="1">
        <f t="shared" si="73"/>
        <v>0</v>
      </c>
      <c r="DI62" s="45">
        <v>0</v>
      </c>
      <c r="DL62" s="43">
        <v>32455.333126999998</v>
      </c>
      <c r="DM62" s="43">
        <v>32455.333126999998</v>
      </c>
      <c r="DN62" s="1">
        <f t="shared" si="74"/>
        <v>0</v>
      </c>
      <c r="DO62" s="1">
        <f t="shared" si="75"/>
        <v>0</v>
      </c>
      <c r="DS62" s="43">
        <v>32455.333126999998</v>
      </c>
      <c r="DT62" s="43">
        <v>32455.333126999998</v>
      </c>
      <c r="DU62" s="1">
        <f t="shared" si="76"/>
        <v>0</v>
      </c>
      <c r="DV62" s="1">
        <f t="shared" si="77"/>
        <v>0</v>
      </c>
      <c r="DZ62" s="43">
        <v>32455.333126999998</v>
      </c>
      <c r="EA62" s="43">
        <v>32455.333126999998</v>
      </c>
      <c r="EB62" s="1">
        <f t="shared" si="78"/>
        <v>0</v>
      </c>
      <c r="EC62" s="1">
        <f t="shared" si="79"/>
        <v>0</v>
      </c>
    </row>
    <row r="63" spans="1:133" s="43" customFormat="1" x14ac:dyDescent="0.3">
      <c r="A63" s="43" t="s">
        <v>59</v>
      </c>
      <c r="B63" s="43">
        <v>32808.666523</v>
      </c>
      <c r="C63" s="43">
        <v>32428.666432999999</v>
      </c>
      <c r="D63" s="1">
        <f t="shared" si="40"/>
        <v>380.00009000000136</v>
      </c>
      <c r="E63" s="1">
        <f t="shared" si="41"/>
        <v>1.1718030119589081E-2</v>
      </c>
      <c r="F63" s="45">
        <v>1.1718030119589081E-2</v>
      </c>
      <c r="G63" s="1">
        <v>1</v>
      </c>
      <c r="I63" s="43">
        <v>32448.666413999999</v>
      </c>
      <c r="J63" s="43">
        <v>32428.666432999999</v>
      </c>
      <c r="K63" s="1">
        <f t="shared" si="42"/>
        <v>19.999981000000844</v>
      </c>
      <c r="L63" s="1">
        <f t="shared" si="43"/>
        <v>6.1673769537585739E-4</v>
      </c>
      <c r="M63" s="45">
        <v>6.1673769537585739E-4</v>
      </c>
      <c r="N63" s="1">
        <v>1</v>
      </c>
      <c r="P63" s="43">
        <v>32428.666432999999</v>
      </c>
      <c r="Q63" s="43">
        <v>32428.666432999999</v>
      </c>
      <c r="R63" s="1">
        <f t="shared" si="44"/>
        <v>0</v>
      </c>
      <c r="S63" s="1">
        <f t="shared" si="45"/>
        <v>0</v>
      </c>
      <c r="T63" s="45">
        <v>0</v>
      </c>
      <c r="W63" s="43">
        <v>32428.666432999999</v>
      </c>
      <c r="X63" s="43">
        <v>32428.666432999999</v>
      </c>
      <c r="Y63" s="1">
        <f t="shared" si="46"/>
        <v>0</v>
      </c>
      <c r="Z63" s="1">
        <f t="shared" si="47"/>
        <v>0</v>
      </c>
      <c r="AC63" s="43">
        <v>32448.666413999999</v>
      </c>
      <c r="AD63" s="43">
        <v>32428.666432999999</v>
      </c>
      <c r="AE63" s="1">
        <f t="shared" si="48"/>
        <v>19.999981000000844</v>
      </c>
      <c r="AF63" s="1">
        <f t="shared" si="49"/>
        <v>6.1673769537585739E-4</v>
      </c>
      <c r="AG63" s="45">
        <v>6.1673769537585739E-4</v>
      </c>
      <c r="AH63" s="1">
        <v>1</v>
      </c>
      <c r="AJ63" s="43">
        <v>32428.666432999999</v>
      </c>
      <c r="AK63" s="43">
        <v>32428.666432999999</v>
      </c>
      <c r="AL63" s="1">
        <f t="shared" si="50"/>
        <v>0</v>
      </c>
      <c r="AM63" s="1">
        <f t="shared" si="51"/>
        <v>0</v>
      </c>
      <c r="AN63" s="45">
        <v>0</v>
      </c>
      <c r="AQ63" s="43">
        <v>32428.666432999999</v>
      </c>
      <c r="AR63" s="43">
        <v>32428.666432999999</v>
      </c>
      <c r="AS63" s="1">
        <f t="shared" si="52"/>
        <v>0</v>
      </c>
      <c r="AT63" s="1">
        <f t="shared" si="53"/>
        <v>0</v>
      </c>
      <c r="AU63" s="45">
        <v>0</v>
      </c>
      <c r="AX63" s="43">
        <v>32428.666432999999</v>
      </c>
      <c r="AY63" s="43">
        <v>32428.666432999999</v>
      </c>
      <c r="AZ63" s="1">
        <f t="shared" si="54"/>
        <v>0</v>
      </c>
      <c r="BA63" s="1">
        <f t="shared" si="55"/>
        <v>0</v>
      </c>
      <c r="BD63" s="43">
        <v>32428.666432999999</v>
      </c>
      <c r="BE63" s="43">
        <v>32428.666432999999</v>
      </c>
      <c r="BF63" s="1">
        <f t="shared" si="56"/>
        <v>0</v>
      </c>
      <c r="BG63" s="1">
        <f t="shared" si="57"/>
        <v>0</v>
      </c>
      <c r="BH63" s="45">
        <v>0</v>
      </c>
      <c r="BK63" s="43">
        <v>32428.666432999999</v>
      </c>
      <c r="BL63" s="43">
        <v>32428.666432999999</v>
      </c>
      <c r="BM63" s="1">
        <f t="shared" si="58"/>
        <v>0</v>
      </c>
      <c r="BN63" s="1">
        <f t="shared" si="59"/>
        <v>0</v>
      </c>
      <c r="BR63" s="43">
        <v>32428.666432999999</v>
      </c>
      <c r="BS63" s="43">
        <v>32428.666432999999</v>
      </c>
      <c r="BT63" s="1">
        <f t="shared" si="60"/>
        <v>0</v>
      </c>
      <c r="BU63" s="1">
        <f t="shared" si="61"/>
        <v>0</v>
      </c>
      <c r="BY63" s="43">
        <v>32428.666432999999</v>
      </c>
      <c r="BZ63" s="43">
        <v>32428.666432999999</v>
      </c>
      <c r="CA63" s="1">
        <f t="shared" si="62"/>
        <v>0</v>
      </c>
      <c r="CB63" s="1">
        <f t="shared" si="63"/>
        <v>0</v>
      </c>
      <c r="CE63" s="43">
        <v>32428.666432999999</v>
      </c>
      <c r="CF63" s="43">
        <v>32428.666432999999</v>
      </c>
      <c r="CG63" s="1">
        <f t="shared" si="64"/>
        <v>0</v>
      </c>
      <c r="CH63" s="1">
        <f t="shared" si="65"/>
        <v>0</v>
      </c>
      <c r="CI63" s="45">
        <v>0</v>
      </c>
      <c r="CK63" s="43">
        <v>32428.666432999999</v>
      </c>
      <c r="CL63" s="43">
        <v>32428.666432999999</v>
      </c>
      <c r="CM63" s="1">
        <f t="shared" si="66"/>
        <v>0</v>
      </c>
      <c r="CN63" s="1">
        <f t="shared" si="67"/>
        <v>0</v>
      </c>
      <c r="CQ63" s="43">
        <v>32428.666432999999</v>
      </c>
      <c r="CR63" s="43">
        <v>32428.666432999999</v>
      </c>
      <c r="CS63" s="1">
        <f t="shared" si="68"/>
        <v>0</v>
      </c>
      <c r="CT63" s="1">
        <f t="shared" si="69"/>
        <v>0</v>
      </c>
      <c r="CX63" s="43">
        <v>32428.666432999999</v>
      </c>
      <c r="CY63" s="43">
        <v>32428.666432999999</v>
      </c>
      <c r="CZ63" s="1">
        <f t="shared" si="70"/>
        <v>0</v>
      </c>
      <c r="DA63" s="1">
        <f t="shared" si="71"/>
        <v>0</v>
      </c>
      <c r="DE63" s="43">
        <v>32428.666432999999</v>
      </c>
      <c r="DF63" s="43">
        <v>32428.666432999999</v>
      </c>
      <c r="DG63" s="1">
        <f t="shared" si="72"/>
        <v>0</v>
      </c>
      <c r="DH63" s="1">
        <f t="shared" si="73"/>
        <v>0</v>
      </c>
      <c r="DI63" s="45">
        <v>0</v>
      </c>
      <c r="DL63" s="43">
        <v>32428.666432999999</v>
      </c>
      <c r="DM63" s="43">
        <v>32428.666432999999</v>
      </c>
      <c r="DN63" s="1">
        <f t="shared" si="74"/>
        <v>0</v>
      </c>
      <c r="DO63" s="1">
        <f t="shared" si="75"/>
        <v>0</v>
      </c>
      <c r="DS63" s="43">
        <v>32428.666432999999</v>
      </c>
      <c r="DT63" s="43">
        <v>32428.666432999999</v>
      </c>
      <c r="DU63" s="1">
        <f t="shared" si="76"/>
        <v>0</v>
      </c>
      <c r="DV63" s="1">
        <f t="shared" si="77"/>
        <v>0</v>
      </c>
      <c r="DZ63" s="43">
        <v>32428.666432999999</v>
      </c>
      <c r="EA63" s="43">
        <v>32428.666432999999</v>
      </c>
      <c r="EB63" s="1">
        <f t="shared" si="78"/>
        <v>0</v>
      </c>
      <c r="EC63" s="1">
        <f t="shared" si="79"/>
        <v>0</v>
      </c>
    </row>
    <row r="64" spans="1:133" s="43" customFormat="1" x14ac:dyDescent="0.3">
      <c r="A64" s="43" t="s">
        <v>60</v>
      </c>
      <c r="B64" s="43">
        <v>33222.000070000002</v>
      </c>
      <c r="C64" s="43">
        <v>32176.333186</v>
      </c>
      <c r="D64" s="1">
        <f t="shared" si="40"/>
        <v>1045.666884000002</v>
      </c>
      <c r="E64" s="1">
        <f t="shared" si="41"/>
        <v>3.2498012683899423E-2</v>
      </c>
      <c r="F64" s="45">
        <v>3.2498012683899423E-2</v>
      </c>
      <c r="G64" s="1">
        <v>1</v>
      </c>
      <c r="I64" s="43">
        <v>32662.000032</v>
      </c>
      <c r="J64" s="43">
        <v>32175.333186</v>
      </c>
      <c r="K64" s="1">
        <f t="shared" si="42"/>
        <v>486.66684600000008</v>
      </c>
      <c r="L64" s="1">
        <f t="shared" si="43"/>
        <v>1.5125464068597636E-2</v>
      </c>
      <c r="M64" s="45">
        <v>1.5125464068597636E-2</v>
      </c>
      <c r="N64" s="1">
        <v>1</v>
      </c>
      <c r="P64" s="43">
        <v>32175.333186</v>
      </c>
      <c r="Q64" s="43">
        <v>32175.333186</v>
      </c>
      <c r="R64" s="1">
        <f t="shared" si="44"/>
        <v>0</v>
      </c>
      <c r="S64" s="1">
        <f t="shared" si="45"/>
        <v>0</v>
      </c>
      <c r="T64" s="45">
        <v>0</v>
      </c>
      <c r="W64" s="43">
        <v>32175.333186</v>
      </c>
      <c r="X64" s="43">
        <v>32175.333186</v>
      </c>
      <c r="Y64" s="1">
        <f t="shared" si="46"/>
        <v>0</v>
      </c>
      <c r="Z64" s="1">
        <f t="shared" si="47"/>
        <v>0</v>
      </c>
      <c r="AC64" s="43">
        <v>32662.000032</v>
      </c>
      <c r="AD64" s="43">
        <v>32175.333186</v>
      </c>
      <c r="AE64" s="1">
        <f t="shared" si="48"/>
        <v>486.66684600000008</v>
      </c>
      <c r="AF64" s="1">
        <f t="shared" si="49"/>
        <v>1.5125464068597636E-2</v>
      </c>
      <c r="AG64" s="45">
        <v>1.5125464068597636E-2</v>
      </c>
      <c r="AH64" s="1">
        <v>1</v>
      </c>
      <c r="AJ64" s="43">
        <v>32175.333186</v>
      </c>
      <c r="AK64" s="43">
        <v>32175.333186</v>
      </c>
      <c r="AL64" s="1">
        <f t="shared" si="50"/>
        <v>0</v>
      </c>
      <c r="AM64" s="1">
        <f t="shared" si="51"/>
        <v>0</v>
      </c>
      <c r="AN64" s="45">
        <v>0</v>
      </c>
      <c r="AQ64" s="43">
        <v>32175.333186</v>
      </c>
      <c r="AR64" s="43">
        <v>32175.333186</v>
      </c>
      <c r="AS64" s="1">
        <f t="shared" si="52"/>
        <v>0</v>
      </c>
      <c r="AT64" s="1">
        <f t="shared" si="53"/>
        <v>0</v>
      </c>
      <c r="AU64" s="45">
        <v>0</v>
      </c>
      <c r="AX64" s="43">
        <v>32175.333186</v>
      </c>
      <c r="AY64" s="43">
        <v>32175.333186</v>
      </c>
      <c r="AZ64" s="1">
        <f t="shared" si="54"/>
        <v>0</v>
      </c>
      <c r="BA64" s="1">
        <f t="shared" si="55"/>
        <v>0</v>
      </c>
      <c r="BD64" s="43">
        <v>32175.333186</v>
      </c>
      <c r="BE64" s="43">
        <v>32175.333186</v>
      </c>
      <c r="BF64" s="1">
        <f t="shared" si="56"/>
        <v>0</v>
      </c>
      <c r="BG64" s="1">
        <f t="shared" si="57"/>
        <v>0</v>
      </c>
      <c r="BH64" s="45">
        <v>0</v>
      </c>
      <c r="BK64" s="43">
        <v>32175.333186</v>
      </c>
      <c r="BL64" s="43">
        <v>32175.333186</v>
      </c>
      <c r="BM64" s="1">
        <f t="shared" si="58"/>
        <v>0</v>
      </c>
      <c r="BN64" s="1">
        <f t="shared" si="59"/>
        <v>0</v>
      </c>
      <c r="BR64" s="43">
        <v>32175.333186</v>
      </c>
      <c r="BS64" s="43">
        <v>32175.333186</v>
      </c>
      <c r="BT64" s="1">
        <f t="shared" si="60"/>
        <v>0</v>
      </c>
      <c r="BU64" s="1">
        <f t="shared" si="61"/>
        <v>0</v>
      </c>
      <c r="BY64" s="43">
        <v>32175.333186</v>
      </c>
      <c r="BZ64" s="43">
        <v>32175.333186</v>
      </c>
      <c r="CA64" s="1">
        <f t="shared" si="62"/>
        <v>0</v>
      </c>
      <c r="CB64" s="1">
        <f t="shared" si="63"/>
        <v>0</v>
      </c>
      <c r="CE64" s="43">
        <v>32175.333186</v>
      </c>
      <c r="CF64" s="43">
        <v>32175.333186</v>
      </c>
      <c r="CG64" s="1">
        <f t="shared" si="64"/>
        <v>0</v>
      </c>
      <c r="CH64" s="1">
        <f t="shared" si="65"/>
        <v>0</v>
      </c>
      <c r="CI64" s="45">
        <v>0</v>
      </c>
      <c r="CK64" s="43">
        <v>32175.333186</v>
      </c>
      <c r="CL64" s="43">
        <v>32175.333186</v>
      </c>
      <c r="CM64" s="1">
        <f t="shared" si="66"/>
        <v>0</v>
      </c>
      <c r="CN64" s="1">
        <f t="shared" si="67"/>
        <v>0</v>
      </c>
      <c r="CQ64" s="43">
        <v>32175.333186</v>
      </c>
      <c r="CR64" s="43">
        <v>32175.333186</v>
      </c>
      <c r="CS64" s="1">
        <f t="shared" si="68"/>
        <v>0</v>
      </c>
      <c r="CT64" s="1">
        <f>CS64/CR64</f>
        <v>0</v>
      </c>
      <c r="CX64" s="43">
        <v>32175.333186</v>
      </c>
      <c r="CY64" s="43">
        <v>32175.333186</v>
      </c>
      <c r="CZ64" s="1">
        <f t="shared" si="70"/>
        <v>0</v>
      </c>
      <c r="DA64" s="1">
        <f t="shared" si="71"/>
        <v>0</v>
      </c>
      <c r="DE64" s="43">
        <v>32175.333186</v>
      </c>
      <c r="DF64" s="43">
        <v>32175.333186</v>
      </c>
      <c r="DG64" s="1">
        <f t="shared" si="72"/>
        <v>0</v>
      </c>
      <c r="DH64" s="1">
        <f t="shared" si="73"/>
        <v>0</v>
      </c>
      <c r="DI64" s="45">
        <v>0</v>
      </c>
      <c r="DL64" s="43">
        <v>32175.333186</v>
      </c>
      <c r="DM64" s="43">
        <v>32175.333186</v>
      </c>
      <c r="DN64" s="1">
        <f t="shared" si="74"/>
        <v>0</v>
      </c>
      <c r="DO64" s="1">
        <f t="shared" si="75"/>
        <v>0</v>
      </c>
      <c r="DS64" s="43">
        <v>32175.333186</v>
      </c>
      <c r="DT64" s="43">
        <v>32175.333186</v>
      </c>
      <c r="DU64" s="1">
        <f t="shared" si="76"/>
        <v>0</v>
      </c>
      <c r="DV64" s="1">
        <f t="shared" si="77"/>
        <v>0</v>
      </c>
      <c r="DZ64" s="43">
        <v>32175.333186</v>
      </c>
      <c r="EA64" s="43">
        <v>32175.333186</v>
      </c>
      <c r="EB64" s="1">
        <f t="shared" si="78"/>
        <v>0</v>
      </c>
      <c r="EC64" s="1">
        <f t="shared" si="79"/>
        <v>0</v>
      </c>
    </row>
    <row r="65" spans="1:134" s="43" customFormat="1" x14ac:dyDescent="0.3">
      <c r="D65" s="50" t="s">
        <v>114</v>
      </c>
      <c r="E65" s="50">
        <f>SUM(E35:E64)</f>
        <v>0.48960008883358219</v>
      </c>
      <c r="F65" s="49">
        <f>E65/E66</f>
        <v>2.2254549492435553E-2</v>
      </c>
      <c r="K65" s="50" t="s">
        <v>114</v>
      </c>
      <c r="L65" s="50">
        <f>SUM(L35:L64)</f>
        <v>0.14281136236518371</v>
      </c>
      <c r="M65" s="49">
        <f>L65/L66</f>
        <v>1.0200811597513123E-2</v>
      </c>
      <c r="R65" s="50" t="s">
        <v>114</v>
      </c>
      <c r="S65" s="50">
        <f>SUM(S35:S64)</f>
        <v>3.4541252561269074E-2</v>
      </c>
      <c r="T65" s="49">
        <f>S65/S66</f>
        <v>6.9082505122538152E-3</v>
      </c>
      <c r="Y65" s="50" t="s">
        <v>114</v>
      </c>
      <c r="Z65" s="50">
        <f>SUM(Z35:Z64)</f>
        <v>1.4274940951925165E-2</v>
      </c>
      <c r="AA65" s="49">
        <f>Z65/Z66</f>
        <v>1.4274940951925165E-2</v>
      </c>
      <c r="AE65" s="50" t="s">
        <v>114</v>
      </c>
      <c r="AF65" s="50">
        <f>SUM(AF35:AF64)</f>
        <v>0.14665701245307675</v>
      </c>
      <c r="AG65" s="49">
        <f>AF65/AF66</f>
        <v>1.0475500889505482E-2</v>
      </c>
      <c r="AL65" s="50" t="s">
        <v>114</v>
      </c>
      <c r="AM65" s="50">
        <f>SUM(AM35:AM64)</f>
        <v>1.4274940928356187E-2</v>
      </c>
      <c r="AN65" s="49">
        <f>AM65/AM66</f>
        <v>1.4274940928356187E-2</v>
      </c>
      <c r="AS65" s="50" t="s">
        <v>114</v>
      </c>
      <c r="AT65" s="50">
        <f>SUM(AT35:AT64)</f>
        <v>1.5713001822832527E-4</v>
      </c>
      <c r="AU65" s="51">
        <f>AT65/AT66</f>
        <v>1.5713001822832527E-4</v>
      </c>
      <c r="AZ65" s="50" t="s">
        <v>114</v>
      </c>
      <c r="BA65" s="50">
        <f>SUM(BA35:BA64)</f>
        <v>0</v>
      </c>
      <c r="BB65" s="49">
        <v>0</v>
      </c>
      <c r="BF65" s="50" t="s">
        <v>114</v>
      </c>
      <c r="BG65" s="50">
        <f>SUM(BG35:BG64)</f>
        <v>6.5224450518885355E-2</v>
      </c>
      <c r="BH65" s="49">
        <f>BG65/BG66</f>
        <v>1.304489010377707E-2</v>
      </c>
      <c r="BM65" s="50" t="s">
        <v>114</v>
      </c>
      <c r="BN65" s="50">
        <f>SUM(BN35:BN64)</f>
        <v>1.5712992395018813E-4</v>
      </c>
      <c r="BO65" s="49">
        <f>BN65/BN66</f>
        <v>1.5712992395018813E-4</v>
      </c>
      <c r="BT65" s="50" t="s">
        <v>114</v>
      </c>
      <c r="BU65" s="50">
        <f>SUM(BU35:BU64)</f>
        <v>0</v>
      </c>
      <c r="BV65" s="49">
        <v>0</v>
      </c>
      <c r="CA65" s="50" t="s">
        <v>114</v>
      </c>
      <c r="CB65" s="50">
        <f>SUM(CB35:CB64)</f>
        <v>0</v>
      </c>
      <c r="CC65" s="49">
        <v>0</v>
      </c>
      <c r="CG65" s="50" t="s">
        <v>114</v>
      </c>
      <c r="CH65" s="50">
        <f>SUM(CH35:CH64)</f>
        <v>4.9291483474742159E-2</v>
      </c>
      <c r="CI65" s="49">
        <f>CH65/CH66</f>
        <v>1.6430494491580721E-2</v>
      </c>
      <c r="CM65" s="50" t="s">
        <v>114</v>
      </c>
      <c r="CN65" s="50">
        <f>SUM(CN35:CN64)</f>
        <v>0</v>
      </c>
      <c r="CO65" s="49">
        <v>0</v>
      </c>
      <c r="CS65" s="50" t="s">
        <v>114</v>
      </c>
      <c r="CT65" s="50">
        <f>SUM(CT35:CT64)</f>
        <v>0</v>
      </c>
      <c r="CU65" s="49">
        <v>0</v>
      </c>
      <c r="CZ65" s="50" t="s">
        <v>114</v>
      </c>
      <c r="DA65" s="50">
        <f>SUM(DA35:DA64)</f>
        <v>0</v>
      </c>
      <c r="DB65" s="49">
        <v>0</v>
      </c>
      <c r="DG65" s="47" t="s">
        <v>114</v>
      </c>
      <c r="DH65" s="50">
        <f>SUM(DH35:DH64)</f>
        <v>5.0946118026986273E-2</v>
      </c>
      <c r="DI65" s="49">
        <f>DH65/DH66</f>
        <v>1.6982039342328756E-2</v>
      </c>
      <c r="DN65" s="50" t="s">
        <v>114</v>
      </c>
      <c r="DO65" s="50">
        <f>SUM(DO35:DO64)</f>
        <v>0</v>
      </c>
      <c r="DP65" s="49">
        <v>0</v>
      </c>
      <c r="DU65" s="50" t="s">
        <v>114</v>
      </c>
      <c r="DV65" s="50">
        <f>SUM(DV35:DV64)</f>
        <v>0</v>
      </c>
      <c r="DW65" s="49">
        <v>0</v>
      </c>
      <c r="EB65" s="50" t="s">
        <v>114</v>
      </c>
      <c r="EC65" s="50">
        <f>SUM(EC35:EC64)</f>
        <v>0</v>
      </c>
      <c r="ED65" s="49">
        <v>0</v>
      </c>
    </row>
    <row r="66" spans="1:134" s="43" customFormat="1" x14ac:dyDescent="0.3">
      <c r="D66" s="46">
        <f>AVERAGE(E35:E64)</f>
        <v>1.6320002961119406E-2</v>
      </c>
      <c r="E66" s="49">
        <v>22</v>
      </c>
      <c r="F66" s="49">
        <f>E65/24</f>
        <v>2.0400003701399258E-2</v>
      </c>
      <c r="K66" s="49"/>
      <c r="L66" s="49">
        <v>14</v>
      </c>
      <c r="M66" s="49">
        <f>L65/15</f>
        <v>9.5207574910122477E-3</v>
      </c>
      <c r="R66" s="49"/>
      <c r="S66" s="49">
        <v>5</v>
      </c>
      <c r="T66" s="49">
        <f>S65/S66</f>
        <v>6.9082505122538152E-3</v>
      </c>
      <c r="Y66" s="49"/>
      <c r="Z66" s="49">
        <v>1</v>
      </c>
      <c r="AA66" s="49">
        <f>Z65/Z66</f>
        <v>1.4274940951925165E-2</v>
      </c>
      <c r="AE66" s="49"/>
      <c r="AF66" s="49">
        <v>14</v>
      </c>
      <c r="AG66" s="49">
        <f>AF65/17</f>
        <v>8.6268830854751028E-3</v>
      </c>
      <c r="AL66" s="49"/>
      <c r="AM66" s="49">
        <v>1</v>
      </c>
      <c r="AN66" s="49">
        <f>AM65/AM66</f>
        <v>1.4274940928356187E-2</v>
      </c>
      <c r="AS66" s="49"/>
      <c r="AT66" s="49">
        <v>1</v>
      </c>
      <c r="AU66" s="49">
        <f>AT65/AT66</f>
        <v>1.5713001822832527E-4</v>
      </c>
      <c r="AZ66" s="49"/>
      <c r="BA66" s="49">
        <v>0</v>
      </c>
      <c r="BB66" s="49">
        <f>AVERAGE(BA35:BA64)</f>
        <v>0</v>
      </c>
      <c r="BF66" s="49"/>
      <c r="BG66" s="49">
        <v>5</v>
      </c>
      <c r="BH66" s="49">
        <f>BG65/6</f>
        <v>1.087074175314756E-2</v>
      </c>
      <c r="BM66" s="49"/>
      <c r="BN66" s="49">
        <v>1</v>
      </c>
      <c r="BO66" s="49">
        <f>BN65/BN66</f>
        <v>1.5712992395018813E-4</v>
      </c>
      <c r="BT66" s="49"/>
      <c r="BU66" s="49">
        <v>0</v>
      </c>
      <c r="BV66" s="49">
        <v>0</v>
      </c>
      <c r="CA66" s="49"/>
      <c r="CB66" s="49">
        <v>0</v>
      </c>
      <c r="CC66" s="49">
        <v>0</v>
      </c>
      <c r="CG66" s="49"/>
      <c r="CH66" s="49">
        <v>3</v>
      </c>
      <c r="CI66" s="49">
        <f>CH65/5</f>
        <v>9.8582966949484312E-3</v>
      </c>
      <c r="CM66" s="49"/>
      <c r="CN66" s="49">
        <v>0</v>
      </c>
      <c r="CO66" s="49">
        <v>0</v>
      </c>
      <c r="CS66" s="49"/>
      <c r="CT66" s="49">
        <v>0</v>
      </c>
      <c r="CU66" s="49">
        <v>0</v>
      </c>
      <c r="CZ66" s="49"/>
      <c r="DA66" s="49">
        <v>0</v>
      </c>
      <c r="DB66" s="49">
        <v>0</v>
      </c>
      <c r="DG66" s="46"/>
      <c r="DH66" s="49">
        <v>3</v>
      </c>
      <c r="DI66" s="49">
        <f>DH65/DH66</f>
        <v>1.6982039342328756E-2</v>
      </c>
      <c r="DN66" s="49"/>
      <c r="DO66" s="49">
        <v>0</v>
      </c>
      <c r="DP66" s="49">
        <v>0</v>
      </c>
      <c r="DU66" s="49"/>
      <c r="DV66" s="49">
        <v>0</v>
      </c>
      <c r="DW66" s="49">
        <v>0</v>
      </c>
      <c r="EB66" s="49"/>
      <c r="EC66" s="49">
        <v>0</v>
      </c>
      <c r="ED66" s="49">
        <v>0</v>
      </c>
    </row>
    <row r="67" spans="1:134" s="43" customFormat="1" x14ac:dyDescent="0.3">
      <c r="A67" s="43" t="s">
        <v>61</v>
      </c>
      <c r="B67" s="43">
        <v>43412.000197000001</v>
      </c>
      <c r="C67" s="43">
        <v>43103.000035999998</v>
      </c>
      <c r="D67" s="1">
        <f>B67-C67</f>
        <v>309.00016100000357</v>
      </c>
      <c r="E67" s="1">
        <f>D67/C67</f>
        <v>7.1688782855468059E-3</v>
      </c>
      <c r="F67" s="45">
        <v>7.1688782855468059E-3</v>
      </c>
      <c r="G67" s="1">
        <v>1</v>
      </c>
      <c r="I67" s="43">
        <v>43302.000035999998</v>
      </c>
      <c r="J67" s="43">
        <v>43102.000035999998</v>
      </c>
      <c r="K67" s="1">
        <f>I67-J67</f>
        <v>200</v>
      </c>
      <c r="L67" s="1">
        <f>K67/J67</f>
        <v>4.6401559053629625E-3</v>
      </c>
      <c r="M67" s="45">
        <v>4.6401559053629625E-3</v>
      </c>
      <c r="N67" s="1">
        <v>1</v>
      </c>
      <c r="P67" s="43">
        <v>43102.000035999998</v>
      </c>
      <c r="Q67" s="43">
        <v>43102.000035999998</v>
      </c>
      <c r="R67" s="1">
        <f>P67-Q67</f>
        <v>0</v>
      </c>
      <c r="S67" s="1">
        <f>R67/Q67</f>
        <v>0</v>
      </c>
      <c r="T67" s="45">
        <v>0</v>
      </c>
      <c r="W67" s="43">
        <v>43102.000012999997</v>
      </c>
      <c r="X67" s="43">
        <v>43102.000012999997</v>
      </c>
      <c r="Y67" s="1">
        <f>W67-X67</f>
        <v>0</v>
      </c>
      <c r="Z67" s="1">
        <f>Y67/X67</f>
        <v>0</v>
      </c>
      <c r="AA67" s="45">
        <v>0</v>
      </c>
      <c r="AC67" s="43">
        <v>43302.000018999999</v>
      </c>
      <c r="AD67" s="43">
        <v>43102.000035999998</v>
      </c>
      <c r="AE67" s="1">
        <f>AC67-AD67</f>
        <v>199.99998300000152</v>
      </c>
      <c r="AF67" s="1">
        <f>AE67/AD67</f>
        <v>4.6401555109497452E-3</v>
      </c>
      <c r="AG67" s="45">
        <v>4.6401555109497452E-3</v>
      </c>
      <c r="AH67" s="1">
        <v>1</v>
      </c>
      <c r="AJ67" s="43">
        <v>43102.000035999998</v>
      </c>
      <c r="AK67" s="43">
        <v>43102.000035999998</v>
      </c>
      <c r="AL67" s="1">
        <f>AJ67-AK67</f>
        <v>0</v>
      </c>
      <c r="AM67" s="1">
        <f>AL67/AK67</f>
        <v>0</v>
      </c>
      <c r="AN67" s="45">
        <v>0</v>
      </c>
      <c r="AQ67" s="43">
        <v>43102.000035999998</v>
      </c>
      <c r="AR67" s="43">
        <v>43102.000035999998</v>
      </c>
      <c r="AS67" s="1">
        <f>AQ67-AR67</f>
        <v>0</v>
      </c>
      <c r="AT67" s="1">
        <f>AS67/AR67</f>
        <v>0</v>
      </c>
      <c r="AX67" s="43">
        <v>43102.000035999998</v>
      </c>
      <c r="AY67" s="43">
        <v>43102.000035999998</v>
      </c>
      <c r="AZ67" s="1">
        <f>AX67-AY67</f>
        <v>0</v>
      </c>
      <c r="BA67" s="1">
        <f>AZ67/AY67</f>
        <v>0</v>
      </c>
      <c r="BD67" s="43">
        <v>43102.000035999998</v>
      </c>
      <c r="BE67" s="43">
        <v>43102.000035999998</v>
      </c>
      <c r="BF67" s="1">
        <f>BD67-BE67</f>
        <v>0</v>
      </c>
      <c r="BG67" s="1">
        <f>BF67/BE67</f>
        <v>0</v>
      </c>
      <c r="BH67" s="45">
        <v>0</v>
      </c>
      <c r="BK67" s="43">
        <v>43102.000035999998</v>
      </c>
      <c r="BL67" s="43">
        <v>43102.000035999998</v>
      </c>
      <c r="BM67" s="1">
        <f>BK67-BL67</f>
        <v>0</v>
      </c>
      <c r="BN67" s="1">
        <f>BM67/BL67</f>
        <v>0</v>
      </c>
      <c r="BR67" s="43">
        <v>43102.000035999998</v>
      </c>
      <c r="BS67" s="43">
        <v>43102.000035999998</v>
      </c>
      <c r="BT67" s="1">
        <f>BR67-BS67</f>
        <v>0</v>
      </c>
      <c r="BU67" s="1">
        <f>BT67/BS67</f>
        <v>0</v>
      </c>
      <c r="BY67" s="43">
        <v>43102.000035999998</v>
      </c>
      <c r="BZ67" s="43">
        <v>43102.000035999998</v>
      </c>
      <c r="CA67" s="1">
        <f>BY67-BZ67</f>
        <v>0</v>
      </c>
      <c r="CB67" s="1">
        <f>CA67/BZ67</f>
        <v>0</v>
      </c>
      <c r="CE67" s="43">
        <v>43102.000035999998</v>
      </c>
      <c r="CF67" s="43">
        <v>43102.000035999998</v>
      </c>
      <c r="CG67" s="1">
        <f>CE67-CF67</f>
        <v>0</v>
      </c>
      <c r="CH67" s="1">
        <f>CG67/CF67</f>
        <v>0</v>
      </c>
      <c r="CI67" s="45">
        <v>0</v>
      </c>
      <c r="CK67" s="43">
        <v>43102.000035999998</v>
      </c>
      <c r="CL67" s="43">
        <v>43102.000035999998</v>
      </c>
      <c r="CM67" s="1">
        <f>CK67-CL67</f>
        <v>0</v>
      </c>
      <c r="CN67" s="1">
        <f>CM67/CL67</f>
        <v>0</v>
      </c>
      <c r="CQ67" s="43">
        <v>43102.000035999998</v>
      </c>
      <c r="CR67" s="43">
        <v>43102.000035999998</v>
      </c>
      <c r="CS67" s="1">
        <f>CQ67-CR67</f>
        <v>0</v>
      </c>
      <c r="CT67" s="1">
        <f>CS67/CR67</f>
        <v>0</v>
      </c>
      <c r="CX67" s="43">
        <v>43102.000035999998</v>
      </c>
      <c r="CY67" s="43">
        <v>43102.000035999998</v>
      </c>
      <c r="CZ67" s="1">
        <f>CX67-CY67</f>
        <v>0</v>
      </c>
      <c r="DA67" s="1">
        <f>CZ67/CY67</f>
        <v>0</v>
      </c>
      <c r="DE67" s="43">
        <v>43102.000035999998</v>
      </c>
      <c r="DF67" s="43">
        <v>43102.000035999998</v>
      </c>
      <c r="DG67" s="1">
        <f>DE67-DF67</f>
        <v>0</v>
      </c>
      <c r="DH67" s="1">
        <f>DG67/DF67</f>
        <v>0</v>
      </c>
      <c r="DI67" s="45">
        <v>0</v>
      </c>
      <c r="DL67" s="43">
        <v>43102.000035999998</v>
      </c>
      <c r="DM67" s="43">
        <v>43102.000035999998</v>
      </c>
      <c r="DN67" s="1">
        <f>DL67-DM67</f>
        <v>0</v>
      </c>
      <c r="DO67" s="1">
        <f>DN67/DM67</f>
        <v>0</v>
      </c>
      <c r="DS67" s="43">
        <v>43102.000035999998</v>
      </c>
      <c r="DT67" s="43">
        <v>43102.000035999998</v>
      </c>
      <c r="DU67" s="1">
        <f>DS67-DT67</f>
        <v>0</v>
      </c>
      <c r="DV67" s="1">
        <f>DU67/DT67</f>
        <v>0</v>
      </c>
      <c r="DZ67" s="43">
        <v>43102.000035999998</v>
      </c>
      <c r="EA67" s="43">
        <v>43102.000035999998</v>
      </c>
      <c r="EB67" s="1">
        <f>DZ67-EA67</f>
        <v>0</v>
      </c>
      <c r="EC67" s="1">
        <f>EB67/EA67</f>
        <v>0</v>
      </c>
    </row>
    <row r="68" spans="1:134" s="43" customFormat="1" x14ac:dyDescent="0.3">
      <c r="A68" s="43" t="s">
        <v>62</v>
      </c>
      <c r="B68" s="43">
        <v>46243.000396999996</v>
      </c>
      <c r="C68" s="43">
        <v>42984.000073000003</v>
      </c>
      <c r="D68" s="1">
        <f t="shared" ref="D68:D96" si="80">B68-C68</f>
        <v>3259.0003239999933</v>
      </c>
      <c r="E68" s="1">
        <f t="shared" ref="E68:E96" si="81">D68/C68</f>
        <v>7.5818916770547459E-2</v>
      </c>
      <c r="F68" s="45">
        <v>7.5818916770547459E-2</v>
      </c>
      <c r="G68" s="1">
        <v>1</v>
      </c>
      <c r="I68" s="43">
        <v>44363.000186999998</v>
      </c>
      <c r="J68" s="43">
        <v>42983.000073000003</v>
      </c>
      <c r="K68" s="1">
        <f t="shared" ref="K68:K96" si="82">I68-J68</f>
        <v>1380.0001139999949</v>
      </c>
      <c r="L68" s="1">
        <f t="shared" ref="L68:L96" si="83">K68/J68</f>
        <v>3.2105718811071292E-2</v>
      </c>
      <c r="M68" s="45">
        <v>3.2105718811071292E-2</v>
      </c>
      <c r="N68" s="1">
        <v>1</v>
      </c>
      <c r="P68" s="43">
        <v>43363.000092000002</v>
      </c>
      <c r="Q68" s="43">
        <v>42983.000073000003</v>
      </c>
      <c r="R68" s="1">
        <f t="shared" ref="R68:R96" si="84">P68-Q68</f>
        <v>380.00001899999916</v>
      </c>
      <c r="S68" s="1">
        <f t="shared" ref="S68:S96" si="85">R68/Q68</f>
        <v>8.8407048915763835E-3</v>
      </c>
      <c r="T68" s="45">
        <v>8.8407048915763835E-3</v>
      </c>
      <c r="U68" s="1">
        <v>1</v>
      </c>
      <c r="W68" s="43">
        <v>42983.000073000003</v>
      </c>
      <c r="X68" s="43">
        <v>42983.000073000003</v>
      </c>
      <c r="Y68" s="1">
        <f t="shared" ref="Y68:Y96" si="86">W68-X68</f>
        <v>0</v>
      </c>
      <c r="Z68" s="1">
        <f t="shared" ref="Z68:Z96" si="87">Y68/X68</f>
        <v>0</v>
      </c>
      <c r="AA68" s="45">
        <v>0</v>
      </c>
      <c r="AC68" s="43">
        <v>44363.000186999998</v>
      </c>
      <c r="AD68" s="43">
        <v>42983.000073000003</v>
      </c>
      <c r="AE68" s="1">
        <f t="shared" ref="AE68:AE96" si="88">AC68-AD68</f>
        <v>1380.0001139999949</v>
      </c>
      <c r="AF68" s="1">
        <f t="shared" ref="AF68:AF96" si="89">AE68/AD68</f>
        <v>3.2105718811071292E-2</v>
      </c>
      <c r="AG68" s="45">
        <v>3.2105718811071292E-2</v>
      </c>
      <c r="AH68" s="1">
        <v>1</v>
      </c>
      <c r="AJ68" s="43">
        <v>42983.000073000003</v>
      </c>
      <c r="AK68" s="43">
        <v>42983.000073000003</v>
      </c>
      <c r="AL68" s="1">
        <f t="shared" ref="AL68:AL96" si="90">AJ68-AK68</f>
        <v>0</v>
      </c>
      <c r="AM68" s="1">
        <f t="shared" ref="AM68:AM96" si="91">AL68/AK68</f>
        <v>0</v>
      </c>
      <c r="AN68" s="45">
        <v>0</v>
      </c>
      <c r="AQ68" s="43">
        <v>42983.000073000003</v>
      </c>
      <c r="AR68" s="43">
        <v>42983.000073000003</v>
      </c>
      <c r="AS68" s="1">
        <f t="shared" ref="AS68:AS96" si="92">AQ68-AR68</f>
        <v>0</v>
      </c>
      <c r="AT68" s="1">
        <f t="shared" ref="AT68:AT96" si="93">AS68/AR68</f>
        <v>0</v>
      </c>
      <c r="AX68" s="43">
        <v>42983.000073000003</v>
      </c>
      <c r="AY68" s="43">
        <v>42983.000073000003</v>
      </c>
      <c r="AZ68" s="1">
        <f t="shared" ref="AZ68:AZ96" si="94">AX68-AY68</f>
        <v>0</v>
      </c>
      <c r="BA68" s="1">
        <f t="shared" ref="BA68:BA96" si="95">AZ68/AY68</f>
        <v>0</v>
      </c>
      <c r="BD68" s="43">
        <v>43383.000167999999</v>
      </c>
      <c r="BE68" s="43">
        <v>42983.000073000003</v>
      </c>
      <c r="BF68" s="1">
        <f t="shared" ref="BF68:BF96" si="96">BD68-BE68</f>
        <v>400.00009499999578</v>
      </c>
      <c r="BG68" s="1">
        <f t="shared" ref="BG68:BG96" si="97">BF68/BE68</f>
        <v>9.306006893903573E-3</v>
      </c>
      <c r="BH68" s="45">
        <v>9.306006893903573E-3</v>
      </c>
      <c r="BI68" s="1">
        <v>1</v>
      </c>
      <c r="BK68" s="43">
        <v>42983.000073000003</v>
      </c>
      <c r="BL68" s="43">
        <v>42983.000073000003</v>
      </c>
      <c r="BM68" s="1">
        <f t="shared" ref="BM68:BM96" si="98">BK68-BL68</f>
        <v>0</v>
      </c>
      <c r="BN68" s="1">
        <f t="shared" ref="BN68:BN96" si="99">BM68/BL68</f>
        <v>0</v>
      </c>
      <c r="BR68" s="43">
        <v>42983.000073000003</v>
      </c>
      <c r="BS68" s="43">
        <v>42983.000073000003</v>
      </c>
      <c r="BT68" s="1">
        <f t="shared" ref="BT68:BT96" si="100">BR68-BS68</f>
        <v>0</v>
      </c>
      <c r="BU68" s="1">
        <f t="shared" ref="BU68:BU96" si="101">BT68/BS68</f>
        <v>0</v>
      </c>
      <c r="BY68" s="43">
        <v>42983.000073000003</v>
      </c>
      <c r="BZ68" s="43">
        <v>42983.000073000003</v>
      </c>
      <c r="CA68" s="1">
        <f t="shared" ref="CA68:CA96" si="102">BY68-BZ68</f>
        <v>0</v>
      </c>
      <c r="CB68" s="1">
        <f t="shared" ref="CB68:CB96" si="103">CA68/BZ68</f>
        <v>0</v>
      </c>
      <c r="CE68" s="43">
        <v>43102.999958</v>
      </c>
      <c r="CF68" s="43">
        <v>42983.000073000003</v>
      </c>
      <c r="CG68" s="1">
        <f t="shared" ref="CG68:CG96" si="104">CE68-CF68</f>
        <v>119.99988499999745</v>
      </c>
      <c r="CH68" s="1">
        <f t="shared" ref="CH68:CH96" si="105">CG68/CF68</f>
        <v>2.7917987296418615E-3</v>
      </c>
      <c r="CI68" s="45">
        <v>2.7917987296418615E-3</v>
      </c>
      <c r="CJ68" s="1">
        <v>1</v>
      </c>
      <c r="CK68" s="43">
        <v>42983.000073000003</v>
      </c>
      <c r="CL68" s="43">
        <v>42983.000073000003</v>
      </c>
      <c r="CM68" s="1">
        <f t="shared" ref="CM68:CM96" si="106">CK68-CL68</f>
        <v>0</v>
      </c>
      <c r="CN68" s="1">
        <f t="shared" ref="CN68:CN96" si="107">CM68/CL68</f>
        <v>0</v>
      </c>
      <c r="CQ68" s="43">
        <v>42983.000073000003</v>
      </c>
      <c r="CR68" s="43">
        <v>42983.000073000003</v>
      </c>
      <c r="CS68" s="1">
        <f t="shared" ref="CS68:CS96" si="108">CQ68-CR68</f>
        <v>0</v>
      </c>
      <c r="CT68" s="1">
        <f t="shared" ref="CT68:CT96" si="109">CS68/CR68</f>
        <v>0</v>
      </c>
      <c r="CX68" s="43">
        <v>42983.000073000003</v>
      </c>
      <c r="CY68" s="43">
        <v>42983.000073000003</v>
      </c>
      <c r="CZ68" s="1">
        <f t="shared" ref="CZ68:CZ96" si="110">CX68-CY68</f>
        <v>0</v>
      </c>
      <c r="DA68" s="1">
        <f t="shared" ref="DA68:DA96" si="111">CZ68/CY68</f>
        <v>0</v>
      </c>
      <c r="DE68" s="43">
        <v>43043.000014999998</v>
      </c>
      <c r="DF68" s="43">
        <v>42983.000073000003</v>
      </c>
      <c r="DG68" s="1">
        <f t="shared" ref="DG68:DG96" si="112">DE68-DF68</f>
        <v>59.999941999994917</v>
      </c>
      <c r="DH68" s="1">
        <f t="shared" ref="DH68:DH96" si="113">DG68/DF68</f>
        <v>1.3958993531883364E-3</v>
      </c>
      <c r="DI68" s="45">
        <v>1.3958993531883364E-3</v>
      </c>
      <c r="DJ68" s="1">
        <v>1</v>
      </c>
      <c r="DL68" s="43">
        <v>42983.000073000003</v>
      </c>
      <c r="DM68" s="43">
        <v>42983.000073000003</v>
      </c>
      <c r="DN68" s="1">
        <f t="shared" ref="DN68:DN96" si="114">DL68-DM68</f>
        <v>0</v>
      </c>
      <c r="DO68" s="1">
        <f t="shared" ref="DO68:DO96" si="115">DN68/DM68</f>
        <v>0</v>
      </c>
      <c r="DS68" s="43">
        <v>42983.000073000003</v>
      </c>
      <c r="DT68" s="43">
        <v>42983.000073000003</v>
      </c>
      <c r="DU68" s="1">
        <f t="shared" ref="DU68:DU96" si="116">DS68-DT68</f>
        <v>0</v>
      </c>
      <c r="DV68" s="1">
        <f t="shared" ref="DV68:DV96" si="117">DU68/DT68</f>
        <v>0</v>
      </c>
      <c r="DZ68" s="43">
        <v>42983.000073000003</v>
      </c>
      <c r="EA68" s="43">
        <v>42983.000073000003</v>
      </c>
      <c r="EB68" s="1">
        <f t="shared" ref="EB68:EB96" si="118">DZ68-EA68</f>
        <v>0</v>
      </c>
      <c r="EC68" s="1">
        <f t="shared" ref="EC68:EC96" si="119">EB68/EA68</f>
        <v>0</v>
      </c>
    </row>
    <row r="69" spans="1:134" s="43" customFormat="1" x14ac:dyDescent="0.3">
      <c r="A69" s="43" t="s">
        <v>63</v>
      </c>
      <c r="B69" s="43">
        <v>43701.000161000004</v>
      </c>
      <c r="C69" s="43">
        <v>43022.000046000001</v>
      </c>
      <c r="D69" s="1">
        <f t="shared" si="80"/>
        <v>679.00011500000255</v>
      </c>
      <c r="E69" s="1">
        <f t="shared" si="81"/>
        <v>1.5782625500302211E-2</v>
      </c>
      <c r="F69" s="45">
        <v>1.5782625500302211E-2</v>
      </c>
      <c r="G69" s="1">
        <v>1</v>
      </c>
      <c r="I69" s="43">
        <v>43021.000046000001</v>
      </c>
      <c r="J69" s="43">
        <v>43021.000046000001</v>
      </c>
      <c r="K69" s="1">
        <f t="shared" si="82"/>
        <v>0</v>
      </c>
      <c r="L69" s="1">
        <f t="shared" si="83"/>
        <v>0</v>
      </c>
      <c r="M69" s="45">
        <v>0</v>
      </c>
      <c r="P69" s="43">
        <v>43021.000046000001</v>
      </c>
      <c r="Q69" s="43">
        <v>43021.000046000001</v>
      </c>
      <c r="R69" s="1">
        <f t="shared" si="84"/>
        <v>0</v>
      </c>
      <c r="S69" s="1">
        <f t="shared" si="85"/>
        <v>0</v>
      </c>
      <c r="T69" s="45">
        <v>0</v>
      </c>
      <c r="W69" s="43">
        <v>43021.000046000001</v>
      </c>
      <c r="X69" s="43">
        <v>43021.000046000001</v>
      </c>
      <c r="Y69" s="1">
        <f t="shared" si="86"/>
        <v>0</v>
      </c>
      <c r="Z69" s="1">
        <f t="shared" si="87"/>
        <v>0</v>
      </c>
      <c r="AA69" s="45">
        <v>0</v>
      </c>
      <c r="AC69" s="43">
        <v>43021.000046000001</v>
      </c>
      <c r="AD69" s="43">
        <v>43021.000046000001</v>
      </c>
      <c r="AE69" s="1">
        <f t="shared" si="88"/>
        <v>0</v>
      </c>
      <c r="AF69" s="1">
        <f t="shared" si="89"/>
        <v>0</v>
      </c>
      <c r="AG69" s="45">
        <v>0</v>
      </c>
      <c r="AJ69" s="43">
        <v>43021.000046000001</v>
      </c>
      <c r="AK69" s="43">
        <v>43021.000046000001</v>
      </c>
      <c r="AL69" s="1">
        <f t="shared" si="90"/>
        <v>0</v>
      </c>
      <c r="AM69" s="1">
        <f t="shared" si="91"/>
        <v>0</v>
      </c>
      <c r="AN69" s="45">
        <v>0</v>
      </c>
      <c r="AQ69" s="43">
        <v>43021.000046000001</v>
      </c>
      <c r="AR69" s="43">
        <v>43021.000046000001</v>
      </c>
      <c r="AS69" s="1">
        <f t="shared" si="92"/>
        <v>0</v>
      </c>
      <c r="AT69" s="1">
        <f t="shared" si="93"/>
        <v>0</v>
      </c>
      <c r="AX69" s="43">
        <v>43021.000046000001</v>
      </c>
      <c r="AY69" s="43">
        <v>43021.000046000001</v>
      </c>
      <c r="AZ69" s="1">
        <f t="shared" si="94"/>
        <v>0</v>
      </c>
      <c r="BA69" s="1">
        <f t="shared" si="95"/>
        <v>0</v>
      </c>
      <c r="BD69" s="43">
        <v>43021.000046000001</v>
      </c>
      <c r="BE69" s="43">
        <v>43021.000046000001</v>
      </c>
      <c r="BF69" s="1">
        <f t="shared" si="96"/>
        <v>0</v>
      </c>
      <c r="BG69" s="1">
        <f t="shared" si="97"/>
        <v>0</v>
      </c>
      <c r="BH69" s="45">
        <v>0</v>
      </c>
      <c r="BK69" s="43">
        <v>43021.000046000001</v>
      </c>
      <c r="BL69" s="43">
        <v>43021.000046000001</v>
      </c>
      <c r="BM69" s="1">
        <f t="shared" si="98"/>
        <v>0</v>
      </c>
      <c r="BN69" s="1">
        <f t="shared" si="99"/>
        <v>0</v>
      </c>
      <c r="BR69" s="43">
        <v>43021.000046000001</v>
      </c>
      <c r="BS69" s="43">
        <v>43021.000046000001</v>
      </c>
      <c r="BT69" s="1">
        <f t="shared" si="100"/>
        <v>0</v>
      </c>
      <c r="BU69" s="1">
        <f t="shared" si="101"/>
        <v>0</v>
      </c>
      <c r="BY69" s="43">
        <v>43021.000046000001</v>
      </c>
      <c r="BZ69" s="43">
        <v>43021.000046000001</v>
      </c>
      <c r="CA69" s="1">
        <f t="shared" si="102"/>
        <v>0</v>
      </c>
      <c r="CB69" s="1">
        <f t="shared" si="103"/>
        <v>0</v>
      </c>
      <c r="CE69" s="43">
        <v>43021.000046000001</v>
      </c>
      <c r="CF69" s="43">
        <v>43021.000046000001</v>
      </c>
      <c r="CG69" s="1">
        <f t="shared" si="104"/>
        <v>0</v>
      </c>
      <c r="CH69" s="1">
        <f t="shared" si="105"/>
        <v>0</v>
      </c>
      <c r="CI69" s="45">
        <v>0</v>
      </c>
      <c r="CK69" s="43">
        <v>43021.000046000001</v>
      </c>
      <c r="CL69" s="43">
        <v>43021.000046000001</v>
      </c>
      <c r="CM69" s="1">
        <f t="shared" si="106"/>
        <v>0</v>
      </c>
      <c r="CN69" s="1">
        <f t="shared" si="107"/>
        <v>0</v>
      </c>
      <c r="CQ69" s="43">
        <v>43021.000046000001</v>
      </c>
      <c r="CR69" s="43">
        <v>43021.000046000001</v>
      </c>
      <c r="CS69" s="1">
        <f t="shared" si="108"/>
        <v>0</v>
      </c>
      <c r="CT69" s="1">
        <f t="shared" si="109"/>
        <v>0</v>
      </c>
      <c r="CX69" s="43">
        <v>43021.000046000001</v>
      </c>
      <c r="CY69" s="43">
        <v>43021.000046000001</v>
      </c>
      <c r="CZ69" s="1">
        <f t="shared" si="110"/>
        <v>0</v>
      </c>
      <c r="DA69" s="1">
        <f t="shared" si="111"/>
        <v>0</v>
      </c>
      <c r="DE69" s="43">
        <v>43021.000046000001</v>
      </c>
      <c r="DF69" s="43">
        <v>43021.000046000001</v>
      </c>
      <c r="DG69" s="1">
        <f t="shared" si="112"/>
        <v>0</v>
      </c>
      <c r="DH69" s="1">
        <f t="shared" si="113"/>
        <v>0</v>
      </c>
      <c r="DI69" s="45">
        <v>0</v>
      </c>
      <c r="DL69" s="43">
        <v>43021.000046000001</v>
      </c>
      <c r="DM69" s="43">
        <v>43021.000046000001</v>
      </c>
      <c r="DN69" s="1">
        <f t="shared" si="114"/>
        <v>0</v>
      </c>
      <c r="DO69" s="1">
        <f t="shared" si="115"/>
        <v>0</v>
      </c>
      <c r="DS69" s="43">
        <v>43021.000046000001</v>
      </c>
      <c r="DT69" s="43">
        <v>43021.000046000001</v>
      </c>
      <c r="DU69" s="1">
        <f t="shared" si="116"/>
        <v>0</v>
      </c>
      <c r="DV69" s="1">
        <f t="shared" si="117"/>
        <v>0</v>
      </c>
      <c r="DZ69" s="43">
        <v>43021.000046000001</v>
      </c>
      <c r="EA69" s="43">
        <v>43021.000046000001</v>
      </c>
      <c r="EB69" s="1">
        <f t="shared" si="118"/>
        <v>0</v>
      </c>
      <c r="EC69" s="1">
        <f t="shared" si="119"/>
        <v>0</v>
      </c>
    </row>
    <row r="70" spans="1:134" s="43" customFormat="1" x14ac:dyDescent="0.3">
      <c r="A70" s="43" t="s">
        <v>64</v>
      </c>
      <c r="B70" s="43">
        <v>55540.999889999999</v>
      </c>
      <c r="C70" s="43">
        <v>53261.000037999998</v>
      </c>
      <c r="D70" s="1">
        <f t="shared" si="80"/>
        <v>2279.9998520000008</v>
      </c>
      <c r="E70" s="1">
        <f t="shared" si="81"/>
        <v>4.280805561993381E-2</v>
      </c>
      <c r="F70" s="45">
        <v>4.280805561993381E-2</v>
      </c>
      <c r="G70" s="1">
        <v>1</v>
      </c>
      <c r="I70" s="43">
        <v>54140.999986000003</v>
      </c>
      <c r="J70" s="43">
        <v>53261.000037999998</v>
      </c>
      <c r="K70" s="1">
        <f t="shared" si="82"/>
        <v>879.99994800000422</v>
      </c>
      <c r="L70" s="1">
        <f t="shared" si="83"/>
        <v>1.652240752843831E-2</v>
      </c>
      <c r="M70" s="45">
        <v>1.652240752843831E-2</v>
      </c>
      <c r="N70" s="1">
        <v>1</v>
      </c>
      <c r="P70" s="43">
        <v>53521.000172</v>
      </c>
      <c r="Q70" s="43">
        <v>53261.000037999998</v>
      </c>
      <c r="R70" s="1">
        <f t="shared" si="84"/>
        <v>260.00013400000171</v>
      </c>
      <c r="S70" s="1">
        <f t="shared" si="85"/>
        <v>4.8816232105011181E-3</v>
      </c>
      <c r="T70" s="45">
        <v>4.8816232105011181E-3</v>
      </c>
      <c r="U70" s="1">
        <v>1</v>
      </c>
      <c r="W70" s="43">
        <v>53261.000134000002</v>
      </c>
      <c r="X70" s="43">
        <v>53261.000134000002</v>
      </c>
      <c r="Y70" s="1">
        <f t="shared" si="86"/>
        <v>0</v>
      </c>
      <c r="Z70" s="1">
        <f t="shared" si="87"/>
        <v>0</v>
      </c>
      <c r="AA70" s="45">
        <v>0</v>
      </c>
      <c r="AC70" s="43">
        <v>54140.999986000003</v>
      </c>
      <c r="AD70" s="43">
        <v>53261.000037999998</v>
      </c>
      <c r="AE70" s="1">
        <f t="shared" si="88"/>
        <v>879.99994800000422</v>
      </c>
      <c r="AF70" s="1">
        <f t="shared" si="89"/>
        <v>1.652240752843831E-2</v>
      </c>
      <c r="AG70" s="45">
        <v>1.652240752843831E-2</v>
      </c>
      <c r="AH70" s="1">
        <v>1</v>
      </c>
      <c r="AJ70" s="43">
        <v>53261.000134000002</v>
      </c>
      <c r="AK70" s="43">
        <v>53261.000134000002</v>
      </c>
      <c r="AL70" s="1">
        <f t="shared" si="90"/>
        <v>0</v>
      </c>
      <c r="AM70" s="1">
        <f t="shared" si="91"/>
        <v>0</v>
      </c>
      <c r="AN70" s="45">
        <v>0</v>
      </c>
      <c r="AQ70" s="43">
        <v>53261.000037999998</v>
      </c>
      <c r="AR70" s="43">
        <v>53261.000037999998</v>
      </c>
      <c r="AS70" s="1">
        <f t="shared" si="92"/>
        <v>0</v>
      </c>
      <c r="AT70" s="1">
        <f t="shared" si="93"/>
        <v>0</v>
      </c>
      <c r="AX70" s="43">
        <v>53261.000037999998</v>
      </c>
      <c r="AY70" s="43">
        <v>53261.000037999998</v>
      </c>
      <c r="AZ70" s="1">
        <f t="shared" si="94"/>
        <v>0</v>
      </c>
      <c r="BA70" s="1">
        <f t="shared" si="95"/>
        <v>0</v>
      </c>
      <c r="BD70" s="43">
        <v>53521.000172</v>
      </c>
      <c r="BE70" s="43">
        <v>53261.000037999998</v>
      </c>
      <c r="BF70" s="1">
        <f t="shared" si="96"/>
        <v>260.00013400000171</v>
      </c>
      <c r="BG70" s="1">
        <f t="shared" si="97"/>
        <v>4.8816232105011181E-3</v>
      </c>
      <c r="BH70" s="45">
        <v>4.8816232105011181E-3</v>
      </c>
      <c r="BI70" s="1">
        <v>1</v>
      </c>
      <c r="BK70" s="43">
        <v>53261.000037999998</v>
      </c>
      <c r="BL70" s="43">
        <v>53261.000037999998</v>
      </c>
      <c r="BM70" s="1">
        <f t="shared" si="98"/>
        <v>0</v>
      </c>
      <c r="BN70" s="1">
        <f t="shared" si="99"/>
        <v>0</v>
      </c>
      <c r="BR70" s="43">
        <v>53261.000037999998</v>
      </c>
      <c r="BS70" s="43">
        <v>53261.000037999998</v>
      </c>
      <c r="BT70" s="1">
        <f t="shared" si="100"/>
        <v>0</v>
      </c>
      <c r="BU70" s="1">
        <f t="shared" si="101"/>
        <v>0</v>
      </c>
      <c r="BY70" s="43">
        <v>53261.000037999998</v>
      </c>
      <c r="BZ70" s="43">
        <v>53261.000037999998</v>
      </c>
      <c r="CA70" s="1">
        <f t="shared" si="102"/>
        <v>0</v>
      </c>
      <c r="CB70" s="1">
        <f t="shared" si="103"/>
        <v>0</v>
      </c>
      <c r="CE70" s="43">
        <v>53261.000134000002</v>
      </c>
      <c r="CF70" s="43">
        <v>53261.000134000002</v>
      </c>
      <c r="CG70" s="1">
        <f t="shared" si="104"/>
        <v>0</v>
      </c>
      <c r="CH70" s="1">
        <f t="shared" si="105"/>
        <v>0</v>
      </c>
      <c r="CI70" s="45">
        <v>0</v>
      </c>
      <c r="CK70" s="43">
        <v>53261.000037999998</v>
      </c>
      <c r="CL70" s="43">
        <v>53261.000037999998</v>
      </c>
      <c r="CM70" s="1">
        <f t="shared" si="106"/>
        <v>0</v>
      </c>
      <c r="CN70" s="1">
        <f t="shared" si="107"/>
        <v>0</v>
      </c>
      <c r="CQ70" s="43">
        <v>53261.000037999998</v>
      </c>
      <c r="CR70" s="43">
        <v>53261.000037999998</v>
      </c>
      <c r="CS70" s="1">
        <f t="shared" si="108"/>
        <v>0</v>
      </c>
      <c r="CT70" s="1">
        <f t="shared" si="109"/>
        <v>0</v>
      </c>
      <c r="CX70" s="43">
        <v>53261.000037999998</v>
      </c>
      <c r="CY70" s="43">
        <v>53261.000037999998</v>
      </c>
      <c r="CZ70" s="1">
        <f t="shared" si="110"/>
        <v>0</v>
      </c>
      <c r="DA70" s="1">
        <f t="shared" si="111"/>
        <v>0</v>
      </c>
      <c r="DE70" s="43">
        <v>53261.000134000002</v>
      </c>
      <c r="DF70" s="43">
        <v>53261.000134000002</v>
      </c>
      <c r="DG70" s="1">
        <f t="shared" si="112"/>
        <v>0</v>
      </c>
      <c r="DH70" s="1">
        <f t="shared" si="113"/>
        <v>0</v>
      </c>
      <c r="DI70" s="45">
        <v>0</v>
      </c>
      <c r="DL70" s="43">
        <v>53261.000037999998</v>
      </c>
      <c r="DM70" s="43">
        <v>53261.000037999998</v>
      </c>
      <c r="DN70" s="1">
        <f t="shared" si="114"/>
        <v>0</v>
      </c>
      <c r="DO70" s="1">
        <f t="shared" si="115"/>
        <v>0</v>
      </c>
      <c r="DS70" s="43">
        <v>53261.000037999998</v>
      </c>
      <c r="DT70" s="43">
        <v>53261.000037999998</v>
      </c>
      <c r="DU70" s="1">
        <f t="shared" si="116"/>
        <v>0</v>
      </c>
      <c r="DV70" s="1">
        <f t="shared" si="117"/>
        <v>0</v>
      </c>
      <c r="DZ70" s="43">
        <v>53261.000037999998</v>
      </c>
      <c r="EA70" s="43">
        <v>53261.000037999998</v>
      </c>
      <c r="EB70" s="1">
        <f t="shared" si="118"/>
        <v>0</v>
      </c>
      <c r="EC70" s="1">
        <f t="shared" si="119"/>
        <v>0</v>
      </c>
    </row>
    <row r="71" spans="1:134" s="43" customFormat="1" x14ac:dyDescent="0.3">
      <c r="A71" s="43" t="s">
        <v>65</v>
      </c>
      <c r="B71" s="43">
        <v>53781.999798999997</v>
      </c>
      <c r="C71" s="43">
        <v>53003.999827</v>
      </c>
      <c r="D71" s="1">
        <f t="shared" si="80"/>
        <v>777.9999719999978</v>
      </c>
      <c r="E71" s="1">
        <f t="shared" si="81"/>
        <v>1.4678137018702655E-2</v>
      </c>
      <c r="F71" s="45">
        <v>1.4678137018702655E-2</v>
      </c>
      <c r="G71" s="1">
        <v>1</v>
      </c>
      <c r="I71" s="43">
        <v>53031.999751000003</v>
      </c>
      <c r="J71" s="43">
        <v>53001.999827</v>
      </c>
      <c r="K71" s="1">
        <f t="shared" si="82"/>
        <v>29.999924000003375</v>
      </c>
      <c r="L71" s="1">
        <f t="shared" si="83"/>
        <v>5.660149446798981E-4</v>
      </c>
      <c r="M71" s="45">
        <v>5.660149446798981E-4</v>
      </c>
      <c r="N71" s="1">
        <v>1</v>
      </c>
      <c r="P71" s="43">
        <v>53001.999827</v>
      </c>
      <c r="Q71" s="43">
        <v>53001.999827</v>
      </c>
      <c r="R71" s="1">
        <f t="shared" si="84"/>
        <v>0</v>
      </c>
      <c r="S71" s="1">
        <f t="shared" si="85"/>
        <v>0</v>
      </c>
      <c r="T71" s="45">
        <v>0</v>
      </c>
      <c r="W71" s="43">
        <v>53001.999806</v>
      </c>
      <c r="X71" s="43">
        <v>53001.999806</v>
      </c>
      <c r="Y71" s="1">
        <f t="shared" si="86"/>
        <v>0</v>
      </c>
      <c r="Z71" s="1">
        <f t="shared" si="87"/>
        <v>0</v>
      </c>
      <c r="AA71" s="45">
        <v>0</v>
      </c>
      <c r="AC71" s="43">
        <v>53161.999864999998</v>
      </c>
      <c r="AD71" s="43">
        <v>53001.999827</v>
      </c>
      <c r="AE71" s="1">
        <f t="shared" si="88"/>
        <v>160.00003799999831</v>
      </c>
      <c r="AF71" s="1">
        <f t="shared" si="89"/>
        <v>3.0187547360900134E-3</v>
      </c>
      <c r="AG71" s="45">
        <v>3.0187547360900134E-3</v>
      </c>
      <c r="AH71" s="1">
        <v>1</v>
      </c>
      <c r="AJ71" s="43">
        <v>53001.999825999999</v>
      </c>
      <c r="AK71" s="43">
        <v>53001.999825999999</v>
      </c>
      <c r="AL71" s="1">
        <f t="shared" si="90"/>
        <v>0</v>
      </c>
      <c r="AM71" s="1">
        <f t="shared" si="91"/>
        <v>0</v>
      </c>
      <c r="AN71" s="45">
        <v>0</v>
      </c>
      <c r="AQ71" s="43">
        <v>53001.999827</v>
      </c>
      <c r="AR71" s="43">
        <v>53001.999827</v>
      </c>
      <c r="AS71" s="1">
        <f t="shared" si="92"/>
        <v>0</v>
      </c>
      <c r="AT71" s="1">
        <f t="shared" si="93"/>
        <v>0</v>
      </c>
      <c r="AX71" s="43">
        <v>53001.999827</v>
      </c>
      <c r="AY71" s="43">
        <v>53001.999827</v>
      </c>
      <c r="AZ71" s="1">
        <f t="shared" si="94"/>
        <v>0</v>
      </c>
      <c r="BA71" s="1">
        <f t="shared" si="95"/>
        <v>0</v>
      </c>
      <c r="BD71" s="43">
        <v>53381.999845999999</v>
      </c>
      <c r="BE71" s="43">
        <v>53001.999824999999</v>
      </c>
      <c r="BF71" s="1">
        <f t="shared" si="96"/>
        <v>380.00002099999983</v>
      </c>
      <c r="BG71" s="1">
        <f t="shared" si="97"/>
        <v>7.1695411919299188E-3</v>
      </c>
      <c r="BH71" s="45">
        <v>7.1695411919299188E-3</v>
      </c>
      <c r="BI71" s="1">
        <v>1</v>
      </c>
      <c r="BK71" s="43">
        <v>53001.999827</v>
      </c>
      <c r="BL71" s="43">
        <v>53001.999827</v>
      </c>
      <c r="BM71" s="1">
        <f t="shared" si="98"/>
        <v>0</v>
      </c>
      <c r="BN71" s="1">
        <f t="shared" si="99"/>
        <v>0</v>
      </c>
      <c r="BR71" s="43">
        <v>53001.999827</v>
      </c>
      <c r="BS71" s="43">
        <v>53001.999827</v>
      </c>
      <c r="BT71" s="1">
        <f t="shared" si="100"/>
        <v>0</v>
      </c>
      <c r="BU71" s="1">
        <f t="shared" si="101"/>
        <v>0</v>
      </c>
      <c r="BY71" s="43">
        <v>53001.999827</v>
      </c>
      <c r="BZ71" s="43">
        <v>53001.999827</v>
      </c>
      <c r="CA71" s="1">
        <f t="shared" si="102"/>
        <v>0</v>
      </c>
      <c r="CB71" s="1">
        <f t="shared" si="103"/>
        <v>0</v>
      </c>
      <c r="CE71" s="43">
        <v>53381.999845999999</v>
      </c>
      <c r="CF71" s="43">
        <v>53001.999827</v>
      </c>
      <c r="CG71" s="1">
        <f t="shared" si="104"/>
        <v>380.00001899999916</v>
      </c>
      <c r="CH71" s="1">
        <f t="shared" si="105"/>
        <v>7.169541153924942E-3</v>
      </c>
      <c r="CI71" s="45">
        <v>7.169541153924942E-3</v>
      </c>
      <c r="CJ71" s="1">
        <v>1</v>
      </c>
      <c r="CK71" s="43">
        <v>53001.999827</v>
      </c>
      <c r="CL71" s="43">
        <v>53001.999827</v>
      </c>
      <c r="CM71" s="1">
        <f t="shared" si="106"/>
        <v>0</v>
      </c>
      <c r="CN71" s="1">
        <f t="shared" si="107"/>
        <v>0</v>
      </c>
      <c r="CQ71" s="43">
        <v>53001.999827</v>
      </c>
      <c r="CR71" s="43">
        <v>53001.999827</v>
      </c>
      <c r="CS71" s="1">
        <f t="shared" si="108"/>
        <v>0</v>
      </c>
      <c r="CT71" s="1">
        <f t="shared" si="109"/>
        <v>0</v>
      </c>
      <c r="CX71" s="43">
        <v>53001.999827</v>
      </c>
      <c r="CY71" s="43">
        <v>53001.999827</v>
      </c>
      <c r="CZ71" s="1">
        <f t="shared" si="110"/>
        <v>0</v>
      </c>
      <c r="DA71" s="1">
        <f t="shared" si="111"/>
        <v>0</v>
      </c>
      <c r="DE71" s="43">
        <v>53131.999942000002</v>
      </c>
      <c r="DF71" s="43">
        <v>53001.999827</v>
      </c>
      <c r="DG71" s="1">
        <f t="shared" si="112"/>
        <v>130.00011500000255</v>
      </c>
      <c r="DH71" s="1">
        <f t="shared" si="113"/>
        <v>2.4527398102774712E-3</v>
      </c>
      <c r="DI71" s="45">
        <v>2.4527398102774712E-3</v>
      </c>
      <c r="DJ71" s="1">
        <v>1</v>
      </c>
      <c r="DL71" s="43">
        <v>53001.999827</v>
      </c>
      <c r="DM71" s="43">
        <v>53001.999827</v>
      </c>
      <c r="DN71" s="1">
        <f t="shared" si="114"/>
        <v>0</v>
      </c>
      <c r="DO71" s="1">
        <f t="shared" si="115"/>
        <v>0</v>
      </c>
      <c r="DS71" s="43">
        <v>53001.999827</v>
      </c>
      <c r="DT71" s="43">
        <v>53001.999827</v>
      </c>
      <c r="DU71" s="1">
        <f t="shared" si="116"/>
        <v>0</v>
      </c>
      <c r="DV71" s="1">
        <f t="shared" si="117"/>
        <v>0</v>
      </c>
      <c r="DZ71" s="43">
        <v>53001.999827</v>
      </c>
      <c r="EA71" s="43">
        <v>53001.999827</v>
      </c>
      <c r="EB71" s="1">
        <f t="shared" si="118"/>
        <v>0</v>
      </c>
      <c r="EC71" s="1">
        <f t="shared" si="119"/>
        <v>0</v>
      </c>
    </row>
    <row r="72" spans="1:134" s="43" customFormat="1" x14ac:dyDescent="0.3">
      <c r="A72" s="43" t="s">
        <v>66</v>
      </c>
      <c r="B72" s="43">
        <v>43441.999797999997</v>
      </c>
      <c r="C72" s="43">
        <v>43041.999810000001</v>
      </c>
      <c r="D72" s="1">
        <f t="shared" si="80"/>
        <v>399.99998799999594</v>
      </c>
      <c r="E72" s="1">
        <f t="shared" si="81"/>
        <v>9.2932482172230161E-3</v>
      </c>
      <c r="F72" s="45">
        <v>9.2932482172230161E-3</v>
      </c>
      <c r="G72" s="1">
        <v>1</v>
      </c>
      <c r="I72" s="43">
        <v>43081.999818999997</v>
      </c>
      <c r="J72" s="43">
        <v>43041.999810000001</v>
      </c>
      <c r="K72" s="1">
        <f t="shared" si="82"/>
        <v>40.000008999995771</v>
      </c>
      <c r="L72" s="1">
        <f t="shared" si="83"/>
        <v>9.2932505870004954E-4</v>
      </c>
      <c r="M72" s="45">
        <v>9.2932505870004954E-4</v>
      </c>
      <c r="N72" s="1">
        <v>1</v>
      </c>
      <c r="P72" s="43">
        <v>43041.999810000001</v>
      </c>
      <c r="Q72" s="43">
        <v>43041.999810000001</v>
      </c>
      <c r="R72" s="1">
        <f t="shared" si="84"/>
        <v>0</v>
      </c>
      <c r="S72" s="1">
        <f t="shared" si="85"/>
        <v>0</v>
      </c>
      <c r="T72" s="45">
        <v>0</v>
      </c>
      <c r="W72" s="43">
        <v>43041.999810000001</v>
      </c>
      <c r="X72" s="43">
        <v>43041.999810000001</v>
      </c>
      <c r="Y72" s="1">
        <f t="shared" si="86"/>
        <v>0</v>
      </c>
      <c r="Z72" s="1">
        <f t="shared" si="87"/>
        <v>0</v>
      </c>
      <c r="AA72" s="45">
        <v>0</v>
      </c>
      <c r="AC72" s="43">
        <v>43081.999818999997</v>
      </c>
      <c r="AD72" s="43">
        <v>43041.999810000001</v>
      </c>
      <c r="AE72" s="1">
        <f t="shared" si="88"/>
        <v>40.000008999995771</v>
      </c>
      <c r="AF72" s="1">
        <f t="shared" si="89"/>
        <v>9.2932505870004954E-4</v>
      </c>
      <c r="AG72" s="45">
        <v>9.2932505870004954E-4</v>
      </c>
      <c r="AH72" s="1">
        <v>1</v>
      </c>
      <c r="AJ72" s="43">
        <v>43041.999810000001</v>
      </c>
      <c r="AK72" s="43">
        <v>43041.999810000001</v>
      </c>
      <c r="AL72" s="1">
        <f t="shared" si="90"/>
        <v>0</v>
      </c>
      <c r="AM72" s="1">
        <f t="shared" si="91"/>
        <v>0</v>
      </c>
      <c r="AN72" s="45">
        <v>0</v>
      </c>
      <c r="AQ72" s="43">
        <v>43041.999810000001</v>
      </c>
      <c r="AR72" s="43">
        <v>43041.999810000001</v>
      </c>
      <c r="AS72" s="1">
        <f t="shared" si="92"/>
        <v>0</v>
      </c>
      <c r="AT72" s="1">
        <f t="shared" si="93"/>
        <v>0</v>
      </c>
      <c r="AX72" s="43">
        <v>43041.999810000001</v>
      </c>
      <c r="AY72" s="43">
        <v>43041.999810000001</v>
      </c>
      <c r="AZ72" s="1">
        <f t="shared" si="94"/>
        <v>0</v>
      </c>
      <c r="BA72" s="1">
        <f t="shared" si="95"/>
        <v>0</v>
      </c>
      <c r="BD72" s="43">
        <v>43041.999810000001</v>
      </c>
      <c r="BE72" s="43">
        <v>43041.999810000001</v>
      </c>
      <c r="BF72" s="1">
        <f t="shared" si="96"/>
        <v>0</v>
      </c>
      <c r="BG72" s="1">
        <f t="shared" si="97"/>
        <v>0</v>
      </c>
      <c r="BH72" s="45">
        <v>0</v>
      </c>
      <c r="BK72" s="43">
        <v>43041.999810000001</v>
      </c>
      <c r="BL72" s="43">
        <v>43041.999810000001</v>
      </c>
      <c r="BM72" s="1">
        <f t="shared" si="98"/>
        <v>0</v>
      </c>
      <c r="BN72" s="1">
        <f t="shared" si="99"/>
        <v>0</v>
      </c>
      <c r="BR72" s="43">
        <v>43041.999810000001</v>
      </c>
      <c r="BS72" s="43">
        <v>43041.999810000001</v>
      </c>
      <c r="BT72" s="1">
        <f t="shared" si="100"/>
        <v>0</v>
      </c>
      <c r="BU72" s="1">
        <f t="shared" si="101"/>
        <v>0</v>
      </c>
      <c r="BY72" s="43">
        <v>43041.999810000001</v>
      </c>
      <c r="BZ72" s="43">
        <v>43041.999810000001</v>
      </c>
      <c r="CA72" s="1">
        <f t="shared" si="102"/>
        <v>0</v>
      </c>
      <c r="CB72" s="1">
        <f t="shared" si="103"/>
        <v>0</v>
      </c>
      <c r="CE72" s="43">
        <v>43041.999810000001</v>
      </c>
      <c r="CF72" s="43">
        <v>43041.999810000001</v>
      </c>
      <c r="CG72" s="1">
        <f t="shared" si="104"/>
        <v>0</v>
      </c>
      <c r="CH72" s="1">
        <f t="shared" si="105"/>
        <v>0</v>
      </c>
      <c r="CI72" s="45">
        <v>0</v>
      </c>
      <c r="CK72" s="43">
        <v>43041.999810000001</v>
      </c>
      <c r="CL72" s="43">
        <v>43041.999810000001</v>
      </c>
      <c r="CM72" s="1">
        <f t="shared" si="106"/>
        <v>0</v>
      </c>
      <c r="CN72" s="1">
        <f t="shared" si="107"/>
        <v>0</v>
      </c>
      <c r="CQ72" s="43">
        <v>43041.999810000001</v>
      </c>
      <c r="CR72" s="43">
        <v>43041.999810000001</v>
      </c>
      <c r="CS72" s="1">
        <f t="shared" si="108"/>
        <v>0</v>
      </c>
      <c r="CT72" s="1">
        <f t="shared" si="109"/>
        <v>0</v>
      </c>
      <c r="CX72" s="43">
        <v>43041.999810000001</v>
      </c>
      <c r="CY72" s="43">
        <v>43041.999810000001</v>
      </c>
      <c r="CZ72" s="1">
        <f t="shared" si="110"/>
        <v>0</v>
      </c>
      <c r="DA72" s="1">
        <f t="shared" si="111"/>
        <v>0</v>
      </c>
      <c r="DE72" s="43">
        <v>43041.999810000001</v>
      </c>
      <c r="DF72" s="43">
        <v>43041.999810000001</v>
      </c>
      <c r="DG72" s="1">
        <f t="shared" si="112"/>
        <v>0</v>
      </c>
      <c r="DH72" s="1">
        <f t="shared" si="113"/>
        <v>0</v>
      </c>
      <c r="DI72" s="45">
        <v>0</v>
      </c>
      <c r="DL72" s="43">
        <v>43041.999810000001</v>
      </c>
      <c r="DM72" s="43">
        <v>43041.999810000001</v>
      </c>
      <c r="DN72" s="1">
        <f t="shared" si="114"/>
        <v>0</v>
      </c>
      <c r="DO72" s="1">
        <f t="shared" si="115"/>
        <v>0</v>
      </c>
      <c r="DS72" s="43">
        <v>43041.999810000001</v>
      </c>
      <c r="DT72" s="43">
        <v>43041.999810000001</v>
      </c>
      <c r="DU72" s="1">
        <f t="shared" si="116"/>
        <v>0</v>
      </c>
      <c r="DV72" s="1">
        <f t="shared" si="117"/>
        <v>0</v>
      </c>
      <c r="DZ72" s="43">
        <v>43041.999810000001</v>
      </c>
      <c r="EA72" s="43">
        <v>43041.999810000001</v>
      </c>
      <c r="EB72" s="1">
        <f t="shared" si="118"/>
        <v>0</v>
      </c>
      <c r="EC72" s="1">
        <f t="shared" si="119"/>
        <v>0</v>
      </c>
    </row>
    <row r="73" spans="1:134" s="43" customFormat="1" x14ac:dyDescent="0.3">
      <c r="A73" s="43" t="s">
        <v>67</v>
      </c>
      <c r="B73" s="43">
        <v>43251.999799999998</v>
      </c>
      <c r="C73" s="43">
        <v>43021.999829</v>
      </c>
      <c r="D73" s="1">
        <f t="shared" si="80"/>
        <v>229.99997099999746</v>
      </c>
      <c r="E73" s="1">
        <f t="shared" si="81"/>
        <v>5.3461013415038996E-3</v>
      </c>
      <c r="F73" s="45">
        <v>5.3461013415038996E-3</v>
      </c>
      <c r="G73" s="1">
        <v>1</v>
      </c>
      <c r="I73" s="43">
        <v>43061.999779999998</v>
      </c>
      <c r="J73" s="43">
        <v>43021.999829</v>
      </c>
      <c r="K73" s="1">
        <f t="shared" si="82"/>
        <v>39.999950999997964</v>
      </c>
      <c r="L73" s="1">
        <f t="shared" si="83"/>
        <v>9.2975573332216524E-4</v>
      </c>
      <c r="M73" s="45">
        <v>9.2975573332216524E-4</v>
      </c>
      <c r="N73" s="1">
        <v>1</v>
      </c>
      <c r="P73" s="43">
        <v>43021.999813000002</v>
      </c>
      <c r="Q73" s="43">
        <v>43021.999813000002</v>
      </c>
      <c r="R73" s="1">
        <f t="shared" si="84"/>
        <v>0</v>
      </c>
      <c r="S73" s="1">
        <f t="shared" si="85"/>
        <v>0</v>
      </c>
      <c r="T73" s="45">
        <v>0</v>
      </c>
      <c r="W73" s="43">
        <v>43021.999829</v>
      </c>
      <c r="X73" s="43">
        <v>43021.999829</v>
      </c>
      <c r="Y73" s="1">
        <f t="shared" si="86"/>
        <v>0</v>
      </c>
      <c r="Z73" s="1">
        <f t="shared" si="87"/>
        <v>0</v>
      </c>
      <c r="AA73" s="45">
        <v>0</v>
      </c>
      <c r="AC73" s="43">
        <v>43061.999791000002</v>
      </c>
      <c r="AD73" s="43">
        <v>43021.999829</v>
      </c>
      <c r="AE73" s="1">
        <f t="shared" si="88"/>
        <v>39.999962000001688</v>
      </c>
      <c r="AF73" s="1">
        <f t="shared" si="89"/>
        <v>9.2975598900539168E-4</v>
      </c>
      <c r="AG73" s="45">
        <v>9.2975598900539168E-4</v>
      </c>
      <c r="AH73" s="1">
        <v>1</v>
      </c>
      <c r="AJ73" s="43">
        <v>43021.999798999997</v>
      </c>
      <c r="AK73" s="43">
        <v>43021.999798999997</v>
      </c>
      <c r="AL73" s="1">
        <f t="shared" si="90"/>
        <v>0</v>
      </c>
      <c r="AM73" s="1">
        <f t="shared" si="91"/>
        <v>0</v>
      </c>
      <c r="AN73" s="45">
        <v>0</v>
      </c>
      <c r="AQ73" s="43">
        <v>43021.999829</v>
      </c>
      <c r="AR73" s="43">
        <v>43021.999829</v>
      </c>
      <c r="AS73" s="1">
        <f t="shared" si="92"/>
        <v>0</v>
      </c>
      <c r="AT73" s="1">
        <f t="shared" si="93"/>
        <v>0</v>
      </c>
      <c r="AX73" s="43">
        <v>43021.999829</v>
      </c>
      <c r="AY73" s="43">
        <v>43021.999829</v>
      </c>
      <c r="AZ73" s="1">
        <f t="shared" si="94"/>
        <v>0</v>
      </c>
      <c r="BA73" s="1">
        <f t="shared" si="95"/>
        <v>0</v>
      </c>
      <c r="BD73" s="43">
        <v>43021.999829</v>
      </c>
      <c r="BE73" s="43">
        <v>43021.999829</v>
      </c>
      <c r="BF73" s="1">
        <f t="shared" si="96"/>
        <v>0</v>
      </c>
      <c r="BG73" s="1">
        <f t="shared" si="97"/>
        <v>0</v>
      </c>
      <c r="BH73" s="45">
        <v>0</v>
      </c>
      <c r="BK73" s="43">
        <v>43021.999829</v>
      </c>
      <c r="BL73" s="43">
        <v>43021.999829</v>
      </c>
      <c r="BM73" s="1">
        <f t="shared" si="98"/>
        <v>0</v>
      </c>
      <c r="BN73" s="1">
        <f t="shared" si="99"/>
        <v>0</v>
      </c>
      <c r="BR73" s="43">
        <v>43021.999829</v>
      </c>
      <c r="BS73" s="43">
        <v>43021.999829</v>
      </c>
      <c r="BT73" s="1">
        <f t="shared" si="100"/>
        <v>0</v>
      </c>
      <c r="BU73" s="1">
        <f t="shared" si="101"/>
        <v>0</v>
      </c>
      <c r="BY73" s="43">
        <v>43021.999829</v>
      </c>
      <c r="BZ73" s="43">
        <v>43021.999829</v>
      </c>
      <c r="CA73" s="1">
        <f t="shared" si="102"/>
        <v>0</v>
      </c>
      <c r="CB73" s="1">
        <f t="shared" si="103"/>
        <v>0</v>
      </c>
      <c r="CE73" s="43">
        <v>43021.999776999997</v>
      </c>
      <c r="CF73" s="43">
        <v>43021.999776999997</v>
      </c>
      <c r="CG73" s="1">
        <f t="shared" si="104"/>
        <v>0</v>
      </c>
      <c r="CH73" s="1">
        <f t="shared" si="105"/>
        <v>0</v>
      </c>
      <c r="CI73" s="45">
        <v>0</v>
      </c>
      <c r="CK73" s="43">
        <v>43021.999829</v>
      </c>
      <c r="CL73" s="43">
        <v>43021.999829</v>
      </c>
      <c r="CM73" s="1">
        <f t="shared" si="106"/>
        <v>0</v>
      </c>
      <c r="CN73" s="1">
        <f t="shared" si="107"/>
        <v>0</v>
      </c>
      <c r="CQ73" s="43">
        <v>43021.999829</v>
      </c>
      <c r="CR73" s="43">
        <v>43021.999829</v>
      </c>
      <c r="CS73" s="1">
        <f t="shared" si="108"/>
        <v>0</v>
      </c>
      <c r="CT73" s="1">
        <f t="shared" si="109"/>
        <v>0</v>
      </c>
      <c r="CX73" s="43">
        <v>43021.999829</v>
      </c>
      <c r="CY73" s="43">
        <v>43021.999829</v>
      </c>
      <c r="CZ73" s="1">
        <f t="shared" si="110"/>
        <v>0</v>
      </c>
      <c r="DA73" s="1">
        <f t="shared" si="111"/>
        <v>0</v>
      </c>
      <c r="DE73" s="43">
        <v>43021.999829</v>
      </c>
      <c r="DF73" s="43">
        <v>43021.999829</v>
      </c>
      <c r="DG73" s="1">
        <f t="shared" si="112"/>
        <v>0</v>
      </c>
      <c r="DH73" s="1">
        <f t="shared" si="113"/>
        <v>0</v>
      </c>
      <c r="DI73" s="45">
        <v>0</v>
      </c>
      <c r="DL73" s="43">
        <v>43021.999829</v>
      </c>
      <c r="DM73" s="43">
        <v>43021.999829</v>
      </c>
      <c r="DN73" s="1">
        <f t="shared" si="114"/>
        <v>0</v>
      </c>
      <c r="DO73" s="1">
        <f t="shared" si="115"/>
        <v>0</v>
      </c>
      <c r="DS73" s="43">
        <v>43021.999829</v>
      </c>
      <c r="DT73" s="43">
        <v>43021.999829</v>
      </c>
      <c r="DU73" s="1">
        <f t="shared" si="116"/>
        <v>0</v>
      </c>
      <c r="DV73" s="1">
        <f t="shared" si="117"/>
        <v>0</v>
      </c>
      <c r="DZ73" s="43">
        <v>43021.999829</v>
      </c>
      <c r="EA73" s="43">
        <v>43021.999829</v>
      </c>
      <c r="EB73" s="1">
        <f t="shared" si="118"/>
        <v>0</v>
      </c>
      <c r="EC73" s="1">
        <f t="shared" si="119"/>
        <v>0</v>
      </c>
    </row>
    <row r="74" spans="1:134" s="43" customFormat="1" x14ac:dyDescent="0.3">
      <c r="A74" s="43" t="s">
        <v>68</v>
      </c>
      <c r="B74" s="43">
        <v>42961.999945999996</v>
      </c>
      <c r="C74" s="43">
        <v>42961.999945999996</v>
      </c>
      <c r="D74" s="1">
        <f t="shared" si="80"/>
        <v>0</v>
      </c>
      <c r="E74" s="1">
        <f t="shared" si="81"/>
        <v>0</v>
      </c>
      <c r="F74" s="45">
        <v>0</v>
      </c>
      <c r="I74" s="43">
        <v>42961.999945999996</v>
      </c>
      <c r="J74" s="43">
        <v>42961.999945999996</v>
      </c>
      <c r="K74" s="1">
        <f t="shared" si="82"/>
        <v>0</v>
      </c>
      <c r="L74" s="1">
        <f t="shared" si="83"/>
        <v>0</v>
      </c>
      <c r="M74" s="45">
        <v>0</v>
      </c>
      <c r="P74" s="43">
        <v>42961.999945999996</v>
      </c>
      <c r="Q74" s="43">
        <v>42961.999945999996</v>
      </c>
      <c r="R74" s="1">
        <f t="shared" si="84"/>
        <v>0</v>
      </c>
      <c r="S74" s="1">
        <f t="shared" si="85"/>
        <v>0</v>
      </c>
      <c r="T74" s="45">
        <v>0</v>
      </c>
      <c r="W74" s="43">
        <v>42961.999945999996</v>
      </c>
      <c r="X74" s="43">
        <v>42961.999945999996</v>
      </c>
      <c r="Y74" s="1">
        <f t="shared" si="86"/>
        <v>0</v>
      </c>
      <c r="Z74" s="1">
        <f t="shared" si="87"/>
        <v>0</v>
      </c>
      <c r="AA74" s="45">
        <v>0</v>
      </c>
      <c r="AC74" s="43">
        <v>42961.999945999996</v>
      </c>
      <c r="AD74" s="43">
        <v>42961.999945999996</v>
      </c>
      <c r="AE74" s="1">
        <f t="shared" si="88"/>
        <v>0</v>
      </c>
      <c r="AF74" s="1">
        <f t="shared" si="89"/>
        <v>0</v>
      </c>
      <c r="AG74" s="45">
        <v>0</v>
      </c>
      <c r="AJ74" s="43">
        <v>42961.999945999996</v>
      </c>
      <c r="AK74" s="43">
        <v>42961.999945999996</v>
      </c>
      <c r="AL74" s="1">
        <f t="shared" si="90"/>
        <v>0</v>
      </c>
      <c r="AM74" s="1">
        <f t="shared" si="91"/>
        <v>0</v>
      </c>
      <c r="AN74" s="45">
        <v>0</v>
      </c>
      <c r="AQ74" s="43">
        <v>42961.999945999996</v>
      </c>
      <c r="AR74" s="43">
        <v>42961.999945999996</v>
      </c>
      <c r="AS74" s="1">
        <f t="shared" si="92"/>
        <v>0</v>
      </c>
      <c r="AT74" s="1">
        <f t="shared" si="93"/>
        <v>0</v>
      </c>
      <c r="AX74" s="43">
        <v>42961.999945999996</v>
      </c>
      <c r="AY74" s="43">
        <v>42961.999945999996</v>
      </c>
      <c r="AZ74" s="1">
        <f t="shared" si="94"/>
        <v>0</v>
      </c>
      <c r="BA74" s="1">
        <f t="shared" si="95"/>
        <v>0</v>
      </c>
      <c r="BD74" s="43">
        <v>42961.999945999996</v>
      </c>
      <c r="BE74" s="43">
        <v>42961.999945999996</v>
      </c>
      <c r="BF74" s="1">
        <f t="shared" si="96"/>
        <v>0</v>
      </c>
      <c r="BG74" s="1">
        <f t="shared" si="97"/>
        <v>0</v>
      </c>
      <c r="BH74" s="45">
        <v>0</v>
      </c>
      <c r="BK74" s="43">
        <v>42961.999945999996</v>
      </c>
      <c r="BL74" s="43">
        <v>42961.999945999996</v>
      </c>
      <c r="BM74" s="1">
        <f t="shared" si="98"/>
        <v>0</v>
      </c>
      <c r="BN74" s="1">
        <f t="shared" si="99"/>
        <v>0</v>
      </c>
      <c r="BR74" s="43">
        <v>42961.999945999996</v>
      </c>
      <c r="BS74" s="43">
        <v>42961.999945999996</v>
      </c>
      <c r="BT74" s="1">
        <f t="shared" si="100"/>
        <v>0</v>
      </c>
      <c r="BU74" s="1">
        <f t="shared" si="101"/>
        <v>0</v>
      </c>
      <c r="BY74" s="43">
        <v>42961.999945999996</v>
      </c>
      <c r="BZ74" s="43">
        <v>42961.999945999996</v>
      </c>
      <c r="CA74" s="1">
        <f t="shared" si="102"/>
        <v>0</v>
      </c>
      <c r="CB74" s="1">
        <f t="shared" si="103"/>
        <v>0</v>
      </c>
      <c r="CE74" s="43">
        <v>42961.999945999996</v>
      </c>
      <c r="CF74" s="43">
        <v>42961.999945999996</v>
      </c>
      <c r="CG74" s="1">
        <f t="shared" si="104"/>
        <v>0</v>
      </c>
      <c r="CH74" s="1">
        <f t="shared" si="105"/>
        <v>0</v>
      </c>
      <c r="CI74" s="45">
        <v>0</v>
      </c>
      <c r="CK74" s="43">
        <v>42961.999945999996</v>
      </c>
      <c r="CL74" s="43">
        <v>42961.999945999996</v>
      </c>
      <c r="CM74" s="1">
        <f t="shared" si="106"/>
        <v>0</v>
      </c>
      <c r="CN74" s="1">
        <f t="shared" si="107"/>
        <v>0</v>
      </c>
      <c r="CQ74" s="43">
        <v>42961.999945999996</v>
      </c>
      <c r="CR74" s="43">
        <v>42961.999945999996</v>
      </c>
      <c r="CS74" s="1">
        <f t="shared" si="108"/>
        <v>0</v>
      </c>
      <c r="CT74" s="1">
        <f t="shared" si="109"/>
        <v>0</v>
      </c>
      <c r="CX74" s="43">
        <v>42961.999945999996</v>
      </c>
      <c r="CY74" s="43">
        <v>42961.999945999996</v>
      </c>
      <c r="CZ74" s="1">
        <f t="shared" si="110"/>
        <v>0</v>
      </c>
      <c r="DA74" s="1">
        <f t="shared" si="111"/>
        <v>0</v>
      </c>
      <c r="DE74" s="43">
        <v>42961.999907999998</v>
      </c>
      <c r="DF74" s="43">
        <v>42961.999907999998</v>
      </c>
      <c r="DG74" s="1">
        <f t="shared" si="112"/>
        <v>0</v>
      </c>
      <c r="DH74" s="1">
        <f t="shared" si="113"/>
        <v>0</v>
      </c>
      <c r="DI74" s="45">
        <v>0</v>
      </c>
      <c r="DL74" s="43">
        <v>42961.999945999996</v>
      </c>
      <c r="DM74" s="43">
        <v>42961.999945999996</v>
      </c>
      <c r="DN74" s="1">
        <f t="shared" si="114"/>
        <v>0</v>
      </c>
      <c r="DO74" s="1">
        <f t="shared" si="115"/>
        <v>0</v>
      </c>
      <c r="DS74" s="43">
        <v>42961.999945999996</v>
      </c>
      <c r="DT74" s="43">
        <v>42961.999945999996</v>
      </c>
      <c r="DU74" s="1">
        <f t="shared" si="116"/>
        <v>0</v>
      </c>
      <c r="DV74" s="1">
        <f t="shared" si="117"/>
        <v>0</v>
      </c>
      <c r="DZ74" s="43">
        <v>42961.999945999996</v>
      </c>
      <c r="EA74" s="43">
        <v>42961.999945999996</v>
      </c>
      <c r="EB74" s="1">
        <f t="shared" si="118"/>
        <v>0</v>
      </c>
      <c r="EC74" s="1">
        <f t="shared" si="119"/>
        <v>0</v>
      </c>
    </row>
    <row r="75" spans="1:134" s="43" customFormat="1" x14ac:dyDescent="0.3">
      <c r="A75" s="43" t="s">
        <v>69</v>
      </c>
      <c r="B75" s="43">
        <v>43081.999599000002</v>
      </c>
      <c r="C75" s="43">
        <v>43081.999599000002</v>
      </c>
      <c r="D75" s="1">
        <f t="shared" si="80"/>
        <v>0</v>
      </c>
      <c r="E75" s="1">
        <f t="shared" si="81"/>
        <v>0</v>
      </c>
      <c r="F75" s="45">
        <v>0</v>
      </c>
      <c r="I75" s="43">
        <v>43081.999599000002</v>
      </c>
      <c r="J75" s="43">
        <v>43081.999599000002</v>
      </c>
      <c r="K75" s="1">
        <f t="shared" si="82"/>
        <v>0</v>
      </c>
      <c r="L75" s="1">
        <f t="shared" si="83"/>
        <v>0</v>
      </c>
      <c r="M75" s="45">
        <v>0</v>
      </c>
      <c r="P75" s="43">
        <v>43081.999599000002</v>
      </c>
      <c r="Q75" s="43">
        <v>43081.999599000002</v>
      </c>
      <c r="R75" s="1">
        <f t="shared" si="84"/>
        <v>0</v>
      </c>
      <c r="S75" s="1">
        <f t="shared" si="85"/>
        <v>0</v>
      </c>
      <c r="T75" s="45">
        <v>0</v>
      </c>
      <c r="W75" s="43">
        <v>43081.999599000002</v>
      </c>
      <c r="X75" s="43">
        <v>43081.999599000002</v>
      </c>
      <c r="Y75" s="1">
        <f t="shared" si="86"/>
        <v>0</v>
      </c>
      <c r="Z75" s="1">
        <f t="shared" si="87"/>
        <v>0</v>
      </c>
      <c r="AA75" s="45">
        <v>0</v>
      </c>
      <c r="AC75" s="43">
        <v>43081.999599000002</v>
      </c>
      <c r="AD75" s="43">
        <v>43081.999599000002</v>
      </c>
      <c r="AE75" s="1">
        <f t="shared" si="88"/>
        <v>0</v>
      </c>
      <c r="AF75" s="1">
        <f t="shared" si="89"/>
        <v>0</v>
      </c>
      <c r="AG75" s="45">
        <v>0</v>
      </c>
      <c r="AJ75" s="43">
        <v>43081.999599000002</v>
      </c>
      <c r="AK75" s="43">
        <v>43081.999599000002</v>
      </c>
      <c r="AL75" s="1">
        <f t="shared" si="90"/>
        <v>0</v>
      </c>
      <c r="AM75" s="1">
        <f t="shared" si="91"/>
        <v>0</v>
      </c>
      <c r="AN75" s="45">
        <v>0</v>
      </c>
      <c r="AQ75" s="43">
        <v>43081.999599000002</v>
      </c>
      <c r="AR75" s="43">
        <v>43081.999599000002</v>
      </c>
      <c r="AS75" s="1">
        <f t="shared" si="92"/>
        <v>0</v>
      </c>
      <c r="AT75" s="1">
        <f t="shared" si="93"/>
        <v>0</v>
      </c>
      <c r="AX75" s="43">
        <v>43081.999599000002</v>
      </c>
      <c r="AY75" s="43">
        <v>43081.999599000002</v>
      </c>
      <c r="AZ75" s="1">
        <f t="shared" si="94"/>
        <v>0</v>
      </c>
      <c r="BA75" s="1">
        <f t="shared" si="95"/>
        <v>0</v>
      </c>
      <c r="BD75" s="43">
        <v>43081.999599000002</v>
      </c>
      <c r="BE75" s="43">
        <v>43081.999599000002</v>
      </c>
      <c r="BF75" s="1">
        <f t="shared" si="96"/>
        <v>0</v>
      </c>
      <c r="BG75" s="1">
        <f t="shared" si="97"/>
        <v>0</v>
      </c>
      <c r="BH75" s="45">
        <v>0</v>
      </c>
      <c r="BK75" s="43">
        <v>43081.999599000002</v>
      </c>
      <c r="BL75" s="43">
        <v>43081.999599000002</v>
      </c>
      <c r="BM75" s="1">
        <f t="shared" si="98"/>
        <v>0</v>
      </c>
      <c r="BN75" s="1">
        <f t="shared" si="99"/>
        <v>0</v>
      </c>
      <c r="BR75" s="43">
        <v>43081.999599000002</v>
      </c>
      <c r="BS75" s="43">
        <v>43081.999599000002</v>
      </c>
      <c r="BT75" s="1">
        <f t="shared" si="100"/>
        <v>0</v>
      </c>
      <c r="BU75" s="1">
        <f t="shared" si="101"/>
        <v>0</v>
      </c>
      <c r="BY75" s="43">
        <v>43081.999599000002</v>
      </c>
      <c r="BZ75" s="43">
        <v>43081.999599000002</v>
      </c>
      <c r="CA75" s="1">
        <f t="shared" si="102"/>
        <v>0</v>
      </c>
      <c r="CB75" s="1">
        <f t="shared" si="103"/>
        <v>0</v>
      </c>
      <c r="CE75" s="43">
        <v>43081.999599000002</v>
      </c>
      <c r="CF75" s="43">
        <v>43081.999599000002</v>
      </c>
      <c r="CG75" s="1">
        <f t="shared" si="104"/>
        <v>0</v>
      </c>
      <c r="CH75" s="1">
        <f t="shared" si="105"/>
        <v>0</v>
      </c>
      <c r="CI75" s="45">
        <v>0</v>
      </c>
      <c r="CK75" s="43">
        <v>43081.999599000002</v>
      </c>
      <c r="CL75" s="43">
        <v>43081.999599000002</v>
      </c>
      <c r="CM75" s="1">
        <f t="shared" si="106"/>
        <v>0</v>
      </c>
      <c r="CN75" s="1">
        <f t="shared" si="107"/>
        <v>0</v>
      </c>
      <c r="CQ75" s="43">
        <v>43081.999599000002</v>
      </c>
      <c r="CR75" s="43">
        <v>43081.999599000002</v>
      </c>
      <c r="CS75" s="1">
        <f t="shared" si="108"/>
        <v>0</v>
      </c>
      <c r="CT75" s="1">
        <f t="shared" si="109"/>
        <v>0</v>
      </c>
      <c r="CX75" s="43">
        <v>43081.999599000002</v>
      </c>
      <c r="CY75" s="43">
        <v>43081.999599000002</v>
      </c>
      <c r="CZ75" s="1">
        <f t="shared" si="110"/>
        <v>0</v>
      </c>
      <c r="DA75" s="1">
        <f t="shared" si="111"/>
        <v>0</v>
      </c>
      <c r="DE75" s="43">
        <v>43081.999599000002</v>
      </c>
      <c r="DF75" s="43">
        <v>43081.999599000002</v>
      </c>
      <c r="DG75" s="1">
        <f t="shared" si="112"/>
        <v>0</v>
      </c>
      <c r="DH75" s="1">
        <f t="shared" si="113"/>
        <v>0</v>
      </c>
      <c r="DI75" s="45">
        <v>0</v>
      </c>
      <c r="DL75" s="43">
        <v>43081.999599000002</v>
      </c>
      <c r="DM75" s="43">
        <v>43081.999599000002</v>
      </c>
      <c r="DN75" s="1">
        <f t="shared" si="114"/>
        <v>0</v>
      </c>
      <c r="DO75" s="1">
        <f t="shared" si="115"/>
        <v>0</v>
      </c>
      <c r="DS75" s="43">
        <v>43081.999599000002</v>
      </c>
      <c r="DT75" s="43">
        <v>43081.999599000002</v>
      </c>
      <c r="DU75" s="1">
        <f t="shared" si="116"/>
        <v>0</v>
      </c>
      <c r="DV75" s="1">
        <f t="shared" si="117"/>
        <v>0</v>
      </c>
      <c r="DZ75" s="43">
        <v>43081.999599000002</v>
      </c>
      <c r="EA75" s="43">
        <v>43081.999599000002</v>
      </c>
      <c r="EB75" s="1">
        <f t="shared" si="118"/>
        <v>0</v>
      </c>
      <c r="EC75" s="1">
        <f t="shared" si="119"/>
        <v>0</v>
      </c>
    </row>
    <row r="76" spans="1:134" s="43" customFormat="1" x14ac:dyDescent="0.3">
      <c r="A76" s="43" t="s">
        <v>70</v>
      </c>
      <c r="B76" s="43">
        <v>43282.000001</v>
      </c>
      <c r="C76" s="43">
        <v>43021.999963000002</v>
      </c>
      <c r="D76" s="1">
        <f t="shared" si="80"/>
        <v>260.00003799999831</v>
      </c>
      <c r="E76" s="1">
        <f t="shared" si="81"/>
        <v>6.0434205342291122E-3</v>
      </c>
      <c r="F76" s="45">
        <v>6.0434205342291122E-3</v>
      </c>
      <c r="G76" s="1">
        <v>1</v>
      </c>
      <c r="I76" s="43">
        <v>43182.000001</v>
      </c>
      <c r="J76" s="43">
        <v>43021.999963000002</v>
      </c>
      <c r="K76" s="1">
        <f t="shared" si="82"/>
        <v>160.00003799999831</v>
      </c>
      <c r="L76" s="1">
        <f t="shared" si="83"/>
        <v>3.7190283607829101E-3</v>
      </c>
      <c r="M76" s="45">
        <v>3.7190283607829101E-3</v>
      </c>
      <c r="N76" s="1">
        <v>1</v>
      </c>
      <c r="P76" s="43">
        <v>43021.999963000002</v>
      </c>
      <c r="Q76" s="43">
        <v>43021.999963000002</v>
      </c>
      <c r="R76" s="1">
        <f t="shared" si="84"/>
        <v>0</v>
      </c>
      <c r="S76" s="1">
        <f t="shared" si="85"/>
        <v>0</v>
      </c>
      <c r="T76" s="45">
        <v>0</v>
      </c>
      <c r="W76" s="43">
        <v>43021.999963000002</v>
      </c>
      <c r="X76" s="43">
        <v>43021.999963000002</v>
      </c>
      <c r="Y76" s="1">
        <f t="shared" si="86"/>
        <v>0</v>
      </c>
      <c r="Z76" s="1">
        <f t="shared" si="87"/>
        <v>0</v>
      </c>
      <c r="AA76" s="45">
        <v>0</v>
      </c>
      <c r="AC76" s="43">
        <v>43182.000001</v>
      </c>
      <c r="AD76" s="43">
        <v>43021.999963000002</v>
      </c>
      <c r="AE76" s="1">
        <f t="shared" si="88"/>
        <v>160.00003799999831</v>
      </c>
      <c r="AF76" s="1">
        <f t="shared" si="89"/>
        <v>3.7190283607829101E-3</v>
      </c>
      <c r="AG76" s="45">
        <v>3.7190283607829101E-3</v>
      </c>
      <c r="AH76" s="1">
        <v>1</v>
      </c>
      <c r="AJ76" s="43">
        <v>43021.999963000002</v>
      </c>
      <c r="AK76" s="43">
        <v>43021.999963000002</v>
      </c>
      <c r="AL76" s="1">
        <f t="shared" si="90"/>
        <v>0</v>
      </c>
      <c r="AM76" s="1">
        <f t="shared" si="91"/>
        <v>0</v>
      </c>
      <c r="AN76" s="45">
        <v>0</v>
      </c>
      <c r="AQ76" s="43">
        <v>43021.999963000002</v>
      </c>
      <c r="AR76" s="43">
        <v>43021.999963000002</v>
      </c>
      <c r="AS76" s="1">
        <f t="shared" si="92"/>
        <v>0</v>
      </c>
      <c r="AT76" s="1">
        <f t="shared" si="93"/>
        <v>0</v>
      </c>
      <c r="AX76" s="43">
        <v>43021.999963000002</v>
      </c>
      <c r="AY76" s="43">
        <v>43021.999963000002</v>
      </c>
      <c r="AZ76" s="1">
        <f t="shared" si="94"/>
        <v>0</v>
      </c>
      <c r="BA76" s="1">
        <f t="shared" si="95"/>
        <v>0</v>
      </c>
      <c r="BD76" s="43">
        <v>43021.999963000002</v>
      </c>
      <c r="BE76" s="43">
        <v>43021.999963000002</v>
      </c>
      <c r="BF76" s="1">
        <f t="shared" si="96"/>
        <v>0</v>
      </c>
      <c r="BG76" s="1">
        <f t="shared" si="97"/>
        <v>0</v>
      </c>
      <c r="BH76" s="45">
        <v>0</v>
      </c>
      <c r="BK76" s="43">
        <v>43021.999963000002</v>
      </c>
      <c r="BL76" s="43">
        <v>43021.999963000002</v>
      </c>
      <c r="BM76" s="1">
        <f t="shared" si="98"/>
        <v>0</v>
      </c>
      <c r="BN76" s="1">
        <f t="shared" si="99"/>
        <v>0</v>
      </c>
      <c r="BR76" s="43">
        <v>43021.999963000002</v>
      </c>
      <c r="BS76" s="43">
        <v>43021.999963000002</v>
      </c>
      <c r="BT76" s="1">
        <f t="shared" si="100"/>
        <v>0</v>
      </c>
      <c r="BU76" s="1">
        <f t="shared" si="101"/>
        <v>0</v>
      </c>
      <c r="BY76" s="43">
        <v>43021.999963000002</v>
      </c>
      <c r="BZ76" s="43">
        <v>43021.999963000002</v>
      </c>
      <c r="CA76" s="1">
        <f t="shared" si="102"/>
        <v>0</v>
      </c>
      <c r="CB76" s="1">
        <f t="shared" si="103"/>
        <v>0</v>
      </c>
      <c r="CE76" s="43">
        <v>43021.999963000002</v>
      </c>
      <c r="CF76" s="43">
        <v>43021.999963000002</v>
      </c>
      <c r="CG76" s="1">
        <f t="shared" si="104"/>
        <v>0</v>
      </c>
      <c r="CH76" s="1">
        <f t="shared" si="105"/>
        <v>0</v>
      </c>
      <c r="CI76" s="45">
        <v>0</v>
      </c>
      <c r="CK76" s="43">
        <v>43021.999963000002</v>
      </c>
      <c r="CL76" s="43">
        <v>43021.999963000002</v>
      </c>
      <c r="CM76" s="1">
        <f t="shared" si="106"/>
        <v>0</v>
      </c>
      <c r="CN76" s="1">
        <f t="shared" si="107"/>
        <v>0</v>
      </c>
      <c r="CQ76" s="43">
        <v>43021.999963000002</v>
      </c>
      <c r="CR76" s="43">
        <v>43021.999963000002</v>
      </c>
      <c r="CS76" s="1">
        <f t="shared" si="108"/>
        <v>0</v>
      </c>
      <c r="CT76" s="1">
        <f t="shared" si="109"/>
        <v>0</v>
      </c>
      <c r="CX76" s="43">
        <v>43021.999963000002</v>
      </c>
      <c r="CY76" s="43">
        <v>43021.999963000002</v>
      </c>
      <c r="CZ76" s="1">
        <f t="shared" si="110"/>
        <v>0</v>
      </c>
      <c r="DA76" s="1">
        <f t="shared" si="111"/>
        <v>0</v>
      </c>
      <c r="DE76" s="43">
        <v>43021.999963000002</v>
      </c>
      <c r="DF76" s="43">
        <v>43021.999963000002</v>
      </c>
      <c r="DG76" s="1">
        <f t="shared" si="112"/>
        <v>0</v>
      </c>
      <c r="DH76" s="1">
        <f t="shared" si="113"/>
        <v>0</v>
      </c>
      <c r="DI76" s="45">
        <v>0</v>
      </c>
      <c r="DL76" s="43">
        <v>43021.999963000002</v>
      </c>
      <c r="DM76" s="43">
        <v>43021.999963000002</v>
      </c>
      <c r="DN76" s="1">
        <f t="shared" si="114"/>
        <v>0</v>
      </c>
      <c r="DO76" s="1">
        <f t="shared" si="115"/>
        <v>0</v>
      </c>
      <c r="DS76" s="43">
        <v>43021.999963000002</v>
      </c>
      <c r="DT76" s="43">
        <v>43021.999963000002</v>
      </c>
      <c r="DU76" s="1">
        <f t="shared" si="116"/>
        <v>0</v>
      </c>
      <c r="DV76" s="1">
        <f t="shared" si="117"/>
        <v>0</v>
      </c>
      <c r="DZ76" s="43">
        <v>43021.999963000002</v>
      </c>
      <c r="EA76" s="43">
        <v>43021.999963000002</v>
      </c>
      <c r="EB76" s="1">
        <f t="shared" si="118"/>
        <v>0</v>
      </c>
      <c r="EC76" s="1">
        <f t="shared" si="119"/>
        <v>0</v>
      </c>
    </row>
    <row r="77" spans="1:134" s="43" customFormat="1" x14ac:dyDescent="0.3">
      <c r="A77" s="43" t="s">
        <v>71</v>
      </c>
      <c r="B77" s="43">
        <v>53551</v>
      </c>
      <c r="C77" s="43">
        <v>53001</v>
      </c>
      <c r="D77" s="1">
        <f t="shared" si="80"/>
        <v>550</v>
      </c>
      <c r="E77" s="1">
        <f t="shared" si="81"/>
        <v>1.037716269504349E-2</v>
      </c>
      <c r="F77" s="45">
        <v>1.037716269504349E-2</v>
      </c>
      <c r="G77" s="1">
        <v>1</v>
      </c>
      <c r="I77" s="43">
        <v>53151</v>
      </c>
      <c r="J77" s="43">
        <v>53001</v>
      </c>
      <c r="K77" s="1">
        <f t="shared" si="82"/>
        <v>150</v>
      </c>
      <c r="L77" s="1">
        <f t="shared" si="83"/>
        <v>2.8301352804664063E-3</v>
      </c>
      <c r="M77" s="45">
        <v>2.8301352804664063E-3</v>
      </c>
      <c r="N77" s="1">
        <v>1</v>
      </c>
      <c r="P77" s="43">
        <v>53001</v>
      </c>
      <c r="Q77" s="43">
        <v>53001</v>
      </c>
      <c r="R77" s="1">
        <f t="shared" si="84"/>
        <v>0</v>
      </c>
      <c r="S77" s="1">
        <f t="shared" si="85"/>
        <v>0</v>
      </c>
      <c r="T77" s="45">
        <v>0</v>
      </c>
      <c r="W77" s="43">
        <v>53001</v>
      </c>
      <c r="X77" s="43">
        <v>53001</v>
      </c>
      <c r="Y77" s="1">
        <f t="shared" si="86"/>
        <v>0</v>
      </c>
      <c r="Z77" s="1">
        <f t="shared" si="87"/>
        <v>0</v>
      </c>
      <c r="AA77" s="45">
        <v>0</v>
      </c>
      <c r="AC77" s="43">
        <v>53151</v>
      </c>
      <c r="AD77" s="43">
        <v>53001</v>
      </c>
      <c r="AE77" s="1">
        <f t="shared" si="88"/>
        <v>150</v>
      </c>
      <c r="AF77" s="1">
        <f t="shared" si="89"/>
        <v>2.8301352804664063E-3</v>
      </c>
      <c r="AG77" s="45">
        <v>2.8301352804664063E-3</v>
      </c>
      <c r="AH77" s="1">
        <v>1</v>
      </c>
      <c r="AJ77" s="43">
        <v>53001</v>
      </c>
      <c r="AK77" s="43">
        <v>53001</v>
      </c>
      <c r="AL77" s="1">
        <f t="shared" si="90"/>
        <v>0</v>
      </c>
      <c r="AM77" s="1">
        <f t="shared" si="91"/>
        <v>0</v>
      </c>
      <c r="AN77" s="45">
        <v>0</v>
      </c>
      <c r="AQ77" s="43">
        <v>53001</v>
      </c>
      <c r="AR77" s="43">
        <v>53001</v>
      </c>
      <c r="AS77" s="1">
        <f t="shared" si="92"/>
        <v>0</v>
      </c>
      <c r="AT77" s="1">
        <f t="shared" si="93"/>
        <v>0</v>
      </c>
      <c r="AX77" s="43">
        <v>53001</v>
      </c>
      <c r="AY77" s="43">
        <v>53001</v>
      </c>
      <c r="AZ77" s="1">
        <f t="shared" si="94"/>
        <v>0</v>
      </c>
      <c r="BA77" s="1">
        <f t="shared" si="95"/>
        <v>0</v>
      </c>
      <c r="BD77" s="43">
        <v>53000.999997999999</v>
      </c>
      <c r="BE77" s="43">
        <v>53000.999997999999</v>
      </c>
      <c r="BF77" s="1">
        <f t="shared" si="96"/>
        <v>0</v>
      </c>
      <c r="BG77" s="1">
        <f t="shared" si="97"/>
        <v>0</v>
      </c>
      <c r="BH77" s="45">
        <v>0</v>
      </c>
      <c r="BK77" s="43">
        <v>53001</v>
      </c>
      <c r="BL77" s="43">
        <v>53001</v>
      </c>
      <c r="BM77" s="1">
        <f t="shared" si="98"/>
        <v>0</v>
      </c>
      <c r="BN77" s="1">
        <f t="shared" si="99"/>
        <v>0</v>
      </c>
      <c r="BR77" s="43">
        <v>53001</v>
      </c>
      <c r="BS77" s="43">
        <v>53001</v>
      </c>
      <c r="BT77" s="1">
        <f t="shared" si="100"/>
        <v>0</v>
      </c>
      <c r="BU77" s="1">
        <f t="shared" si="101"/>
        <v>0</v>
      </c>
      <c r="BY77" s="43">
        <v>53001</v>
      </c>
      <c r="BZ77" s="43">
        <v>53001</v>
      </c>
      <c r="CA77" s="1">
        <f t="shared" si="102"/>
        <v>0</v>
      </c>
      <c r="CB77" s="1">
        <f t="shared" si="103"/>
        <v>0</v>
      </c>
      <c r="CE77" s="43">
        <v>53001</v>
      </c>
      <c r="CF77" s="43">
        <v>53001</v>
      </c>
      <c r="CG77" s="1">
        <f t="shared" si="104"/>
        <v>0</v>
      </c>
      <c r="CH77" s="1">
        <f t="shared" si="105"/>
        <v>0</v>
      </c>
      <c r="CI77" s="45">
        <v>0</v>
      </c>
      <c r="CK77" s="43">
        <v>53001</v>
      </c>
      <c r="CL77" s="43">
        <v>53001</v>
      </c>
      <c r="CM77" s="1">
        <f t="shared" si="106"/>
        <v>0</v>
      </c>
      <c r="CN77" s="1">
        <f t="shared" si="107"/>
        <v>0</v>
      </c>
      <c r="CQ77" s="43">
        <v>53001</v>
      </c>
      <c r="CR77" s="43">
        <v>53001</v>
      </c>
      <c r="CS77" s="1">
        <f t="shared" si="108"/>
        <v>0</v>
      </c>
      <c r="CT77" s="1">
        <f t="shared" si="109"/>
        <v>0</v>
      </c>
      <c r="CX77" s="43">
        <v>53001</v>
      </c>
      <c r="CY77" s="43">
        <v>53001</v>
      </c>
      <c r="CZ77" s="1">
        <f t="shared" si="110"/>
        <v>0</v>
      </c>
      <c r="DA77" s="1">
        <f t="shared" si="111"/>
        <v>0</v>
      </c>
      <c r="DE77" s="43">
        <v>53001</v>
      </c>
      <c r="DF77" s="43">
        <v>53001</v>
      </c>
      <c r="DG77" s="1">
        <f t="shared" si="112"/>
        <v>0</v>
      </c>
      <c r="DH77" s="1">
        <f t="shared" si="113"/>
        <v>0</v>
      </c>
      <c r="DI77" s="45">
        <v>0</v>
      </c>
      <c r="DL77" s="43">
        <v>53001</v>
      </c>
      <c r="DM77" s="43">
        <v>53001</v>
      </c>
      <c r="DN77" s="1">
        <f t="shared" si="114"/>
        <v>0</v>
      </c>
      <c r="DO77" s="1">
        <f t="shared" si="115"/>
        <v>0</v>
      </c>
      <c r="DS77" s="43">
        <v>53001</v>
      </c>
      <c r="DT77" s="43">
        <v>53001</v>
      </c>
      <c r="DU77" s="1">
        <f t="shared" si="116"/>
        <v>0</v>
      </c>
      <c r="DV77" s="1">
        <f t="shared" si="117"/>
        <v>0</v>
      </c>
      <c r="DZ77" s="43">
        <v>53001</v>
      </c>
      <c r="EA77" s="43">
        <v>53001</v>
      </c>
      <c r="EB77" s="1">
        <f t="shared" si="118"/>
        <v>0</v>
      </c>
      <c r="EC77" s="1">
        <f t="shared" si="119"/>
        <v>0</v>
      </c>
    </row>
    <row r="78" spans="1:134" s="43" customFormat="1" x14ac:dyDescent="0.3">
      <c r="A78" s="43" t="s">
        <v>72</v>
      </c>
      <c r="B78" s="43">
        <v>45011.999691999998</v>
      </c>
      <c r="C78" s="43">
        <v>43122.999825999999</v>
      </c>
      <c r="D78" s="1">
        <f t="shared" si="80"/>
        <v>1888.9998659999983</v>
      </c>
      <c r="E78" s="1">
        <f t="shared" si="81"/>
        <v>4.3804927153075053E-2</v>
      </c>
      <c r="F78" s="45">
        <v>4.3804927153075053E-2</v>
      </c>
      <c r="G78" s="1">
        <v>1</v>
      </c>
      <c r="I78" s="43">
        <v>43861.999788000001</v>
      </c>
      <c r="J78" s="43">
        <v>43121.999825999999</v>
      </c>
      <c r="K78" s="1">
        <f t="shared" si="82"/>
        <v>739.99996200000169</v>
      </c>
      <c r="L78" s="1">
        <f t="shared" si="83"/>
        <v>1.7160613259727016E-2</v>
      </c>
      <c r="M78" s="45">
        <v>1.7160613259727016E-2</v>
      </c>
      <c r="N78" s="1">
        <v>1</v>
      </c>
      <c r="P78" s="43">
        <v>43281.999635</v>
      </c>
      <c r="Q78" s="43">
        <v>43121.999825999999</v>
      </c>
      <c r="R78" s="1">
        <f t="shared" si="84"/>
        <v>159.99980900000082</v>
      </c>
      <c r="S78" s="1">
        <f t="shared" si="85"/>
        <v>3.7103986282085752E-3</v>
      </c>
      <c r="T78" s="45">
        <v>3.7103986282085752E-3</v>
      </c>
      <c r="U78" s="1">
        <v>1</v>
      </c>
      <c r="W78" s="43">
        <v>43121.999825999999</v>
      </c>
      <c r="X78" s="43">
        <v>43121.999825999999</v>
      </c>
      <c r="Y78" s="1">
        <f t="shared" si="86"/>
        <v>0</v>
      </c>
      <c r="Z78" s="1">
        <f t="shared" si="87"/>
        <v>0</v>
      </c>
      <c r="AA78" s="45">
        <v>0</v>
      </c>
      <c r="AC78" s="43">
        <v>43921.999777999998</v>
      </c>
      <c r="AD78" s="43">
        <v>43121.999825999999</v>
      </c>
      <c r="AE78" s="1">
        <f t="shared" si="88"/>
        <v>799.9999519999983</v>
      </c>
      <c r="AF78" s="1">
        <f t="shared" si="89"/>
        <v>1.8552014174390074E-2</v>
      </c>
      <c r="AG78" s="45">
        <v>1.8552014174390074E-2</v>
      </c>
      <c r="AH78" s="1">
        <v>1</v>
      </c>
      <c r="AJ78" s="43">
        <v>43121.999803999999</v>
      </c>
      <c r="AK78" s="43">
        <v>43121.999803999999</v>
      </c>
      <c r="AL78" s="1">
        <f t="shared" si="90"/>
        <v>0</v>
      </c>
      <c r="AM78" s="1">
        <f t="shared" si="91"/>
        <v>0</v>
      </c>
      <c r="AN78" s="45">
        <v>0</v>
      </c>
      <c r="AQ78" s="43">
        <v>43121.999825999999</v>
      </c>
      <c r="AR78" s="43">
        <v>43121.999825999999</v>
      </c>
      <c r="AS78" s="1">
        <f t="shared" si="92"/>
        <v>0</v>
      </c>
      <c r="AT78" s="1">
        <f t="shared" si="93"/>
        <v>0</v>
      </c>
      <c r="AX78" s="43">
        <v>43121.999825999999</v>
      </c>
      <c r="AY78" s="43">
        <v>43121.999825999999</v>
      </c>
      <c r="AZ78" s="1">
        <f t="shared" si="94"/>
        <v>0</v>
      </c>
      <c r="BA78" s="1">
        <f t="shared" si="95"/>
        <v>0</v>
      </c>
      <c r="BD78" s="43">
        <v>43521.999610999999</v>
      </c>
      <c r="BE78" s="43">
        <v>43121.999825999999</v>
      </c>
      <c r="BF78" s="1">
        <f t="shared" si="96"/>
        <v>399.99978499999997</v>
      </c>
      <c r="BG78" s="1">
        <f t="shared" si="97"/>
        <v>9.2760026579014072E-3</v>
      </c>
      <c r="BH78" s="45">
        <v>9.2760026579014072E-3</v>
      </c>
      <c r="BI78" s="1">
        <v>1</v>
      </c>
      <c r="BK78" s="43">
        <v>43121.999825999999</v>
      </c>
      <c r="BL78" s="43">
        <v>43121.999825999999</v>
      </c>
      <c r="BM78" s="1">
        <f t="shared" si="98"/>
        <v>0</v>
      </c>
      <c r="BN78" s="1">
        <f t="shared" si="99"/>
        <v>0</v>
      </c>
      <c r="BR78" s="43">
        <v>43121.999825999999</v>
      </c>
      <c r="BS78" s="43">
        <v>43121.999825999999</v>
      </c>
      <c r="BT78" s="1">
        <f t="shared" si="100"/>
        <v>0</v>
      </c>
      <c r="BU78" s="1">
        <f t="shared" si="101"/>
        <v>0</v>
      </c>
      <c r="BY78" s="43">
        <v>43121.999825999999</v>
      </c>
      <c r="BZ78" s="43">
        <v>43121.999825999999</v>
      </c>
      <c r="CA78" s="1">
        <f t="shared" si="102"/>
        <v>0</v>
      </c>
      <c r="CB78" s="1">
        <f t="shared" si="103"/>
        <v>0</v>
      </c>
      <c r="CE78" s="43">
        <v>43181.999851</v>
      </c>
      <c r="CF78" s="43">
        <v>43121.999825999999</v>
      </c>
      <c r="CG78" s="1">
        <f t="shared" si="104"/>
        <v>60.000025000001187</v>
      </c>
      <c r="CH78" s="1">
        <f t="shared" si="105"/>
        <v>1.3914017263138327E-3</v>
      </c>
      <c r="CI78" s="45">
        <v>1.3914017263138327E-3</v>
      </c>
      <c r="CJ78" s="1">
        <v>1</v>
      </c>
      <c r="CK78" s="43">
        <v>43121.999825999999</v>
      </c>
      <c r="CL78" s="43">
        <v>43121.999825999999</v>
      </c>
      <c r="CM78" s="1">
        <f t="shared" si="106"/>
        <v>0</v>
      </c>
      <c r="CN78" s="1">
        <f t="shared" si="107"/>
        <v>0</v>
      </c>
      <c r="CQ78" s="43">
        <v>43121.999825999999</v>
      </c>
      <c r="CR78" s="43">
        <v>43121.999825999999</v>
      </c>
      <c r="CS78" s="1">
        <f t="shared" si="108"/>
        <v>0</v>
      </c>
      <c r="CT78" s="1">
        <f t="shared" si="109"/>
        <v>0</v>
      </c>
      <c r="CX78" s="43">
        <v>43121.999825999999</v>
      </c>
      <c r="CY78" s="43">
        <v>43121.999825999999</v>
      </c>
      <c r="CZ78" s="1">
        <f t="shared" si="110"/>
        <v>0</v>
      </c>
      <c r="DA78" s="1">
        <f t="shared" si="111"/>
        <v>0</v>
      </c>
      <c r="DE78" s="43">
        <v>43361.999772000003</v>
      </c>
      <c r="DF78" s="43">
        <v>43121.999825999999</v>
      </c>
      <c r="DG78" s="1">
        <f t="shared" si="112"/>
        <v>239.99994600000355</v>
      </c>
      <c r="DH78" s="1">
        <f t="shared" si="113"/>
        <v>5.5656033339923595E-3</v>
      </c>
      <c r="DI78" s="45">
        <v>5.5656033339923595E-3</v>
      </c>
      <c r="DJ78" s="1">
        <v>1</v>
      </c>
      <c r="DL78" s="43">
        <v>43121.999825999999</v>
      </c>
      <c r="DM78" s="43">
        <v>43121.999825999999</v>
      </c>
      <c r="DN78" s="1">
        <f t="shared" si="114"/>
        <v>0</v>
      </c>
      <c r="DO78" s="1">
        <f t="shared" si="115"/>
        <v>0</v>
      </c>
      <c r="DS78" s="43">
        <v>43121.999825999999</v>
      </c>
      <c r="DT78" s="43">
        <v>43121.999825999999</v>
      </c>
      <c r="DU78" s="1">
        <f t="shared" si="116"/>
        <v>0</v>
      </c>
      <c r="DV78" s="1">
        <f t="shared" si="117"/>
        <v>0</v>
      </c>
      <c r="DZ78" s="43">
        <v>43121.999825999999</v>
      </c>
      <c r="EA78" s="43">
        <v>43121.999825999999</v>
      </c>
      <c r="EB78" s="1">
        <f t="shared" si="118"/>
        <v>0</v>
      </c>
      <c r="EC78" s="1">
        <f t="shared" si="119"/>
        <v>0</v>
      </c>
    </row>
    <row r="79" spans="1:134" s="43" customFormat="1" x14ac:dyDescent="0.3">
      <c r="A79" s="43" t="s">
        <v>73</v>
      </c>
      <c r="B79" s="43">
        <v>54200.999969999997</v>
      </c>
      <c r="C79" s="43">
        <v>53221.000141999997</v>
      </c>
      <c r="D79" s="1">
        <f t="shared" si="80"/>
        <v>979.99982799999998</v>
      </c>
      <c r="E79" s="1">
        <f t="shared" si="81"/>
        <v>1.8413780751681538E-2</v>
      </c>
      <c r="F79" s="45">
        <v>1.8413780751681538E-2</v>
      </c>
      <c r="G79" s="1">
        <v>1</v>
      </c>
      <c r="I79" s="43">
        <v>53261.000223000003</v>
      </c>
      <c r="J79" s="43">
        <v>53221.000141999997</v>
      </c>
      <c r="K79" s="1">
        <f t="shared" si="82"/>
        <v>40.000081000005594</v>
      </c>
      <c r="L79" s="1">
        <f t="shared" si="83"/>
        <v>7.5158454168994552E-4</v>
      </c>
      <c r="M79" s="45">
        <v>7.5158454168994552E-4</v>
      </c>
      <c r="N79" s="1">
        <v>1</v>
      </c>
      <c r="P79" s="43">
        <v>53221.000141999997</v>
      </c>
      <c r="Q79" s="43">
        <v>53221.000141999997</v>
      </c>
      <c r="R79" s="1">
        <f t="shared" si="84"/>
        <v>0</v>
      </c>
      <c r="S79" s="1">
        <f t="shared" si="85"/>
        <v>0</v>
      </c>
      <c r="T79" s="45">
        <v>0</v>
      </c>
      <c r="W79" s="43">
        <v>53221.000141999997</v>
      </c>
      <c r="X79" s="43">
        <v>53221.000141999997</v>
      </c>
      <c r="Y79" s="1">
        <f t="shared" si="86"/>
        <v>0</v>
      </c>
      <c r="Z79" s="1">
        <f t="shared" si="87"/>
        <v>0</v>
      </c>
      <c r="AA79" s="45">
        <v>0</v>
      </c>
      <c r="AC79" s="43">
        <v>53261.000223000003</v>
      </c>
      <c r="AD79" s="43">
        <v>53221.000141999997</v>
      </c>
      <c r="AE79" s="1">
        <f t="shared" si="88"/>
        <v>40.000081000005594</v>
      </c>
      <c r="AF79" s="1">
        <f t="shared" si="89"/>
        <v>7.5158454168994552E-4</v>
      </c>
      <c r="AG79" s="45">
        <v>7.5158454168994552E-4</v>
      </c>
      <c r="AH79" s="1">
        <v>1</v>
      </c>
      <c r="AJ79" s="43">
        <v>53221.000141999997</v>
      </c>
      <c r="AK79" s="43">
        <v>53221.000141999997</v>
      </c>
      <c r="AL79" s="1">
        <f t="shared" si="90"/>
        <v>0</v>
      </c>
      <c r="AM79" s="1">
        <f t="shared" si="91"/>
        <v>0</v>
      </c>
      <c r="AN79" s="45">
        <v>0</v>
      </c>
      <c r="AQ79" s="43">
        <v>53221.000141999997</v>
      </c>
      <c r="AR79" s="43">
        <v>53221.000141999997</v>
      </c>
      <c r="AS79" s="1">
        <f t="shared" si="92"/>
        <v>0</v>
      </c>
      <c r="AT79" s="1">
        <f t="shared" si="93"/>
        <v>0</v>
      </c>
      <c r="AX79" s="43">
        <v>53221.000141999997</v>
      </c>
      <c r="AY79" s="43">
        <v>53221.000141999997</v>
      </c>
      <c r="AZ79" s="1">
        <f t="shared" si="94"/>
        <v>0</v>
      </c>
      <c r="BA79" s="1">
        <f t="shared" si="95"/>
        <v>0</v>
      </c>
      <c r="BD79" s="43">
        <v>53221.000141999997</v>
      </c>
      <c r="BE79" s="43">
        <v>53221.000141999997</v>
      </c>
      <c r="BF79" s="1">
        <f t="shared" si="96"/>
        <v>0</v>
      </c>
      <c r="BG79" s="1">
        <f t="shared" si="97"/>
        <v>0</v>
      </c>
      <c r="BH79" s="45">
        <v>0</v>
      </c>
      <c r="BK79" s="43">
        <v>53221.000141999997</v>
      </c>
      <c r="BL79" s="43">
        <v>53221.000141999997</v>
      </c>
      <c r="BM79" s="1">
        <f t="shared" si="98"/>
        <v>0</v>
      </c>
      <c r="BN79" s="1">
        <f t="shared" si="99"/>
        <v>0</v>
      </c>
      <c r="BR79" s="43">
        <v>53221.000141999997</v>
      </c>
      <c r="BS79" s="43">
        <v>53221.000141999997</v>
      </c>
      <c r="BT79" s="1">
        <f t="shared" si="100"/>
        <v>0</v>
      </c>
      <c r="BU79" s="1">
        <f t="shared" si="101"/>
        <v>0</v>
      </c>
      <c r="BY79" s="43">
        <v>53221.000141999997</v>
      </c>
      <c r="BZ79" s="43">
        <v>53221.000141999997</v>
      </c>
      <c r="CA79" s="1">
        <f t="shared" si="102"/>
        <v>0</v>
      </c>
      <c r="CB79" s="1">
        <f t="shared" si="103"/>
        <v>0</v>
      </c>
      <c r="CE79" s="43">
        <v>53221.000141999997</v>
      </c>
      <c r="CF79" s="43">
        <v>53221.000141999997</v>
      </c>
      <c r="CG79" s="1">
        <f t="shared" si="104"/>
        <v>0</v>
      </c>
      <c r="CH79" s="1">
        <f t="shared" si="105"/>
        <v>0</v>
      </c>
      <c r="CI79" s="45">
        <v>0</v>
      </c>
      <c r="CK79" s="43">
        <v>53221.000141999997</v>
      </c>
      <c r="CL79" s="43">
        <v>53221.000141999997</v>
      </c>
      <c r="CM79" s="1">
        <f t="shared" si="106"/>
        <v>0</v>
      </c>
      <c r="CN79" s="1">
        <f t="shared" si="107"/>
        <v>0</v>
      </c>
      <c r="CQ79" s="43">
        <v>53221.000141999997</v>
      </c>
      <c r="CR79" s="43">
        <v>53221.000141999997</v>
      </c>
      <c r="CS79" s="1">
        <f t="shared" si="108"/>
        <v>0</v>
      </c>
      <c r="CT79" s="1">
        <f t="shared" si="109"/>
        <v>0</v>
      </c>
      <c r="CX79" s="43">
        <v>53221.000141999997</v>
      </c>
      <c r="CY79" s="43">
        <v>53221.000141999997</v>
      </c>
      <c r="CZ79" s="1">
        <f t="shared" si="110"/>
        <v>0</v>
      </c>
      <c r="DA79" s="1">
        <f t="shared" si="111"/>
        <v>0</v>
      </c>
      <c r="DE79" s="43">
        <v>53221.000141999997</v>
      </c>
      <c r="DF79" s="43">
        <v>53221.000141999997</v>
      </c>
      <c r="DG79" s="1">
        <f t="shared" si="112"/>
        <v>0</v>
      </c>
      <c r="DH79" s="1">
        <f t="shared" si="113"/>
        <v>0</v>
      </c>
      <c r="DI79" s="45">
        <v>0</v>
      </c>
      <c r="DL79" s="43">
        <v>53221.000141999997</v>
      </c>
      <c r="DM79" s="43">
        <v>53221.000141999997</v>
      </c>
      <c r="DN79" s="1">
        <f t="shared" si="114"/>
        <v>0</v>
      </c>
      <c r="DO79" s="1">
        <f t="shared" si="115"/>
        <v>0</v>
      </c>
      <c r="DS79" s="43">
        <v>53221.000141999997</v>
      </c>
      <c r="DT79" s="43">
        <v>53221.000141999997</v>
      </c>
      <c r="DU79" s="1">
        <f t="shared" si="116"/>
        <v>0</v>
      </c>
      <c r="DV79" s="1">
        <f t="shared" si="117"/>
        <v>0</v>
      </c>
      <c r="DZ79" s="43">
        <v>53221.000141999997</v>
      </c>
      <c r="EA79" s="43">
        <v>53221.000141999997</v>
      </c>
      <c r="EB79" s="1">
        <f t="shared" si="118"/>
        <v>0</v>
      </c>
      <c r="EC79" s="1">
        <f t="shared" si="119"/>
        <v>0</v>
      </c>
    </row>
    <row r="80" spans="1:134" s="43" customFormat="1" x14ac:dyDescent="0.3">
      <c r="A80" s="43" t="s">
        <v>74</v>
      </c>
      <c r="B80" s="43">
        <v>43151</v>
      </c>
      <c r="C80" s="43">
        <v>43001</v>
      </c>
      <c r="D80" s="1">
        <f t="shared" si="80"/>
        <v>150</v>
      </c>
      <c r="E80" s="1">
        <f t="shared" si="81"/>
        <v>3.4882909699774423E-3</v>
      </c>
      <c r="F80" s="45">
        <v>3.4882909699774423E-3</v>
      </c>
      <c r="G80" s="1">
        <v>1</v>
      </c>
      <c r="I80" s="43">
        <v>43001</v>
      </c>
      <c r="J80" s="43">
        <v>43001</v>
      </c>
      <c r="K80" s="1">
        <f t="shared" si="82"/>
        <v>0</v>
      </c>
      <c r="L80" s="1">
        <f t="shared" si="83"/>
        <v>0</v>
      </c>
      <c r="M80" s="45">
        <v>0</v>
      </c>
      <c r="P80" s="43">
        <v>43001</v>
      </c>
      <c r="Q80" s="43">
        <v>43001</v>
      </c>
      <c r="R80" s="1">
        <f t="shared" si="84"/>
        <v>0</v>
      </c>
      <c r="S80" s="1">
        <f t="shared" si="85"/>
        <v>0</v>
      </c>
      <c r="T80" s="45">
        <v>0</v>
      </c>
      <c r="W80" s="43">
        <v>43001</v>
      </c>
      <c r="X80" s="43">
        <v>43001</v>
      </c>
      <c r="Y80" s="1">
        <f t="shared" si="86"/>
        <v>0</v>
      </c>
      <c r="Z80" s="1">
        <f t="shared" si="87"/>
        <v>0</v>
      </c>
      <c r="AA80" s="45">
        <v>0</v>
      </c>
      <c r="AC80" s="43">
        <v>43001</v>
      </c>
      <c r="AD80" s="43">
        <v>43001</v>
      </c>
      <c r="AE80" s="1">
        <f t="shared" si="88"/>
        <v>0</v>
      </c>
      <c r="AF80" s="1">
        <f t="shared" si="89"/>
        <v>0</v>
      </c>
      <c r="AG80" s="45">
        <v>0</v>
      </c>
      <c r="AJ80" s="43">
        <v>43001</v>
      </c>
      <c r="AK80" s="43">
        <v>43001</v>
      </c>
      <c r="AL80" s="1">
        <f t="shared" si="90"/>
        <v>0</v>
      </c>
      <c r="AM80" s="1">
        <f t="shared" si="91"/>
        <v>0</v>
      </c>
      <c r="AN80" s="45">
        <v>0</v>
      </c>
      <c r="AQ80" s="43">
        <v>43001</v>
      </c>
      <c r="AR80" s="43">
        <v>43001</v>
      </c>
      <c r="AS80" s="1">
        <f t="shared" si="92"/>
        <v>0</v>
      </c>
      <c r="AT80" s="1">
        <f t="shared" si="93"/>
        <v>0</v>
      </c>
      <c r="AX80" s="43">
        <v>43001</v>
      </c>
      <c r="AY80" s="43">
        <v>43001</v>
      </c>
      <c r="AZ80" s="1">
        <f t="shared" si="94"/>
        <v>0</v>
      </c>
      <c r="BA80" s="1">
        <f t="shared" si="95"/>
        <v>0</v>
      </c>
      <c r="BD80" s="43">
        <v>43001</v>
      </c>
      <c r="BE80" s="43">
        <v>43001</v>
      </c>
      <c r="BF80" s="1">
        <f t="shared" si="96"/>
        <v>0</v>
      </c>
      <c r="BG80" s="1">
        <f t="shared" si="97"/>
        <v>0</v>
      </c>
      <c r="BH80" s="45">
        <v>0</v>
      </c>
      <c r="BK80" s="43">
        <v>43001</v>
      </c>
      <c r="BL80" s="43">
        <v>43001</v>
      </c>
      <c r="BM80" s="1">
        <f t="shared" si="98"/>
        <v>0</v>
      </c>
      <c r="BN80" s="1">
        <f t="shared" si="99"/>
        <v>0</v>
      </c>
      <c r="BR80" s="43">
        <v>43001</v>
      </c>
      <c r="BS80" s="43">
        <v>43001</v>
      </c>
      <c r="BT80" s="1">
        <f t="shared" si="100"/>
        <v>0</v>
      </c>
      <c r="BU80" s="1">
        <f t="shared" si="101"/>
        <v>0</v>
      </c>
      <c r="BY80" s="43">
        <v>43001</v>
      </c>
      <c r="BZ80" s="43">
        <v>43001</v>
      </c>
      <c r="CA80" s="1">
        <f t="shared" si="102"/>
        <v>0</v>
      </c>
      <c r="CB80" s="1">
        <f t="shared" si="103"/>
        <v>0</v>
      </c>
      <c r="CE80" s="43">
        <v>43000.999988000003</v>
      </c>
      <c r="CF80" s="43">
        <v>43000.999988000003</v>
      </c>
      <c r="CG80" s="1">
        <f t="shared" si="104"/>
        <v>0</v>
      </c>
      <c r="CH80" s="1">
        <f t="shared" si="105"/>
        <v>0</v>
      </c>
      <c r="CI80" s="45">
        <v>0</v>
      </c>
      <c r="CK80" s="43">
        <v>43001</v>
      </c>
      <c r="CL80" s="43">
        <v>43001</v>
      </c>
      <c r="CM80" s="1">
        <f t="shared" si="106"/>
        <v>0</v>
      </c>
      <c r="CN80" s="1">
        <f t="shared" si="107"/>
        <v>0</v>
      </c>
      <c r="CQ80" s="43">
        <v>43001</v>
      </c>
      <c r="CR80" s="43">
        <v>43001</v>
      </c>
      <c r="CS80" s="1">
        <f t="shared" si="108"/>
        <v>0</v>
      </c>
      <c r="CT80" s="1">
        <f t="shared" si="109"/>
        <v>0</v>
      </c>
      <c r="CX80" s="43">
        <v>43001</v>
      </c>
      <c r="CY80" s="43">
        <v>43001</v>
      </c>
      <c r="CZ80" s="1">
        <f t="shared" si="110"/>
        <v>0</v>
      </c>
      <c r="DA80" s="1">
        <f t="shared" si="111"/>
        <v>0</v>
      </c>
      <c r="DE80" s="43">
        <v>43001</v>
      </c>
      <c r="DF80" s="43">
        <v>43001</v>
      </c>
      <c r="DG80" s="1">
        <f t="shared" si="112"/>
        <v>0</v>
      </c>
      <c r="DH80" s="1">
        <f t="shared" si="113"/>
        <v>0</v>
      </c>
      <c r="DI80" s="45">
        <v>0</v>
      </c>
      <c r="DL80" s="43">
        <v>43001</v>
      </c>
      <c r="DM80" s="43">
        <v>43001</v>
      </c>
      <c r="DN80" s="1">
        <f t="shared" si="114"/>
        <v>0</v>
      </c>
      <c r="DO80" s="1">
        <f t="shared" si="115"/>
        <v>0</v>
      </c>
      <c r="DS80" s="43">
        <v>43001</v>
      </c>
      <c r="DT80" s="43">
        <v>43001</v>
      </c>
      <c r="DU80" s="1">
        <f t="shared" si="116"/>
        <v>0</v>
      </c>
      <c r="DV80" s="1">
        <f t="shared" si="117"/>
        <v>0</v>
      </c>
      <c r="DZ80" s="43">
        <v>43001</v>
      </c>
      <c r="EA80" s="43">
        <v>43001</v>
      </c>
      <c r="EB80" s="1">
        <f t="shared" si="118"/>
        <v>0</v>
      </c>
      <c r="EC80" s="1">
        <f t="shared" si="119"/>
        <v>0</v>
      </c>
    </row>
    <row r="81" spans="1:133" s="43" customFormat="1" x14ac:dyDescent="0.3">
      <c r="A81" s="43" t="s">
        <v>75</v>
      </c>
      <c r="B81" s="43">
        <v>55851</v>
      </c>
      <c r="C81" s="43">
        <v>53001</v>
      </c>
      <c r="D81" s="1">
        <f t="shared" si="80"/>
        <v>2850</v>
      </c>
      <c r="E81" s="1">
        <f t="shared" si="81"/>
        <v>5.3772570328861721E-2</v>
      </c>
      <c r="F81" s="45">
        <v>5.3772570328861721E-2</v>
      </c>
      <c r="G81" s="1">
        <v>1</v>
      </c>
      <c r="I81" s="43">
        <v>54951</v>
      </c>
      <c r="J81" s="43">
        <v>53001</v>
      </c>
      <c r="K81" s="1">
        <f t="shared" si="82"/>
        <v>1950</v>
      </c>
      <c r="L81" s="1">
        <f t="shared" si="83"/>
        <v>3.679175864606328E-2</v>
      </c>
      <c r="M81" s="45">
        <v>3.679175864606328E-2</v>
      </c>
      <c r="N81" s="1">
        <v>1</v>
      </c>
      <c r="P81" s="43">
        <v>54101</v>
      </c>
      <c r="Q81" s="43">
        <v>53001</v>
      </c>
      <c r="R81" s="1">
        <f t="shared" si="84"/>
        <v>1100</v>
      </c>
      <c r="S81" s="1">
        <f t="shared" si="85"/>
        <v>2.0754325390086981E-2</v>
      </c>
      <c r="T81" s="45">
        <v>2.0754325390086981E-2</v>
      </c>
      <c r="U81" s="1">
        <v>1</v>
      </c>
      <c r="W81" s="43">
        <v>53901</v>
      </c>
      <c r="X81" s="43">
        <v>53001</v>
      </c>
      <c r="Y81" s="1">
        <f t="shared" si="86"/>
        <v>900</v>
      </c>
      <c r="Z81" s="1">
        <f t="shared" si="87"/>
        <v>1.6980811682798438E-2</v>
      </c>
      <c r="AA81" s="45">
        <v>1.6980811682798438E-2</v>
      </c>
      <c r="AB81" s="1">
        <v>1</v>
      </c>
      <c r="AC81" s="43">
        <v>54951</v>
      </c>
      <c r="AD81" s="43">
        <v>53001</v>
      </c>
      <c r="AE81" s="1">
        <f t="shared" si="88"/>
        <v>1950</v>
      </c>
      <c r="AF81" s="1">
        <f t="shared" si="89"/>
        <v>3.679175864606328E-2</v>
      </c>
      <c r="AG81" s="45">
        <v>3.679175864606328E-2</v>
      </c>
      <c r="AH81" s="1">
        <v>1</v>
      </c>
      <c r="AJ81" s="43">
        <v>53901</v>
      </c>
      <c r="AK81" s="43">
        <v>53001</v>
      </c>
      <c r="AL81" s="1">
        <f t="shared" si="90"/>
        <v>900</v>
      </c>
      <c r="AM81" s="1">
        <f t="shared" si="91"/>
        <v>1.6980811682798438E-2</v>
      </c>
      <c r="AN81" s="45">
        <v>1.6980811682798438E-2</v>
      </c>
      <c r="AO81" s="1">
        <v>1</v>
      </c>
      <c r="AQ81" s="43">
        <v>53001</v>
      </c>
      <c r="AR81" s="43">
        <v>53001</v>
      </c>
      <c r="AS81" s="1">
        <f t="shared" si="92"/>
        <v>0</v>
      </c>
      <c r="AT81" s="1">
        <f t="shared" si="93"/>
        <v>0</v>
      </c>
      <c r="AX81" s="43">
        <v>53001</v>
      </c>
      <c r="AY81" s="43">
        <v>53001</v>
      </c>
      <c r="AZ81" s="1">
        <f t="shared" si="94"/>
        <v>0</v>
      </c>
      <c r="BA81" s="1">
        <f t="shared" si="95"/>
        <v>0</v>
      </c>
      <c r="BD81" s="43">
        <v>54101</v>
      </c>
      <c r="BE81" s="43">
        <v>53001</v>
      </c>
      <c r="BF81" s="1">
        <f t="shared" si="96"/>
        <v>1100</v>
      </c>
      <c r="BG81" s="1">
        <f t="shared" si="97"/>
        <v>2.0754325390086981E-2</v>
      </c>
      <c r="BH81" s="45">
        <v>2.0754325390086981E-2</v>
      </c>
      <c r="BI81" s="1">
        <v>1</v>
      </c>
      <c r="BK81" s="43">
        <v>53001</v>
      </c>
      <c r="BL81" s="43">
        <v>53001</v>
      </c>
      <c r="BM81" s="1">
        <f t="shared" si="98"/>
        <v>0</v>
      </c>
      <c r="BN81" s="1">
        <f t="shared" si="99"/>
        <v>0</v>
      </c>
      <c r="BR81" s="43">
        <v>53001</v>
      </c>
      <c r="BS81" s="43">
        <v>53001</v>
      </c>
      <c r="BT81" s="1">
        <f t="shared" si="100"/>
        <v>0</v>
      </c>
      <c r="BU81" s="1">
        <f t="shared" si="101"/>
        <v>0</v>
      </c>
      <c r="BY81" s="43">
        <v>53001</v>
      </c>
      <c r="BZ81" s="43">
        <v>53001</v>
      </c>
      <c r="CA81" s="1">
        <f t="shared" si="102"/>
        <v>0</v>
      </c>
      <c r="CB81" s="1">
        <f t="shared" si="103"/>
        <v>0</v>
      </c>
      <c r="CE81" s="43">
        <v>53901</v>
      </c>
      <c r="CF81" s="43">
        <v>53001</v>
      </c>
      <c r="CG81" s="1">
        <f t="shared" si="104"/>
        <v>900</v>
      </c>
      <c r="CH81" s="1">
        <f t="shared" si="105"/>
        <v>1.6980811682798438E-2</v>
      </c>
      <c r="CI81" s="45">
        <v>1.6980811682798438E-2</v>
      </c>
      <c r="CJ81" s="1">
        <v>1</v>
      </c>
      <c r="CK81" s="43">
        <v>53001</v>
      </c>
      <c r="CL81" s="43">
        <v>53001</v>
      </c>
      <c r="CM81" s="1">
        <f t="shared" si="106"/>
        <v>0</v>
      </c>
      <c r="CN81" s="1">
        <f t="shared" si="107"/>
        <v>0</v>
      </c>
      <c r="CQ81" s="43">
        <v>53001</v>
      </c>
      <c r="CR81" s="43">
        <v>53001</v>
      </c>
      <c r="CS81" s="1">
        <f t="shared" si="108"/>
        <v>0</v>
      </c>
      <c r="CT81" s="1">
        <f t="shared" si="109"/>
        <v>0</v>
      </c>
      <c r="CX81" s="43">
        <v>53001</v>
      </c>
      <c r="CY81" s="43">
        <v>53001</v>
      </c>
      <c r="CZ81" s="1">
        <f t="shared" si="110"/>
        <v>0</v>
      </c>
      <c r="DA81" s="1">
        <f t="shared" si="111"/>
        <v>0</v>
      </c>
      <c r="DE81" s="43">
        <v>53151</v>
      </c>
      <c r="DF81" s="43">
        <v>53001</v>
      </c>
      <c r="DG81" s="1">
        <f t="shared" si="112"/>
        <v>150</v>
      </c>
      <c r="DH81" s="1">
        <f t="shared" si="113"/>
        <v>2.8301352804664063E-3</v>
      </c>
      <c r="DI81" s="45">
        <v>2.8301352804664063E-3</v>
      </c>
      <c r="DJ81" s="1">
        <v>1</v>
      </c>
      <c r="DL81" s="43">
        <v>53001</v>
      </c>
      <c r="DM81" s="43">
        <v>53001</v>
      </c>
      <c r="DN81" s="1">
        <f t="shared" si="114"/>
        <v>0</v>
      </c>
      <c r="DO81" s="1">
        <f t="shared" si="115"/>
        <v>0</v>
      </c>
      <c r="DS81" s="43">
        <v>53001</v>
      </c>
      <c r="DT81" s="43">
        <v>53001</v>
      </c>
      <c r="DU81" s="1">
        <f t="shared" si="116"/>
        <v>0</v>
      </c>
      <c r="DV81" s="1">
        <f t="shared" si="117"/>
        <v>0</v>
      </c>
      <c r="DZ81" s="43">
        <v>53001</v>
      </c>
      <c r="EA81" s="43">
        <v>53001</v>
      </c>
      <c r="EB81" s="1">
        <f t="shared" si="118"/>
        <v>0</v>
      </c>
      <c r="EC81" s="1">
        <f t="shared" si="119"/>
        <v>0</v>
      </c>
    </row>
    <row r="82" spans="1:133" s="43" customFormat="1" x14ac:dyDescent="0.3">
      <c r="A82" s="43" t="s">
        <v>76</v>
      </c>
      <c r="B82" s="43">
        <v>43791.999962000002</v>
      </c>
      <c r="C82" s="43">
        <v>43062.999728000003</v>
      </c>
      <c r="D82" s="1">
        <f t="shared" si="80"/>
        <v>729.00023399999918</v>
      </c>
      <c r="E82" s="1">
        <f t="shared" si="81"/>
        <v>1.6928691419654997E-2</v>
      </c>
      <c r="F82" s="45">
        <v>1.6928691419654997E-2</v>
      </c>
      <c r="G82" s="1">
        <v>1</v>
      </c>
      <c r="I82" s="43">
        <v>43241.999771000003</v>
      </c>
      <c r="J82" s="43">
        <v>43061.999728000003</v>
      </c>
      <c r="K82" s="1">
        <f t="shared" si="82"/>
        <v>180.00004300000001</v>
      </c>
      <c r="L82" s="1">
        <f t="shared" si="83"/>
        <v>4.1800205317209039E-3</v>
      </c>
      <c r="M82" s="45">
        <v>4.1800205317209039E-3</v>
      </c>
      <c r="N82" s="1">
        <v>1</v>
      </c>
      <c r="P82" s="43">
        <v>43181.99987</v>
      </c>
      <c r="Q82" s="43">
        <v>43061.999728000003</v>
      </c>
      <c r="R82" s="1">
        <f t="shared" si="84"/>
        <v>120.00014199999714</v>
      </c>
      <c r="S82" s="1">
        <f t="shared" si="85"/>
        <v>2.7866829863446869E-3</v>
      </c>
      <c r="T82" s="45">
        <v>2.7866829863446869E-3</v>
      </c>
      <c r="U82" s="1">
        <v>1</v>
      </c>
      <c r="W82" s="43">
        <v>43061.999728000003</v>
      </c>
      <c r="X82" s="43">
        <v>43061.999728000003</v>
      </c>
      <c r="Y82" s="1">
        <f t="shared" si="86"/>
        <v>0</v>
      </c>
      <c r="Z82" s="1">
        <f t="shared" si="87"/>
        <v>0</v>
      </c>
      <c r="AA82" s="45">
        <v>0</v>
      </c>
      <c r="AC82" s="43">
        <v>43241.999771000003</v>
      </c>
      <c r="AD82" s="43">
        <v>43061.999718999999</v>
      </c>
      <c r="AE82" s="1">
        <f t="shared" si="88"/>
        <v>180.00005200000305</v>
      </c>
      <c r="AF82" s="1">
        <f t="shared" si="89"/>
        <v>4.1800207415955805E-3</v>
      </c>
      <c r="AG82" s="45">
        <v>4.1800207415955805E-3</v>
      </c>
      <c r="AH82" s="1">
        <v>1</v>
      </c>
      <c r="AJ82" s="43">
        <v>43061.999704000002</v>
      </c>
      <c r="AK82" s="43">
        <v>43061.999704000002</v>
      </c>
      <c r="AL82" s="1">
        <f t="shared" si="90"/>
        <v>0</v>
      </c>
      <c r="AM82" s="1">
        <f t="shared" si="91"/>
        <v>0</v>
      </c>
      <c r="AN82" s="45">
        <v>0</v>
      </c>
      <c r="AQ82" s="43">
        <v>43061.999728000003</v>
      </c>
      <c r="AR82" s="43">
        <v>43061.999728000003</v>
      </c>
      <c r="AS82" s="1">
        <f t="shared" si="92"/>
        <v>0</v>
      </c>
      <c r="AT82" s="1">
        <f t="shared" si="93"/>
        <v>0</v>
      </c>
      <c r="AX82" s="43">
        <v>43061.999728000003</v>
      </c>
      <c r="AY82" s="43">
        <v>43061.999728000003</v>
      </c>
      <c r="AZ82" s="1">
        <f t="shared" si="94"/>
        <v>0</v>
      </c>
      <c r="BA82" s="1">
        <f t="shared" si="95"/>
        <v>0</v>
      </c>
      <c r="BD82" s="43">
        <v>43181.999900000003</v>
      </c>
      <c r="BE82" s="43">
        <v>43061.999708000003</v>
      </c>
      <c r="BF82" s="1">
        <f t="shared" si="96"/>
        <v>120.00019199999952</v>
      </c>
      <c r="BG82" s="1">
        <f t="shared" si="97"/>
        <v>2.786684148755545E-3</v>
      </c>
      <c r="BH82" s="45">
        <v>2.786684148755545E-3</v>
      </c>
      <c r="BI82" s="1">
        <v>1</v>
      </c>
      <c r="BK82" s="43">
        <v>43061.999728000003</v>
      </c>
      <c r="BL82" s="43">
        <v>43061.999728000003</v>
      </c>
      <c r="BM82" s="1">
        <f t="shared" si="98"/>
        <v>0</v>
      </c>
      <c r="BN82" s="1">
        <f t="shared" si="99"/>
        <v>0</v>
      </c>
      <c r="BR82" s="43">
        <v>43061.999728000003</v>
      </c>
      <c r="BS82" s="43">
        <v>43061.999728000003</v>
      </c>
      <c r="BT82" s="1">
        <f t="shared" si="100"/>
        <v>0</v>
      </c>
      <c r="BU82" s="1">
        <f t="shared" si="101"/>
        <v>0</v>
      </c>
      <c r="BY82" s="43">
        <v>43061.999728000003</v>
      </c>
      <c r="BZ82" s="43">
        <v>43061.999728000003</v>
      </c>
      <c r="CA82" s="1">
        <f t="shared" si="102"/>
        <v>0</v>
      </c>
      <c r="CB82" s="1">
        <f t="shared" si="103"/>
        <v>0</v>
      </c>
      <c r="CE82" s="43">
        <v>43081.99972</v>
      </c>
      <c r="CF82" s="43">
        <v>43061.999728000003</v>
      </c>
      <c r="CG82" s="1">
        <f t="shared" si="104"/>
        <v>19.999991999997292</v>
      </c>
      <c r="CH82" s="1">
        <f t="shared" si="105"/>
        <v>4.6444642901692255E-4</v>
      </c>
      <c r="CI82" s="45">
        <v>4.6444642901692255E-4</v>
      </c>
      <c r="CJ82" s="1">
        <v>1</v>
      </c>
      <c r="CK82" s="43">
        <v>43061.999728000003</v>
      </c>
      <c r="CL82" s="43">
        <v>43061.999728000003</v>
      </c>
      <c r="CM82" s="1">
        <f t="shared" si="106"/>
        <v>0</v>
      </c>
      <c r="CN82" s="1">
        <f t="shared" si="107"/>
        <v>0</v>
      </c>
      <c r="CQ82" s="43">
        <v>43061.999728000003</v>
      </c>
      <c r="CR82" s="43">
        <v>43061.999728000003</v>
      </c>
      <c r="CS82" s="1">
        <f t="shared" si="108"/>
        <v>0</v>
      </c>
      <c r="CT82" s="1">
        <f t="shared" si="109"/>
        <v>0</v>
      </c>
      <c r="CX82" s="43">
        <v>43061.999728000003</v>
      </c>
      <c r="CY82" s="43">
        <v>43061.999728000003</v>
      </c>
      <c r="CZ82" s="1">
        <f t="shared" si="110"/>
        <v>0</v>
      </c>
      <c r="DA82" s="1">
        <f t="shared" si="111"/>
        <v>0</v>
      </c>
      <c r="DE82" s="43">
        <v>43061.999728000003</v>
      </c>
      <c r="DF82" s="43">
        <v>43061.999728000003</v>
      </c>
      <c r="DG82" s="1">
        <f t="shared" si="112"/>
        <v>0</v>
      </c>
      <c r="DH82" s="1">
        <f t="shared" si="113"/>
        <v>0</v>
      </c>
      <c r="DI82" s="45">
        <v>0</v>
      </c>
      <c r="DL82" s="43">
        <v>43061.999728000003</v>
      </c>
      <c r="DM82" s="43">
        <v>43061.999728000003</v>
      </c>
      <c r="DN82" s="1">
        <f t="shared" si="114"/>
        <v>0</v>
      </c>
      <c r="DO82" s="1">
        <f t="shared" si="115"/>
        <v>0</v>
      </c>
      <c r="DS82" s="43">
        <v>43061.999728000003</v>
      </c>
      <c r="DT82" s="43">
        <v>43061.999728000003</v>
      </c>
      <c r="DU82" s="1">
        <f t="shared" si="116"/>
        <v>0</v>
      </c>
      <c r="DV82" s="1">
        <f t="shared" si="117"/>
        <v>0</v>
      </c>
      <c r="DZ82" s="43">
        <v>43061.999728000003</v>
      </c>
      <c r="EA82" s="43">
        <v>43061.999728000003</v>
      </c>
      <c r="EB82" s="1">
        <f t="shared" si="118"/>
        <v>0</v>
      </c>
      <c r="EC82" s="1">
        <f t="shared" si="119"/>
        <v>0</v>
      </c>
    </row>
    <row r="83" spans="1:133" s="43" customFormat="1" x14ac:dyDescent="0.3">
      <c r="A83" s="43" t="s">
        <v>77</v>
      </c>
      <c r="B83" s="43">
        <v>54840.999782999999</v>
      </c>
      <c r="C83" s="43">
        <v>53041.999594000001</v>
      </c>
      <c r="D83" s="1">
        <f t="shared" si="80"/>
        <v>1799.0001889999985</v>
      </c>
      <c r="E83" s="1">
        <f t="shared" si="81"/>
        <v>3.3916522807776982E-2</v>
      </c>
      <c r="F83" s="45">
        <v>3.3916522807776982E-2</v>
      </c>
      <c r="G83" s="1">
        <v>1</v>
      </c>
      <c r="I83" s="43">
        <v>53710.999571</v>
      </c>
      <c r="J83" s="43">
        <v>53041.999616000001</v>
      </c>
      <c r="K83" s="1">
        <f t="shared" si="82"/>
        <v>668.99995499999932</v>
      </c>
      <c r="L83" s="1">
        <f t="shared" si="83"/>
        <v>1.2612645824879441E-2</v>
      </c>
      <c r="M83" s="45">
        <v>1.2612645824879441E-2</v>
      </c>
      <c r="N83" s="1">
        <v>1</v>
      </c>
      <c r="P83" s="43">
        <v>53240.999616000001</v>
      </c>
      <c r="Q83" s="43">
        <v>53041.999600000003</v>
      </c>
      <c r="R83" s="1">
        <f t="shared" si="84"/>
        <v>199.00001599999814</v>
      </c>
      <c r="S83" s="1">
        <f t="shared" si="85"/>
        <v>3.7517442309998837E-3</v>
      </c>
      <c r="T83" s="45">
        <v>3.7517442309998837E-3</v>
      </c>
      <c r="U83" s="1">
        <v>1</v>
      </c>
      <c r="W83" s="43">
        <v>53240.999605999998</v>
      </c>
      <c r="X83" s="43">
        <v>53041.999594000001</v>
      </c>
      <c r="Y83" s="1">
        <f t="shared" si="86"/>
        <v>199.00001199999679</v>
      </c>
      <c r="Z83" s="1">
        <f t="shared" si="87"/>
        <v>3.7517441560123094E-3</v>
      </c>
      <c r="AA83" s="45">
        <v>3.7517441560123094E-3</v>
      </c>
      <c r="AB83" s="1">
        <v>1</v>
      </c>
      <c r="AC83" s="43">
        <v>53710.999573000001</v>
      </c>
      <c r="AD83" s="43">
        <v>53041.999616000001</v>
      </c>
      <c r="AE83" s="1">
        <f t="shared" si="88"/>
        <v>668.99995699999999</v>
      </c>
      <c r="AF83" s="1">
        <f t="shared" si="89"/>
        <v>1.2612645862585422E-2</v>
      </c>
      <c r="AG83" s="45">
        <v>1.2612645862585422E-2</v>
      </c>
      <c r="AH83" s="1">
        <v>1</v>
      </c>
      <c r="AJ83" s="43">
        <v>53240.999616000001</v>
      </c>
      <c r="AK83" s="43">
        <v>53041.999616000001</v>
      </c>
      <c r="AL83" s="1">
        <f t="shared" si="90"/>
        <v>199</v>
      </c>
      <c r="AM83" s="1">
        <f t="shared" si="91"/>
        <v>3.7517439282204607E-3</v>
      </c>
      <c r="AN83" s="45">
        <v>3.7517439282204607E-3</v>
      </c>
      <c r="AO83" s="1">
        <v>1</v>
      </c>
      <c r="AQ83" s="43">
        <v>53040.999616000001</v>
      </c>
      <c r="AR83" s="43">
        <v>53040.999616000001</v>
      </c>
      <c r="AS83" s="1">
        <f t="shared" si="92"/>
        <v>0</v>
      </c>
      <c r="AT83" s="1">
        <f t="shared" si="93"/>
        <v>0</v>
      </c>
      <c r="AX83" s="43">
        <v>53040.999616000001</v>
      </c>
      <c r="AY83" s="43">
        <v>53040.999616000001</v>
      </c>
      <c r="AZ83" s="1">
        <f t="shared" si="94"/>
        <v>0</v>
      </c>
      <c r="BA83" s="1">
        <f t="shared" si="95"/>
        <v>0</v>
      </c>
      <c r="BD83" s="43">
        <v>53520.999493000003</v>
      </c>
      <c r="BE83" s="43">
        <v>53041.999606999998</v>
      </c>
      <c r="BF83" s="1">
        <f t="shared" si="96"/>
        <v>478.99988600000506</v>
      </c>
      <c r="BG83" s="1">
        <f t="shared" si="97"/>
        <v>9.030577458410731E-3</v>
      </c>
      <c r="BH83" s="45">
        <v>9.030577458410731E-3</v>
      </c>
      <c r="BI83" s="1">
        <v>1</v>
      </c>
      <c r="BK83" s="43">
        <v>53040.999616000001</v>
      </c>
      <c r="BL83" s="43">
        <v>53040.999616000001</v>
      </c>
      <c r="BM83" s="1">
        <f t="shared" si="98"/>
        <v>0</v>
      </c>
      <c r="BN83" s="1">
        <f t="shared" si="99"/>
        <v>0</v>
      </c>
      <c r="BR83" s="43">
        <v>53040.999616000001</v>
      </c>
      <c r="BS83" s="43">
        <v>53040.999616000001</v>
      </c>
      <c r="BT83" s="1">
        <f t="shared" si="100"/>
        <v>0</v>
      </c>
      <c r="BU83" s="1">
        <f t="shared" si="101"/>
        <v>0</v>
      </c>
      <c r="BY83" s="43">
        <v>53040.999616000001</v>
      </c>
      <c r="BZ83" s="43">
        <v>53040.999616000001</v>
      </c>
      <c r="CA83" s="1">
        <f t="shared" si="102"/>
        <v>0</v>
      </c>
      <c r="CB83" s="1">
        <f t="shared" si="103"/>
        <v>0</v>
      </c>
      <c r="CE83" s="43">
        <v>53770.999874000001</v>
      </c>
      <c r="CF83" s="43">
        <v>53041.999616000001</v>
      </c>
      <c r="CG83" s="1">
        <f t="shared" si="104"/>
        <v>729.00025800000003</v>
      </c>
      <c r="CH83" s="1">
        <f t="shared" si="105"/>
        <v>1.3743830611169091E-2</v>
      </c>
      <c r="CI83" s="45">
        <v>1.3743830611169091E-2</v>
      </c>
      <c r="CJ83" s="1">
        <v>1</v>
      </c>
      <c r="CK83" s="43">
        <v>53040.999616000001</v>
      </c>
      <c r="CL83" s="43">
        <v>53040.999616000001</v>
      </c>
      <c r="CM83" s="1">
        <f t="shared" si="106"/>
        <v>0</v>
      </c>
      <c r="CN83" s="1">
        <f t="shared" si="107"/>
        <v>0</v>
      </c>
      <c r="CQ83" s="43">
        <v>53040.999616000001</v>
      </c>
      <c r="CR83" s="43">
        <v>53040.999616000001</v>
      </c>
      <c r="CS83" s="1">
        <f t="shared" si="108"/>
        <v>0</v>
      </c>
      <c r="CT83" s="1">
        <f t="shared" si="109"/>
        <v>0</v>
      </c>
      <c r="CX83" s="43">
        <v>53040.999616000001</v>
      </c>
      <c r="CY83" s="43">
        <v>53040.999616000001</v>
      </c>
      <c r="CZ83" s="1">
        <f t="shared" si="110"/>
        <v>0</v>
      </c>
      <c r="DA83" s="1">
        <f t="shared" si="111"/>
        <v>0</v>
      </c>
      <c r="DE83" s="43">
        <v>53780.999649999998</v>
      </c>
      <c r="DF83" s="43">
        <v>53040.999616000001</v>
      </c>
      <c r="DG83" s="1">
        <f t="shared" si="112"/>
        <v>740.00003399999696</v>
      </c>
      <c r="DH83" s="1">
        <f t="shared" si="113"/>
        <v>1.3951472245194515E-2</v>
      </c>
      <c r="DI83" s="45">
        <v>1.3951472245194515E-2</v>
      </c>
      <c r="DJ83" s="1">
        <v>1</v>
      </c>
      <c r="DL83" s="43">
        <v>53040.999616000001</v>
      </c>
      <c r="DM83" s="43">
        <v>53040.999616000001</v>
      </c>
      <c r="DN83" s="1">
        <f t="shared" si="114"/>
        <v>0</v>
      </c>
      <c r="DO83" s="1">
        <f t="shared" si="115"/>
        <v>0</v>
      </c>
      <c r="DS83" s="43">
        <v>53040.999616000001</v>
      </c>
      <c r="DT83" s="43">
        <v>53040.999616000001</v>
      </c>
      <c r="DU83" s="1">
        <f t="shared" si="116"/>
        <v>0</v>
      </c>
      <c r="DV83" s="1">
        <f t="shared" si="117"/>
        <v>0</v>
      </c>
      <c r="DZ83" s="43">
        <v>53040.999616000001</v>
      </c>
      <c r="EA83" s="43">
        <v>53040.999616000001</v>
      </c>
      <c r="EB83" s="1">
        <f t="shared" si="118"/>
        <v>0</v>
      </c>
      <c r="EC83" s="1">
        <f t="shared" si="119"/>
        <v>0</v>
      </c>
    </row>
    <row r="84" spans="1:133" s="43" customFormat="1" x14ac:dyDescent="0.3">
      <c r="A84" s="43" t="s">
        <v>78</v>
      </c>
      <c r="B84" s="43">
        <v>43662.000178000002</v>
      </c>
      <c r="C84" s="43">
        <v>43223.000141999997</v>
      </c>
      <c r="D84" s="1">
        <f t="shared" si="80"/>
        <v>439.00003600000491</v>
      </c>
      <c r="E84" s="1">
        <f t="shared" si="81"/>
        <v>1.0156630371741051E-2</v>
      </c>
      <c r="F84" s="45">
        <v>1.0156630371741051E-2</v>
      </c>
      <c r="G84" s="1">
        <v>1</v>
      </c>
      <c r="I84" s="43">
        <v>43222.000141999997</v>
      </c>
      <c r="J84" s="43">
        <v>43222.000141999997</v>
      </c>
      <c r="K84" s="1">
        <f t="shared" si="82"/>
        <v>0</v>
      </c>
      <c r="L84" s="1">
        <f t="shared" si="83"/>
        <v>0</v>
      </c>
      <c r="M84" s="45">
        <v>0</v>
      </c>
      <c r="P84" s="43">
        <v>43222.000141999997</v>
      </c>
      <c r="Q84" s="43">
        <v>43222.000141999997</v>
      </c>
      <c r="R84" s="1">
        <f t="shared" si="84"/>
        <v>0</v>
      </c>
      <c r="S84" s="1">
        <f t="shared" si="85"/>
        <v>0</v>
      </c>
      <c r="T84" s="45">
        <v>0</v>
      </c>
      <c r="W84" s="43">
        <v>43222.000141999997</v>
      </c>
      <c r="X84" s="43">
        <v>43222.000141999997</v>
      </c>
      <c r="Y84" s="1">
        <f t="shared" si="86"/>
        <v>0</v>
      </c>
      <c r="Z84" s="1">
        <f t="shared" si="87"/>
        <v>0</v>
      </c>
      <c r="AA84" s="45">
        <v>0</v>
      </c>
      <c r="AC84" s="43">
        <v>43222.000120999997</v>
      </c>
      <c r="AD84" s="43">
        <v>43222.000120999997</v>
      </c>
      <c r="AE84" s="1">
        <f t="shared" si="88"/>
        <v>0</v>
      </c>
      <c r="AF84" s="1">
        <f t="shared" si="89"/>
        <v>0</v>
      </c>
      <c r="AG84" s="45">
        <v>0</v>
      </c>
      <c r="AJ84" s="43">
        <v>43222.000141999997</v>
      </c>
      <c r="AK84" s="43">
        <v>43222.000141999997</v>
      </c>
      <c r="AL84" s="1">
        <f t="shared" si="90"/>
        <v>0</v>
      </c>
      <c r="AM84" s="1">
        <f t="shared" si="91"/>
        <v>0</v>
      </c>
      <c r="AN84" s="45">
        <v>0</v>
      </c>
      <c r="AQ84" s="43">
        <v>43222.000141999997</v>
      </c>
      <c r="AR84" s="43">
        <v>43222.000141999997</v>
      </c>
      <c r="AS84" s="1">
        <f t="shared" si="92"/>
        <v>0</v>
      </c>
      <c r="AT84" s="1">
        <f t="shared" si="93"/>
        <v>0</v>
      </c>
      <c r="AX84" s="43">
        <v>43222.000141999997</v>
      </c>
      <c r="AY84" s="43">
        <v>43222.000141999997</v>
      </c>
      <c r="AZ84" s="1">
        <f t="shared" si="94"/>
        <v>0</v>
      </c>
      <c r="BA84" s="1">
        <f t="shared" si="95"/>
        <v>0</v>
      </c>
      <c r="BD84" s="43">
        <v>43222.000113000002</v>
      </c>
      <c r="BE84" s="43">
        <v>43222.000113000002</v>
      </c>
      <c r="BF84" s="1">
        <f t="shared" si="96"/>
        <v>0</v>
      </c>
      <c r="BG84" s="1">
        <f t="shared" si="97"/>
        <v>0</v>
      </c>
      <c r="BH84" s="45">
        <v>0</v>
      </c>
      <c r="BK84" s="43">
        <v>43222.000141999997</v>
      </c>
      <c r="BL84" s="43">
        <v>43222.000141999997</v>
      </c>
      <c r="BM84" s="1">
        <f t="shared" si="98"/>
        <v>0</v>
      </c>
      <c r="BN84" s="1">
        <f t="shared" si="99"/>
        <v>0</v>
      </c>
      <c r="BR84" s="43">
        <v>43222.000141999997</v>
      </c>
      <c r="BS84" s="43">
        <v>43222.000141999997</v>
      </c>
      <c r="BT84" s="1">
        <f t="shared" si="100"/>
        <v>0</v>
      </c>
      <c r="BU84" s="1">
        <f t="shared" si="101"/>
        <v>0</v>
      </c>
      <c r="BY84" s="43">
        <v>43222.000141999997</v>
      </c>
      <c r="BZ84" s="43">
        <v>43222.000141999997</v>
      </c>
      <c r="CA84" s="1">
        <f t="shared" si="102"/>
        <v>0</v>
      </c>
      <c r="CB84" s="1">
        <f t="shared" si="103"/>
        <v>0</v>
      </c>
      <c r="CE84" s="43">
        <v>43222.000120999997</v>
      </c>
      <c r="CF84" s="43">
        <v>43222.000120999997</v>
      </c>
      <c r="CG84" s="1">
        <f t="shared" si="104"/>
        <v>0</v>
      </c>
      <c r="CH84" s="1">
        <f t="shared" si="105"/>
        <v>0</v>
      </c>
      <c r="CI84" s="45">
        <v>0</v>
      </c>
      <c r="CK84" s="43">
        <v>43222.000141999997</v>
      </c>
      <c r="CL84" s="43">
        <v>43222.000141999997</v>
      </c>
      <c r="CM84" s="1">
        <f t="shared" si="106"/>
        <v>0</v>
      </c>
      <c r="CN84" s="1">
        <f t="shared" si="107"/>
        <v>0</v>
      </c>
      <c r="CQ84" s="43">
        <v>43222.000141999997</v>
      </c>
      <c r="CR84" s="43">
        <v>43222.000141999997</v>
      </c>
      <c r="CS84" s="1">
        <f t="shared" si="108"/>
        <v>0</v>
      </c>
      <c r="CT84" s="1">
        <f t="shared" si="109"/>
        <v>0</v>
      </c>
      <c r="CX84" s="43">
        <v>43222.000141999997</v>
      </c>
      <c r="CY84" s="43">
        <v>43222.000141999997</v>
      </c>
      <c r="CZ84" s="1">
        <f t="shared" si="110"/>
        <v>0</v>
      </c>
      <c r="DA84" s="1">
        <f t="shared" si="111"/>
        <v>0</v>
      </c>
      <c r="DE84" s="43">
        <v>43222.000141999997</v>
      </c>
      <c r="DF84" s="43">
        <v>43222.000141999997</v>
      </c>
      <c r="DG84" s="1">
        <f t="shared" si="112"/>
        <v>0</v>
      </c>
      <c r="DH84" s="1">
        <f t="shared" si="113"/>
        <v>0</v>
      </c>
      <c r="DI84" s="45">
        <v>0</v>
      </c>
      <c r="DL84" s="43">
        <v>43222.000141999997</v>
      </c>
      <c r="DM84" s="43">
        <v>43222.000141999997</v>
      </c>
      <c r="DN84" s="1">
        <f t="shared" si="114"/>
        <v>0</v>
      </c>
      <c r="DO84" s="1">
        <f t="shared" si="115"/>
        <v>0</v>
      </c>
      <c r="DS84" s="43">
        <v>43222.000141999997</v>
      </c>
      <c r="DT84" s="43">
        <v>43222.000141999997</v>
      </c>
      <c r="DU84" s="1">
        <f t="shared" si="116"/>
        <v>0</v>
      </c>
      <c r="DV84" s="1">
        <f t="shared" si="117"/>
        <v>0</v>
      </c>
      <c r="DZ84" s="43">
        <v>43222.000141999997</v>
      </c>
      <c r="EA84" s="43">
        <v>43222.000141999997</v>
      </c>
      <c r="EB84" s="1">
        <f t="shared" si="118"/>
        <v>0</v>
      </c>
      <c r="EC84" s="1">
        <f t="shared" si="119"/>
        <v>0</v>
      </c>
    </row>
    <row r="85" spans="1:133" s="43" customFormat="1" x14ac:dyDescent="0.3">
      <c r="A85" s="43" t="s">
        <v>79</v>
      </c>
      <c r="B85" s="43">
        <v>43151</v>
      </c>
      <c r="C85" s="43">
        <v>43001</v>
      </c>
      <c r="D85" s="1">
        <f t="shared" si="80"/>
        <v>150</v>
      </c>
      <c r="E85" s="1">
        <f t="shared" si="81"/>
        <v>3.4882909699774423E-3</v>
      </c>
      <c r="F85" s="45">
        <v>3.4882909699774423E-3</v>
      </c>
      <c r="G85" s="1">
        <v>1</v>
      </c>
      <c r="I85" s="43">
        <v>43001</v>
      </c>
      <c r="J85" s="43">
        <v>43001</v>
      </c>
      <c r="K85" s="1">
        <f t="shared" si="82"/>
        <v>0</v>
      </c>
      <c r="L85" s="1">
        <f t="shared" si="83"/>
        <v>0</v>
      </c>
      <c r="M85" s="45">
        <v>0</v>
      </c>
      <c r="P85" s="43">
        <v>43001</v>
      </c>
      <c r="Q85" s="43">
        <v>43001</v>
      </c>
      <c r="R85" s="1">
        <f t="shared" si="84"/>
        <v>0</v>
      </c>
      <c r="S85" s="1">
        <f t="shared" si="85"/>
        <v>0</v>
      </c>
      <c r="T85" s="45">
        <v>0</v>
      </c>
      <c r="W85" s="43">
        <v>43001</v>
      </c>
      <c r="X85" s="43">
        <v>43001</v>
      </c>
      <c r="Y85" s="1">
        <f t="shared" si="86"/>
        <v>0</v>
      </c>
      <c r="Z85" s="1">
        <f t="shared" si="87"/>
        <v>0</v>
      </c>
      <c r="AA85" s="45">
        <v>0</v>
      </c>
      <c r="AC85" s="43">
        <v>43001</v>
      </c>
      <c r="AD85" s="43">
        <v>43001</v>
      </c>
      <c r="AE85" s="1">
        <f t="shared" si="88"/>
        <v>0</v>
      </c>
      <c r="AF85" s="1">
        <f t="shared" si="89"/>
        <v>0</v>
      </c>
      <c r="AG85" s="45">
        <v>0</v>
      </c>
      <c r="AJ85" s="43">
        <v>43001</v>
      </c>
      <c r="AK85" s="43">
        <v>43001</v>
      </c>
      <c r="AL85" s="1">
        <f t="shared" si="90"/>
        <v>0</v>
      </c>
      <c r="AM85" s="1">
        <f t="shared" si="91"/>
        <v>0</v>
      </c>
      <c r="AN85" s="45">
        <v>0</v>
      </c>
      <c r="AQ85" s="43">
        <v>43001</v>
      </c>
      <c r="AR85" s="43">
        <v>43001</v>
      </c>
      <c r="AS85" s="1">
        <f t="shared" si="92"/>
        <v>0</v>
      </c>
      <c r="AT85" s="1">
        <f t="shared" si="93"/>
        <v>0</v>
      </c>
      <c r="AX85" s="43">
        <v>43001</v>
      </c>
      <c r="AY85" s="43">
        <v>43001</v>
      </c>
      <c r="AZ85" s="1">
        <f t="shared" si="94"/>
        <v>0</v>
      </c>
      <c r="BA85" s="1">
        <f t="shared" si="95"/>
        <v>0</v>
      </c>
      <c r="BD85" s="43">
        <v>43001</v>
      </c>
      <c r="BE85" s="43">
        <v>43001</v>
      </c>
      <c r="BF85" s="1">
        <f t="shared" si="96"/>
        <v>0</v>
      </c>
      <c r="BG85" s="1">
        <f t="shared" si="97"/>
        <v>0</v>
      </c>
      <c r="BH85" s="45">
        <v>0</v>
      </c>
      <c r="BK85" s="43">
        <v>43001</v>
      </c>
      <c r="BL85" s="43">
        <v>43001</v>
      </c>
      <c r="BM85" s="1">
        <f t="shared" si="98"/>
        <v>0</v>
      </c>
      <c r="BN85" s="1">
        <f t="shared" si="99"/>
        <v>0</v>
      </c>
      <c r="BR85" s="43">
        <v>43001</v>
      </c>
      <c r="BS85" s="43">
        <v>43001</v>
      </c>
      <c r="BT85" s="1">
        <f t="shared" si="100"/>
        <v>0</v>
      </c>
      <c r="BU85" s="1">
        <f t="shared" si="101"/>
        <v>0</v>
      </c>
      <c r="BY85" s="43">
        <v>43001</v>
      </c>
      <c r="BZ85" s="43">
        <v>43001</v>
      </c>
      <c r="CA85" s="1">
        <f t="shared" si="102"/>
        <v>0</v>
      </c>
      <c r="CB85" s="1">
        <f t="shared" si="103"/>
        <v>0</v>
      </c>
      <c r="CE85" s="43">
        <v>43001</v>
      </c>
      <c r="CF85" s="43">
        <v>43001</v>
      </c>
      <c r="CG85" s="1">
        <f t="shared" si="104"/>
        <v>0</v>
      </c>
      <c r="CH85" s="1">
        <f t="shared" si="105"/>
        <v>0</v>
      </c>
      <c r="CI85" s="45">
        <v>0</v>
      </c>
      <c r="CK85" s="43">
        <v>43001</v>
      </c>
      <c r="CL85" s="43">
        <v>43001</v>
      </c>
      <c r="CM85" s="1">
        <f t="shared" si="106"/>
        <v>0</v>
      </c>
      <c r="CN85" s="1">
        <f t="shared" si="107"/>
        <v>0</v>
      </c>
      <c r="CQ85" s="43">
        <v>43001</v>
      </c>
      <c r="CR85" s="43">
        <v>43001</v>
      </c>
      <c r="CS85" s="1">
        <f t="shared" si="108"/>
        <v>0</v>
      </c>
      <c r="CT85" s="1">
        <f t="shared" si="109"/>
        <v>0</v>
      </c>
      <c r="CX85" s="43">
        <v>43001</v>
      </c>
      <c r="CY85" s="43">
        <v>43001</v>
      </c>
      <c r="CZ85" s="1">
        <f t="shared" si="110"/>
        <v>0</v>
      </c>
      <c r="DA85" s="1">
        <f t="shared" si="111"/>
        <v>0</v>
      </c>
      <c r="DE85" s="43">
        <v>43001</v>
      </c>
      <c r="DF85" s="43">
        <v>43001</v>
      </c>
      <c r="DG85" s="1">
        <f t="shared" si="112"/>
        <v>0</v>
      </c>
      <c r="DH85" s="1">
        <f t="shared" si="113"/>
        <v>0</v>
      </c>
      <c r="DI85" s="45">
        <v>0</v>
      </c>
      <c r="DL85" s="43">
        <v>43001</v>
      </c>
      <c r="DM85" s="43">
        <v>43001</v>
      </c>
      <c r="DN85" s="1">
        <f t="shared" si="114"/>
        <v>0</v>
      </c>
      <c r="DO85" s="1">
        <f t="shared" si="115"/>
        <v>0</v>
      </c>
      <c r="DS85" s="43">
        <v>43001</v>
      </c>
      <c r="DT85" s="43">
        <v>43001</v>
      </c>
      <c r="DU85" s="1">
        <f t="shared" si="116"/>
        <v>0</v>
      </c>
      <c r="DV85" s="1">
        <f t="shared" si="117"/>
        <v>0</v>
      </c>
      <c r="DZ85" s="43">
        <v>43001</v>
      </c>
      <c r="EA85" s="43">
        <v>43001</v>
      </c>
      <c r="EB85" s="1">
        <f t="shared" si="118"/>
        <v>0</v>
      </c>
      <c r="EC85" s="1">
        <f t="shared" si="119"/>
        <v>0</v>
      </c>
    </row>
    <row r="86" spans="1:133" s="43" customFormat="1" x14ac:dyDescent="0.3">
      <c r="A86" s="43" t="s">
        <v>80</v>
      </c>
      <c r="B86" s="43">
        <v>44151.999827</v>
      </c>
      <c r="C86" s="43">
        <v>43121.999661000002</v>
      </c>
      <c r="D86" s="1">
        <f t="shared" si="80"/>
        <v>1030.000165999998</v>
      </c>
      <c r="E86" s="1">
        <f t="shared" si="81"/>
        <v>2.3885723623608791E-2</v>
      </c>
      <c r="F86" s="45">
        <v>2.3885723623608791E-2</v>
      </c>
      <c r="G86" s="1">
        <v>1</v>
      </c>
      <c r="I86" s="43">
        <v>43841.999741</v>
      </c>
      <c r="J86" s="43">
        <v>43121.999665000003</v>
      </c>
      <c r="K86" s="1">
        <f t="shared" si="82"/>
        <v>720.00007599999662</v>
      </c>
      <c r="L86" s="1">
        <f t="shared" si="83"/>
        <v>1.6696815583540414E-2</v>
      </c>
      <c r="M86" s="45">
        <v>1.6696815583540414E-2</v>
      </c>
      <c r="N86" s="1">
        <v>1</v>
      </c>
      <c r="P86" s="43">
        <v>43581.999703000001</v>
      </c>
      <c r="Q86" s="43">
        <v>43121.999665000003</v>
      </c>
      <c r="R86" s="1">
        <f t="shared" si="84"/>
        <v>460.00003799999831</v>
      </c>
      <c r="S86" s="1">
        <f t="shared" si="85"/>
        <v>1.0667409711367296E-2</v>
      </c>
      <c r="T86" s="45">
        <v>1.0667409711367296E-2</v>
      </c>
      <c r="U86" s="1">
        <v>1</v>
      </c>
      <c r="W86" s="43">
        <v>43331.999703000001</v>
      </c>
      <c r="X86" s="43">
        <v>43121.999665000003</v>
      </c>
      <c r="Y86" s="1">
        <f t="shared" si="86"/>
        <v>210.00003799999831</v>
      </c>
      <c r="Z86" s="1">
        <f t="shared" si="87"/>
        <v>4.8699049123745756E-3</v>
      </c>
      <c r="AA86" s="45">
        <v>4.8699049123745756E-3</v>
      </c>
      <c r="AB86" s="1">
        <v>1</v>
      </c>
      <c r="AC86" s="43">
        <v>43841.999741</v>
      </c>
      <c r="AD86" s="43">
        <v>43121.999665000003</v>
      </c>
      <c r="AE86" s="1">
        <f t="shared" si="88"/>
        <v>720.00007599999662</v>
      </c>
      <c r="AF86" s="1">
        <f t="shared" si="89"/>
        <v>1.6696815583540414E-2</v>
      </c>
      <c r="AG86" s="45">
        <v>1.6696815583540414E-2</v>
      </c>
      <c r="AH86" s="1">
        <v>1</v>
      </c>
      <c r="AJ86" s="43">
        <v>43331.999694999999</v>
      </c>
      <c r="AK86" s="43">
        <v>43121.999665000003</v>
      </c>
      <c r="AL86" s="1">
        <f t="shared" si="90"/>
        <v>210.0000299999956</v>
      </c>
      <c r="AM86" s="1">
        <f t="shared" si="91"/>
        <v>4.8699047268543592E-3</v>
      </c>
      <c r="AN86" s="45">
        <v>4.8699047268543592E-3</v>
      </c>
      <c r="AO86" s="1">
        <v>1</v>
      </c>
      <c r="AQ86" s="43">
        <v>43121.999665000003</v>
      </c>
      <c r="AR86" s="43">
        <v>43121.999665000003</v>
      </c>
      <c r="AS86" s="1">
        <f t="shared" si="92"/>
        <v>0</v>
      </c>
      <c r="AT86" s="1">
        <f t="shared" si="93"/>
        <v>0</v>
      </c>
      <c r="AX86" s="43">
        <v>43121.999665000003</v>
      </c>
      <c r="AY86" s="43">
        <v>43121.999665000003</v>
      </c>
      <c r="AZ86" s="1">
        <f t="shared" si="94"/>
        <v>0</v>
      </c>
      <c r="BA86" s="1">
        <f t="shared" si="95"/>
        <v>0</v>
      </c>
      <c r="BD86" s="43">
        <v>43581.999703000001</v>
      </c>
      <c r="BE86" s="43">
        <v>43121.999665000003</v>
      </c>
      <c r="BF86" s="1">
        <f t="shared" si="96"/>
        <v>460.00003799999831</v>
      </c>
      <c r="BG86" s="1">
        <f t="shared" si="97"/>
        <v>1.0667409711367296E-2</v>
      </c>
      <c r="BH86" s="45">
        <v>1.0667409711367296E-2</v>
      </c>
      <c r="BI86" s="1">
        <v>1</v>
      </c>
      <c r="BK86" s="43">
        <v>43121.999665000003</v>
      </c>
      <c r="BL86" s="43">
        <v>43121.999665000003</v>
      </c>
      <c r="BM86" s="1">
        <f t="shared" si="98"/>
        <v>0</v>
      </c>
      <c r="BN86" s="1">
        <f t="shared" si="99"/>
        <v>0</v>
      </c>
      <c r="BR86" s="43">
        <v>43121.999665000003</v>
      </c>
      <c r="BS86" s="43">
        <v>43121.999665000003</v>
      </c>
      <c r="BT86" s="1">
        <f t="shared" si="100"/>
        <v>0</v>
      </c>
      <c r="BU86" s="1">
        <f t="shared" si="101"/>
        <v>0</v>
      </c>
      <c r="BY86" s="43">
        <v>43121.999665000003</v>
      </c>
      <c r="BZ86" s="43">
        <v>43121.999665000003</v>
      </c>
      <c r="CA86" s="1">
        <f t="shared" si="102"/>
        <v>0</v>
      </c>
      <c r="CB86" s="1">
        <f t="shared" si="103"/>
        <v>0</v>
      </c>
      <c r="CE86" s="43">
        <v>43331.999703000001</v>
      </c>
      <c r="CF86" s="43">
        <v>43121.999665000003</v>
      </c>
      <c r="CG86" s="1">
        <f t="shared" si="104"/>
        <v>210.00003799999831</v>
      </c>
      <c r="CH86" s="1">
        <f t="shared" si="105"/>
        <v>4.8699049123745756E-3</v>
      </c>
      <c r="CI86" s="45">
        <v>4.8699049123745756E-3</v>
      </c>
      <c r="CJ86" s="1">
        <v>1</v>
      </c>
      <c r="CK86" s="43">
        <v>43121.999665000003</v>
      </c>
      <c r="CL86" s="43">
        <v>43121.999665000003</v>
      </c>
      <c r="CM86" s="1">
        <f t="shared" si="106"/>
        <v>0</v>
      </c>
      <c r="CN86" s="1">
        <f t="shared" si="107"/>
        <v>0</v>
      </c>
      <c r="CQ86" s="43">
        <v>43121.999665000003</v>
      </c>
      <c r="CR86" s="43">
        <v>43121.999665000003</v>
      </c>
      <c r="CS86" s="1">
        <f t="shared" si="108"/>
        <v>0</v>
      </c>
      <c r="CT86" s="1">
        <f t="shared" si="109"/>
        <v>0</v>
      </c>
      <c r="CX86" s="43">
        <v>43121.999665000003</v>
      </c>
      <c r="CY86" s="43">
        <v>43121.999665000003</v>
      </c>
      <c r="CZ86" s="1">
        <f t="shared" si="110"/>
        <v>0</v>
      </c>
      <c r="DA86" s="1">
        <f t="shared" si="111"/>
        <v>0</v>
      </c>
      <c r="DE86" s="43">
        <v>43231.999703000001</v>
      </c>
      <c r="DF86" s="43">
        <v>43121.999639000001</v>
      </c>
      <c r="DG86" s="1">
        <f t="shared" si="112"/>
        <v>110.00006399999984</v>
      </c>
      <c r="DH86" s="1">
        <f t="shared" si="113"/>
        <v>2.5509035972560651E-3</v>
      </c>
      <c r="DI86" s="45">
        <v>2.5509035972560651E-3</v>
      </c>
      <c r="DJ86" s="1">
        <v>1</v>
      </c>
      <c r="DL86" s="43">
        <v>43121.999665000003</v>
      </c>
      <c r="DM86" s="43">
        <v>43121.999665000003</v>
      </c>
      <c r="DN86" s="1">
        <f t="shared" si="114"/>
        <v>0</v>
      </c>
      <c r="DO86" s="1">
        <f t="shared" si="115"/>
        <v>0</v>
      </c>
      <c r="DS86" s="43">
        <v>43121.999665000003</v>
      </c>
      <c r="DT86" s="43">
        <v>43121.999665000003</v>
      </c>
      <c r="DU86" s="1">
        <f t="shared" si="116"/>
        <v>0</v>
      </c>
      <c r="DV86" s="1">
        <f t="shared" si="117"/>
        <v>0</v>
      </c>
      <c r="DZ86" s="43">
        <v>43121.999665000003</v>
      </c>
      <c r="EA86" s="43">
        <v>43121.999665000003</v>
      </c>
      <c r="EB86" s="1">
        <f t="shared" si="118"/>
        <v>0</v>
      </c>
      <c r="EC86" s="1">
        <f t="shared" si="119"/>
        <v>0</v>
      </c>
    </row>
    <row r="87" spans="1:133" s="43" customFormat="1" x14ac:dyDescent="0.3">
      <c r="A87" s="43" t="s">
        <v>81</v>
      </c>
      <c r="B87" s="43">
        <v>53100.999967000003</v>
      </c>
      <c r="C87" s="43">
        <v>52961.999945999996</v>
      </c>
      <c r="D87" s="1">
        <f t="shared" si="80"/>
        <v>139.00002100000711</v>
      </c>
      <c r="E87" s="1">
        <f t="shared" si="81"/>
        <v>2.624523642266746E-3</v>
      </c>
      <c r="F87" s="45">
        <v>2.624523642266746E-3</v>
      </c>
      <c r="G87" s="1">
        <v>1</v>
      </c>
      <c r="I87" s="43">
        <v>53020.999947999997</v>
      </c>
      <c r="J87" s="43">
        <v>52960.999945999996</v>
      </c>
      <c r="K87" s="1">
        <f t="shared" si="82"/>
        <v>60.000002000000677</v>
      </c>
      <c r="L87" s="1">
        <f t="shared" si="83"/>
        <v>1.1329091607253975E-3</v>
      </c>
      <c r="M87" s="45">
        <v>1.1329091607253975E-3</v>
      </c>
      <c r="N87" s="1">
        <v>1</v>
      </c>
      <c r="P87" s="43">
        <v>52960.999945999996</v>
      </c>
      <c r="Q87" s="43">
        <v>52960.999945999996</v>
      </c>
      <c r="R87" s="1">
        <f t="shared" si="84"/>
        <v>0</v>
      </c>
      <c r="S87" s="1">
        <f t="shared" si="85"/>
        <v>0</v>
      </c>
      <c r="T87" s="45">
        <v>0</v>
      </c>
      <c r="W87" s="43">
        <v>52960.999945999996</v>
      </c>
      <c r="X87" s="43">
        <v>52960.999945999996</v>
      </c>
      <c r="Y87" s="1">
        <f t="shared" si="86"/>
        <v>0</v>
      </c>
      <c r="Z87" s="1">
        <f t="shared" si="87"/>
        <v>0</v>
      </c>
      <c r="AA87" s="45">
        <v>0</v>
      </c>
      <c r="AC87" s="43">
        <v>53020.999947999997</v>
      </c>
      <c r="AD87" s="43">
        <v>52960.999945999996</v>
      </c>
      <c r="AE87" s="1">
        <f t="shared" si="88"/>
        <v>60.000002000000677</v>
      </c>
      <c r="AF87" s="1">
        <f t="shared" si="89"/>
        <v>1.1329091607253975E-3</v>
      </c>
      <c r="AG87" s="45">
        <v>1.1329091607253975E-3</v>
      </c>
      <c r="AH87" s="1">
        <v>1</v>
      </c>
      <c r="AJ87" s="43">
        <v>52960.999945999996</v>
      </c>
      <c r="AK87" s="43">
        <v>52960.999945999996</v>
      </c>
      <c r="AL87" s="1">
        <f t="shared" si="90"/>
        <v>0</v>
      </c>
      <c r="AM87" s="1">
        <f t="shared" si="91"/>
        <v>0</v>
      </c>
      <c r="AN87" s="45">
        <v>0</v>
      </c>
      <c r="AQ87" s="43">
        <v>52960.999945999996</v>
      </c>
      <c r="AR87" s="43">
        <v>52960.999945999996</v>
      </c>
      <c r="AS87" s="1">
        <f t="shared" si="92"/>
        <v>0</v>
      </c>
      <c r="AT87" s="1">
        <f t="shared" si="93"/>
        <v>0</v>
      </c>
      <c r="AX87" s="43">
        <v>52960.999945999996</v>
      </c>
      <c r="AY87" s="43">
        <v>52960.999945999996</v>
      </c>
      <c r="AZ87" s="1">
        <f t="shared" si="94"/>
        <v>0</v>
      </c>
      <c r="BA87" s="1">
        <f t="shared" si="95"/>
        <v>0</v>
      </c>
      <c r="BD87" s="43">
        <v>52960.999945999996</v>
      </c>
      <c r="BE87" s="43">
        <v>52960.999945999996</v>
      </c>
      <c r="BF87" s="1">
        <f t="shared" si="96"/>
        <v>0</v>
      </c>
      <c r="BG87" s="1">
        <f t="shared" si="97"/>
        <v>0</v>
      </c>
      <c r="BH87" s="45">
        <v>0</v>
      </c>
      <c r="BK87" s="43">
        <v>52960.999945999996</v>
      </c>
      <c r="BL87" s="43">
        <v>52960.999945999996</v>
      </c>
      <c r="BM87" s="1">
        <f t="shared" si="98"/>
        <v>0</v>
      </c>
      <c r="BN87" s="1">
        <f t="shared" si="99"/>
        <v>0</v>
      </c>
      <c r="BR87" s="43">
        <v>52960.999945999996</v>
      </c>
      <c r="BS87" s="43">
        <v>52960.999945999996</v>
      </c>
      <c r="BT87" s="1">
        <f t="shared" si="100"/>
        <v>0</v>
      </c>
      <c r="BU87" s="1">
        <f t="shared" si="101"/>
        <v>0</v>
      </c>
      <c r="BY87" s="43">
        <v>52960.999945999996</v>
      </c>
      <c r="BZ87" s="43">
        <v>52960.999945999996</v>
      </c>
      <c r="CA87" s="1">
        <f t="shared" si="102"/>
        <v>0</v>
      </c>
      <c r="CB87" s="1">
        <f t="shared" si="103"/>
        <v>0</v>
      </c>
      <c r="CE87" s="43">
        <v>52960.999945999996</v>
      </c>
      <c r="CF87" s="43">
        <v>52960.999945999996</v>
      </c>
      <c r="CG87" s="1">
        <f t="shared" si="104"/>
        <v>0</v>
      </c>
      <c r="CH87" s="1">
        <f t="shared" si="105"/>
        <v>0</v>
      </c>
      <c r="CI87" s="45">
        <v>0</v>
      </c>
      <c r="CK87" s="43">
        <v>52960.999945999996</v>
      </c>
      <c r="CL87" s="43">
        <v>52960.999945999996</v>
      </c>
      <c r="CM87" s="1">
        <f t="shared" si="106"/>
        <v>0</v>
      </c>
      <c r="CN87" s="1">
        <f t="shared" si="107"/>
        <v>0</v>
      </c>
      <c r="CQ87" s="43">
        <v>52960.999945999996</v>
      </c>
      <c r="CR87" s="43">
        <v>52960.999945999996</v>
      </c>
      <c r="CS87" s="1">
        <f t="shared" si="108"/>
        <v>0</v>
      </c>
      <c r="CT87" s="1">
        <f t="shared" si="109"/>
        <v>0</v>
      </c>
      <c r="CX87" s="43">
        <v>52960.999945999996</v>
      </c>
      <c r="CY87" s="43">
        <v>52960.999945999996</v>
      </c>
      <c r="CZ87" s="1">
        <f t="shared" si="110"/>
        <v>0</v>
      </c>
      <c r="DA87" s="1">
        <f t="shared" si="111"/>
        <v>0</v>
      </c>
      <c r="DE87" s="43">
        <v>52960.999945999996</v>
      </c>
      <c r="DF87" s="43">
        <v>52960.999945999996</v>
      </c>
      <c r="DG87" s="1">
        <f t="shared" si="112"/>
        <v>0</v>
      </c>
      <c r="DH87" s="1">
        <f t="shared" si="113"/>
        <v>0</v>
      </c>
      <c r="DI87" s="45">
        <v>0</v>
      </c>
      <c r="DL87" s="43">
        <v>52960.999945999996</v>
      </c>
      <c r="DM87" s="43">
        <v>52960.999945999996</v>
      </c>
      <c r="DN87" s="1">
        <f t="shared" si="114"/>
        <v>0</v>
      </c>
      <c r="DO87" s="1">
        <f t="shared" si="115"/>
        <v>0</v>
      </c>
      <c r="DS87" s="43">
        <v>52960.999945999996</v>
      </c>
      <c r="DT87" s="43">
        <v>52960.999945999996</v>
      </c>
      <c r="DU87" s="1">
        <f t="shared" si="116"/>
        <v>0</v>
      </c>
      <c r="DV87" s="1">
        <f t="shared" si="117"/>
        <v>0</v>
      </c>
      <c r="DZ87" s="43">
        <v>52960.999945999996</v>
      </c>
      <c r="EA87" s="43">
        <v>52960.999945999996</v>
      </c>
      <c r="EB87" s="1">
        <f t="shared" si="118"/>
        <v>0</v>
      </c>
      <c r="EC87" s="1">
        <f t="shared" si="119"/>
        <v>0</v>
      </c>
    </row>
    <row r="88" spans="1:133" s="43" customFormat="1" x14ac:dyDescent="0.3">
      <c r="A88" s="43" t="s">
        <v>82</v>
      </c>
      <c r="B88" s="43">
        <v>43240.999795000003</v>
      </c>
      <c r="C88" s="43">
        <v>43240.999795000003</v>
      </c>
      <c r="D88" s="1">
        <f t="shared" si="80"/>
        <v>0</v>
      </c>
      <c r="E88" s="1">
        <f t="shared" si="81"/>
        <v>0</v>
      </c>
      <c r="F88" s="45">
        <v>0</v>
      </c>
      <c r="I88" s="43">
        <v>43240.999795000003</v>
      </c>
      <c r="J88" s="43">
        <v>43240.999795000003</v>
      </c>
      <c r="K88" s="1">
        <f t="shared" si="82"/>
        <v>0</v>
      </c>
      <c r="L88" s="1">
        <f t="shared" si="83"/>
        <v>0</v>
      </c>
      <c r="M88" s="45">
        <v>0</v>
      </c>
      <c r="P88" s="43">
        <v>43240.999795000003</v>
      </c>
      <c r="Q88" s="43">
        <v>43240.999795000003</v>
      </c>
      <c r="R88" s="1">
        <f t="shared" si="84"/>
        <v>0</v>
      </c>
      <c r="S88" s="1">
        <f t="shared" si="85"/>
        <v>0</v>
      </c>
      <c r="T88" s="45">
        <v>0</v>
      </c>
      <c r="W88" s="43">
        <v>43240.999795000003</v>
      </c>
      <c r="X88" s="43">
        <v>43240.999795000003</v>
      </c>
      <c r="Y88" s="1">
        <f t="shared" si="86"/>
        <v>0</v>
      </c>
      <c r="Z88" s="1">
        <f t="shared" si="87"/>
        <v>0</v>
      </c>
      <c r="AA88" s="45">
        <v>0</v>
      </c>
      <c r="AC88" s="43">
        <v>43240.999795000003</v>
      </c>
      <c r="AD88" s="43">
        <v>43240.999795000003</v>
      </c>
      <c r="AE88" s="1">
        <f t="shared" si="88"/>
        <v>0</v>
      </c>
      <c r="AF88" s="1">
        <f t="shared" si="89"/>
        <v>0</v>
      </c>
      <c r="AG88" s="45">
        <v>0</v>
      </c>
      <c r="AJ88" s="43">
        <v>43240.999795000003</v>
      </c>
      <c r="AK88" s="43">
        <v>43240.999795000003</v>
      </c>
      <c r="AL88" s="1">
        <f t="shared" si="90"/>
        <v>0</v>
      </c>
      <c r="AM88" s="1">
        <f t="shared" si="91"/>
        <v>0</v>
      </c>
      <c r="AN88" s="45">
        <v>0</v>
      </c>
      <c r="AQ88" s="43">
        <v>43240.999795000003</v>
      </c>
      <c r="AR88" s="43">
        <v>43240.999795000003</v>
      </c>
      <c r="AS88" s="1">
        <f t="shared" si="92"/>
        <v>0</v>
      </c>
      <c r="AT88" s="1">
        <f t="shared" si="93"/>
        <v>0</v>
      </c>
      <c r="AX88" s="43">
        <v>43240.999795000003</v>
      </c>
      <c r="AY88" s="43">
        <v>43240.999795000003</v>
      </c>
      <c r="AZ88" s="1">
        <f t="shared" si="94"/>
        <v>0</v>
      </c>
      <c r="BA88" s="1">
        <f t="shared" si="95"/>
        <v>0</v>
      </c>
      <c r="BD88" s="43">
        <v>43240.999795000003</v>
      </c>
      <c r="BE88" s="43">
        <v>43240.999795000003</v>
      </c>
      <c r="BF88" s="1">
        <f t="shared" si="96"/>
        <v>0</v>
      </c>
      <c r="BG88" s="1">
        <f t="shared" si="97"/>
        <v>0</v>
      </c>
      <c r="BH88" s="45">
        <v>0</v>
      </c>
      <c r="BK88" s="43">
        <v>43240.999795000003</v>
      </c>
      <c r="BL88" s="43">
        <v>43240.999795000003</v>
      </c>
      <c r="BM88" s="1">
        <f t="shared" si="98"/>
        <v>0</v>
      </c>
      <c r="BN88" s="1">
        <f t="shared" si="99"/>
        <v>0</v>
      </c>
      <c r="BR88" s="43">
        <v>43240.999795000003</v>
      </c>
      <c r="BS88" s="43">
        <v>43240.999795000003</v>
      </c>
      <c r="BT88" s="1">
        <f t="shared" si="100"/>
        <v>0</v>
      </c>
      <c r="BU88" s="1">
        <f t="shared" si="101"/>
        <v>0</v>
      </c>
      <c r="BY88" s="43">
        <v>43240.999795000003</v>
      </c>
      <c r="BZ88" s="43">
        <v>43240.999795000003</v>
      </c>
      <c r="CA88" s="1">
        <f t="shared" si="102"/>
        <v>0</v>
      </c>
      <c r="CB88" s="1">
        <f t="shared" si="103"/>
        <v>0</v>
      </c>
      <c r="CE88" s="43">
        <v>43240.999795000003</v>
      </c>
      <c r="CF88" s="43">
        <v>43240.999795000003</v>
      </c>
      <c r="CG88" s="1">
        <f t="shared" si="104"/>
        <v>0</v>
      </c>
      <c r="CH88" s="1">
        <f t="shared" si="105"/>
        <v>0</v>
      </c>
      <c r="CI88" s="45">
        <v>0</v>
      </c>
      <c r="CK88" s="43">
        <v>43240.999795000003</v>
      </c>
      <c r="CL88" s="43">
        <v>43240.999795000003</v>
      </c>
      <c r="CM88" s="1">
        <f t="shared" si="106"/>
        <v>0</v>
      </c>
      <c r="CN88" s="1">
        <f t="shared" si="107"/>
        <v>0</v>
      </c>
      <c r="CQ88" s="43">
        <v>43240.999795000003</v>
      </c>
      <c r="CR88" s="43">
        <v>43240.999795000003</v>
      </c>
      <c r="CS88" s="1">
        <f t="shared" si="108"/>
        <v>0</v>
      </c>
      <c r="CT88" s="1">
        <f t="shared" si="109"/>
        <v>0</v>
      </c>
      <c r="CX88" s="43">
        <v>43240.999795000003</v>
      </c>
      <c r="CY88" s="43">
        <v>43240.999795000003</v>
      </c>
      <c r="CZ88" s="1">
        <f t="shared" si="110"/>
        <v>0</v>
      </c>
      <c r="DA88" s="1">
        <f t="shared" si="111"/>
        <v>0</v>
      </c>
      <c r="DE88" s="43">
        <v>43240.999795000003</v>
      </c>
      <c r="DF88" s="43">
        <v>43240.999795000003</v>
      </c>
      <c r="DG88" s="1">
        <f t="shared" si="112"/>
        <v>0</v>
      </c>
      <c r="DH88" s="1">
        <f t="shared" si="113"/>
        <v>0</v>
      </c>
      <c r="DI88" s="45">
        <v>0</v>
      </c>
      <c r="DL88" s="43">
        <v>43240.999795000003</v>
      </c>
      <c r="DM88" s="43">
        <v>43240.999795000003</v>
      </c>
      <c r="DN88" s="1">
        <f t="shared" si="114"/>
        <v>0</v>
      </c>
      <c r="DO88" s="1">
        <f t="shared" si="115"/>
        <v>0</v>
      </c>
      <c r="DS88" s="43">
        <v>43240.999795000003</v>
      </c>
      <c r="DT88" s="43">
        <v>43240.999795000003</v>
      </c>
      <c r="DU88" s="1">
        <f t="shared" si="116"/>
        <v>0</v>
      </c>
      <c r="DV88" s="1">
        <f t="shared" si="117"/>
        <v>0</v>
      </c>
      <c r="DZ88" s="43">
        <v>43240.999795000003</v>
      </c>
      <c r="EA88" s="43">
        <v>43240.999795000003</v>
      </c>
      <c r="EB88" s="1">
        <f t="shared" si="118"/>
        <v>0</v>
      </c>
      <c r="EC88" s="1">
        <f t="shared" si="119"/>
        <v>0</v>
      </c>
    </row>
    <row r="89" spans="1:133" s="43" customFormat="1" x14ac:dyDescent="0.3">
      <c r="A89" s="43" t="s">
        <v>83</v>
      </c>
      <c r="B89" s="43">
        <v>43800.999773999996</v>
      </c>
      <c r="C89" s="43">
        <v>43121.999801999998</v>
      </c>
      <c r="D89" s="1">
        <f t="shared" si="80"/>
        <v>678.9999719999978</v>
      </c>
      <c r="E89" s="1">
        <f t="shared" si="81"/>
        <v>1.5746022334718016E-2</v>
      </c>
      <c r="F89" s="45">
        <v>1.5746022334718016E-2</v>
      </c>
      <c r="G89" s="1">
        <v>1</v>
      </c>
      <c r="I89" s="43">
        <v>43330.999775999997</v>
      </c>
      <c r="J89" s="43">
        <v>43121.999801999998</v>
      </c>
      <c r="K89" s="1">
        <f t="shared" si="82"/>
        <v>208.99997399999847</v>
      </c>
      <c r="L89" s="1">
        <f t="shared" si="83"/>
        <v>4.8467133936192135E-3</v>
      </c>
      <c r="M89" s="45">
        <v>4.8467133936192135E-3</v>
      </c>
      <c r="N89" s="1">
        <v>1</v>
      </c>
      <c r="P89" s="43">
        <v>43230.999793000003</v>
      </c>
      <c r="Q89" s="43">
        <v>43120.999796000004</v>
      </c>
      <c r="R89" s="1">
        <f t="shared" si="84"/>
        <v>109.99999699999898</v>
      </c>
      <c r="S89" s="1">
        <f t="shared" si="85"/>
        <v>2.5509611910761593E-3</v>
      </c>
      <c r="T89" s="45">
        <v>2.5509611910761593E-3</v>
      </c>
      <c r="U89" s="1">
        <v>1</v>
      </c>
      <c r="W89" s="43">
        <v>43120.999801999998</v>
      </c>
      <c r="X89" s="43">
        <v>43120.999801999998</v>
      </c>
      <c r="Y89" s="1">
        <f t="shared" si="86"/>
        <v>0</v>
      </c>
      <c r="Z89" s="1">
        <f t="shared" si="87"/>
        <v>0</v>
      </c>
      <c r="AA89" s="45">
        <v>0</v>
      </c>
      <c r="AC89" s="43">
        <v>43330.999775000004</v>
      </c>
      <c r="AD89" s="43">
        <v>43121.999801999998</v>
      </c>
      <c r="AE89" s="1">
        <f t="shared" si="88"/>
        <v>208.99997300000541</v>
      </c>
      <c r="AF89" s="1">
        <f t="shared" si="89"/>
        <v>4.8467133704293555E-3</v>
      </c>
      <c r="AG89" s="45">
        <v>4.8467133704293555E-3</v>
      </c>
      <c r="AH89" s="1">
        <v>1</v>
      </c>
      <c r="AJ89" s="43">
        <v>43120.999801999998</v>
      </c>
      <c r="AK89" s="43">
        <v>43120.999801999998</v>
      </c>
      <c r="AL89" s="1">
        <f t="shared" si="90"/>
        <v>0</v>
      </c>
      <c r="AM89" s="1">
        <f t="shared" si="91"/>
        <v>0</v>
      </c>
      <c r="AN89" s="45">
        <v>0</v>
      </c>
      <c r="AQ89" s="43">
        <v>43120.999801999998</v>
      </c>
      <c r="AR89" s="43">
        <v>43120.999801999998</v>
      </c>
      <c r="AS89" s="1">
        <f t="shared" si="92"/>
        <v>0</v>
      </c>
      <c r="AT89" s="1">
        <f t="shared" si="93"/>
        <v>0</v>
      </c>
      <c r="AX89" s="43">
        <v>43120.999801999998</v>
      </c>
      <c r="AY89" s="43">
        <v>43120.999801999998</v>
      </c>
      <c r="AZ89" s="1">
        <f t="shared" si="94"/>
        <v>0</v>
      </c>
      <c r="BA89" s="1">
        <f t="shared" si="95"/>
        <v>0</v>
      </c>
      <c r="BD89" s="43">
        <v>43230.999793000003</v>
      </c>
      <c r="BE89" s="43">
        <v>43120.999801999998</v>
      </c>
      <c r="BF89" s="1">
        <f t="shared" si="96"/>
        <v>109.99999100000423</v>
      </c>
      <c r="BG89" s="1">
        <f t="shared" si="97"/>
        <v>2.5509610515779902E-3</v>
      </c>
      <c r="BH89" s="45">
        <v>2.5509610515779902E-3</v>
      </c>
      <c r="BI89" s="1">
        <v>1</v>
      </c>
      <c r="BK89" s="43">
        <v>43120.999801999998</v>
      </c>
      <c r="BL89" s="43">
        <v>43120.999801999998</v>
      </c>
      <c r="BM89" s="1">
        <f t="shared" si="98"/>
        <v>0</v>
      </c>
      <c r="BN89" s="1">
        <f t="shared" si="99"/>
        <v>0</v>
      </c>
      <c r="BR89" s="43">
        <v>43120.999801999998</v>
      </c>
      <c r="BS89" s="43">
        <v>43120.999801999998</v>
      </c>
      <c r="BT89" s="1">
        <f t="shared" si="100"/>
        <v>0</v>
      </c>
      <c r="BU89" s="1">
        <f t="shared" si="101"/>
        <v>0</v>
      </c>
      <c r="BY89" s="43">
        <v>43120.999801999998</v>
      </c>
      <c r="BZ89" s="43">
        <v>43120.999801999998</v>
      </c>
      <c r="CA89" s="1">
        <f t="shared" si="102"/>
        <v>0</v>
      </c>
      <c r="CB89" s="1">
        <f t="shared" si="103"/>
        <v>0</v>
      </c>
      <c r="CE89" s="43">
        <v>43120.999801999998</v>
      </c>
      <c r="CF89" s="43">
        <v>43120.999801999998</v>
      </c>
      <c r="CG89" s="1">
        <f t="shared" si="104"/>
        <v>0</v>
      </c>
      <c r="CH89" s="1">
        <f t="shared" si="105"/>
        <v>0</v>
      </c>
      <c r="CI89" s="45">
        <v>0</v>
      </c>
      <c r="CK89" s="43">
        <v>43120.999801999998</v>
      </c>
      <c r="CL89" s="43">
        <v>43120.999801999998</v>
      </c>
      <c r="CM89" s="1">
        <f t="shared" si="106"/>
        <v>0</v>
      </c>
      <c r="CN89" s="1">
        <f t="shared" si="107"/>
        <v>0</v>
      </c>
      <c r="CQ89" s="43">
        <v>43120.999801999998</v>
      </c>
      <c r="CR89" s="43">
        <v>43120.999801999998</v>
      </c>
      <c r="CS89" s="1">
        <f t="shared" si="108"/>
        <v>0</v>
      </c>
      <c r="CT89" s="1">
        <f t="shared" si="109"/>
        <v>0</v>
      </c>
      <c r="CX89" s="43">
        <v>43120.999801999998</v>
      </c>
      <c r="CY89" s="43">
        <v>43120.999801999998</v>
      </c>
      <c r="CZ89" s="1">
        <f t="shared" si="110"/>
        <v>0</v>
      </c>
      <c r="DA89" s="1">
        <f t="shared" si="111"/>
        <v>0</v>
      </c>
      <c r="DE89" s="43">
        <v>43120.999801999998</v>
      </c>
      <c r="DF89" s="43">
        <v>43120.999801999998</v>
      </c>
      <c r="DG89" s="1">
        <f t="shared" si="112"/>
        <v>0</v>
      </c>
      <c r="DH89" s="1">
        <f t="shared" si="113"/>
        <v>0</v>
      </c>
      <c r="DI89" s="45">
        <v>0</v>
      </c>
      <c r="DL89" s="43">
        <v>43120.999801999998</v>
      </c>
      <c r="DM89" s="43">
        <v>43120.999801999998</v>
      </c>
      <c r="DN89" s="1">
        <f t="shared" si="114"/>
        <v>0</v>
      </c>
      <c r="DO89" s="1">
        <f t="shared" si="115"/>
        <v>0</v>
      </c>
      <c r="DS89" s="43">
        <v>43120.999801999998</v>
      </c>
      <c r="DT89" s="43">
        <v>43120.999801999998</v>
      </c>
      <c r="DU89" s="1">
        <f t="shared" si="116"/>
        <v>0</v>
      </c>
      <c r="DV89" s="1">
        <f t="shared" si="117"/>
        <v>0</v>
      </c>
      <c r="DZ89" s="43">
        <v>43120.999801999998</v>
      </c>
      <c r="EA89" s="43">
        <v>43120.999801999998</v>
      </c>
      <c r="EB89" s="1">
        <f t="shared" si="118"/>
        <v>0</v>
      </c>
      <c r="EC89" s="1">
        <f t="shared" si="119"/>
        <v>0</v>
      </c>
    </row>
    <row r="90" spans="1:133" s="43" customFormat="1" x14ac:dyDescent="0.3">
      <c r="A90" s="43" t="s">
        <v>84</v>
      </c>
      <c r="B90" s="43">
        <v>47371.000552999998</v>
      </c>
      <c r="C90" s="43">
        <v>43042.999872</v>
      </c>
      <c r="D90" s="1">
        <f t="shared" si="80"/>
        <v>4328.0006809999977</v>
      </c>
      <c r="E90" s="1">
        <f t="shared" si="81"/>
        <v>0.1005506282989215</v>
      </c>
      <c r="F90" s="45">
        <v>0.1005506282989215</v>
      </c>
      <c r="G90" s="1">
        <v>1</v>
      </c>
      <c r="I90" s="43">
        <v>45771.000637999998</v>
      </c>
      <c r="J90" s="43">
        <v>43041.999872</v>
      </c>
      <c r="K90" s="1">
        <f t="shared" si="82"/>
        <v>2729.0007659999974</v>
      </c>
      <c r="L90" s="1">
        <f t="shared" si="83"/>
        <v>6.3403205569341758E-2</v>
      </c>
      <c r="M90" s="45">
        <v>6.3403205569341758E-2</v>
      </c>
      <c r="N90" s="1">
        <v>1</v>
      </c>
      <c r="P90" s="43">
        <v>44401.000315999998</v>
      </c>
      <c r="Q90" s="43">
        <v>43040.999872</v>
      </c>
      <c r="R90" s="1">
        <f t="shared" si="84"/>
        <v>1360.0004439999975</v>
      </c>
      <c r="S90" s="1">
        <f t="shared" si="85"/>
        <v>3.1597789271729619E-2</v>
      </c>
      <c r="T90" s="45">
        <v>3.1597789271729619E-2</v>
      </c>
      <c r="U90" s="1">
        <v>1</v>
      </c>
      <c r="W90" s="43">
        <v>43040.999872</v>
      </c>
      <c r="X90" s="43">
        <v>43040.999872</v>
      </c>
      <c r="Y90" s="1">
        <f t="shared" si="86"/>
        <v>0</v>
      </c>
      <c r="Z90" s="1">
        <f t="shared" si="87"/>
        <v>0</v>
      </c>
      <c r="AA90" s="45">
        <v>0</v>
      </c>
      <c r="AC90" s="43">
        <v>45771.000654000003</v>
      </c>
      <c r="AD90" s="43">
        <v>43041.999872</v>
      </c>
      <c r="AE90" s="1">
        <f t="shared" si="88"/>
        <v>2729.0007820000028</v>
      </c>
      <c r="AF90" s="1">
        <f t="shared" si="89"/>
        <v>6.3403205941071822E-2</v>
      </c>
      <c r="AG90" s="45">
        <v>6.3403205941071822E-2</v>
      </c>
      <c r="AH90" s="1">
        <v>1</v>
      </c>
      <c r="AJ90" s="43">
        <v>43040.999872</v>
      </c>
      <c r="AK90" s="43">
        <v>43040.999872</v>
      </c>
      <c r="AL90" s="1">
        <f t="shared" si="90"/>
        <v>0</v>
      </c>
      <c r="AM90" s="1">
        <f t="shared" si="91"/>
        <v>0</v>
      </c>
      <c r="AN90" s="45">
        <v>0</v>
      </c>
      <c r="AQ90" s="43">
        <v>43040.999872</v>
      </c>
      <c r="AR90" s="43">
        <v>43040.999872</v>
      </c>
      <c r="AS90" s="1">
        <f t="shared" si="92"/>
        <v>0</v>
      </c>
      <c r="AT90" s="1">
        <f t="shared" si="93"/>
        <v>0</v>
      </c>
      <c r="AX90" s="43">
        <v>43040.999872</v>
      </c>
      <c r="AY90" s="43">
        <v>43040.999872</v>
      </c>
      <c r="AZ90" s="1">
        <f t="shared" si="94"/>
        <v>0</v>
      </c>
      <c r="BA90" s="1">
        <f t="shared" si="95"/>
        <v>0</v>
      </c>
      <c r="BD90" s="43">
        <v>44401.000315999998</v>
      </c>
      <c r="BE90" s="43">
        <v>43040.999872</v>
      </c>
      <c r="BF90" s="1">
        <f t="shared" si="96"/>
        <v>1360.0004439999975</v>
      </c>
      <c r="BG90" s="1">
        <f t="shared" si="97"/>
        <v>3.1597789271729619E-2</v>
      </c>
      <c r="BH90" s="45">
        <v>3.1597789271729619E-2</v>
      </c>
      <c r="BI90" s="1">
        <v>1</v>
      </c>
      <c r="BK90" s="43">
        <v>43040.999872</v>
      </c>
      <c r="BL90" s="43">
        <v>43040.999872</v>
      </c>
      <c r="BM90" s="1">
        <f t="shared" si="98"/>
        <v>0</v>
      </c>
      <c r="BN90" s="1">
        <f t="shared" si="99"/>
        <v>0</v>
      </c>
      <c r="BR90" s="43">
        <v>43040.999872</v>
      </c>
      <c r="BS90" s="43">
        <v>43040.999872</v>
      </c>
      <c r="BT90" s="1">
        <f t="shared" si="100"/>
        <v>0</v>
      </c>
      <c r="BU90" s="1">
        <f t="shared" si="101"/>
        <v>0</v>
      </c>
      <c r="BY90" s="43">
        <v>43040.999872</v>
      </c>
      <c r="BZ90" s="43">
        <v>43040.999872</v>
      </c>
      <c r="CA90" s="1">
        <f t="shared" si="102"/>
        <v>0</v>
      </c>
      <c r="CB90" s="1">
        <f t="shared" si="103"/>
        <v>0</v>
      </c>
      <c r="CE90" s="43">
        <v>43040.999872</v>
      </c>
      <c r="CF90" s="43">
        <v>43040.999872</v>
      </c>
      <c r="CG90" s="1">
        <f t="shared" si="104"/>
        <v>0</v>
      </c>
      <c r="CH90" s="1">
        <f t="shared" si="105"/>
        <v>0</v>
      </c>
      <c r="CI90" s="45">
        <v>0</v>
      </c>
      <c r="CK90" s="43">
        <v>43040.999872</v>
      </c>
      <c r="CL90" s="43">
        <v>43040.999872</v>
      </c>
      <c r="CM90" s="1">
        <f t="shared" si="106"/>
        <v>0</v>
      </c>
      <c r="CN90" s="1">
        <f t="shared" si="107"/>
        <v>0</v>
      </c>
      <c r="CQ90" s="43">
        <v>43040.999872</v>
      </c>
      <c r="CR90" s="43">
        <v>43040.999872</v>
      </c>
      <c r="CS90" s="1">
        <f t="shared" si="108"/>
        <v>0</v>
      </c>
      <c r="CT90" s="1">
        <f t="shared" si="109"/>
        <v>0</v>
      </c>
      <c r="CX90" s="43">
        <v>43040.999872</v>
      </c>
      <c r="CY90" s="43">
        <v>43040.999872</v>
      </c>
      <c r="CZ90" s="1">
        <f t="shared" si="110"/>
        <v>0</v>
      </c>
      <c r="DA90" s="1">
        <f t="shared" si="111"/>
        <v>0</v>
      </c>
      <c r="DE90" s="43">
        <v>43040.999872</v>
      </c>
      <c r="DF90" s="43">
        <v>43040.999872</v>
      </c>
      <c r="DG90" s="1">
        <f t="shared" si="112"/>
        <v>0</v>
      </c>
      <c r="DH90" s="1">
        <f t="shared" si="113"/>
        <v>0</v>
      </c>
      <c r="DI90" s="45">
        <v>0</v>
      </c>
      <c r="DL90" s="43">
        <v>43040.999872</v>
      </c>
      <c r="DM90" s="43">
        <v>43040.999872</v>
      </c>
      <c r="DN90" s="1">
        <f t="shared" si="114"/>
        <v>0</v>
      </c>
      <c r="DO90" s="1">
        <f t="shared" si="115"/>
        <v>0</v>
      </c>
      <c r="DS90" s="43">
        <v>43040.999872</v>
      </c>
      <c r="DT90" s="43">
        <v>43040.999872</v>
      </c>
      <c r="DU90" s="1">
        <f t="shared" si="116"/>
        <v>0</v>
      </c>
      <c r="DV90" s="1">
        <f t="shared" si="117"/>
        <v>0</v>
      </c>
      <c r="DZ90" s="43">
        <v>43040.999872</v>
      </c>
      <c r="EA90" s="43">
        <v>43040.999872</v>
      </c>
      <c r="EB90" s="1">
        <f t="shared" si="118"/>
        <v>0</v>
      </c>
      <c r="EC90" s="1">
        <f t="shared" si="119"/>
        <v>0</v>
      </c>
    </row>
    <row r="91" spans="1:133" s="43" customFormat="1" x14ac:dyDescent="0.3">
      <c r="A91" s="43" t="s">
        <v>85</v>
      </c>
      <c r="B91" s="43">
        <v>44880.999970999997</v>
      </c>
      <c r="C91" s="43">
        <v>43261.000037999998</v>
      </c>
      <c r="D91" s="1">
        <f t="shared" si="80"/>
        <v>1619.9999329999991</v>
      </c>
      <c r="E91" s="1">
        <f t="shared" si="81"/>
        <v>3.7447121693372984E-2</v>
      </c>
      <c r="F91" s="45">
        <v>3.7447121693372984E-2</v>
      </c>
      <c r="G91" s="1">
        <v>1</v>
      </c>
      <c r="I91" s="43">
        <v>44221.000029000003</v>
      </c>
      <c r="J91" s="43">
        <v>43261.000037999998</v>
      </c>
      <c r="K91" s="1">
        <f t="shared" si="82"/>
        <v>959.99999100000423</v>
      </c>
      <c r="L91" s="1">
        <f t="shared" si="83"/>
        <v>2.2190887639138034E-2</v>
      </c>
      <c r="M91" s="45">
        <v>2.2190887639138034E-2</v>
      </c>
      <c r="N91" s="1">
        <v>1</v>
      </c>
      <c r="P91" s="43">
        <v>43381.000161999997</v>
      </c>
      <c r="Q91" s="43">
        <v>43261.000037999998</v>
      </c>
      <c r="R91" s="1">
        <f t="shared" si="84"/>
        <v>120.00012399999832</v>
      </c>
      <c r="S91" s="1">
        <f t="shared" si="85"/>
        <v>2.7738638472201635E-3</v>
      </c>
      <c r="T91" s="45">
        <v>2.7738638472201635E-3</v>
      </c>
      <c r="U91" s="1">
        <v>1</v>
      </c>
      <c r="W91" s="43">
        <v>43261.000037999998</v>
      </c>
      <c r="X91" s="43">
        <v>43261.000037999998</v>
      </c>
      <c r="Y91" s="1">
        <f t="shared" si="86"/>
        <v>0</v>
      </c>
      <c r="Z91" s="1">
        <f t="shared" si="87"/>
        <v>0</v>
      </c>
      <c r="AA91" s="45">
        <v>0</v>
      </c>
      <c r="AC91" s="43">
        <v>44221.000029000003</v>
      </c>
      <c r="AD91" s="43">
        <v>43261.000037999998</v>
      </c>
      <c r="AE91" s="1">
        <f t="shared" si="88"/>
        <v>959.99999100000423</v>
      </c>
      <c r="AF91" s="1">
        <f t="shared" si="89"/>
        <v>2.2190887639138034E-2</v>
      </c>
      <c r="AG91" s="45">
        <v>2.2190887639138034E-2</v>
      </c>
      <c r="AH91" s="1">
        <v>1</v>
      </c>
      <c r="AJ91" s="43">
        <v>43261.000037999998</v>
      </c>
      <c r="AK91" s="43">
        <v>43261.000037999998</v>
      </c>
      <c r="AL91" s="1">
        <f t="shared" si="90"/>
        <v>0</v>
      </c>
      <c r="AM91" s="1">
        <f t="shared" si="91"/>
        <v>0</v>
      </c>
      <c r="AN91" s="45">
        <v>0</v>
      </c>
      <c r="AQ91" s="43">
        <v>43261.000037999998</v>
      </c>
      <c r="AR91" s="43">
        <v>43261.000037999998</v>
      </c>
      <c r="AS91" s="1">
        <f t="shared" si="92"/>
        <v>0</v>
      </c>
      <c r="AT91" s="1">
        <f t="shared" si="93"/>
        <v>0</v>
      </c>
      <c r="AX91" s="43">
        <v>43261.000037999998</v>
      </c>
      <c r="AY91" s="43">
        <v>43261.000037999998</v>
      </c>
      <c r="AZ91" s="1">
        <f t="shared" si="94"/>
        <v>0</v>
      </c>
      <c r="BA91" s="1">
        <f t="shared" si="95"/>
        <v>0</v>
      </c>
      <c r="BD91" s="43">
        <v>43381.000161999997</v>
      </c>
      <c r="BE91" s="43">
        <v>43261.000037999998</v>
      </c>
      <c r="BF91" s="1">
        <f t="shared" si="96"/>
        <v>120.00012399999832</v>
      </c>
      <c r="BG91" s="1">
        <f t="shared" si="97"/>
        <v>2.7738638472201635E-3</v>
      </c>
      <c r="BH91" s="45">
        <v>2.7738638472201635E-3</v>
      </c>
      <c r="BI91" s="1">
        <v>1</v>
      </c>
      <c r="BK91" s="43">
        <v>43261.000037999998</v>
      </c>
      <c r="BL91" s="43">
        <v>43261.000037999998</v>
      </c>
      <c r="BM91" s="1">
        <f t="shared" si="98"/>
        <v>0</v>
      </c>
      <c r="BN91" s="1">
        <f t="shared" si="99"/>
        <v>0</v>
      </c>
      <c r="BR91" s="43">
        <v>43261.000037999998</v>
      </c>
      <c r="BS91" s="43">
        <v>43261.000037999998</v>
      </c>
      <c r="BT91" s="1">
        <f t="shared" si="100"/>
        <v>0</v>
      </c>
      <c r="BU91" s="1">
        <f t="shared" si="101"/>
        <v>0</v>
      </c>
      <c r="BY91" s="43">
        <v>43261.000037999998</v>
      </c>
      <c r="BZ91" s="43">
        <v>43261.000037999998</v>
      </c>
      <c r="CA91" s="1">
        <f t="shared" si="102"/>
        <v>0</v>
      </c>
      <c r="CB91" s="1">
        <f t="shared" si="103"/>
        <v>0</v>
      </c>
      <c r="CE91" s="43">
        <v>43261.000134000002</v>
      </c>
      <c r="CF91" s="43">
        <v>43261.000134000002</v>
      </c>
      <c r="CG91" s="1">
        <f t="shared" si="104"/>
        <v>0</v>
      </c>
      <c r="CH91" s="1">
        <f t="shared" si="105"/>
        <v>0</v>
      </c>
      <c r="CI91" s="45">
        <v>0</v>
      </c>
      <c r="CK91" s="43">
        <v>43261.000037999998</v>
      </c>
      <c r="CL91" s="43">
        <v>43261.000037999998</v>
      </c>
      <c r="CM91" s="1">
        <f t="shared" si="106"/>
        <v>0</v>
      </c>
      <c r="CN91" s="1">
        <f t="shared" si="107"/>
        <v>0</v>
      </c>
      <c r="CQ91" s="43">
        <v>43261.000037999998</v>
      </c>
      <c r="CR91" s="43">
        <v>43261.000037999998</v>
      </c>
      <c r="CS91" s="1">
        <f t="shared" si="108"/>
        <v>0</v>
      </c>
      <c r="CT91" s="1">
        <f t="shared" si="109"/>
        <v>0</v>
      </c>
      <c r="CX91" s="43">
        <v>43261.000037999998</v>
      </c>
      <c r="CY91" s="43">
        <v>43261.000037999998</v>
      </c>
      <c r="CZ91" s="1">
        <f t="shared" si="110"/>
        <v>0</v>
      </c>
      <c r="DA91" s="1">
        <f t="shared" si="111"/>
        <v>0</v>
      </c>
      <c r="DE91" s="43">
        <v>43261.000134000002</v>
      </c>
      <c r="DF91" s="43">
        <v>43261.000134000002</v>
      </c>
      <c r="DG91" s="1">
        <f t="shared" si="112"/>
        <v>0</v>
      </c>
      <c r="DH91" s="1">
        <f t="shared" si="113"/>
        <v>0</v>
      </c>
      <c r="DI91" s="45">
        <v>0</v>
      </c>
      <c r="DL91" s="43">
        <v>43261.000037999998</v>
      </c>
      <c r="DM91" s="43">
        <v>43261.000037999998</v>
      </c>
      <c r="DN91" s="1">
        <f t="shared" si="114"/>
        <v>0</v>
      </c>
      <c r="DO91" s="1">
        <f t="shared" si="115"/>
        <v>0</v>
      </c>
      <c r="DS91" s="43">
        <v>43261.000037999998</v>
      </c>
      <c r="DT91" s="43">
        <v>43261.000037999998</v>
      </c>
      <c r="DU91" s="1">
        <f t="shared" si="116"/>
        <v>0</v>
      </c>
      <c r="DV91" s="1">
        <f t="shared" si="117"/>
        <v>0</v>
      </c>
      <c r="DZ91" s="43">
        <v>43261.000037999998</v>
      </c>
      <c r="EA91" s="43">
        <v>43261.000037999998</v>
      </c>
      <c r="EB91" s="1">
        <f t="shared" si="118"/>
        <v>0</v>
      </c>
      <c r="EC91" s="1">
        <f t="shared" si="119"/>
        <v>0</v>
      </c>
    </row>
    <row r="92" spans="1:133" s="43" customFormat="1" x14ac:dyDescent="0.3">
      <c r="A92" s="43" t="s">
        <v>86</v>
      </c>
      <c r="B92" s="43">
        <v>46520.999808</v>
      </c>
      <c r="C92" s="43">
        <v>43203.000017999999</v>
      </c>
      <c r="D92" s="1">
        <f t="shared" si="80"/>
        <v>3317.9997900000017</v>
      </c>
      <c r="E92" s="1">
        <f t="shared" si="81"/>
        <v>7.6800217314019814E-2</v>
      </c>
      <c r="F92" s="45">
        <v>7.6800217314019814E-2</v>
      </c>
      <c r="G92" s="1">
        <v>1</v>
      </c>
      <c r="I92" s="43">
        <v>44901.000017999999</v>
      </c>
      <c r="J92" s="43">
        <v>43202.000017999999</v>
      </c>
      <c r="K92" s="1">
        <f t="shared" si="82"/>
        <v>1699</v>
      </c>
      <c r="L92" s="1">
        <f t="shared" si="83"/>
        <v>3.9326882998289805E-2</v>
      </c>
      <c r="M92" s="45">
        <v>3.9326882998289805E-2</v>
      </c>
      <c r="N92" s="1">
        <v>1</v>
      </c>
      <c r="P92" s="43">
        <v>43960.999930999998</v>
      </c>
      <c r="Q92" s="43">
        <v>43201.000017999999</v>
      </c>
      <c r="R92" s="1">
        <f t="shared" si="84"/>
        <v>759.99991299999965</v>
      </c>
      <c r="S92" s="1">
        <f t="shared" si="85"/>
        <v>1.7592183344907301E-2</v>
      </c>
      <c r="T92" s="45">
        <v>1.7592183344907301E-2</v>
      </c>
      <c r="U92" s="1">
        <v>1</v>
      </c>
      <c r="W92" s="43">
        <v>43201.000017999999</v>
      </c>
      <c r="X92" s="43">
        <v>43201.000017999999</v>
      </c>
      <c r="Y92" s="1">
        <f t="shared" si="86"/>
        <v>0</v>
      </c>
      <c r="Z92" s="1">
        <f t="shared" si="87"/>
        <v>0</v>
      </c>
      <c r="AA92" s="45">
        <v>0</v>
      </c>
      <c r="AC92" s="43">
        <v>44901.000017999999</v>
      </c>
      <c r="AD92" s="43">
        <v>43202.000017999999</v>
      </c>
      <c r="AE92" s="1">
        <f t="shared" si="88"/>
        <v>1699</v>
      </c>
      <c r="AF92" s="1">
        <f t="shared" si="89"/>
        <v>3.9326882998289805E-2</v>
      </c>
      <c r="AG92" s="45">
        <v>3.9326882998289805E-2</v>
      </c>
      <c r="AH92" s="1">
        <v>1</v>
      </c>
      <c r="AJ92" s="43">
        <v>43201.000017999999</v>
      </c>
      <c r="AK92" s="43">
        <v>43201.000017999999</v>
      </c>
      <c r="AL92" s="1">
        <f t="shared" si="90"/>
        <v>0</v>
      </c>
      <c r="AM92" s="1">
        <f t="shared" si="91"/>
        <v>0</v>
      </c>
      <c r="AN92" s="45">
        <v>0</v>
      </c>
      <c r="AQ92" s="43">
        <v>43201.000017999999</v>
      </c>
      <c r="AR92" s="43">
        <v>43201.000017999999</v>
      </c>
      <c r="AS92" s="1">
        <f t="shared" si="92"/>
        <v>0</v>
      </c>
      <c r="AT92" s="1">
        <f t="shared" si="93"/>
        <v>0</v>
      </c>
      <c r="AX92" s="43">
        <v>43201.000017999999</v>
      </c>
      <c r="AY92" s="43">
        <v>43201.000017999999</v>
      </c>
      <c r="AZ92" s="1">
        <f t="shared" si="94"/>
        <v>0</v>
      </c>
      <c r="BA92" s="1">
        <f t="shared" si="95"/>
        <v>0</v>
      </c>
      <c r="BD92" s="43">
        <v>43960.999961000001</v>
      </c>
      <c r="BE92" s="43">
        <v>43201.000017999999</v>
      </c>
      <c r="BF92" s="1">
        <f t="shared" si="96"/>
        <v>759.99994300000253</v>
      </c>
      <c r="BG92" s="1">
        <f t="shared" si="97"/>
        <v>1.759218403933574E-2</v>
      </c>
      <c r="BH92" s="45">
        <v>1.759218403933574E-2</v>
      </c>
      <c r="BI92" s="1">
        <v>1</v>
      </c>
      <c r="BK92" s="43">
        <v>43201.000017999999</v>
      </c>
      <c r="BL92" s="43">
        <v>43201.000017999999</v>
      </c>
      <c r="BM92" s="1">
        <f t="shared" si="98"/>
        <v>0</v>
      </c>
      <c r="BN92" s="1">
        <f t="shared" si="99"/>
        <v>0</v>
      </c>
      <c r="BR92" s="43">
        <v>43201.000017999999</v>
      </c>
      <c r="BS92" s="43">
        <v>43201.000017999999</v>
      </c>
      <c r="BT92" s="1">
        <f t="shared" si="100"/>
        <v>0</v>
      </c>
      <c r="BU92" s="1">
        <f t="shared" si="101"/>
        <v>0</v>
      </c>
      <c r="BY92" s="43">
        <v>43201.000017999999</v>
      </c>
      <c r="BZ92" s="43">
        <v>43201.000017999999</v>
      </c>
      <c r="CA92" s="1">
        <f t="shared" si="102"/>
        <v>0</v>
      </c>
      <c r="CB92" s="1">
        <f t="shared" si="103"/>
        <v>0</v>
      </c>
      <c r="CE92" s="43">
        <v>43201.000017999999</v>
      </c>
      <c r="CF92" s="43">
        <v>43201.000017999999</v>
      </c>
      <c r="CG92" s="1">
        <f t="shared" si="104"/>
        <v>0</v>
      </c>
      <c r="CH92" s="1">
        <f t="shared" si="105"/>
        <v>0</v>
      </c>
      <c r="CI92" s="45">
        <v>0</v>
      </c>
      <c r="CK92" s="43">
        <v>43201.000017999999</v>
      </c>
      <c r="CL92" s="43">
        <v>43201.000017999999</v>
      </c>
      <c r="CM92" s="1">
        <f t="shared" si="106"/>
        <v>0</v>
      </c>
      <c r="CN92" s="1">
        <f t="shared" si="107"/>
        <v>0</v>
      </c>
      <c r="CQ92" s="43">
        <v>43201.000017999999</v>
      </c>
      <c r="CR92" s="43">
        <v>43201.000017999999</v>
      </c>
      <c r="CS92" s="1">
        <f t="shared" si="108"/>
        <v>0</v>
      </c>
      <c r="CT92" s="1">
        <f t="shared" si="109"/>
        <v>0</v>
      </c>
      <c r="CX92" s="43">
        <v>43201.000017999999</v>
      </c>
      <c r="CY92" s="43">
        <v>43201.000017999999</v>
      </c>
      <c r="CZ92" s="1">
        <f t="shared" si="110"/>
        <v>0</v>
      </c>
      <c r="DA92" s="1">
        <f t="shared" si="111"/>
        <v>0</v>
      </c>
      <c r="DE92" s="43">
        <v>43201.000017999999</v>
      </c>
      <c r="DF92" s="43">
        <v>43201.000017999999</v>
      </c>
      <c r="DG92" s="1">
        <f t="shared" si="112"/>
        <v>0</v>
      </c>
      <c r="DH92" s="1">
        <f t="shared" si="113"/>
        <v>0</v>
      </c>
      <c r="DI92" s="45">
        <v>0</v>
      </c>
      <c r="DL92" s="43">
        <v>43201.000017999999</v>
      </c>
      <c r="DM92" s="43">
        <v>43201.000017999999</v>
      </c>
      <c r="DN92" s="1">
        <f t="shared" si="114"/>
        <v>0</v>
      </c>
      <c r="DO92" s="1">
        <f t="shared" si="115"/>
        <v>0</v>
      </c>
      <c r="DS92" s="43">
        <v>43201.000017999999</v>
      </c>
      <c r="DT92" s="43">
        <v>43201.000017999999</v>
      </c>
      <c r="DU92" s="1">
        <f t="shared" si="116"/>
        <v>0</v>
      </c>
      <c r="DV92" s="1">
        <f t="shared" si="117"/>
        <v>0</v>
      </c>
      <c r="DZ92" s="43">
        <v>43201.000017999999</v>
      </c>
      <c r="EA92" s="43">
        <v>43201.000017999999</v>
      </c>
      <c r="EB92" s="1">
        <f t="shared" si="118"/>
        <v>0</v>
      </c>
      <c r="EC92" s="1">
        <f t="shared" si="119"/>
        <v>0</v>
      </c>
    </row>
    <row r="93" spans="1:133" s="43" customFormat="1" x14ac:dyDescent="0.3">
      <c r="A93" s="43" t="s">
        <v>87</v>
      </c>
      <c r="B93" s="43">
        <v>43280.999381000001</v>
      </c>
      <c r="C93" s="43">
        <v>43101.999744000001</v>
      </c>
      <c r="D93" s="1">
        <f t="shared" si="80"/>
        <v>178.9996370000008</v>
      </c>
      <c r="E93" s="1">
        <f t="shared" si="81"/>
        <v>4.1529311415514636E-3</v>
      </c>
      <c r="F93" s="45">
        <v>4.1529311415514636E-3</v>
      </c>
      <c r="G93" s="1">
        <v>1</v>
      </c>
      <c r="I93" s="43">
        <v>43100.999744000001</v>
      </c>
      <c r="J93" s="43">
        <v>43100.999744000001</v>
      </c>
      <c r="K93" s="1">
        <f t="shared" si="82"/>
        <v>0</v>
      </c>
      <c r="L93" s="1">
        <f t="shared" si="83"/>
        <v>0</v>
      </c>
      <c r="M93" s="45">
        <v>0</v>
      </c>
      <c r="P93" s="43">
        <v>43100.999744000001</v>
      </c>
      <c r="Q93" s="43">
        <v>43100.999744000001</v>
      </c>
      <c r="R93" s="1">
        <f t="shared" si="84"/>
        <v>0</v>
      </c>
      <c r="S93" s="1">
        <f t="shared" si="85"/>
        <v>0</v>
      </c>
      <c r="T93" s="45">
        <v>0</v>
      </c>
      <c r="W93" s="43">
        <v>43100.999744000001</v>
      </c>
      <c r="X93" s="43">
        <v>43100.999744000001</v>
      </c>
      <c r="Y93" s="1">
        <f t="shared" si="86"/>
        <v>0</v>
      </c>
      <c r="Z93" s="1">
        <f t="shared" si="87"/>
        <v>0</v>
      </c>
      <c r="AA93" s="45">
        <v>0</v>
      </c>
      <c r="AC93" s="43">
        <v>43100.999744000001</v>
      </c>
      <c r="AD93" s="43">
        <v>43100.999744000001</v>
      </c>
      <c r="AE93" s="1">
        <f t="shared" si="88"/>
        <v>0</v>
      </c>
      <c r="AF93" s="1">
        <f t="shared" si="89"/>
        <v>0</v>
      </c>
      <c r="AG93" s="45">
        <v>0</v>
      </c>
      <c r="AJ93" s="43">
        <v>43100.999743</v>
      </c>
      <c r="AK93" s="43">
        <v>43100.999743</v>
      </c>
      <c r="AL93" s="1">
        <f t="shared" si="90"/>
        <v>0</v>
      </c>
      <c r="AM93" s="1">
        <f t="shared" si="91"/>
        <v>0</v>
      </c>
      <c r="AN93" s="45">
        <v>0</v>
      </c>
      <c r="AQ93" s="43">
        <v>43100.999733999997</v>
      </c>
      <c r="AR93" s="43">
        <v>43100.999733999997</v>
      </c>
      <c r="AS93" s="1">
        <f t="shared" si="92"/>
        <v>0</v>
      </c>
      <c r="AT93" s="1">
        <f t="shared" si="93"/>
        <v>0</v>
      </c>
      <c r="AX93" s="43">
        <v>43100.999744000001</v>
      </c>
      <c r="AY93" s="43">
        <v>43100.999744000001</v>
      </c>
      <c r="AZ93" s="1">
        <f t="shared" si="94"/>
        <v>0</v>
      </c>
      <c r="BA93" s="1">
        <f t="shared" si="95"/>
        <v>0</v>
      </c>
      <c r="BD93" s="43">
        <v>43100.999744000001</v>
      </c>
      <c r="BE93" s="43">
        <v>43100.999744000001</v>
      </c>
      <c r="BF93" s="1">
        <f t="shared" si="96"/>
        <v>0</v>
      </c>
      <c r="BG93" s="1">
        <f t="shared" si="97"/>
        <v>0</v>
      </c>
      <c r="BH93" s="45">
        <v>0</v>
      </c>
      <c r="BK93" s="43">
        <v>43100.999744000001</v>
      </c>
      <c r="BL93" s="43">
        <v>43100.999744000001</v>
      </c>
      <c r="BM93" s="1">
        <f t="shared" si="98"/>
        <v>0</v>
      </c>
      <c r="BN93" s="1">
        <f t="shared" si="99"/>
        <v>0</v>
      </c>
      <c r="BR93" s="43">
        <v>43100.999744000001</v>
      </c>
      <c r="BS93" s="43">
        <v>43100.999744000001</v>
      </c>
      <c r="BT93" s="1">
        <f t="shared" si="100"/>
        <v>0</v>
      </c>
      <c r="BU93" s="1">
        <f t="shared" si="101"/>
        <v>0</v>
      </c>
      <c r="BY93" s="43">
        <v>43100.999744000001</v>
      </c>
      <c r="BZ93" s="43">
        <v>43100.999744000001</v>
      </c>
      <c r="CA93" s="1">
        <f t="shared" si="102"/>
        <v>0</v>
      </c>
      <c r="CB93" s="1">
        <f t="shared" si="103"/>
        <v>0</v>
      </c>
      <c r="CE93" s="43">
        <v>43100.999744000001</v>
      </c>
      <c r="CF93" s="43">
        <v>43100.999744000001</v>
      </c>
      <c r="CG93" s="1">
        <f t="shared" si="104"/>
        <v>0</v>
      </c>
      <c r="CH93" s="1">
        <f t="shared" si="105"/>
        <v>0</v>
      </c>
      <c r="CI93" s="45">
        <v>0</v>
      </c>
      <c r="CK93" s="43">
        <v>43100.999744000001</v>
      </c>
      <c r="CL93" s="43">
        <v>43100.999744000001</v>
      </c>
      <c r="CM93" s="1">
        <f t="shared" si="106"/>
        <v>0</v>
      </c>
      <c r="CN93" s="1">
        <f t="shared" si="107"/>
        <v>0</v>
      </c>
      <c r="CQ93" s="43">
        <v>43100.999744000001</v>
      </c>
      <c r="CR93" s="43">
        <v>43100.999744000001</v>
      </c>
      <c r="CS93" s="1">
        <f t="shared" si="108"/>
        <v>0</v>
      </c>
      <c r="CT93" s="1">
        <f t="shared" si="109"/>
        <v>0</v>
      </c>
      <c r="CX93" s="43">
        <v>43100.999744000001</v>
      </c>
      <c r="CY93" s="43">
        <v>43100.999744000001</v>
      </c>
      <c r="CZ93" s="1">
        <f t="shared" si="110"/>
        <v>0</v>
      </c>
      <c r="DA93" s="1">
        <f t="shared" si="111"/>
        <v>0</v>
      </c>
      <c r="DE93" s="43">
        <v>43100.999728000003</v>
      </c>
      <c r="DF93" s="43">
        <v>43100.999728000003</v>
      </c>
      <c r="DG93" s="1">
        <f t="shared" si="112"/>
        <v>0</v>
      </c>
      <c r="DH93" s="1">
        <f t="shared" si="113"/>
        <v>0</v>
      </c>
      <c r="DI93" s="45">
        <v>0</v>
      </c>
      <c r="DL93" s="43">
        <v>43100.999744000001</v>
      </c>
      <c r="DM93" s="43">
        <v>43100.999744000001</v>
      </c>
      <c r="DN93" s="1">
        <f t="shared" si="114"/>
        <v>0</v>
      </c>
      <c r="DO93" s="1">
        <f t="shared" si="115"/>
        <v>0</v>
      </c>
      <c r="DS93" s="43">
        <v>43100.999744000001</v>
      </c>
      <c r="DT93" s="43">
        <v>43100.999744000001</v>
      </c>
      <c r="DU93" s="1">
        <f t="shared" si="116"/>
        <v>0</v>
      </c>
      <c r="DV93" s="1">
        <f t="shared" si="117"/>
        <v>0</v>
      </c>
      <c r="DZ93" s="43">
        <v>43100.999744000001</v>
      </c>
      <c r="EA93" s="43">
        <v>43100.999744000001</v>
      </c>
      <c r="EB93" s="1">
        <f t="shared" si="118"/>
        <v>0</v>
      </c>
      <c r="EC93" s="1">
        <f t="shared" si="119"/>
        <v>0</v>
      </c>
    </row>
    <row r="94" spans="1:133" s="43" customFormat="1" x14ac:dyDescent="0.3">
      <c r="A94" s="43" t="s">
        <v>88</v>
      </c>
      <c r="B94" s="43">
        <v>42982.000073000003</v>
      </c>
      <c r="C94" s="43">
        <v>42982.000073000003</v>
      </c>
      <c r="D94" s="1">
        <f t="shared" si="80"/>
        <v>0</v>
      </c>
      <c r="E94" s="1">
        <f t="shared" si="81"/>
        <v>0</v>
      </c>
      <c r="F94" s="45">
        <v>0</v>
      </c>
      <c r="I94" s="43">
        <v>42982.000073000003</v>
      </c>
      <c r="J94" s="43">
        <v>42982.000073000003</v>
      </c>
      <c r="K94" s="1">
        <f t="shared" si="82"/>
        <v>0</v>
      </c>
      <c r="L94" s="1">
        <f t="shared" si="83"/>
        <v>0</v>
      </c>
      <c r="M94" s="45">
        <v>0</v>
      </c>
      <c r="P94" s="43">
        <v>42982.000073000003</v>
      </c>
      <c r="Q94" s="43">
        <v>42982.000073000003</v>
      </c>
      <c r="R94" s="1">
        <f t="shared" si="84"/>
        <v>0</v>
      </c>
      <c r="S94" s="1">
        <f t="shared" si="85"/>
        <v>0</v>
      </c>
      <c r="T94" s="45">
        <v>0</v>
      </c>
      <c r="W94" s="43">
        <v>42982.000073000003</v>
      </c>
      <c r="X94" s="43">
        <v>42982.000073000003</v>
      </c>
      <c r="Y94" s="1">
        <f t="shared" si="86"/>
        <v>0</v>
      </c>
      <c r="Z94" s="1">
        <f t="shared" si="87"/>
        <v>0</v>
      </c>
      <c r="AA94" s="45">
        <v>0</v>
      </c>
      <c r="AC94" s="43">
        <v>42982.000073000003</v>
      </c>
      <c r="AD94" s="43">
        <v>42982.000073000003</v>
      </c>
      <c r="AE94" s="1">
        <f t="shared" si="88"/>
        <v>0</v>
      </c>
      <c r="AF94" s="1">
        <f t="shared" si="89"/>
        <v>0</v>
      </c>
      <c r="AG94" s="45">
        <v>0</v>
      </c>
      <c r="AJ94" s="43">
        <v>42982.000073000003</v>
      </c>
      <c r="AK94" s="43">
        <v>42982.000073000003</v>
      </c>
      <c r="AL94" s="1">
        <f t="shared" si="90"/>
        <v>0</v>
      </c>
      <c r="AM94" s="1">
        <f t="shared" si="91"/>
        <v>0</v>
      </c>
      <c r="AN94" s="45">
        <v>0</v>
      </c>
      <c r="AQ94" s="43">
        <v>42982.000073000003</v>
      </c>
      <c r="AR94" s="43">
        <v>42982.000073000003</v>
      </c>
      <c r="AS94" s="1">
        <f t="shared" si="92"/>
        <v>0</v>
      </c>
      <c r="AT94" s="1">
        <f t="shared" si="93"/>
        <v>0</v>
      </c>
      <c r="AX94" s="43">
        <v>42982.000073000003</v>
      </c>
      <c r="AY94" s="43">
        <v>42982.000073000003</v>
      </c>
      <c r="AZ94" s="1">
        <f t="shared" si="94"/>
        <v>0</v>
      </c>
      <c r="BA94" s="1">
        <f t="shared" si="95"/>
        <v>0</v>
      </c>
      <c r="BD94" s="43">
        <v>42982.000073000003</v>
      </c>
      <c r="BE94" s="43">
        <v>42982.000073000003</v>
      </c>
      <c r="BF94" s="1">
        <f t="shared" si="96"/>
        <v>0</v>
      </c>
      <c r="BG94" s="1">
        <f t="shared" si="97"/>
        <v>0</v>
      </c>
      <c r="BH94" s="45">
        <v>0</v>
      </c>
      <c r="BK94" s="43">
        <v>42982.000073000003</v>
      </c>
      <c r="BL94" s="43">
        <v>42982.000073000003</v>
      </c>
      <c r="BM94" s="1">
        <f t="shared" si="98"/>
        <v>0</v>
      </c>
      <c r="BN94" s="1">
        <f t="shared" si="99"/>
        <v>0</v>
      </c>
      <c r="BR94" s="43">
        <v>42982.000073000003</v>
      </c>
      <c r="BS94" s="43">
        <v>42982.000073000003</v>
      </c>
      <c r="BT94" s="1">
        <f t="shared" si="100"/>
        <v>0</v>
      </c>
      <c r="BU94" s="1">
        <f t="shared" si="101"/>
        <v>0</v>
      </c>
      <c r="BY94" s="43">
        <v>42982.000073000003</v>
      </c>
      <c r="BZ94" s="43">
        <v>42982.000073000003</v>
      </c>
      <c r="CA94" s="1">
        <f t="shared" si="102"/>
        <v>0</v>
      </c>
      <c r="CB94" s="1">
        <f t="shared" si="103"/>
        <v>0</v>
      </c>
      <c r="CE94" s="43">
        <v>42982.000073000003</v>
      </c>
      <c r="CF94" s="43">
        <v>42982.000073000003</v>
      </c>
      <c r="CG94" s="1">
        <f t="shared" si="104"/>
        <v>0</v>
      </c>
      <c r="CH94" s="1">
        <f t="shared" si="105"/>
        <v>0</v>
      </c>
      <c r="CI94" s="45">
        <v>0</v>
      </c>
      <c r="CK94" s="43">
        <v>42982.000073000003</v>
      </c>
      <c r="CL94" s="43">
        <v>42982.000073000003</v>
      </c>
      <c r="CM94" s="1">
        <f t="shared" si="106"/>
        <v>0</v>
      </c>
      <c r="CN94" s="1">
        <f t="shared" si="107"/>
        <v>0</v>
      </c>
      <c r="CQ94" s="43">
        <v>42982.000073000003</v>
      </c>
      <c r="CR94" s="43">
        <v>42982.000073000003</v>
      </c>
      <c r="CS94" s="1">
        <f t="shared" si="108"/>
        <v>0</v>
      </c>
      <c r="CT94" s="1">
        <f t="shared" si="109"/>
        <v>0</v>
      </c>
      <c r="CX94" s="43">
        <v>42982.000073000003</v>
      </c>
      <c r="CY94" s="43">
        <v>42982.000073000003</v>
      </c>
      <c r="CZ94" s="1">
        <f t="shared" si="110"/>
        <v>0</v>
      </c>
      <c r="DA94" s="1">
        <f t="shared" si="111"/>
        <v>0</v>
      </c>
      <c r="DE94" s="43">
        <v>42982.000073000003</v>
      </c>
      <c r="DF94" s="43">
        <v>42982.000073000003</v>
      </c>
      <c r="DG94" s="1">
        <f t="shared" si="112"/>
        <v>0</v>
      </c>
      <c r="DH94" s="1">
        <f t="shared" si="113"/>
        <v>0</v>
      </c>
      <c r="DI94" s="45">
        <v>0</v>
      </c>
      <c r="DL94" s="43">
        <v>42982.000073000003</v>
      </c>
      <c r="DM94" s="43">
        <v>42982.000073000003</v>
      </c>
      <c r="DN94" s="1">
        <f t="shared" si="114"/>
        <v>0</v>
      </c>
      <c r="DO94" s="1">
        <f t="shared" si="115"/>
        <v>0</v>
      </c>
      <c r="DS94" s="43">
        <v>42982.000073000003</v>
      </c>
      <c r="DT94" s="43">
        <v>42982.000073000003</v>
      </c>
      <c r="DU94" s="1">
        <f t="shared" si="116"/>
        <v>0</v>
      </c>
      <c r="DV94" s="1">
        <f t="shared" si="117"/>
        <v>0</v>
      </c>
      <c r="DZ94" s="43">
        <v>42982.000073000003</v>
      </c>
      <c r="EA94" s="43">
        <v>42982.000073000003</v>
      </c>
      <c r="EB94" s="1">
        <f t="shared" si="118"/>
        <v>0</v>
      </c>
      <c r="EC94" s="1">
        <f t="shared" si="119"/>
        <v>0</v>
      </c>
    </row>
    <row r="95" spans="1:133" s="43" customFormat="1" x14ac:dyDescent="0.3">
      <c r="A95" s="43" t="s">
        <v>89</v>
      </c>
      <c r="B95" s="43">
        <v>43263.000037999998</v>
      </c>
      <c r="C95" s="43">
        <v>43263.000037999998</v>
      </c>
      <c r="D95" s="1">
        <f t="shared" si="80"/>
        <v>0</v>
      </c>
      <c r="E95" s="1">
        <f t="shared" si="81"/>
        <v>0</v>
      </c>
      <c r="F95" s="45">
        <v>0</v>
      </c>
      <c r="I95" s="43">
        <v>43263.000037999998</v>
      </c>
      <c r="J95" s="43">
        <v>43263.000037999998</v>
      </c>
      <c r="K95" s="1">
        <f t="shared" si="82"/>
        <v>0</v>
      </c>
      <c r="L95" s="1">
        <f t="shared" si="83"/>
        <v>0</v>
      </c>
      <c r="M95" s="45">
        <v>0</v>
      </c>
      <c r="P95" s="43">
        <v>43263.000037999998</v>
      </c>
      <c r="Q95" s="43">
        <v>43263.000037999998</v>
      </c>
      <c r="R95" s="1">
        <f t="shared" si="84"/>
        <v>0</v>
      </c>
      <c r="S95" s="1">
        <f t="shared" si="85"/>
        <v>0</v>
      </c>
      <c r="T95" s="45">
        <v>0</v>
      </c>
      <c r="W95" s="43">
        <v>43263.000037999998</v>
      </c>
      <c r="X95" s="43">
        <v>43263.000037999998</v>
      </c>
      <c r="Y95" s="1">
        <f t="shared" si="86"/>
        <v>0</v>
      </c>
      <c r="Z95" s="1">
        <f t="shared" si="87"/>
        <v>0</v>
      </c>
      <c r="AA95" s="45">
        <v>0</v>
      </c>
      <c r="AC95" s="43">
        <v>43263.000037999998</v>
      </c>
      <c r="AD95" s="43">
        <v>43263.000037999998</v>
      </c>
      <c r="AE95" s="1">
        <f t="shared" si="88"/>
        <v>0</v>
      </c>
      <c r="AF95" s="1">
        <f t="shared" si="89"/>
        <v>0</v>
      </c>
      <c r="AG95" s="45">
        <v>0</v>
      </c>
      <c r="AJ95" s="43">
        <v>43263.000037999998</v>
      </c>
      <c r="AK95" s="43">
        <v>43263.000037999998</v>
      </c>
      <c r="AL95" s="1">
        <f t="shared" si="90"/>
        <v>0</v>
      </c>
      <c r="AM95" s="1">
        <f t="shared" si="91"/>
        <v>0</v>
      </c>
      <c r="AN95" s="45">
        <v>0</v>
      </c>
      <c r="AQ95" s="43">
        <v>43263.000037999998</v>
      </c>
      <c r="AR95" s="43">
        <v>43263.000037999998</v>
      </c>
      <c r="AS95" s="1">
        <f t="shared" si="92"/>
        <v>0</v>
      </c>
      <c r="AT95" s="1">
        <f t="shared" si="93"/>
        <v>0</v>
      </c>
      <c r="AX95" s="43">
        <v>43263.000037999998</v>
      </c>
      <c r="AY95" s="43">
        <v>43263.000037999998</v>
      </c>
      <c r="AZ95" s="1">
        <f t="shared" si="94"/>
        <v>0</v>
      </c>
      <c r="BA95" s="1">
        <f t="shared" si="95"/>
        <v>0</v>
      </c>
      <c r="BD95" s="43">
        <v>43263.000037999998</v>
      </c>
      <c r="BE95" s="43">
        <v>43263.000037999998</v>
      </c>
      <c r="BF95" s="1">
        <f t="shared" si="96"/>
        <v>0</v>
      </c>
      <c r="BG95" s="1">
        <f t="shared" si="97"/>
        <v>0</v>
      </c>
      <c r="BH95" s="45">
        <v>0</v>
      </c>
      <c r="BK95" s="43">
        <v>43263.000037999998</v>
      </c>
      <c r="BL95" s="43">
        <v>43263.000037999998</v>
      </c>
      <c r="BM95" s="1">
        <f t="shared" si="98"/>
        <v>0</v>
      </c>
      <c r="BN95" s="1">
        <f t="shared" si="99"/>
        <v>0</v>
      </c>
      <c r="BR95" s="43">
        <v>43263.000037999998</v>
      </c>
      <c r="BS95" s="43">
        <v>43263.000037999998</v>
      </c>
      <c r="BT95" s="1">
        <f t="shared" si="100"/>
        <v>0</v>
      </c>
      <c r="BU95" s="1">
        <f t="shared" si="101"/>
        <v>0</v>
      </c>
      <c r="BY95" s="43">
        <v>43263.000037999998</v>
      </c>
      <c r="BZ95" s="43">
        <v>43263.000037999998</v>
      </c>
      <c r="CA95" s="1">
        <f t="shared" si="102"/>
        <v>0</v>
      </c>
      <c r="CB95" s="1">
        <f t="shared" si="103"/>
        <v>0</v>
      </c>
      <c r="CE95" s="43">
        <v>43263.000037999998</v>
      </c>
      <c r="CF95" s="43">
        <v>43263.000037999998</v>
      </c>
      <c r="CG95" s="1">
        <f t="shared" si="104"/>
        <v>0</v>
      </c>
      <c r="CH95" s="1">
        <f t="shared" si="105"/>
        <v>0</v>
      </c>
      <c r="CI95" s="45">
        <v>0</v>
      </c>
      <c r="CK95" s="43">
        <v>43263.000037999998</v>
      </c>
      <c r="CL95" s="43">
        <v>43263.000037999998</v>
      </c>
      <c r="CM95" s="1">
        <f t="shared" si="106"/>
        <v>0</v>
      </c>
      <c r="CN95" s="1">
        <f t="shared" si="107"/>
        <v>0</v>
      </c>
      <c r="CQ95" s="43">
        <v>43263.000037999998</v>
      </c>
      <c r="CR95" s="43">
        <v>43263.000037999998</v>
      </c>
      <c r="CS95" s="1">
        <f t="shared" si="108"/>
        <v>0</v>
      </c>
      <c r="CT95" s="1">
        <f t="shared" si="109"/>
        <v>0</v>
      </c>
      <c r="CX95" s="43">
        <v>43263.000037999998</v>
      </c>
      <c r="CY95" s="43">
        <v>43263.000037999998</v>
      </c>
      <c r="CZ95" s="1">
        <f t="shared" si="110"/>
        <v>0</v>
      </c>
      <c r="DA95" s="1">
        <f t="shared" si="111"/>
        <v>0</v>
      </c>
      <c r="DE95" s="43">
        <v>43263.000037999998</v>
      </c>
      <c r="DF95" s="43">
        <v>43263.000037999998</v>
      </c>
      <c r="DG95" s="1">
        <f t="shared" si="112"/>
        <v>0</v>
      </c>
      <c r="DH95" s="1">
        <f t="shared" si="113"/>
        <v>0</v>
      </c>
      <c r="DI95" s="45">
        <v>0</v>
      </c>
      <c r="DL95" s="43">
        <v>43263.000037999998</v>
      </c>
      <c r="DM95" s="43">
        <v>43263.000037999998</v>
      </c>
      <c r="DN95" s="1">
        <f t="shared" si="114"/>
        <v>0</v>
      </c>
      <c r="DO95" s="1">
        <f t="shared" si="115"/>
        <v>0</v>
      </c>
      <c r="DS95" s="43">
        <v>43263.000037999998</v>
      </c>
      <c r="DT95" s="43">
        <v>43263.000037999998</v>
      </c>
      <c r="DU95" s="1">
        <f t="shared" si="116"/>
        <v>0</v>
      </c>
      <c r="DV95" s="1">
        <f t="shared" si="117"/>
        <v>0</v>
      </c>
      <c r="DZ95" s="43">
        <v>43263.000037999998</v>
      </c>
      <c r="EA95" s="43">
        <v>43263.000037999998</v>
      </c>
      <c r="EB95" s="1">
        <f t="shared" si="118"/>
        <v>0</v>
      </c>
      <c r="EC95" s="1">
        <f t="shared" si="119"/>
        <v>0</v>
      </c>
    </row>
    <row r="96" spans="1:133" s="43" customFormat="1" x14ac:dyDescent="0.3">
      <c r="A96" s="43" t="s">
        <v>90</v>
      </c>
      <c r="B96" s="43">
        <v>43842.000349000002</v>
      </c>
      <c r="C96" s="43">
        <v>43061.999836000003</v>
      </c>
      <c r="D96" s="1">
        <f t="shared" si="80"/>
        <v>780.00051299999905</v>
      </c>
      <c r="E96" s="1">
        <f t="shared" si="81"/>
        <v>1.8113429844656578E-2</v>
      </c>
      <c r="F96" s="45">
        <v>1.8113429844656578E-2</v>
      </c>
      <c r="G96" s="1">
        <v>1</v>
      </c>
      <c r="I96" s="43">
        <v>43372.000178000002</v>
      </c>
      <c r="J96" s="43">
        <v>43061.999853000001</v>
      </c>
      <c r="K96" s="1">
        <f t="shared" si="82"/>
        <v>310.00032500000088</v>
      </c>
      <c r="L96" s="1">
        <f t="shared" si="83"/>
        <v>7.1989300556928055E-3</v>
      </c>
      <c r="M96" s="45">
        <v>7.1989300556928055E-3</v>
      </c>
      <c r="N96" s="1">
        <v>1</v>
      </c>
      <c r="P96" s="43">
        <v>43161.999733999997</v>
      </c>
      <c r="Q96" s="43">
        <v>43061.999853000001</v>
      </c>
      <c r="R96" s="1">
        <f t="shared" si="84"/>
        <v>99.999880999996094</v>
      </c>
      <c r="S96" s="1">
        <f t="shared" si="85"/>
        <v>2.3222303037797581E-3</v>
      </c>
      <c r="T96" s="45">
        <v>2.3222303037797581E-3</v>
      </c>
      <c r="U96" s="1">
        <v>1</v>
      </c>
      <c r="W96" s="43">
        <v>43061.999853000001</v>
      </c>
      <c r="X96" s="43">
        <v>43061.999853000001</v>
      </c>
      <c r="Y96" s="1">
        <f t="shared" si="86"/>
        <v>0</v>
      </c>
      <c r="Z96" s="1">
        <f t="shared" si="87"/>
        <v>0</v>
      </c>
      <c r="AA96" s="45">
        <v>0</v>
      </c>
      <c r="AC96" s="43">
        <v>43411.999948999997</v>
      </c>
      <c r="AD96" s="43">
        <v>43061.999853000001</v>
      </c>
      <c r="AE96" s="1">
        <f t="shared" si="88"/>
        <v>350.00009599999612</v>
      </c>
      <c r="AF96" s="1">
        <f t="shared" si="89"/>
        <v>8.1278179646738502E-3</v>
      </c>
      <c r="AG96" s="45">
        <v>8.1278179646738502E-3</v>
      </c>
      <c r="AH96" s="1">
        <v>1</v>
      </c>
      <c r="AJ96" s="43">
        <v>43061.999853000001</v>
      </c>
      <c r="AK96" s="43">
        <v>43061.999853000001</v>
      </c>
      <c r="AL96" s="1">
        <f t="shared" si="90"/>
        <v>0</v>
      </c>
      <c r="AM96" s="1">
        <f t="shared" si="91"/>
        <v>0</v>
      </c>
      <c r="AN96" s="45">
        <v>0</v>
      </c>
      <c r="AQ96" s="43">
        <v>43061.999853000001</v>
      </c>
      <c r="AR96" s="43">
        <v>43061.999853000001</v>
      </c>
      <c r="AS96" s="1">
        <f t="shared" si="92"/>
        <v>0</v>
      </c>
      <c r="AT96" s="1">
        <f t="shared" si="93"/>
        <v>0</v>
      </c>
      <c r="AX96" s="43">
        <v>43061.999853000001</v>
      </c>
      <c r="AY96" s="43">
        <v>43061.999853000001</v>
      </c>
      <c r="AZ96" s="1">
        <f t="shared" si="94"/>
        <v>0</v>
      </c>
      <c r="BA96" s="1">
        <f t="shared" si="95"/>
        <v>0</v>
      </c>
      <c r="BD96" s="43">
        <v>43161.999733999997</v>
      </c>
      <c r="BE96" s="43">
        <v>43061.999853000001</v>
      </c>
      <c r="BF96" s="1">
        <f t="shared" si="96"/>
        <v>99.999880999996094</v>
      </c>
      <c r="BG96" s="1">
        <f t="shared" si="97"/>
        <v>2.3222303037797581E-3</v>
      </c>
      <c r="BH96" s="45">
        <v>2.3222303037797581E-3</v>
      </c>
      <c r="BI96" s="1">
        <v>1</v>
      </c>
      <c r="BK96" s="43">
        <v>43061.999853000001</v>
      </c>
      <c r="BL96" s="43">
        <v>43061.999853000001</v>
      </c>
      <c r="BM96" s="1">
        <f t="shared" si="98"/>
        <v>0</v>
      </c>
      <c r="BN96" s="1">
        <f t="shared" si="99"/>
        <v>0</v>
      </c>
      <c r="BR96" s="43">
        <v>43061.999853000001</v>
      </c>
      <c r="BS96" s="43">
        <v>43061.999853000001</v>
      </c>
      <c r="BT96" s="1">
        <f t="shared" si="100"/>
        <v>0</v>
      </c>
      <c r="BU96" s="1">
        <f t="shared" si="101"/>
        <v>0</v>
      </c>
      <c r="BY96" s="43">
        <v>43061.999853000001</v>
      </c>
      <c r="BZ96" s="43">
        <v>43061.999853000001</v>
      </c>
      <c r="CA96" s="1">
        <f t="shared" si="102"/>
        <v>0</v>
      </c>
      <c r="CB96" s="1">
        <f t="shared" si="103"/>
        <v>0</v>
      </c>
      <c r="CE96" s="43">
        <v>43061.999853000001</v>
      </c>
      <c r="CF96" s="43">
        <v>43061.999853000001</v>
      </c>
      <c r="CG96" s="1">
        <f t="shared" si="104"/>
        <v>0</v>
      </c>
      <c r="CH96" s="1">
        <f t="shared" si="105"/>
        <v>0</v>
      </c>
      <c r="CI96" s="45">
        <v>0</v>
      </c>
      <c r="CK96" s="43">
        <v>43061.999853000001</v>
      </c>
      <c r="CL96" s="43">
        <v>43061.999853000001</v>
      </c>
      <c r="CM96" s="1">
        <f t="shared" si="106"/>
        <v>0</v>
      </c>
      <c r="CN96" s="1">
        <f t="shared" si="107"/>
        <v>0</v>
      </c>
      <c r="CQ96" s="43">
        <v>43061.999853000001</v>
      </c>
      <c r="CR96" s="43">
        <v>43061.999853000001</v>
      </c>
      <c r="CS96" s="1">
        <f t="shared" si="108"/>
        <v>0</v>
      </c>
      <c r="CT96" s="1">
        <f t="shared" si="109"/>
        <v>0</v>
      </c>
      <c r="CX96" s="43">
        <v>43061.999853000001</v>
      </c>
      <c r="CY96" s="43">
        <v>43061.999853000001</v>
      </c>
      <c r="CZ96" s="1">
        <f t="shared" si="110"/>
        <v>0</v>
      </c>
      <c r="DA96" s="1">
        <f t="shared" si="111"/>
        <v>0</v>
      </c>
      <c r="DE96" s="43">
        <v>43061.999853000001</v>
      </c>
      <c r="DF96" s="43">
        <v>43061.999853000001</v>
      </c>
      <c r="DG96" s="1">
        <f t="shared" si="112"/>
        <v>0</v>
      </c>
      <c r="DH96" s="1">
        <f t="shared" si="113"/>
        <v>0</v>
      </c>
      <c r="DI96" s="45">
        <v>0</v>
      </c>
      <c r="DL96" s="43">
        <v>43061.999853000001</v>
      </c>
      <c r="DM96" s="43">
        <v>43061.999853000001</v>
      </c>
      <c r="DN96" s="1">
        <f t="shared" si="114"/>
        <v>0</v>
      </c>
      <c r="DO96" s="1">
        <f t="shared" si="115"/>
        <v>0</v>
      </c>
      <c r="DS96" s="43">
        <v>43061.999853000001</v>
      </c>
      <c r="DT96" s="43">
        <v>43061.999853000001</v>
      </c>
      <c r="DU96" s="1">
        <f t="shared" si="116"/>
        <v>0</v>
      </c>
      <c r="DV96" s="1">
        <f t="shared" si="117"/>
        <v>0</v>
      </c>
      <c r="DZ96" s="43">
        <v>43061.999853000001</v>
      </c>
      <c r="EA96" s="43">
        <v>43061.999853000001</v>
      </c>
      <c r="EB96" s="1">
        <f t="shared" si="118"/>
        <v>0</v>
      </c>
      <c r="EC96" s="1">
        <f t="shared" si="119"/>
        <v>0</v>
      </c>
    </row>
    <row r="97" spans="4:134" x14ac:dyDescent="0.3">
      <c r="D97" s="48" t="s">
        <v>114</v>
      </c>
      <c r="E97" s="50">
        <f>SUM(E67:E96)</f>
        <v>0.6506068486488944</v>
      </c>
      <c r="F97" s="48">
        <f>E97/E98</f>
        <v>2.6024273945955776E-2</v>
      </c>
      <c r="K97" s="48" t="s">
        <v>114</v>
      </c>
      <c r="L97" s="50">
        <f>SUM(L67:L96)</f>
        <v>0.28853550882725204</v>
      </c>
      <c r="M97" s="48">
        <f>L97/L98</f>
        <v>1.4426775441362602E-2</v>
      </c>
      <c r="Q97" s="48"/>
      <c r="R97" s="48" t="s">
        <v>114</v>
      </c>
      <c r="S97" s="50">
        <f>SUM(S67:S96)</f>
        <v>0.11222991700779794</v>
      </c>
      <c r="T97" s="48">
        <f>S97/S98</f>
        <v>9.3524930839831624E-3</v>
      </c>
      <c r="Y97" s="48" t="s">
        <v>114</v>
      </c>
      <c r="Z97" s="50">
        <f>SUM(Z67:Z96)</f>
        <v>2.5602460751185323E-2</v>
      </c>
      <c r="AA97" s="48">
        <f>Z97/Z98</f>
        <v>8.5341535837284415E-3</v>
      </c>
      <c r="AE97" s="48" t="s">
        <v>114</v>
      </c>
      <c r="AF97" s="50">
        <f>SUM(AF67:AF96)</f>
        <v>0.29330853789969713</v>
      </c>
      <c r="AG97" s="48">
        <f>AF97/AF98</f>
        <v>1.4665426894984856E-2</v>
      </c>
      <c r="AL97" s="48" t="s">
        <v>114</v>
      </c>
      <c r="AM97" s="50">
        <f>SUM(AM67:AM96)</f>
        <v>2.5602460337873258E-2</v>
      </c>
      <c r="AN97" s="48">
        <f>AM97/AM98</f>
        <v>8.5341534459577525E-3</v>
      </c>
      <c r="AS97" s="48" t="s">
        <v>114</v>
      </c>
      <c r="AT97" s="50">
        <f>SUM(AT67:AT96)</f>
        <v>0</v>
      </c>
      <c r="AU97" s="48">
        <v>0</v>
      </c>
      <c r="AZ97" s="48" t="s">
        <v>114</v>
      </c>
      <c r="BA97" s="50">
        <f>SUM(BA67:BA96)</f>
        <v>0</v>
      </c>
      <c r="BB97" s="48">
        <v>0</v>
      </c>
      <c r="BF97" s="48" t="s">
        <v>114</v>
      </c>
      <c r="BG97" s="50">
        <f>SUM(BG67:BG96)</f>
        <v>0.13070919917649987</v>
      </c>
      <c r="BH97" s="48">
        <f>BG97/BG98</f>
        <v>1.0054553782807682E-2</v>
      </c>
      <c r="BM97" s="48" t="s">
        <v>114</v>
      </c>
      <c r="BN97" s="50">
        <f>SUM(BN67:BN96)</f>
        <v>0</v>
      </c>
      <c r="BO97" s="48">
        <v>0</v>
      </c>
      <c r="BT97" s="48" t="s">
        <v>114</v>
      </c>
      <c r="BU97" s="50">
        <f>SUM(BU67:BU96)</f>
        <v>0</v>
      </c>
      <c r="BV97" s="48">
        <v>0</v>
      </c>
      <c r="CA97" s="48" t="s">
        <v>114</v>
      </c>
      <c r="CB97" s="50">
        <f>SUM(CB67:CB96)</f>
        <v>0</v>
      </c>
      <c r="CC97" s="48">
        <v>0</v>
      </c>
      <c r="CG97" s="48" t="s">
        <v>114</v>
      </c>
      <c r="CH97" s="50">
        <f>SUM(CH67:CH96)</f>
        <v>4.7411735245239658E-2</v>
      </c>
      <c r="CI97" s="48">
        <f>CH97/CH98</f>
        <v>7.9019558742066103E-3</v>
      </c>
      <c r="CM97" s="48" t="s">
        <v>114</v>
      </c>
      <c r="CN97" s="50">
        <f>SUM(CN67:CN96)</f>
        <v>0</v>
      </c>
      <c r="CO97" s="48">
        <v>0</v>
      </c>
      <c r="CS97" s="48" t="s">
        <v>114</v>
      </c>
      <c r="CT97" s="50">
        <f>SUM(CT67:CT96)</f>
        <v>0</v>
      </c>
      <c r="CU97" s="48">
        <v>0</v>
      </c>
      <c r="CZ97" s="48" t="s">
        <v>114</v>
      </c>
      <c r="DA97" s="50">
        <f>SUM(DA67:DA96)</f>
        <v>0</v>
      </c>
      <c r="DB97" s="48">
        <v>0</v>
      </c>
      <c r="DG97" s="48" t="s">
        <v>114</v>
      </c>
      <c r="DH97" s="50">
        <f>SUM(DH67:DH96)</f>
        <v>2.8746753620375154E-2</v>
      </c>
      <c r="DI97" s="48">
        <f>DH97/DH98</f>
        <v>4.7911256033958587E-3</v>
      </c>
      <c r="DN97" s="48" t="s">
        <v>114</v>
      </c>
      <c r="DO97" s="50">
        <f>SUM(DO67:DO96)</f>
        <v>0</v>
      </c>
      <c r="DP97" s="48">
        <v>0</v>
      </c>
      <c r="DU97" s="48" t="s">
        <v>114</v>
      </c>
      <c r="DV97" s="50">
        <f>SUM(DV67:DV96)</f>
        <v>0</v>
      </c>
      <c r="DW97" s="48">
        <v>0</v>
      </c>
      <c r="EB97" s="48" t="s">
        <v>114</v>
      </c>
      <c r="EC97" s="50">
        <f>SUM(EC67:EC96)</f>
        <v>0</v>
      </c>
      <c r="ED97" s="48">
        <v>0</v>
      </c>
    </row>
    <row r="98" spans="4:134" x14ac:dyDescent="0.3">
      <c r="D98" s="48"/>
      <c r="E98" s="48">
        <v>25</v>
      </c>
      <c r="F98" s="48">
        <f>E97/E98</f>
        <v>2.6024273945955776E-2</v>
      </c>
      <c r="K98" s="48"/>
      <c r="L98" s="48">
        <v>20</v>
      </c>
      <c r="M98" s="48">
        <f>L97/L98</f>
        <v>1.4426775441362602E-2</v>
      </c>
      <c r="Q98" s="48"/>
      <c r="R98" s="48"/>
      <c r="S98" s="48">
        <v>12</v>
      </c>
      <c r="T98" s="48">
        <f>S97/S98</f>
        <v>9.3524930839831624E-3</v>
      </c>
      <c r="Y98" s="48"/>
      <c r="Z98" s="48">
        <v>3</v>
      </c>
      <c r="AA98" s="48">
        <f>Z97/Z98</f>
        <v>8.5341535837284415E-3</v>
      </c>
      <c r="AE98" s="48"/>
      <c r="AF98" s="48">
        <v>20</v>
      </c>
      <c r="AG98" s="48">
        <f>AF97/AF98</f>
        <v>1.4665426894984856E-2</v>
      </c>
      <c r="AL98" s="48"/>
      <c r="AM98" s="48">
        <v>3</v>
      </c>
      <c r="AN98" s="48">
        <f>AM97/AM98</f>
        <v>8.5341534459577525E-3</v>
      </c>
      <c r="AS98" s="48"/>
      <c r="AT98" s="48">
        <v>0</v>
      </c>
      <c r="AU98" s="48">
        <v>0</v>
      </c>
      <c r="AZ98" s="48"/>
      <c r="BA98" s="48">
        <v>0</v>
      </c>
      <c r="BB98" s="48">
        <v>0</v>
      </c>
      <c r="BF98" s="48"/>
      <c r="BG98" s="48">
        <v>13</v>
      </c>
      <c r="BH98" s="48">
        <f>BG97/BG98</f>
        <v>1.0054553782807682E-2</v>
      </c>
      <c r="BM98" s="48"/>
      <c r="BN98" s="48">
        <v>0</v>
      </c>
      <c r="BO98" s="48">
        <v>0</v>
      </c>
      <c r="BT98" s="48"/>
      <c r="BU98" s="48">
        <v>0</v>
      </c>
      <c r="BV98" s="48">
        <v>0</v>
      </c>
      <c r="CA98" s="48"/>
      <c r="CB98" s="48">
        <v>0</v>
      </c>
      <c r="CC98" s="48">
        <v>0</v>
      </c>
      <c r="CG98" s="48"/>
      <c r="CH98" s="48">
        <v>6</v>
      </c>
      <c r="CI98" s="48">
        <f>CH97/7</f>
        <v>6.7731050350342365E-3</v>
      </c>
      <c r="CM98" s="48"/>
      <c r="CN98" s="48">
        <v>0</v>
      </c>
      <c r="CO98" s="48">
        <v>0</v>
      </c>
      <c r="CS98" s="48"/>
      <c r="CT98" s="48">
        <v>0</v>
      </c>
      <c r="CU98" s="48">
        <v>0</v>
      </c>
      <c r="CZ98" s="48"/>
      <c r="DA98" s="48">
        <v>0</v>
      </c>
      <c r="DB98" s="48">
        <v>0</v>
      </c>
      <c r="DG98" s="48"/>
      <c r="DH98" s="48">
        <v>6</v>
      </c>
      <c r="DI98" s="48">
        <f>DH97/DH98</f>
        <v>4.7911256033958587E-3</v>
      </c>
      <c r="DN98" s="48"/>
      <c r="DO98" s="48">
        <v>0</v>
      </c>
      <c r="DP98" s="48">
        <v>0</v>
      </c>
      <c r="DU98" s="48"/>
      <c r="DV98" s="48">
        <v>0</v>
      </c>
      <c r="DW98" s="48">
        <v>0</v>
      </c>
      <c r="EB98" s="48"/>
      <c r="EC98" s="48">
        <v>0</v>
      </c>
      <c r="ED98" s="48">
        <v>0</v>
      </c>
    </row>
    <row r="99" spans="4:134" x14ac:dyDescent="0.3">
      <c r="Q99" s="48"/>
      <c r="R99" s="48"/>
      <c r="S99" s="48"/>
      <c r="T99" s="4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5DB7-6C49-4466-8506-F7C641639418}">
  <dimension ref="A1:U103"/>
  <sheetViews>
    <sheetView tabSelected="1" workbookViewId="0">
      <selection activeCell="B98" sqref="B98:E102"/>
    </sheetView>
  </sheetViews>
  <sheetFormatPr defaultRowHeight="14" x14ac:dyDescent="0.3"/>
  <cols>
    <col min="1" max="1" width="8.6640625" style="42"/>
  </cols>
  <sheetData>
    <row r="1" spans="1:21" x14ac:dyDescent="0.3">
      <c r="B1" t="s">
        <v>91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</row>
    <row r="2" spans="1:21" hidden="1" x14ac:dyDescent="0.3">
      <c r="A2" s="42" t="s">
        <v>0</v>
      </c>
    </row>
    <row r="3" spans="1:21" hidden="1" x14ac:dyDescent="0.3">
      <c r="A3" s="42" t="s">
        <v>1</v>
      </c>
      <c r="B3">
        <v>1.752109218699871E-2</v>
      </c>
      <c r="C3">
        <v>3.7223206025889743E-3</v>
      </c>
      <c r="D3">
        <v>0</v>
      </c>
      <c r="E3">
        <v>0</v>
      </c>
      <c r="F3">
        <v>3.7223206025889743E-3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hidden="1" x14ac:dyDescent="0.3">
      <c r="A4" s="4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hidden="1" x14ac:dyDescent="0.3">
      <c r="A5" s="4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hidden="1" x14ac:dyDescent="0.3">
      <c r="A6" s="4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hidden="1" x14ac:dyDescent="0.3">
      <c r="A7" s="4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hidden="1" x14ac:dyDescent="0.3">
      <c r="A8" s="42" t="s">
        <v>6</v>
      </c>
      <c r="B8">
        <v>5.5475928479772818E-3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hidden="1" x14ac:dyDescent="0.3">
      <c r="A9" s="42" t="s">
        <v>7</v>
      </c>
      <c r="B9">
        <v>4.316752821025379E-2</v>
      </c>
      <c r="C9">
        <v>1.966203385017699E-2</v>
      </c>
      <c r="D9">
        <v>3.176519524654539E-3</v>
      </c>
      <c r="E9">
        <v>0</v>
      </c>
      <c r="F9">
        <v>1.9662032684182627E-2</v>
      </c>
      <c r="G9">
        <v>0</v>
      </c>
      <c r="H9">
        <v>0</v>
      </c>
      <c r="I9">
        <v>0</v>
      </c>
      <c r="J9">
        <v>4.415222070273353E-3</v>
      </c>
      <c r="K9">
        <v>0</v>
      </c>
      <c r="L9">
        <v>0</v>
      </c>
      <c r="M9">
        <v>0</v>
      </c>
      <c r="N9">
        <v>1.2706079559816777E-3</v>
      </c>
      <c r="O9">
        <v>0</v>
      </c>
      <c r="P9">
        <v>0</v>
      </c>
      <c r="Q9">
        <v>0</v>
      </c>
      <c r="R9">
        <v>8.2589495379653995E-3</v>
      </c>
      <c r="S9">
        <v>0</v>
      </c>
      <c r="T9">
        <v>0</v>
      </c>
      <c r="U9">
        <v>0</v>
      </c>
    </row>
    <row r="10" spans="1:21" hidden="1" x14ac:dyDescent="0.3">
      <c r="A10" s="42" t="s">
        <v>8</v>
      </c>
      <c r="B10">
        <v>8.6743002165257481E-3</v>
      </c>
      <c r="C10">
        <v>2.8914397395372674E-3</v>
      </c>
      <c r="D10">
        <v>0</v>
      </c>
      <c r="E10">
        <v>0</v>
      </c>
      <c r="F10">
        <v>2.8914379996647951E-3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hidden="1" x14ac:dyDescent="0.3">
      <c r="A11" s="4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hidden="1" x14ac:dyDescent="0.3">
      <c r="A12" s="4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hidden="1" x14ac:dyDescent="0.3">
      <c r="A13" s="42" t="s">
        <v>11</v>
      </c>
      <c r="B13">
        <v>2.2131864098604043E-2</v>
      </c>
      <c r="C13">
        <v>9.2584020126725321E-3</v>
      </c>
      <c r="D13">
        <v>0</v>
      </c>
      <c r="E13">
        <v>0</v>
      </c>
      <c r="F13">
        <v>9.2584020126725321E-3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hidden="1" x14ac:dyDescent="0.3">
      <c r="A14" s="4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hidden="1" x14ac:dyDescent="0.3">
      <c r="A15" s="4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hidden="1" x14ac:dyDescent="0.3">
      <c r="A16" s="42" t="s">
        <v>14</v>
      </c>
      <c r="B16">
        <v>2.5403313307104458E-3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hidden="1" x14ac:dyDescent="0.3">
      <c r="A17" s="42" t="s">
        <v>15</v>
      </c>
      <c r="B17">
        <v>9.2928222120098973E-4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hidden="1" x14ac:dyDescent="0.3">
      <c r="A18" s="43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hidden="1" x14ac:dyDescent="0.3">
      <c r="A19" s="43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hidden="1" x14ac:dyDescent="0.3">
      <c r="A20" s="43" t="s">
        <v>18</v>
      </c>
      <c r="B20">
        <v>1.6417820689620836E-2</v>
      </c>
      <c r="C20">
        <v>6.0103770794123071E-4</v>
      </c>
      <c r="D20">
        <v>0</v>
      </c>
      <c r="E20">
        <v>0</v>
      </c>
      <c r="F20">
        <v>6.0103770794123071E-4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hidden="1" x14ac:dyDescent="0.3">
      <c r="A21" s="43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hidden="1" x14ac:dyDescent="0.3">
      <c r="A22" s="43" t="s">
        <v>20</v>
      </c>
      <c r="B22">
        <v>9.2541093078327922E-4</v>
      </c>
      <c r="C22">
        <v>0</v>
      </c>
      <c r="D22">
        <v>0</v>
      </c>
      <c r="E22">
        <v>0</v>
      </c>
      <c r="F22">
        <v>9.2541093078327922E-4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hidden="1" x14ac:dyDescent="0.3">
      <c r="A23" s="43" t="s">
        <v>21</v>
      </c>
      <c r="B23">
        <v>9.2584020126725321E-3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hidden="1" x14ac:dyDescent="0.3">
      <c r="A24" s="43" t="s">
        <v>22</v>
      </c>
      <c r="B24">
        <v>1.5966978113400743E-2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hidden="1" x14ac:dyDescent="0.3">
      <c r="A25" s="43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hidden="1" x14ac:dyDescent="0.3">
      <c r="A26" s="43" t="s">
        <v>24</v>
      </c>
      <c r="B26">
        <v>2.510170413495483E-3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hidden="1" x14ac:dyDescent="0.3">
      <c r="A27" s="43" t="s">
        <v>25</v>
      </c>
      <c r="B27">
        <v>6.4781806604343661E-3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hidden="1" x14ac:dyDescent="0.3">
      <c r="A28" s="43" t="s">
        <v>26</v>
      </c>
      <c r="B28">
        <v>4.4471275157917517E-3</v>
      </c>
      <c r="C28">
        <v>1.9059115701258607E-3</v>
      </c>
      <c r="D28">
        <v>0</v>
      </c>
      <c r="E28">
        <v>0</v>
      </c>
      <c r="F28">
        <v>1.9059110301175332E-3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hidden="1" x14ac:dyDescent="0.3">
      <c r="A29" s="43" t="s">
        <v>27</v>
      </c>
      <c r="B29">
        <v>2.5404119991979243E-3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hidden="1" x14ac:dyDescent="0.3">
      <c r="A30" s="43" t="s">
        <v>28</v>
      </c>
      <c r="B30">
        <v>3.7172997058809525E-3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hidden="1" x14ac:dyDescent="0.3">
      <c r="A31" s="43" t="s">
        <v>29</v>
      </c>
      <c r="B31">
        <v>2.2886758922081876E-2</v>
      </c>
      <c r="C31">
        <v>9.2584020126725321E-3</v>
      </c>
      <c r="D31">
        <v>1.8516808654545954E-3</v>
      </c>
      <c r="E31">
        <v>0</v>
      </c>
      <c r="F31">
        <v>9.2584011794162382E-3</v>
      </c>
      <c r="G31">
        <v>0</v>
      </c>
      <c r="H31">
        <v>0</v>
      </c>
      <c r="I31">
        <v>0</v>
      </c>
      <c r="J31">
        <v>1.8516808654545954E-3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hidden="1" x14ac:dyDescent="0.3">
      <c r="A32" s="43" t="s">
        <v>30</v>
      </c>
      <c r="B32">
        <v>7.4273507968762552E-3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hidden="1" x14ac:dyDescent="0.3">
      <c r="A33" s="43" t="s">
        <v>31</v>
      </c>
      <c r="B33">
        <v>1.7983190114121424E-2</v>
      </c>
      <c r="C33">
        <v>6.2941165129677349E-3</v>
      </c>
      <c r="D33">
        <v>0</v>
      </c>
      <c r="E33">
        <v>0</v>
      </c>
      <c r="F33">
        <v>6.2941176397464443E-3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hidden="1" x14ac:dyDescent="0.3">
      <c r="A34" s="43" t="s">
        <v>32</v>
      </c>
      <c r="B34">
        <v>4.4753041845572213E-4</v>
      </c>
      <c r="C34">
        <v>0</v>
      </c>
      <c r="D34">
        <v>0</v>
      </c>
      <c r="E34">
        <v>0</v>
      </c>
      <c r="F34">
        <v>1.57032451318012E-4</v>
      </c>
      <c r="G34">
        <v>0</v>
      </c>
      <c r="H34">
        <v>0</v>
      </c>
      <c r="I34">
        <v>0</v>
      </c>
      <c r="J34">
        <v>1.5703230998963421E-4</v>
      </c>
      <c r="K34">
        <v>0</v>
      </c>
      <c r="L34">
        <v>0</v>
      </c>
      <c r="M34">
        <v>0</v>
      </c>
      <c r="N34">
        <v>1.57032451318012E-4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hidden="1" x14ac:dyDescent="0.3">
      <c r="A35" s="43" t="s">
        <v>33</v>
      </c>
      <c r="B35">
        <v>2.6306551366575393E-2</v>
      </c>
      <c r="C35">
        <v>7.227970309387332E-3</v>
      </c>
      <c r="D35">
        <v>2.8911872318855918E-3</v>
      </c>
      <c r="E35">
        <v>0</v>
      </c>
      <c r="F35">
        <v>7.1967703597981677E-3</v>
      </c>
      <c r="G35">
        <v>0</v>
      </c>
      <c r="H35">
        <v>0</v>
      </c>
      <c r="I35">
        <v>0</v>
      </c>
      <c r="J35">
        <v>2.8911878821342232E-3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hidden="1" x14ac:dyDescent="0.3">
      <c r="A36" s="43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hidden="1" x14ac:dyDescent="0.3">
      <c r="A37" s="43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hidden="1" x14ac:dyDescent="0.3">
      <c r="A38" s="43" t="s">
        <v>36</v>
      </c>
      <c r="B38">
        <v>4.5508141200304424E-3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hidden="1" x14ac:dyDescent="0.3">
      <c r="A39" s="43" t="s">
        <v>37</v>
      </c>
      <c r="B39">
        <v>3.5948595057437977E-3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hidden="1" x14ac:dyDescent="0.3">
      <c r="A40" s="43" t="s">
        <v>38</v>
      </c>
      <c r="B40">
        <v>6.7686196576231331E-2</v>
      </c>
      <c r="C40">
        <v>1.381927921929005E-2</v>
      </c>
      <c r="D40">
        <v>0</v>
      </c>
      <c r="E40">
        <v>0</v>
      </c>
      <c r="F40">
        <v>1.381927921929005E-2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hidden="1" x14ac:dyDescent="0.3">
      <c r="A41" s="43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hidden="1" x14ac:dyDescent="0.3">
      <c r="A42" s="43" t="s">
        <v>40</v>
      </c>
      <c r="B42">
        <v>3.1028271756772391E-2</v>
      </c>
      <c r="C42">
        <v>6.6193613478965864E-3</v>
      </c>
      <c r="D42">
        <v>1.4479859745655083E-3</v>
      </c>
      <c r="E42">
        <v>0</v>
      </c>
      <c r="F42">
        <v>6.6193613478965864E-3</v>
      </c>
      <c r="G42">
        <v>0</v>
      </c>
      <c r="H42">
        <v>0</v>
      </c>
      <c r="I42">
        <v>0</v>
      </c>
      <c r="J42">
        <v>1.4479859745655083E-3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hidden="1" x14ac:dyDescent="0.3">
      <c r="A43" s="43" t="s">
        <v>41</v>
      </c>
      <c r="B43">
        <v>2.9578942392257893E-2</v>
      </c>
      <c r="C43">
        <v>5.7979436202106605E-3</v>
      </c>
      <c r="D43">
        <v>0</v>
      </c>
      <c r="E43">
        <v>0</v>
      </c>
      <c r="F43">
        <v>5.7979436202106605E-3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hidden="1" x14ac:dyDescent="0.3">
      <c r="A44" s="43" t="s">
        <v>42</v>
      </c>
      <c r="B44">
        <v>1.6910111623049798E-2</v>
      </c>
      <c r="C44">
        <v>8.2642084368661391E-3</v>
      </c>
      <c r="D44">
        <v>4.3387102955468959E-3</v>
      </c>
      <c r="E44">
        <v>0</v>
      </c>
      <c r="F44">
        <v>8.2642084368661391E-3</v>
      </c>
      <c r="G44">
        <v>0</v>
      </c>
      <c r="H44">
        <v>0</v>
      </c>
      <c r="I44">
        <v>0</v>
      </c>
      <c r="J44">
        <v>4.3387102955468959E-3</v>
      </c>
      <c r="K44">
        <v>0</v>
      </c>
      <c r="L44">
        <v>0</v>
      </c>
      <c r="M44">
        <v>0</v>
      </c>
      <c r="N44">
        <v>1.6528397845396172E-3</v>
      </c>
      <c r="O44">
        <v>0</v>
      </c>
      <c r="P44">
        <v>0</v>
      </c>
      <c r="Q44">
        <v>0</v>
      </c>
      <c r="R44">
        <v>1.6528397845396172E-3</v>
      </c>
      <c r="S44">
        <v>0</v>
      </c>
      <c r="T44">
        <v>0</v>
      </c>
      <c r="U44">
        <v>0</v>
      </c>
    </row>
    <row r="45" spans="1:21" hidden="1" x14ac:dyDescent="0.3">
      <c r="A45" s="43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hidden="1" x14ac:dyDescent="0.3">
      <c r="A46" s="43" t="s">
        <v>44</v>
      </c>
      <c r="B46">
        <v>1.7502624437568028E-4</v>
      </c>
      <c r="C46">
        <v>2.059193635673714E-4</v>
      </c>
      <c r="D46">
        <v>0</v>
      </c>
      <c r="E46">
        <v>0</v>
      </c>
      <c r="F46">
        <v>2.059193635673714E-4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hidden="1" x14ac:dyDescent="0.3">
      <c r="A47" s="43" t="s">
        <v>45</v>
      </c>
      <c r="B47">
        <v>6.9442727467289425E-2</v>
      </c>
      <c r="C47">
        <v>2.3513396961060435E-2</v>
      </c>
      <c r="D47">
        <v>2.4750935018202063E-3</v>
      </c>
      <c r="E47">
        <v>0</v>
      </c>
      <c r="F47">
        <v>2.4750946279880972E-2</v>
      </c>
      <c r="G47">
        <v>0</v>
      </c>
      <c r="H47">
        <v>0</v>
      </c>
      <c r="I47">
        <v>0</v>
      </c>
      <c r="J47">
        <v>3.3001258499198216E-2</v>
      </c>
      <c r="K47">
        <v>0</v>
      </c>
      <c r="L47">
        <v>0</v>
      </c>
      <c r="M47">
        <v>0</v>
      </c>
      <c r="N47">
        <v>3.3001258499198216E-2</v>
      </c>
      <c r="O47">
        <v>0</v>
      </c>
      <c r="P47">
        <v>0</v>
      </c>
      <c r="Q47">
        <v>0</v>
      </c>
      <c r="R47">
        <v>2.9494875935157469E-2</v>
      </c>
      <c r="S47">
        <v>0</v>
      </c>
      <c r="T47">
        <v>0</v>
      </c>
      <c r="U47">
        <v>0</v>
      </c>
    </row>
    <row r="48" spans="1:21" hidden="1" x14ac:dyDescent="0.3">
      <c r="A48" s="43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hidden="1" x14ac:dyDescent="0.3">
      <c r="A49" s="43" t="s">
        <v>47</v>
      </c>
      <c r="B49">
        <v>1.5514141268311394E-2</v>
      </c>
      <c r="C49">
        <v>4.7576699669017652E-3</v>
      </c>
      <c r="D49">
        <v>0</v>
      </c>
      <c r="E49">
        <v>0</v>
      </c>
      <c r="F49">
        <v>7.2399358835250286E-3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hidden="1" x14ac:dyDescent="0.3">
      <c r="A50" s="43" t="s">
        <v>48</v>
      </c>
      <c r="B50">
        <v>6.1387868554027614E-2</v>
      </c>
      <c r="C50">
        <v>3.9100925663437189E-2</v>
      </c>
      <c r="D50">
        <v>2.3388275557450874E-2</v>
      </c>
      <c r="E50">
        <v>1.4274940951925165E-2</v>
      </c>
      <c r="F50">
        <v>3.9100925804851062E-2</v>
      </c>
      <c r="G50">
        <v>1.4274940928356187E-2</v>
      </c>
      <c r="H50">
        <v>1.5713001822832527E-4</v>
      </c>
      <c r="I50">
        <v>0</v>
      </c>
      <c r="J50">
        <v>2.3388275557450874E-2</v>
      </c>
      <c r="K50">
        <v>1.5712992395018813E-4</v>
      </c>
      <c r="L50">
        <v>0</v>
      </c>
      <c r="M50">
        <v>0</v>
      </c>
      <c r="N50">
        <v>1.4274940951925165E-2</v>
      </c>
      <c r="O50">
        <v>0</v>
      </c>
      <c r="P50">
        <v>0</v>
      </c>
      <c r="Q50">
        <v>0</v>
      </c>
      <c r="R50">
        <v>1.9798402307289183E-2</v>
      </c>
      <c r="S50">
        <v>0</v>
      </c>
      <c r="T50">
        <v>0</v>
      </c>
      <c r="U50">
        <v>0</v>
      </c>
    </row>
    <row r="51" spans="1:21" hidden="1" x14ac:dyDescent="0.3">
      <c r="A51" s="43" t="s">
        <v>49</v>
      </c>
      <c r="B51">
        <v>1.635272427936689E-2</v>
      </c>
      <c r="C51">
        <v>5.6772031767694164E-3</v>
      </c>
      <c r="D51">
        <v>0</v>
      </c>
      <c r="E51">
        <v>0</v>
      </c>
      <c r="F51">
        <v>5.6772031767694164E-3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hidden="1" x14ac:dyDescent="0.3">
      <c r="A52" s="43" t="s">
        <v>50</v>
      </c>
      <c r="B52">
        <v>6.1415931450188935E-3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hidden="1" x14ac:dyDescent="0.3">
      <c r="A53" s="43" t="s">
        <v>51</v>
      </c>
      <c r="B53">
        <v>1.964459591045966E-2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hidden="1" x14ac:dyDescent="0.3">
      <c r="A54" s="43" t="s">
        <v>52</v>
      </c>
      <c r="B54">
        <v>4.3110150112775835E-3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hidden="1" x14ac:dyDescent="0.3">
      <c r="A55" s="43" t="s">
        <v>53</v>
      </c>
      <c r="B55">
        <v>9.499740111250354E-3</v>
      </c>
      <c r="C55">
        <v>1.8647853827176211E-3</v>
      </c>
      <c r="D55">
        <v>0</v>
      </c>
      <c r="E55">
        <v>0</v>
      </c>
      <c r="F55">
        <v>1.8647852270293507E-3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hidden="1" x14ac:dyDescent="0.3">
      <c r="A56" s="43" t="s">
        <v>54</v>
      </c>
      <c r="B56">
        <v>1.5352430595627957E-2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hidden="1" x14ac:dyDescent="0.3">
      <c r="A57" s="43" t="s">
        <v>55</v>
      </c>
      <c r="B57">
        <v>1.9638447132596149E-2</v>
      </c>
      <c r="C57">
        <v>3.72096885237681E-3</v>
      </c>
      <c r="D57">
        <v>0</v>
      </c>
      <c r="E57">
        <v>0</v>
      </c>
      <c r="F57">
        <v>3.7209694125990324E-3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hidden="1" x14ac:dyDescent="0.3">
      <c r="A58" s="43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hidden="1" x14ac:dyDescent="0.3">
      <c r="A59" s="43" t="s">
        <v>57</v>
      </c>
      <c r="B59">
        <v>6.3762093101969843E-3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hidden="1" x14ac:dyDescent="0.3">
      <c r="A60" s="43" t="s">
        <v>58</v>
      </c>
      <c r="B60">
        <v>3.4610591270568714E-3</v>
      </c>
      <c r="C60">
        <v>2.0541178776114721E-4</v>
      </c>
      <c r="D60">
        <v>0</v>
      </c>
      <c r="E60">
        <v>0</v>
      </c>
      <c r="F60">
        <v>2.054124657549771E-4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2.0541178776114721E-4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hidden="1" x14ac:dyDescent="0.3">
      <c r="A61" s="43" t="s">
        <v>59</v>
      </c>
      <c r="B61">
        <v>1.1718030119589081E-2</v>
      </c>
      <c r="C61">
        <v>6.1673769537585739E-4</v>
      </c>
      <c r="D61">
        <v>0</v>
      </c>
      <c r="E61">
        <v>0</v>
      </c>
      <c r="F61">
        <v>6.1673769537585739E-4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hidden="1" x14ac:dyDescent="0.3">
      <c r="A62" s="43" t="s">
        <v>60</v>
      </c>
      <c r="B62">
        <v>3.2498012683899423E-2</v>
      </c>
      <c r="C62">
        <v>1.5125464068597636E-2</v>
      </c>
      <c r="D62">
        <v>0</v>
      </c>
      <c r="E62">
        <v>0</v>
      </c>
      <c r="F62">
        <v>1.5125464068597636E-2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hidden="1" x14ac:dyDescent="0.3">
      <c r="A63" s="43" t="s">
        <v>61</v>
      </c>
      <c r="B63">
        <v>7.1688782855468059E-3</v>
      </c>
      <c r="C63">
        <v>4.6401559053629625E-3</v>
      </c>
      <c r="D63">
        <v>0</v>
      </c>
      <c r="E63">
        <v>0</v>
      </c>
      <c r="F63">
        <v>4.6401555109497452E-3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hidden="1" x14ac:dyDescent="0.3">
      <c r="A64" s="43" t="s">
        <v>62</v>
      </c>
      <c r="B64">
        <v>7.5818916770547459E-2</v>
      </c>
      <c r="C64">
        <v>3.2105718811071292E-2</v>
      </c>
      <c r="D64">
        <v>8.8407048915763835E-3</v>
      </c>
      <c r="E64">
        <v>0</v>
      </c>
      <c r="F64">
        <v>3.2105718811071292E-2</v>
      </c>
      <c r="G64">
        <v>0</v>
      </c>
      <c r="H64">
        <v>0</v>
      </c>
      <c r="I64">
        <v>0</v>
      </c>
      <c r="J64">
        <v>9.306006893903573E-3</v>
      </c>
      <c r="K64">
        <v>0</v>
      </c>
      <c r="L64">
        <v>0</v>
      </c>
      <c r="M64">
        <v>0</v>
      </c>
      <c r="N64">
        <v>2.7917987296418615E-3</v>
      </c>
      <c r="O64">
        <v>0</v>
      </c>
      <c r="P64">
        <v>0</v>
      </c>
      <c r="Q64">
        <v>0</v>
      </c>
      <c r="R64">
        <v>1.3958993531883364E-3</v>
      </c>
      <c r="S64">
        <v>0</v>
      </c>
      <c r="T64">
        <v>0</v>
      </c>
      <c r="U64">
        <v>0</v>
      </c>
    </row>
    <row r="65" spans="1:21" hidden="1" x14ac:dyDescent="0.3">
      <c r="A65" s="43" t="s">
        <v>63</v>
      </c>
      <c r="B65">
        <v>1.5782625500302211E-2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hidden="1" x14ac:dyDescent="0.3">
      <c r="A66" s="43" t="s">
        <v>64</v>
      </c>
      <c r="B66">
        <v>4.280805561993381E-2</v>
      </c>
      <c r="C66">
        <v>1.652240752843831E-2</v>
      </c>
      <c r="D66">
        <v>4.8816232105011181E-3</v>
      </c>
      <c r="E66">
        <v>0</v>
      </c>
      <c r="F66">
        <v>1.652240752843831E-2</v>
      </c>
      <c r="G66">
        <v>0</v>
      </c>
      <c r="H66">
        <v>0</v>
      </c>
      <c r="I66">
        <v>0</v>
      </c>
      <c r="J66">
        <v>4.8816232105011181E-3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hidden="1" x14ac:dyDescent="0.3">
      <c r="A67" s="43" t="s">
        <v>65</v>
      </c>
      <c r="B67">
        <v>1.4678137018702655E-2</v>
      </c>
      <c r="C67">
        <v>5.660149446798981E-4</v>
      </c>
      <c r="D67">
        <v>0</v>
      </c>
      <c r="E67">
        <v>0</v>
      </c>
      <c r="F67">
        <v>3.0187547360900134E-3</v>
      </c>
      <c r="G67">
        <v>0</v>
      </c>
      <c r="H67">
        <v>0</v>
      </c>
      <c r="I67">
        <v>0</v>
      </c>
      <c r="J67">
        <v>7.1695411919299188E-3</v>
      </c>
      <c r="K67">
        <v>0</v>
      </c>
      <c r="L67">
        <v>0</v>
      </c>
      <c r="M67">
        <v>0</v>
      </c>
      <c r="N67">
        <v>7.169541153924942E-3</v>
      </c>
      <c r="O67">
        <v>0</v>
      </c>
      <c r="P67">
        <v>0</v>
      </c>
      <c r="Q67">
        <v>0</v>
      </c>
      <c r="R67">
        <v>2.4527398102774712E-3</v>
      </c>
      <c r="S67">
        <v>0</v>
      </c>
      <c r="T67">
        <v>0</v>
      </c>
      <c r="U67">
        <v>0</v>
      </c>
    </row>
    <row r="68" spans="1:21" hidden="1" x14ac:dyDescent="0.3">
      <c r="A68" s="43" t="s">
        <v>66</v>
      </c>
      <c r="B68">
        <v>9.2932482172230161E-3</v>
      </c>
      <c r="C68">
        <v>9.2932505870004954E-4</v>
      </c>
      <c r="D68">
        <v>0</v>
      </c>
      <c r="E68">
        <v>0</v>
      </c>
      <c r="F68">
        <v>9.2932505870004954E-4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hidden="1" x14ac:dyDescent="0.3">
      <c r="A69" s="43" t="s">
        <v>67</v>
      </c>
      <c r="B69">
        <v>5.3461013415038996E-3</v>
      </c>
      <c r="C69">
        <v>9.2975573332216524E-4</v>
      </c>
      <c r="D69">
        <v>0</v>
      </c>
      <c r="E69">
        <v>0</v>
      </c>
      <c r="F69">
        <v>9.2975598900539168E-4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hidden="1" x14ac:dyDescent="0.3">
      <c r="A70" s="43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hidden="1" x14ac:dyDescent="0.3">
      <c r="A71" s="43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hidden="1" x14ac:dyDescent="0.3">
      <c r="A72" s="43" t="s">
        <v>70</v>
      </c>
      <c r="B72">
        <v>6.0434205342291122E-3</v>
      </c>
      <c r="C72">
        <v>3.7190283607829101E-3</v>
      </c>
      <c r="D72">
        <v>0</v>
      </c>
      <c r="E72">
        <v>0</v>
      </c>
      <c r="F72">
        <v>3.7190283607829101E-3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hidden="1" x14ac:dyDescent="0.3">
      <c r="A73" s="43" t="s">
        <v>71</v>
      </c>
      <c r="B73">
        <v>1.037716269504349E-2</v>
      </c>
      <c r="C73">
        <v>2.8301352804664063E-3</v>
      </c>
      <c r="D73">
        <v>0</v>
      </c>
      <c r="E73">
        <v>0</v>
      </c>
      <c r="F73">
        <v>2.8301352804664063E-3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hidden="1" x14ac:dyDescent="0.3">
      <c r="A74" s="43" t="s">
        <v>72</v>
      </c>
      <c r="B74">
        <v>4.3804927153075053E-2</v>
      </c>
      <c r="C74">
        <v>1.7160613259727016E-2</v>
      </c>
      <c r="D74">
        <v>3.7103986282085752E-3</v>
      </c>
      <c r="E74">
        <v>0</v>
      </c>
      <c r="F74">
        <v>1.8552014174390074E-2</v>
      </c>
      <c r="G74">
        <v>0</v>
      </c>
      <c r="H74">
        <v>0</v>
      </c>
      <c r="I74">
        <v>0</v>
      </c>
      <c r="J74">
        <v>9.2760026579014072E-3</v>
      </c>
      <c r="K74">
        <v>0</v>
      </c>
      <c r="L74">
        <v>0</v>
      </c>
      <c r="M74">
        <v>0</v>
      </c>
      <c r="N74">
        <v>1.3914017263138327E-3</v>
      </c>
      <c r="O74">
        <v>0</v>
      </c>
      <c r="P74">
        <v>0</v>
      </c>
      <c r="Q74">
        <v>0</v>
      </c>
      <c r="R74">
        <v>5.5656033339923595E-3</v>
      </c>
      <c r="S74">
        <v>0</v>
      </c>
      <c r="T74">
        <v>0</v>
      </c>
      <c r="U74">
        <v>0</v>
      </c>
    </row>
    <row r="75" spans="1:21" hidden="1" x14ac:dyDescent="0.3">
      <c r="A75" s="43" t="s">
        <v>73</v>
      </c>
      <c r="B75">
        <v>1.8413780751681538E-2</v>
      </c>
      <c r="C75">
        <v>7.5158454168994552E-4</v>
      </c>
      <c r="D75">
        <v>0</v>
      </c>
      <c r="E75">
        <v>0</v>
      </c>
      <c r="F75">
        <v>7.5158454168994552E-4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hidden="1" x14ac:dyDescent="0.3">
      <c r="A76" s="43" t="s">
        <v>74</v>
      </c>
      <c r="B76">
        <v>3.4882909699774423E-3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hidden="1" x14ac:dyDescent="0.3">
      <c r="A77" s="43" t="s">
        <v>75</v>
      </c>
      <c r="B77">
        <v>5.3772570328861721E-2</v>
      </c>
      <c r="C77">
        <v>3.679175864606328E-2</v>
      </c>
      <c r="D77">
        <v>2.0754325390086981E-2</v>
      </c>
      <c r="E77">
        <v>1.6980811682798438E-2</v>
      </c>
      <c r="F77">
        <v>3.679175864606328E-2</v>
      </c>
      <c r="G77">
        <v>1.6980811682798438E-2</v>
      </c>
      <c r="H77">
        <v>0</v>
      </c>
      <c r="I77">
        <v>0</v>
      </c>
      <c r="J77">
        <v>2.0754325390086981E-2</v>
      </c>
      <c r="K77">
        <v>0</v>
      </c>
      <c r="L77">
        <v>0</v>
      </c>
      <c r="M77">
        <v>0</v>
      </c>
      <c r="N77">
        <v>1.6980811682798438E-2</v>
      </c>
      <c r="O77">
        <v>0</v>
      </c>
      <c r="P77">
        <v>0</v>
      </c>
      <c r="Q77">
        <v>0</v>
      </c>
      <c r="R77">
        <v>2.8301352804664063E-3</v>
      </c>
      <c r="S77">
        <v>0</v>
      </c>
      <c r="T77">
        <v>0</v>
      </c>
      <c r="U77">
        <v>0</v>
      </c>
    </row>
    <row r="78" spans="1:21" hidden="1" x14ac:dyDescent="0.3">
      <c r="A78" s="43" t="s">
        <v>76</v>
      </c>
      <c r="B78">
        <v>1.6928691419654997E-2</v>
      </c>
      <c r="C78">
        <v>4.1800205317209039E-3</v>
      </c>
      <c r="D78">
        <v>2.7866829863446869E-3</v>
      </c>
      <c r="E78">
        <v>0</v>
      </c>
      <c r="F78">
        <v>4.1800207415955805E-3</v>
      </c>
      <c r="G78">
        <v>0</v>
      </c>
      <c r="H78">
        <v>0</v>
      </c>
      <c r="I78">
        <v>0</v>
      </c>
      <c r="J78">
        <v>2.786684148755545E-3</v>
      </c>
      <c r="K78">
        <v>0</v>
      </c>
      <c r="L78">
        <v>0</v>
      </c>
      <c r="M78">
        <v>0</v>
      </c>
      <c r="N78">
        <v>4.6444642901692255E-4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hidden="1" x14ac:dyDescent="0.3">
      <c r="A79" s="43" t="s">
        <v>77</v>
      </c>
      <c r="B79">
        <v>3.3916522807776982E-2</v>
      </c>
      <c r="C79">
        <v>1.2612645824879441E-2</v>
      </c>
      <c r="D79">
        <v>3.7517442309998837E-3</v>
      </c>
      <c r="E79">
        <v>3.7517441560123094E-3</v>
      </c>
      <c r="F79">
        <v>1.2612645862585422E-2</v>
      </c>
      <c r="G79">
        <v>3.7517439282204607E-3</v>
      </c>
      <c r="H79">
        <v>0</v>
      </c>
      <c r="I79">
        <v>0</v>
      </c>
      <c r="J79">
        <v>9.030577458410731E-3</v>
      </c>
      <c r="K79">
        <v>0</v>
      </c>
      <c r="L79">
        <v>0</v>
      </c>
      <c r="M79">
        <v>0</v>
      </c>
      <c r="N79">
        <v>1.3743830611169091E-2</v>
      </c>
      <c r="O79">
        <v>0</v>
      </c>
      <c r="P79">
        <v>0</v>
      </c>
      <c r="Q79">
        <v>0</v>
      </c>
      <c r="R79">
        <v>1.3951472245194515E-2</v>
      </c>
      <c r="S79">
        <v>0</v>
      </c>
      <c r="T79">
        <v>0</v>
      </c>
      <c r="U79">
        <v>0</v>
      </c>
    </row>
    <row r="80" spans="1:21" hidden="1" x14ac:dyDescent="0.3">
      <c r="A80" s="43" t="s">
        <v>78</v>
      </c>
      <c r="B80">
        <v>1.0156630371741051E-2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hidden="1" x14ac:dyDescent="0.3">
      <c r="A81" s="43" t="s">
        <v>79</v>
      </c>
      <c r="B81">
        <v>3.4882909699774423E-3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hidden="1" x14ac:dyDescent="0.3">
      <c r="A82" s="43" t="s">
        <v>80</v>
      </c>
      <c r="B82">
        <v>2.3885723623608791E-2</v>
      </c>
      <c r="C82">
        <v>1.6696815583540414E-2</v>
      </c>
      <c r="D82">
        <v>1.0667409711367296E-2</v>
      </c>
      <c r="E82">
        <v>4.8699049123745756E-3</v>
      </c>
      <c r="F82">
        <v>1.6696815583540414E-2</v>
      </c>
      <c r="G82">
        <v>4.8699047268543592E-3</v>
      </c>
      <c r="H82">
        <v>0</v>
      </c>
      <c r="I82">
        <v>0</v>
      </c>
      <c r="J82">
        <v>1.0667409711367296E-2</v>
      </c>
      <c r="K82">
        <v>0</v>
      </c>
      <c r="L82">
        <v>0</v>
      </c>
      <c r="M82">
        <v>0</v>
      </c>
      <c r="N82">
        <v>4.8699049123745756E-3</v>
      </c>
      <c r="O82">
        <v>0</v>
      </c>
      <c r="P82">
        <v>0</v>
      </c>
      <c r="Q82">
        <v>0</v>
      </c>
      <c r="R82">
        <v>2.5509035972560651E-3</v>
      </c>
      <c r="S82">
        <v>0</v>
      </c>
      <c r="T82">
        <v>0</v>
      </c>
      <c r="U82">
        <v>0</v>
      </c>
    </row>
    <row r="83" spans="1:21" hidden="1" x14ac:dyDescent="0.3">
      <c r="A83" s="43" t="s">
        <v>81</v>
      </c>
      <c r="B83">
        <v>2.624523642266746E-3</v>
      </c>
      <c r="C83">
        <v>1.1329091607253975E-3</v>
      </c>
      <c r="D83">
        <v>0</v>
      </c>
      <c r="E83">
        <v>0</v>
      </c>
      <c r="F83">
        <v>1.1329091607253975E-3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hidden="1" x14ac:dyDescent="0.3">
      <c r="A84" s="43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hidden="1" x14ac:dyDescent="0.3">
      <c r="A85" s="43" t="s">
        <v>83</v>
      </c>
      <c r="B85">
        <v>1.5746022334718016E-2</v>
      </c>
      <c r="C85">
        <v>4.8467133936192135E-3</v>
      </c>
      <c r="D85">
        <v>2.5509611910761593E-3</v>
      </c>
      <c r="E85">
        <v>0</v>
      </c>
      <c r="F85">
        <v>4.8467133704293555E-3</v>
      </c>
      <c r="G85">
        <v>0</v>
      </c>
      <c r="H85">
        <v>0</v>
      </c>
      <c r="I85">
        <v>0</v>
      </c>
      <c r="J85">
        <v>2.5509610515779902E-3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hidden="1" x14ac:dyDescent="0.3">
      <c r="A86" s="43" t="s">
        <v>84</v>
      </c>
      <c r="B86">
        <v>0.1005506282989215</v>
      </c>
      <c r="C86">
        <v>6.3403205569341758E-2</v>
      </c>
      <c r="D86">
        <v>3.1597789271729619E-2</v>
      </c>
      <c r="E86">
        <v>0</v>
      </c>
      <c r="F86">
        <v>6.3403205941071822E-2</v>
      </c>
      <c r="G86">
        <v>0</v>
      </c>
      <c r="H86">
        <v>0</v>
      </c>
      <c r="I86">
        <v>0</v>
      </c>
      <c r="J86">
        <v>3.1597789271729619E-2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hidden="1" x14ac:dyDescent="0.3">
      <c r="A87" s="43" t="s">
        <v>85</v>
      </c>
      <c r="B87">
        <v>3.7447121693372984E-2</v>
      </c>
      <c r="C87">
        <v>2.2190887639138034E-2</v>
      </c>
      <c r="D87">
        <v>2.7738638472201635E-3</v>
      </c>
      <c r="E87">
        <v>0</v>
      </c>
      <c r="F87">
        <v>2.2190887639138034E-2</v>
      </c>
      <c r="G87">
        <v>0</v>
      </c>
      <c r="H87">
        <v>0</v>
      </c>
      <c r="I87">
        <v>0</v>
      </c>
      <c r="J87">
        <v>2.7738638472201635E-3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hidden="1" x14ac:dyDescent="0.3">
      <c r="A88" s="43" t="s">
        <v>86</v>
      </c>
      <c r="B88">
        <v>7.6800217314019814E-2</v>
      </c>
      <c r="C88">
        <v>3.9326882998289805E-2</v>
      </c>
      <c r="D88">
        <v>1.7592183344907301E-2</v>
      </c>
      <c r="E88">
        <v>0</v>
      </c>
      <c r="F88">
        <v>3.9326882998289805E-2</v>
      </c>
      <c r="G88">
        <v>0</v>
      </c>
      <c r="H88">
        <v>0</v>
      </c>
      <c r="I88">
        <v>0</v>
      </c>
      <c r="J88">
        <v>1.759218403933574E-2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hidden="1" x14ac:dyDescent="0.3">
      <c r="A89" s="43" t="s">
        <v>87</v>
      </c>
      <c r="B89">
        <v>4.1529311415514636E-3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hidden="1" x14ac:dyDescent="0.3">
      <c r="A90" s="43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hidden="1" x14ac:dyDescent="0.3">
      <c r="A91" s="43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s="43" t="s">
        <v>90</v>
      </c>
      <c r="B92">
        <v>1.8113429844656578E-2</v>
      </c>
      <c r="C92">
        <v>7.1989300556928055E-3</v>
      </c>
      <c r="D92">
        <v>2.3222303037797581E-3</v>
      </c>
      <c r="E92">
        <v>0</v>
      </c>
      <c r="F92">
        <v>8.1278179646738502E-3</v>
      </c>
      <c r="G92">
        <v>0</v>
      </c>
      <c r="H92">
        <v>0</v>
      </c>
      <c r="I92">
        <v>0</v>
      </c>
      <c r="J92">
        <v>2.3222303037797581E-3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s="42" customFormat="1" x14ac:dyDescent="0.3">
      <c r="A93" s="43"/>
      <c r="B93" s="42">
        <f>AVERAGE(B63:B92)</f>
        <v>2.1686894954963145E-2</v>
      </c>
      <c r="C93" s="42">
        <f t="shared" ref="C93:U93" si="0">AVERAGE(C63:C92)</f>
        <v>9.6178502942417341E-3</v>
      </c>
      <c r="D93" s="42">
        <f t="shared" si="0"/>
        <v>3.7409972335932648E-3</v>
      </c>
      <c r="E93" s="42">
        <f t="shared" si="0"/>
        <v>8.5341535837284404E-4</v>
      </c>
      <c r="F93" s="42">
        <f t="shared" si="0"/>
        <v>9.7769512633232372E-3</v>
      </c>
      <c r="G93" s="42">
        <f t="shared" si="0"/>
        <v>8.5341534459577525E-4</v>
      </c>
      <c r="H93" s="42">
        <f t="shared" si="0"/>
        <v>0</v>
      </c>
      <c r="I93" s="42">
        <f t="shared" si="0"/>
        <v>0</v>
      </c>
      <c r="J93" s="42">
        <f t="shared" si="0"/>
        <v>4.3569733058833292E-3</v>
      </c>
      <c r="K93" s="42">
        <f t="shared" si="0"/>
        <v>0</v>
      </c>
      <c r="L93" s="42">
        <f t="shared" si="0"/>
        <v>0</v>
      </c>
      <c r="M93" s="42">
        <f t="shared" si="0"/>
        <v>0</v>
      </c>
      <c r="N93" s="42">
        <f t="shared" si="0"/>
        <v>1.580391174841322E-3</v>
      </c>
      <c r="O93" s="42">
        <f t="shared" si="0"/>
        <v>0</v>
      </c>
      <c r="P93" s="42">
        <f t="shared" si="0"/>
        <v>0</v>
      </c>
      <c r="Q93" s="42">
        <f t="shared" si="0"/>
        <v>0</v>
      </c>
      <c r="R93" s="42">
        <f t="shared" si="0"/>
        <v>9.5822512067917178E-4</v>
      </c>
      <c r="S93" s="42">
        <f t="shared" si="0"/>
        <v>0</v>
      </c>
      <c r="T93" s="42">
        <f t="shared" si="0"/>
        <v>0</v>
      </c>
      <c r="U93" s="42">
        <f t="shared" si="0"/>
        <v>0</v>
      </c>
    </row>
    <row r="94" spans="1:21" x14ac:dyDescent="0.3">
      <c r="A94" s="1" t="s">
        <v>129</v>
      </c>
      <c r="B94">
        <f>AVERAGE(B3:B92)</f>
        <v>1.4814387115055373E-2</v>
      </c>
      <c r="C94" s="42">
        <f t="shared" ref="C94:U94" si="1">AVERAGE(C3:C92)</f>
        <v>5.3182935409794557E-3</v>
      </c>
      <c r="D94" s="42">
        <f t="shared" si="1"/>
        <v>1.6866596662130685E-3</v>
      </c>
      <c r="E94" s="42">
        <f t="shared" si="1"/>
        <v>4.4308224114567209E-4</v>
      </c>
      <c r="F94" s="42">
        <f t="shared" si="1"/>
        <v>5.4243389388904557E-3</v>
      </c>
      <c r="G94" s="42">
        <f t="shared" si="1"/>
        <v>4.4308223629143832E-4</v>
      </c>
      <c r="H94" s="42">
        <f t="shared" si="1"/>
        <v>1.7458890914258363E-6</v>
      </c>
      <c r="I94" s="42">
        <f t="shared" si="1"/>
        <v>0</v>
      </c>
      <c r="J94" s="42">
        <f t="shared" si="1"/>
        <v>2.2466728070123683E-3</v>
      </c>
      <c r="K94" s="42">
        <f t="shared" si="1"/>
        <v>1.7458880438909794E-6</v>
      </c>
      <c r="L94" s="42">
        <f t="shared" si="1"/>
        <v>0</v>
      </c>
      <c r="M94" s="42">
        <f t="shared" si="1"/>
        <v>0</v>
      </c>
      <c r="N94" s="42">
        <f t="shared" si="1"/>
        <v>1.0885980741773722E-3</v>
      </c>
      <c r="O94" s="42">
        <f t="shared" si="1"/>
        <v>0</v>
      </c>
      <c r="P94" s="42">
        <f t="shared" si="1"/>
        <v>0</v>
      </c>
      <c r="Q94" s="42">
        <f t="shared" si="1"/>
        <v>0</v>
      </c>
      <c r="R94" s="42">
        <f t="shared" si="1"/>
        <v>9.7724245761474267E-4</v>
      </c>
      <c r="S94" s="42">
        <f t="shared" si="1"/>
        <v>0</v>
      </c>
      <c r="T94" s="42">
        <f t="shared" si="1"/>
        <v>0</v>
      </c>
      <c r="U94" s="42">
        <f t="shared" si="1"/>
        <v>0</v>
      </c>
    </row>
    <row r="96" spans="1:21" x14ac:dyDescent="0.3">
      <c r="A96" s="42" t="s">
        <v>125</v>
      </c>
      <c r="G96" s="42"/>
      <c r="H96" s="42"/>
      <c r="I96" s="42"/>
      <c r="J96" s="42"/>
      <c r="K96" s="42"/>
      <c r="L96" s="42" t="s">
        <v>129</v>
      </c>
      <c r="M96" s="42"/>
      <c r="N96" s="42"/>
      <c r="O96" s="42"/>
      <c r="P96" s="42"/>
    </row>
    <row r="97" spans="1:16" x14ac:dyDescent="0.3">
      <c r="B97" s="42" t="s">
        <v>118</v>
      </c>
      <c r="C97" s="42" t="s">
        <v>119</v>
      </c>
      <c r="D97" s="42" t="s">
        <v>120</v>
      </c>
      <c r="E97" s="42" t="s">
        <v>121</v>
      </c>
      <c r="G97" s="42"/>
      <c r="H97" s="42"/>
      <c r="I97" s="42"/>
      <c r="J97" s="42"/>
      <c r="K97" s="42"/>
      <c r="L97" s="42"/>
      <c r="M97" s="42" t="s">
        <v>118</v>
      </c>
      <c r="N97" s="42" t="s">
        <v>119</v>
      </c>
      <c r="O97" s="42" t="s">
        <v>120</v>
      </c>
      <c r="P97" s="42" t="s">
        <v>121</v>
      </c>
    </row>
    <row r="98" spans="1:16" x14ac:dyDescent="0.3">
      <c r="A98" s="42" t="s">
        <v>117</v>
      </c>
      <c r="B98" s="44">
        <v>2.1686894954963145E-2</v>
      </c>
      <c r="C98" s="44">
        <v>9.6178502942417341E-3</v>
      </c>
      <c r="D98" s="44">
        <v>3.7409972335932648E-3</v>
      </c>
      <c r="E98" s="44">
        <v>8.5341535837284404E-4</v>
      </c>
      <c r="G98" s="42"/>
      <c r="H98" s="44"/>
      <c r="I98" s="44"/>
      <c r="J98" s="44"/>
      <c r="K98" s="44"/>
      <c r="L98" s="42" t="s">
        <v>117</v>
      </c>
      <c r="M98" s="44">
        <v>1.4814387115055373E-2</v>
      </c>
      <c r="N98" s="44">
        <v>5.3182935409794557E-3</v>
      </c>
      <c r="O98" s="44">
        <v>1.6866596662130685E-3</v>
      </c>
      <c r="P98" s="44">
        <v>4.4308224114567209E-4</v>
      </c>
    </row>
    <row r="99" spans="1:16" x14ac:dyDescent="0.3">
      <c r="A99" s="42" t="s">
        <v>116</v>
      </c>
      <c r="B99" s="44">
        <v>9.7769512633232372E-3</v>
      </c>
      <c r="C99" s="44">
        <v>8.5341534459577525E-4</v>
      </c>
      <c r="D99" s="44">
        <v>0</v>
      </c>
      <c r="E99" s="44">
        <v>0</v>
      </c>
      <c r="G99" s="42"/>
      <c r="H99" s="44"/>
      <c r="I99" s="44"/>
      <c r="J99" s="44"/>
      <c r="K99" s="44"/>
      <c r="L99" s="42" t="s">
        <v>116</v>
      </c>
      <c r="M99" s="44">
        <v>5.4243389388904557E-3</v>
      </c>
      <c r="N99" s="44">
        <v>4.4308223629143832E-4</v>
      </c>
      <c r="O99" s="44">
        <v>1.7458890914258363E-6</v>
      </c>
      <c r="P99" s="44">
        <v>0</v>
      </c>
    </row>
    <row r="100" spans="1:16" x14ac:dyDescent="0.3">
      <c r="A100" s="42" t="s">
        <v>122</v>
      </c>
      <c r="B100" s="44">
        <v>4.3569733058833292E-3</v>
      </c>
      <c r="C100" s="44">
        <v>0</v>
      </c>
      <c r="D100" s="44">
        <v>0</v>
      </c>
      <c r="E100" s="44">
        <v>0</v>
      </c>
      <c r="G100" s="42"/>
      <c r="H100" s="44"/>
      <c r="I100" s="44"/>
      <c r="J100" s="44"/>
      <c r="K100" s="44"/>
      <c r="L100" s="42" t="s">
        <v>122</v>
      </c>
      <c r="M100" s="44">
        <v>2.2466728070123683E-3</v>
      </c>
      <c r="N100" s="44">
        <v>1.7458880438909794E-6</v>
      </c>
      <c r="O100" s="44">
        <v>0</v>
      </c>
      <c r="P100" s="44">
        <v>0</v>
      </c>
    </row>
    <row r="101" spans="1:16" x14ac:dyDescent="0.3">
      <c r="A101" s="42" t="s">
        <v>123</v>
      </c>
      <c r="B101" s="44">
        <v>1.580391174841322E-3</v>
      </c>
      <c r="C101" s="44">
        <v>0</v>
      </c>
      <c r="D101" s="44">
        <v>0</v>
      </c>
      <c r="E101" s="44">
        <v>0</v>
      </c>
      <c r="G101" s="42"/>
      <c r="H101" s="44"/>
      <c r="I101" s="44"/>
      <c r="J101" s="44"/>
      <c r="K101" s="44"/>
      <c r="L101" s="42" t="s">
        <v>123</v>
      </c>
      <c r="M101" s="44">
        <v>1.0885980741773722E-3</v>
      </c>
      <c r="N101" s="44">
        <v>0</v>
      </c>
      <c r="O101" s="44">
        <v>0</v>
      </c>
      <c r="P101" s="44">
        <v>0</v>
      </c>
    </row>
    <row r="102" spans="1:16" x14ac:dyDescent="0.3">
      <c r="A102" s="42" t="s">
        <v>124</v>
      </c>
      <c r="B102" s="44">
        <v>9.5822512067917178E-4</v>
      </c>
      <c r="C102" s="44">
        <v>0</v>
      </c>
      <c r="D102" s="44">
        <v>0</v>
      </c>
      <c r="E102" s="44">
        <v>0</v>
      </c>
      <c r="G102" s="42"/>
      <c r="H102" s="44"/>
      <c r="I102" s="44"/>
      <c r="J102" s="44"/>
      <c r="K102" s="44"/>
      <c r="L102" s="42" t="s">
        <v>124</v>
      </c>
      <c r="M102" s="44">
        <v>9.7724245761474267E-4</v>
      </c>
      <c r="N102" s="44">
        <v>0</v>
      </c>
      <c r="O102" s="44">
        <v>0</v>
      </c>
      <c r="P102" s="44">
        <v>0</v>
      </c>
    </row>
    <row r="103" spans="1:16" x14ac:dyDescent="0.3">
      <c r="L103" s="42"/>
      <c r="M103" s="42"/>
      <c r="N103" s="42"/>
      <c r="O103" s="42"/>
      <c r="P103" s="4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9B52-7D1F-4D5F-88F7-5749D12E9126}">
  <dimension ref="A1:K47"/>
  <sheetViews>
    <sheetView topLeftCell="A34" workbookViewId="0">
      <selection activeCell="N50" sqref="N50"/>
    </sheetView>
  </sheetViews>
  <sheetFormatPr defaultRowHeight="14" x14ac:dyDescent="0.3"/>
  <sheetData>
    <row r="1" spans="1:11" x14ac:dyDescent="0.3">
      <c r="B1" t="s">
        <v>127</v>
      </c>
      <c r="H1" t="s">
        <v>128</v>
      </c>
    </row>
    <row r="2" spans="1:11" x14ac:dyDescent="0.3">
      <c r="A2" t="s">
        <v>115</v>
      </c>
      <c r="G2" s="42" t="s">
        <v>115</v>
      </c>
      <c r="H2" s="42"/>
      <c r="I2" s="42"/>
      <c r="J2" s="42"/>
      <c r="K2" s="42"/>
    </row>
    <row r="3" spans="1:11" x14ac:dyDescent="0.3">
      <c r="B3" t="s">
        <v>118</v>
      </c>
      <c r="C3" t="s">
        <v>119</v>
      </c>
      <c r="D3" t="s">
        <v>120</v>
      </c>
      <c r="E3" t="s">
        <v>121</v>
      </c>
      <c r="G3" s="42"/>
      <c r="H3" s="42" t="s">
        <v>118</v>
      </c>
      <c r="I3" s="42" t="s">
        <v>119</v>
      </c>
      <c r="J3" s="42" t="s">
        <v>120</v>
      </c>
      <c r="K3" s="42" t="s">
        <v>121</v>
      </c>
    </row>
    <row r="4" spans="1:11" x14ac:dyDescent="0.3">
      <c r="A4" t="s">
        <v>117</v>
      </c>
      <c r="B4" s="44">
        <v>1.0727105715139282E-2</v>
      </c>
      <c r="C4" s="44">
        <v>6.7570782136736262E-3</v>
      </c>
      <c r="D4" s="44">
        <v>2.5141001950545671E-3</v>
      </c>
      <c r="E4" s="44">
        <v>0</v>
      </c>
      <c r="G4" s="42" t="s">
        <v>117</v>
      </c>
      <c r="H4" s="44">
        <v>1.0727105715139282E-2</v>
      </c>
      <c r="I4" s="44">
        <v>6.7570782136736262E-3</v>
      </c>
      <c r="J4" s="44">
        <v>2.5141001950545671E-3</v>
      </c>
      <c r="K4" s="44">
        <v>0</v>
      </c>
    </row>
    <row r="5" spans="1:11" x14ac:dyDescent="0.3">
      <c r="A5" t="s">
        <v>116</v>
      </c>
      <c r="B5" s="44">
        <v>6.0281192684209011E-3</v>
      </c>
      <c r="C5" s="44">
        <v>0</v>
      </c>
      <c r="D5" s="44">
        <v>0</v>
      </c>
      <c r="E5" s="44">
        <v>0</v>
      </c>
      <c r="G5" s="42" t="s">
        <v>116</v>
      </c>
      <c r="H5" s="44">
        <v>6.0281192684209011E-3</v>
      </c>
      <c r="I5" s="44">
        <v>0</v>
      </c>
      <c r="J5" s="44">
        <v>0</v>
      </c>
      <c r="K5" s="44">
        <v>0</v>
      </c>
    </row>
    <row r="6" spans="1:11" x14ac:dyDescent="0.3">
      <c r="A6" t="s">
        <v>122</v>
      </c>
      <c r="B6" s="44">
        <v>3.1334514678639743E-3</v>
      </c>
      <c r="C6" s="44">
        <v>0</v>
      </c>
      <c r="D6" s="44">
        <v>0</v>
      </c>
      <c r="E6" s="44">
        <v>0</v>
      </c>
      <c r="G6" s="42" t="s">
        <v>122</v>
      </c>
      <c r="H6" s="44">
        <v>3.1334514678639743E-3</v>
      </c>
      <c r="I6" s="44">
        <v>0</v>
      </c>
      <c r="J6" s="44">
        <v>0</v>
      </c>
      <c r="K6" s="44">
        <v>0</v>
      </c>
    </row>
    <row r="7" spans="1:11" x14ac:dyDescent="0.3">
      <c r="A7" t="s">
        <v>123</v>
      </c>
      <c r="B7" s="44">
        <v>1.2706079559816777E-3</v>
      </c>
      <c r="C7" s="44">
        <v>0</v>
      </c>
      <c r="D7" s="44">
        <v>0</v>
      </c>
      <c r="E7" s="44">
        <v>0</v>
      </c>
      <c r="G7" s="42" t="s">
        <v>123</v>
      </c>
      <c r="H7" s="44">
        <v>1.2706079559816777E-3</v>
      </c>
      <c r="I7" s="44">
        <v>0</v>
      </c>
      <c r="J7" s="44">
        <v>0</v>
      </c>
      <c r="K7" s="44">
        <v>0</v>
      </c>
    </row>
    <row r="8" spans="1:11" x14ac:dyDescent="0.3">
      <c r="A8" t="s">
        <v>124</v>
      </c>
      <c r="B8" s="44">
        <v>8.2589495379653995E-3</v>
      </c>
      <c r="C8" s="44">
        <v>0</v>
      </c>
      <c r="D8" s="44">
        <v>0</v>
      </c>
      <c r="E8" s="44">
        <v>0</v>
      </c>
      <c r="G8" s="42" t="s">
        <v>124</v>
      </c>
      <c r="H8" s="44">
        <v>8.2589495379653995E-3</v>
      </c>
      <c r="I8" s="44">
        <v>0</v>
      </c>
      <c r="J8" s="44">
        <v>0</v>
      </c>
      <c r="K8" s="44">
        <v>0</v>
      </c>
    </row>
    <row r="9" spans="1:11" x14ac:dyDescent="0.3">
      <c r="G9" s="42"/>
      <c r="H9" s="42"/>
      <c r="I9" s="42"/>
      <c r="J9" s="42"/>
      <c r="K9" s="42"/>
    </row>
    <row r="10" spans="1:11" x14ac:dyDescent="0.3">
      <c r="G10" s="42"/>
      <c r="H10" s="42"/>
      <c r="I10" s="42"/>
      <c r="J10" s="42"/>
      <c r="K10" s="42"/>
    </row>
    <row r="11" spans="1:11" x14ac:dyDescent="0.3">
      <c r="A11" t="s">
        <v>126</v>
      </c>
      <c r="G11" s="42" t="s">
        <v>126</v>
      </c>
      <c r="H11" s="42"/>
      <c r="I11" s="42"/>
      <c r="J11" s="42"/>
      <c r="K11" s="42"/>
    </row>
    <row r="12" spans="1:11" x14ac:dyDescent="0.3">
      <c r="A12" s="42"/>
      <c r="B12" s="42" t="s">
        <v>118</v>
      </c>
      <c r="C12" s="42" t="s">
        <v>119</v>
      </c>
      <c r="D12" s="42" t="s">
        <v>120</v>
      </c>
      <c r="E12" s="42" t="s">
        <v>121</v>
      </c>
      <c r="G12" s="42"/>
      <c r="H12" s="42" t="s">
        <v>118</v>
      </c>
      <c r="I12" s="42" t="s">
        <v>119</v>
      </c>
      <c r="J12" s="42" t="s">
        <v>120</v>
      </c>
      <c r="K12" s="42" t="s">
        <v>121</v>
      </c>
    </row>
    <row r="13" spans="1:11" x14ac:dyDescent="0.3">
      <c r="A13" s="42" t="s">
        <v>117</v>
      </c>
      <c r="B13" s="44">
        <v>2.2254549492435553E-2</v>
      </c>
      <c r="C13" s="44">
        <v>1.0200811597513123E-2</v>
      </c>
      <c r="D13" s="44">
        <v>6.9082505122538152E-3</v>
      </c>
      <c r="E13" s="44">
        <v>1.4274940951925165E-2</v>
      </c>
      <c r="G13" s="42" t="s">
        <v>117</v>
      </c>
      <c r="H13" s="44">
        <v>2.0400003701399258E-2</v>
      </c>
      <c r="I13" s="44">
        <v>9.5207574910122477E-3</v>
      </c>
      <c r="J13" s="44">
        <v>6.9082505122538152E-3</v>
      </c>
      <c r="K13" s="44">
        <v>1.4274940951925165E-2</v>
      </c>
    </row>
    <row r="14" spans="1:11" x14ac:dyDescent="0.3">
      <c r="A14" s="42" t="s">
        <v>116</v>
      </c>
      <c r="B14" s="44">
        <v>1.0475500889505482E-2</v>
      </c>
      <c r="C14" s="44">
        <v>1.4274940928356187E-2</v>
      </c>
      <c r="D14" s="44">
        <v>1.5713001822832527E-4</v>
      </c>
      <c r="E14" s="44">
        <v>0</v>
      </c>
      <c r="G14" s="42" t="s">
        <v>116</v>
      </c>
      <c r="H14" s="44">
        <v>8.6268830854751028E-3</v>
      </c>
      <c r="I14" s="44">
        <v>1.4274940928356187E-2</v>
      </c>
      <c r="J14" s="44">
        <v>1.5713001822832527E-4</v>
      </c>
      <c r="K14" s="44">
        <v>0</v>
      </c>
    </row>
    <row r="15" spans="1:11" x14ac:dyDescent="0.3">
      <c r="A15" s="42" t="s">
        <v>122</v>
      </c>
      <c r="B15" s="44">
        <v>1.304489010377707E-2</v>
      </c>
      <c r="C15" s="44">
        <v>1.5712992395018813E-4</v>
      </c>
      <c r="D15" s="44">
        <v>0</v>
      </c>
      <c r="E15" s="44">
        <v>0</v>
      </c>
      <c r="G15" s="42" t="s">
        <v>122</v>
      </c>
      <c r="H15" s="44">
        <v>1.087074175314756E-2</v>
      </c>
      <c r="I15" s="44">
        <v>1.5712992395018813E-4</v>
      </c>
      <c r="J15" s="44">
        <v>0</v>
      </c>
      <c r="K15" s="44">
        <v>0</v>
      </c>
    </row>
    <row r="16" spans="1:11" x14ac:dyDescent="0.3">
      <c r="A16" s="42" t="s">
        <v>123</v>
      </c>
      <c r="B16" s="44">
        <v>1.6430494491580721E-2</v>
      </c>
      <c r="C16" s="44">
        <v>0</v>
      </c>
      <c r="D16" s="44">
        <v>0</v>
      </c>
      <c r="E16" s="44">
        <v>0</v>
      </c>
      <c r="G16" s="42" t="s">
        <v>123</v>
      </c>
      <c r="H16" s="44">
        <v>9.8582966949484312E-3</v>
      </c>
      <c r="I16" s="44">
        <v>0</v>
      </c>
      <c r="J16" s="44">
        <v>0</v>
      </c>
      <c r="K16" s="44">
        <v>0</v>
      </c>
    </row>
    <row r="17" spans="1:11" x14ac:dyDescent="0.3">
      <c r="A17" s="42" t="s">
        <v>124</v>
      </c>
      <c r="B17" s="44">
        <v>1.6982039342328756E-2</v>
      </c>
      <c r="C17" s="44">
        <v>0</v>
      </c>
      <c r="D17" s="44">
        <v>0</v>
      </c>
      <c r="E17" s="44">
        <v>0</v>
      </c>
      <c r="G17" s="42" t="s">
        <v>124</v>
      </c>
      <c r="H17" s="44">
        <v>1.6982039342328756E-2</v>
      </c>
      <c r="I17" s="44">
        <v>0</v>
      </c>
      <c r="J17" s="44">
        <v>0</v>
      </c>
      <c r="K17" s="44">
        <v>0</v>
      </c>
    </row>
    <row r="18" spans="1:11" x14ac:dyDescent="0.3">
      <c r="G18" s="42"/>
      <c r="H18" s="42"/>
      <c r="I18" s="42"/>
      <c r="J18" s="42"/>
      <c r="K18" s="42"/>
    </row>
    <row r="19" spans="1:11" x14ac:dyDescent="0.3">
      <c r="G19" s="42"/>
      <c r="H19" s="42"/>
      <c r="I19" s="42"/>
      <c r="J19" s="42"/>
      <c r="K19" s="42"/>
    </row>
    <row r="20" spans="1:11" x14ac:dyDescent="0.3">
      <c r="A20" t="s">
        <v>125</v>
      </c>
      <c r="G20" s="42" t="s">
        <v>125</v>
      </c>
      <c r="H20" s="42"/>
      <c r="I20" s="42"/>
      <c r="J20" s="42"/>
      <c r="K20" s="42"/>
    </row>
    <row r="21" spans="1:11" x14ac:dyDescent="0.3">
      <c r="A21" s="42"/>
      <c r="B21" s="42" t="s">
        <v>118</v>
      </c>
      <c r="C21" s="42" t="s">
        <v>119</v>
      </c>
      <c r="D21" s="42" t="s">
        <v>120</v>
      </c>
      <c r="E21" s="42" t="s">
        <v>121</v>
      </c>
      <c r="G21" s="42"/>
      <c r="H21" s="42" t="s">
        <v>118</v>
      </c>
      <c r="I21" s="42" t="s">
        <v>119</v>
      </c>
      <c r="J21" s="42" t="s">
        <v>120</v>
      </c>
      <c r="K21" s="42" t="s">
        <v>121</v>
      </c>
    </row>
    <row r="22" spans="1:11" x14ac:dyDescent="0.3">
      <c r="A22" s="42" t="s">
        <v>117</v>
      </c>
      <c r="B22" s="44">
        <v>2.6024273945955776E-2</v>
      </c>
      <c r="C22" s="44">
        <v>1.4426775441362602E-2</v>
      </c>
      <c r="D22" s="44">
        <v>9.3524930839831624E-3</v>
      </c>
      <c r="E22" s="44">
        <v>8.5341535837284415E-3</v>
      </c>
      <c r="G22" s="42" t="s">
        <v>117</v>
      </c>
      <c r="H22" s="44">
        <v>2.6024273945955776E-2</v>
      </c>
      <c r="I22" s="44">
        <v>1.4426775441362602E-2</v>
      </c>
      <c r="J22" s="44">
        <v>9.3524930839831624E-3</v>
      </c>
      <c r="K22" s="44">
        <v>8.5341535837284415E-3</v>
      </c>
    </row>
    <row r="23" spans="1:11" x14ac:dyDescent="0.3">
      <c r="A23" s="42" t="s">
        <v>116</v>
      </c>
      <c r="B23" s="44">
        <v>1.4665426894984856E-2</v>
      </c>
      <c r="C23" s="44">
        <v>8.5341534459577525E-3</v>
      </c>
      <c r="D23" s="44">
        <v>0</v>
      </c>
      <c r="E23" s="44">
        <v>0</v>
      </c>
      <c r="G23" s="42" t="s">
        <v>116</v>
      </c>
      <c r="H23" s="44">
        <v>1.4665426894984856E-2</v>
      </c>
      <c r="I23" s="44">
        <v>8.5341534459577525E-3</v>
      </c>
      <c r="J23" s="44">
        <v>0</v>
      </c>
      <c r="K23" s="44">
        <v>0</v>
      </c>
    </row>
    <row r="24" spans="1:11" x14ac:dyDescent="0.3">
      <c r="A24" s="42" t="s">
        <v>122</v>
      </c>
      <c r="B24" s="44">
        <v>1.0054553782807682E-2</v>
      </c>
      <c r="C24" s="44">
        <v>0</v>
      </c>
      <c r="D24" s="44">
        <v>0</v>
      </c>
      <c r="E24" s="44">
        <v>0</v>
      </c>
      <c r="G24" s="42" t="s">
        <v>122</v>
      </c>
      <c r="H24" s="44">
        <v>1.0054553782807682E-2</v>
      </c>
      <c r="I24" s="44">
        <v>0</v>
      </c>
      <c r="J24" s="44">
        <v>0</v>
      </c>
      <c r="K24" s="44">
        <v>0</v>
      </c>
    </row>
    <row r="25" spans="1:11" x14ac:dyDescent="0.3">
      <c r="A25" s="42" t="s">
        <v>123</v>
      </c>
      <c r="B25" s="44">
        <v>7.9019558742066103E-3</v>
      </c>
      <c r="C25" s="44">
        <v>0</v>
      </c>
      <c r="D25" s="44">
        <v>0</v>
      </c>
      <c r="E25" s="44">
        <v>0</v>
      </c>
      <c r="G25" s="42" t="s">
        <v>123</v>
      </c>
      <c r="H25" s="44">
        <v>6.7731050350342365E-3</v>
      </c>
      <c r="I25" s="44">
        <v>0</v>
      </c>
      <c r="J25" s="44">
        <v>0</v>
      </c>
      <c r="K25" s="44">
        <v>0</v>
      </c>
    </row>
    <row r="26" spans="1:11" x14ac:dyDescent="0.3">
      <c r="A26" s="42" t="s">
        <v>124</v>
      </c>
      <c r="B26" s="44">
        <v>4.7911256033958587E-3</v>
      </c>
      <c r="C26" s="44">
        <v>0</v>
      </c>
      <c r="D26" s="44">
        <v>0</v>
      </c>
      <c r="E26" s="44">
        <v>0</v>
      </c>
      <c r="G26" s="42" t="s">
        <v>124</v>
      </c>
      <c r="H26" s="44">
        <v>4.7911256033958587E-3</v>
      </c>
      <c r="I26" s="44">
        <v>0</v>
      </c>
      <c r="J26" s="44">
        <v>0</v>
      </c>
      <c r="K26" s="44">
        <v>0</v>
      </c>
    </row>
    <row r="32" spans="1:11" x14ac:dyDescent="0.3">
      <c r="A32" t="s">
        <v>114</v>
      </c>
      <c r="B32" s="42" t="s">
        <v>118</v>
      </c>
      <c r="C32" s="42" t="s">
        <v>119</v>
      </c>
      <c r="D32" s="42" t="s">
        <v>120</v>
      </c>
      <c r="E32" s="42" t="s">
        <v>121</v>
      </c>
      <c r="G32" s="42" t="s">
        <v>114</v>
      </c>
      <c r="H32" s="42" t="s">
        <v>118</v>
      </c>
      <c r="I32" s="42" t="s">
        <v>119</v>
      </c>
      <c r="J32" s="42" t="s">
        <v>120</v>
      </c>
      <c r="K32" s="42" t="s">
        <v>121</v>
      </c>
    </row>
    <row r="33" spans="1:11" x14ac:dyDescent="0.3">
      <c r="A33" s="42" t="s">
        <v>117</v>
      </c>
      <c r="B33">
        <f>B4+B13+B22</f>
        <v>5.9005929153530604E-2</v>
      </c>
      <c r="C33" s="42">
        <f t="shared" ref="C33:E33" si="0">C4+C13+C22</f>
        <v>3.1384665252549349E-2</v>
      </c>
      <c r="D33" s="42">
        <f t="shared" si="0"/>
        <v>1.8774843791291546E-2</v>
      </c>
      <c r="E33" s="42">
        <f t="shared" si="0"/>
        <v>2.2809094535653607E-2</v>
      </c>
      <c r="G33" s="42" t="s">
        <v>117</v>
      </c>
      <c r="H33">
        <f>H4+H13+H22</f>
        <v>5.7151383362494312E-2</v>
      </c>
      <c r="I33" s="42">
        <f t="shared" ref="I33:K33" si="1">I4+I13+I22</f>
        <v>3.0704611146048475E-2</v>
      </c>
      <c r="J33" s="42">
        <f t="shared" si="1"/>
        <v>1.8774843791291546E-2</v>
      </c>
      <c r="K33" s="42">
        <f t="shared" si="1"/>
        <v>2.2809094535653607E-2</v>
      </c>
    </row>
    <row r="34" spans="1:11" x14ac:dyDescent="0.3">
      <c r="A34" s="42" t="s">
        <v>116</v>
      </c>
      <c r="B34" s="42">
        <f t="shared" ref="B34:E37" si="2">B5+B14+B23</f>
        <v>3.116904705291124E-2</v>
      </c>
      <c r="C34" s="42">
        <f t="shared" si="2"/>
        <v>2.2809094374313939E-2</v>
      </c>
      <c r="D34" s="42">
        <f t="shared" si="2"/>
        <v>1.5713001822832527E-4</v>
      </c>
      <c r="E34" s="42">
        <f t="shared" si="2"/>
        <v>0</v>
      </c>
      <c r="G34" s="42" t="s">
        <v>116</v>
      </c>
      <c r="H34" s="42">
        <f t="shared" ref="H34:K37" si="3">H5+H14+H23</f>
        <v>2.9320429248880859E-2</v>
      </c>
      <c r="I34" s="42">
        <f t="shared" si="3"/>
        <v>2.2809094374313939E-2</v>
      </c>
      <c r="J34" s="42">
        <f t="shared" si="3"/>
        <v>1.5713001822832527E-4</v>
      </c>
      <c r="K34" s="42">
        <f t="shared" si="3"/>
        <v>0</v>
      </c>
    </row>
    <row r="35" spans="1:11" x14ac:dyDescent="0.3">
      <c r="A35" s="42" t="s">
        <v>122</v>
      </c>
      <c r="B35" s="42">
        <f t="shared" si="2"/>
        <v>2.6232895354448726E-2</v>
      </c>
      <c r="C35" s="42">
        <f t="shared" si="2"/>
        <v>1.5712992395018813E-4</v>
      </c>
      <c r="D35" s="42">
        <f t="shared" si="2"/>
        <v>0</v>
      </c>
      <c r="E35" s="42">
        <f t="shared" si="2"/>
        <v>0</v>
      </c>
      <c r="G35" s="42" t="s">
        <v>122</v>
      </c>
      <c r="H35" s="42">
        <f t="shared" si="3"/>
        <v>2.4058747003819214E-2</v>
      </c>
      <c r="I35" s="42">
        <f t="shared" si="3"/>
        <v>1.5712992395018813E-4</v>
      </c>
      <c r="J35" s="42">
        <f t="shared" si="3"/>
        <v>0</v>
      </c>
      <c r="K35" s="42">
        <f t="shared" si="3"/>
        <v>0</v>
      </c>
    </row>
    <row r="36" spans="1:11" x14ac:dyDescent="0.3">
      <c r="A36" s="42" t="s">
        <v>123</v>
      </c>
      <c r="B36" s="42">
        <f t="shared" si="2"/>
        <v>2.5603058321769012E-2</v>
      </c>
      <c r="C36" s="42">
        <f t="shared" si="2"/>
        <v>0</v>
      </c>
      <c r="D36" s="42">
        <f t="shared" si="2"/>
        <v>0</v>
      </c>
      <c r="E36" s="42">
        <f t="shared" si="2"/>
        <v>0</v>
      </c>
      <c r="G36" s="42" t="s">
        <v>123</v>
      </c>
      <c r="H36" s="42">
        <f t="shared" si="3"/>
        <v>1.7902009685964344E-2</v>
      </c>
      <c r="I36" s="42">
        <f t="shared" si="3"/>
        <v>0</v>
      </c>
      <c r="J36" s="42">
        <f t="shared" si="3"/>
        <v>0</v>
      </c>
      <c r="K36" s="42">
        <f t="shared" si="3"/>
        <v>0</v>
      </c>
    </row>
    <row r="37" spans="1:11" x14ac:dyDescent="0.3">
      <c r="A37" s="42" t="s">
        <v>124</v>
      </c>
      <c r="B37" s="42">
        <f t="shared" si="2"/>
        <v>3.0032114483690014E-2</v>
      </c>
      <c r="C37" s="42">
        <f t="shared" si="2"/>
        <v>0</v>
      </c>
      <c r="D37" s="42">
        <f t="shared" si="2"/>
        <v>0</v>
      </c>
      <c r="E37" s="42">
        <f t="shared" si="2"/>
        <v>0</v>
      </c>
      <c r="G37" s="42" t="s">
        <v>124</v>
      </c>
      <c r="H37" s="42">
        <f t="shared" si="3"/>
        <v>3.0032114483690014E-2</v>
      </c>
      <c r="I37" s="42">
        <f t="shared" si="3"/>
        <v>0</v>
      </c>
      <c r="J37" s="42">
        <f t="shared" si="3"/>
        <v>0</v>
      </c>
      <c r="K37" s="42">
        <f t="shared" si="3"/>
        <v>0</v>
      </c>
    </row>
    <row r="42" spans="1:11" x14ac:dyDescent="0.3">
      <c r="A42" t="s">
        <v>129</v>
      </c>
      <c r="B42" s="42" t="s">
        <v>118</v>
      </c>
      <c r="C42" s="42" t="s">
        <v>119</v>
      </c>
      <c r="D42" s="42" t="s">
        <v>120</v>
      </c>
      <c r="E42" s="42" t="s">
        <v>121</v>
      </c>
      <c r="G42" s="42" t="s">
        <v>129</v>
      </c>
      <c r="H42" s="42" t="s">
        <v>118</v>
      </c>
      <c r="I42" s="42" t="s">
        <v>119</v>
      </c>
      <c r="J42" s="42" t="s">
        <v>120</v>
      </c>
      <c r="K42" s="42" t="s">
        <v>121</v>
      </c>
    </row>
    <row r="43" spans="1:11" x14ac:dyDescent="0.3">
      <c r="A43" s="42" t="s">
        <v>117</v>
      </c>
      <c r="B43" s="44">
        <f>B33/3</f>
        <v>1.9668643051176868E-2</v>
      </c>
      <c r="C43" s="44">
        <f t="shared" ref="C43:E43" si="4">C33/3</f>
        <v>1.0461555084183116E-2</v>
      </c>
      <c r="D43" s="44">
        <f t="shared" si="4"/>
        <v>6.2582812637638485E-3</v>
      </c>
      <c r="E43" s="44">
        <f t="shared" si="4"/>
        <v>7.6030315118845353E-3</v>
      </c>
      <c r="G43" s="42" t="s">
        <v>117</v>
      </c>
      <c r="H43" s="44">
        <f>H33/3</f>
        <v>1.9050461120831436E-2</v>
      </c>
      <c r="I43" s="44">
        <f t="shared" ref="I43:K43" si="5">I33/3</f>
        <v>1.0234870382016158E-2</v>
      </c>
      <c r="J43" s="44">
        <f t="shared" si="5"/>
        <v>6.2582812637638485E-3</v>
      </c>
      <c r="K43" s="44">
        <f t="shared" si="5"/>
        <v>7.6030315118845353E-3</v>
      </c>
    </row>
    <row r="44" spans="1:11" x14ac:dyDescent="0.3">
      <c r="A44" s="42" t="s">
        <v>116</v>
      </c>
      <c r="B44" s="44">
        <f t="shared" ref="B44:E47" si="6">B34/3</f>
        <v>1.0389682350970413E-2</v>
      </c>
      <c r="C44" s="44">
        <f t="shared" si="6"/>
        <v>7.6030314581046468E-3</v>
      </c>
      <c r="D44" s="44">
        <f t="shared" si="6"/>
        <v>5.237667274277509E-5</v>
      </c>
      <c r="E44" s="44">
        <f t="shared" si="6"/>
        <v>0</v>
      </c>
      <c r="G44" s="42" t="s">
        <v>116</v>
      </c>
      <c r="H44" s="44">
        <f t="shared" ref="H44:K47" si="7">H34/3</f>
        <v>9.7734764162936191E-3</v>
      </c>
      <c r="I44" s="44">
        <f t="shared" si="7"/>
        <v>7.6030314581046468E-3</v>
      </c>
      <c r="J44" s="44">
        <f t="shared" si="7"/>
        <v>5.237667274277509E-5</v>
      </c>
      <c r="K44" s="44">
        <f t="shared" si="7"/>
        <v>0</v>
      </c>
    </row>
    <row r="45" spans="1:11" x14ac:dyDescent="0.3">
      <c r="A45" s="42" t="s">
        <v>122</v>
      </c>
      <c r="B45" s="44">
        <f t="shared" si="6"/>
        <v>8.7442984514829094E-3</v>
      </c>
      <c r="C45" s="44">
        <f t="shared" si="6"/>
        <v>5.2376641316729378E-5</v>
      </c>
      <c r="D45" s="44">
        <f t="shared" si="6"/>
        <v>0</v>
      </c>
      <c r="E45" s="44">
        <f t="shared" si="6"/>
        <v>0</v>
      </c>
      <c r="G45" s="42" t="s">
        <v>122</v>
      </c>
      <c r="H45" s="44">
        <f t="shared" si="7"/>
        <v>8.0195823346064041E-3</v>
      </c>
      <c r="I45" s="44">
        <f t="shared" si="7"/>
        <v>5.2376641316729378E-5</v>
      </c>
      <c r="J45" s="44">
        <f t="shared" si="7"/>
        <v>0</v>
      </c>
      <c r="K45" s="44">
        <f t="shared" si="7"/>
        <v>0</v>
      </c>
    </row>
    <row r="46" spans="1:11" x14ac:dyDescent="0.3">
      <c r="A46" s="42" t="s">
        <v>123</v>
      </c>
      <c r="B46" s="44">
        <f t="shared" si="6"/>
        <v>8.5343527739230041E-3</v>
      </c>
      <c r="C46" s="44">
        <f t="shared" si="6"/>
        <v>0</v>
      </c>
      <c r="D46" s="44">
        <f t="shared" si="6"/>
        <v>0</v>
      </c>
      <c r="E46" s="44">
        <f t="shared" si="6"/>
        <v>0</v>
      </c>
      <c r="G46" s="42" t="s">
        <v>123</v>
      </c>
      <c r="H46" s="44">
        <f t="shared" si="7"/>
        <v>5.9673365619881151E-3</v>
      </c>
      <c r="I46" s="44">
        <f t="shared" si="7"/>
        <v>0</v>
      </c>
      <c r="J46" s="44">
        <f t="shared" si="7"/>
        <v>0</v>
      </c>
      <c r="K46" s="44">
        <f t="shared" si="7"/>
        <v>0</v>
      </c>
    </row>
    <row r="47" spans="1:11" x14ac:dyDescent="0.3">
      <c r="A47" s="42" t="s">
        <v>124</v>
      </c>
      <c r="B47" s="44">
        <f t="shared" si="6"/>
        <v>1.0010704827896672E-2</v>
      </c>
      <c r="C47" s="44">
        <f t="shared" si="6"/>
        <v>0</v>
      </c>
      <c r="D47" s="44">
        <f t="shared" si="6"/>
        <v>0</v>
      </c>
      <c r="E47" s="44">
        <f t="shared" si="6"/>
        <v>0</v>
      </c>
      <c r="G47" s="42" t="s">
        <v>124</v>
      </c>
      <c r="H47" s="44">
        <f t="shared" si="7"/>
        <v>1.0010704827896672E-2</v>
      </c>
      <c r="I47" s="44">
        <f t="shared" si="7"/>
        <v>0</v>
      </c>
      <c r="J47" s="44">
        <f t="shared" si="7"/>
        <v>0</v>
      </c>
      <c r="K47" s="44">
        <f t="shared" si="7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127A-082E-422A-848C-3FD3DBE5559C}">
  <dimension ref="A1:E47"/>
  <sheetViews>
    <sheetView workbookViewId="0">
      <selection activeCell="B12" sqref="B12:E12"/>
    </sheetView>
  </sheetViews>
  <sheetFormatPr defaultRowHeight="14" x14ac:dyDescent="0.3"/>
  <cols>
    <col min="1" max="16384" width="8.6640625" style="42"/>
  </cols>
  <sheetData>
    <row r="1" spans="1:5" x14ac:dyDescent="0.3">
      <c r="B1" s="42" t="s">
        <v>127</v>
      </c>
    </row>
    <row r="2" spans="1:5" x14ac:dyDescent="0.3">
      <c r="A2" s="42" t="s">
        <v>115</v>
      </c>
    </row>
    <row r="3" spans="1:5" x14ac:dyDescent="0.3">
      <c r="B3" s="42" t="s">
        <v>118</v>
      </c>
      <c r="C3" s="42" t="s">
        <v>119</v>
      </c>
      <c r="D3" s="42" t="s">
        <v>120</v>
      </c>
      <c r="E3" s="42" t="s">
        <v>121</v>
      </c>
    </row>
    <row r="4" spans="1:5" x14ac:dyDescent="0.3">
      <c r="A4" s="42" t="s">
        <v>117</v>
      </c>
      <c r="B4" s="44">
        <v>1.0727105715139282E-2</v>
      </c>
      <c r="C4" s="44">
        <v>6.7570782136736262E-3</v>
      </c>
      <c r="D4" s="44">
        <v>2.5141001950545671E-3</v>
      </c>
      <c r="E4" s="44">
        <v>0</v>
      </c>
    </row>
    <row r="5" spans="1:5" x14ac:dyDescent="0.3">
      <c r="A5" s="42" t="s">
        <v>116</v>
      </c>
      <c r="B5" s="44">
        <v>6.0281192684209011E-3</v>
      </c>
      <c r="C5" s="44">
        <v>0</v>
      </c>
      <c r="D5" s="44">
        <v>0</v>
      </c>
      <c r="E5" s="44">
        <v>0</v>
      </c>
    </row>
    <row r="6" spans="1:5" x14ac:dyDescent="0.3">
      <c r="A6" s="42" t="s">
        <v>122</v>
      </c>
      <c r="B6" s="44">
        <v>3.1334514678639743E-3</v>
      </c>
      <c r="C6" s="44">
        <v>0</v>
      </c>
      <c r="D6" s="44">
        <v>0</v>
      </c>
      <c r="E6" s="44">
        <v>0</v>
      </c>
    </row>
    <row r="7" spans="1:5" x14ac:dyDescent="0.3">
      <c r="A7" s="42" t="s">
        <v>123</v>
      </c>
      <c r="B7" s="44">
        <v>1.2706079559816777E-3</v>
      </c>
      <c r="C7" s="44">
        <v>0</v>
      </c>
      <c r="D7" s="44">
        <v>0</v>
      </c>
      <c r="E7" s="44">
        <v>0</v>
      </c>
    </row>
    <row r="8" spans="1:5" x14ac:dyDescent="0.3">
      <c r="A8" s="42" t="s">
        <v>124</v>
      </c>
      <c r="B8" s="44">
        <v>8.2589495379653995E-3</v>
      </c>
      <c r="C8" s="44">
        <v>0</v>
      </c>
      <c r="D8" s="44">
        <v>0</v>
      </c>
      <c r="E8" s="44">
        <v>0</v>
      </c>
    </row>
    <row r="11" spans="1:5" x14ac:dyDescent="0.3">
      <c r="A11" s="42" t="s">
        <v>126</v>
      </c>
    </row>
    <row r="12" spans="1:5" x14ac:dyDescent="0.3">
      <c r="B12" s="42" t="s">
        <v>118</v>
      </c>
      <c r="C12" s="42" t="s">
        <v>119</v>
      </c>
      <c r="D12" s="42" t="s">
        <v>120</v>
      </c>
      <c r="E12" s="42" t="s">
        <v>121</v>
      </c>
    </row>
    <row r="13" spans="1:5" x14ac:dyDescent="0.3">
      <c r="A13" s="42" t="s">
        <v>117</v>
      </c>
      <c r="B13" s="44">
        <v>2.2254549492435553E-2</v>
      </c>
      <c r="C13" s="44">
        <v>1.0200811597513123E-2</v>
      </c>
      <c r="D13" s="44">
        <v>6.9082505122538152E-3</v>
      </c>
      <c r="E13" s="44">
        <v>1.4274940951925165E-2</v>
      </c>
    </row>
    <row r="14" spans="1:5" x14ac:dyDescent="0.3">
      <c r="A14" s="42" t="s">
        <v>116</v>
      </c>
      <c r="B14" s="44">
        <v>1.0475500889505482E-2</v>
      </c>
      <c r="C14" s="44">
        <v>1.4274940928356187E-2</v>
      </c>
      <c r="D14" s="44">
        <v>1.5713001822832527E-4</v>
      </c>
      <c r="E14" s="44">
        <v>0</v>
      </c>
    </row>
    <row r="15" spans="1:5" x14ac:dyDescent="0.3">
      <c r="A15" s="42" t="s">
        <v>122</v>
      </c>
      <c r="B15" s="44">
        <v>1.304489010377707E-2</v>
      </c>
      <c r="C15" s="44">
        <v>1.5712992395018813E-4</v>
      </c>
      <c r="D15" s="44">
        <v>0</v>
      </c>
      <c r="E15" s="44">
        <v>0</v>
      </c>
    </row>
    <row r="16" spans="1:5" x14ac:dyDescent="0.3">
      <c r="A16" s="42" t="s">
        <v>123</v>
      </c>
      <c r="B16" s="44">
        <v>1.6430494491580721E-2</v>
      </c>
      <c r="C16" s="44">
        <v>0</v>
      </c>
      <c r="D16" s="44">
        <v>0</v>
      </c>
      <c r="E16" s="44">
        <v>0</v>
      </c>
    </row>
    <row r="17" spans="1:5" x14ac:dyDescent="0.3">
      <c r="A17" s="42" t="s">
        <v>124</v>
      </c>
      <c r="B17" s="44">
        <v>1.6982039342328756E-2</v>
      </c>
      <c r="C17" s="44">
        <v>0</v>
      </c>
      <c r="D17" s="44">
        <v>0</v>
      </c>
      <c r="E17" s="44">
        <v>0</v>
      </c>
    </row>
    <row r="20" spans="1:5" x14ac:dyDescent="0.3">
      <c r="A20" s="42" t="s">
        <v>125</v>
      </c>
    </row>
    <row r="21" spans="1:5" x14ac:dyDescent="0.3">
      <c r="B21" s="42" t="s">
        <v>118</v>
      </c>
      <c r="C21" s="42" t="s">
        <v>119</v>
      </c>
      <c r="D21" s="42" t="s">
        <v>120</v>
      </c>
      <c r="E21" s="42" t="s">
        <v>121</v>
      </c>
    </row>
    <row r="22" spans="1:5" x14ac:dyDescent="0.3">
      <c r="A22" s="42" t="s">
        <v>117</v>
      </c>
      <c r="B22" s="44">
        <v>2.6024273945955776E-2</v>
      </c>
      <c r="C22" s="44">
        <v>1.4426775441362602E-2</v>
      </c>
      <c r="D22" s="44">
        <v>9.3524930839831624E-3</v>
      </c>
      <c r="E22" s="44">
        <v>8.5341535837284415E-3</v>
      </c>
    </row>
    <row r="23" spans="1:5" x14ac:dyDescent="0.3">
      <c r="A23" s="42" t="s">
        <v>116</v>
      </c>
      <c r="B23" s="44">
        <v>1.4665426894984856E-2</v>
      </c>
      <c r="C23" s="44">
        <v>8.5341534459577525E-3</v>
      </c>
      <c r="D23" s="44">
        <v>0</v>
      </c>
      <c r="E23" s="44">
        <v>0</v>
      </c>
    </row>
    <row r="24" spans="1:5" x14ac:dyDescent="0.3">
      <c r="A24" s="42" t="s">
        <v>122</v>
      </c>
      <c r="B24" s="44">
        <v>1.0054553782807682E-2</v>
      </c>
      <c r="C24" s="44">
        <v>0</v>
      </c>
      <c r="D24" s="44">
        <v>0</v>
      </c>
      <c r="E24" s="44">
        <v>0</v>
      </c>
    </row>
    <row r="25" spans="1:5" x14ac:dyDescent="0.3">
      <c r="A25" s="42" t="s">
        <v>123</v>
      </c>
      <c r="B25" s="44">
        <v>7.9019558742066103E-3</v>
      </c>
      <c r="C25" s="44">
        <v>0</v>
      </c>
      <c r="D25" s="44">
        <v>0</v>
      </c>
      <c r="E25" s="44">
        <v>0</v>
      </c>
    </row>
    <row r="26" spans="1:5" x14ac:dyDescent="0.3">
      <c r="A26" s="42" t="s">
        <v>124</v>
      </c>
      <c r="B26" s="44">
        <v>4.7911256033958587E-3</v>
      </c>
      <c r="C26" s="44">
        <v>0</v>
      </c>
      <c r="D26" s="44">
        <v>0</v>
      </c>
      <c r="E26" s="44">
        <v>0</v>
      </c>
    </row>
    <row r="32" spans="1:5" x14ac:dyDescent="0.3">
      <c r="A32" s="42" t="s">
        <v>114</v>
      </c>
      <c r="B32" s="42" t="s">
        <v>118</v>
      </c>
      <c r="C32" s="42" t="s">
        <v>119</v>
      </c>
      <c r="D32" s="42" t="s">
        <v>120</v>
      </c>
      <c r="E32" s="42" t="s">
        <v>121</v>
      </c>
    </row>
    <row r="33" spans="1:5" x14ac:dyDescent="0.3">
      <c r="A33" s="42" t="s">
        <v>117</v>
      </c>
      <c r="B33" s="42">
        <f>B4+B13+B22</f>
        <v>5.9005929153530604E-2</v>
      </c>
      <c r="C33" s="42">
        <f t="shared" ref="C33:E33" si="0">C4+C13+C22</f>
        <v>3.1384665252549349E-2</v>
      </c>
      <c r="D33" s="42">
        <f t="shared" si="0"/>
        <v>1.8774843791291546E-2</v>
      </c>
      <c r="E33" s="42">
        <f t="shared" si="0"/>
        <v>2.2809094535653607E-2</v>
      </c>
    </row>
    <row r="34" spans="1:5" x14ac:dyDescent="0.3">
      <c r="A34" s="42" t="s">
        <v>116</v>
      </c>
      <c r="B34" s="42">
        <f t="shared" ref="B34:E37" si="1">B5+B14+B23</f>
        <v>3.116904705291124E-2</v>
      </c>
      <c r="C34" s="42">
        <f t="shared" si="1"/>
        <v>2.2809094374313939E-2</v>
      </c>
      <c r="D34" s="42">
        <f t="shared" si="1"/>
        <v>1.5713001822832527E-4</v>
      </c>
      <c r="E34" s="42">
        <f t="shared" si="1"/>
        <v>0</v>
      </c>
    </row>
    <row r="35" spans="1:5" x14ac:dyDescent="0.3">
      <c r="A35" s="42" t="s">
        <v>122</v>
      </c>
      <c r="B35" s="42">
        <f t="shared" si="1"/>
        <v>2.6232895354448726E-2</v>
      </c>
      <c r="C35" s="42">
        <f t="shared" si="1"/>
        <v>1.5712992395018813E-4</v>
      </c>
      <c r="D35" s="42">
        <f t="shared" si="1"/>
        <v>0</v>
      </c>
      <c r="E35" s="42">
        <f t="shared" si="1"/>
        <v>0</v>
      </c>
    </row>
    <row r="36" spans="1:5" x14ac:dyDescent="0.3">
      <c r="A36" s="42" t="s">
        <v>123</v>
      </c>
      <c r="B36" s="42">
        <f t="shared" si="1"/>
        <v>2.5603058321769012E-2</v>
      </c>
      <c r="C36" s="42">
        <f t="shared" si="1"/>
        <v>0</v>
      </c>
      <c r="D36" s="42">
        <f t="shared" si="1"/>
        <v>0</v>
      </c>
      <c r="E36" s="42">
        <f t="shared" si="1"/>
        <v>0</v>
      </c>
    </row>
    <row r="37" spans="1:5" x14ac:dyDescent="0.3">
      <c r="A37" s="42" t="s">
        <v>124</v>
      </c>
      <c r="B37" s="42">
        <f t="shared" si="1"/>
        <v>3.0032114483690014E-2</v>
      </c>
      <c r="C37" s="42">
        <f t="shared" si="1"/>
        <v>0</v>
      </c>
      <c r="D37" s="42">
        <f t="shared" si="1"/>
        <v>0</v>
      </c>
      <c r="E37" s="42">
        <f t="shared" si="1"/>
        <v>0</v>
      </c>
    </row>
    <row r="42" spans="1:5" x14ac:dyDescent="0.3">
      <c r="A42" s="42" t="s">
        <v>129</v>
      </c>
      <c r="B42" s="42" t="s">
        <v>118</v>
      </c>
      <c r="C42" s="42" t="s">
        <v>119</v>
      </c>
      <c r="D42" s="42" t="s">
        <v>120</v>
      </c>
      <c r="E42" s="42" t="s">
        <v>121</v>
      </c>
    </row>
    <row r="43" spans="1:5" x14ac:dyDescent="0.3">
      <c r="A43" s="42" t="s">
        <v>117</v>
      </c>
      <c r="B43" s="44">
        <f>B33/3</f>
        <v>1.9668643051176868E-2</v>
      </c>
      <c r="C43" s="44">
        <f t="shared" ref="C43:E43" si="2">C33/3</f>
        <v>1.0461555084183116E-2</v>
      </c>
      <c r="D43" s="44">
        <f t="shared" si="2"/>
        <v>6.2582812637638485E-3</v>
      </c>
      <c r="E43" s="44">
        <f t="shared" si="2"/>
        <v>7.6030315118845353E-3</v>
      </c>
    </row>
    <row r="44" spans="1:5" x14ac:dyDescent="0.3">
      <c r="A44" s="42" t="s">
        <v>116</v>
      </c>
      <c r="B44" s="44">
        <f t="shared" ref="B44:E47" si="3">B34/3</f>
        <v>1.0389682350970413E-2</v>
      </c>
      <c r="C44" s="44">
        <f t="shared" si="3"/>
        <v>7.6030314581046468E-3</v>
      </c>
      <c r="D44" s="44">
        <f t="shared" si="3"/>
        <v>5.237667274277509E-5</v>
      </c>
      <c r="E44" s="44">
        <f t="shared" si="3"/>
        <v>0</v>
      </c>
    </row>
    <row r="45" spans="1:5" x14ac:dyDescent="0.3">
      <c r="A45" s="42" t="s">
        <v>122</v>
      </c>
      <c r="B45" s="44">
        <f t="shared" si="3"/>
        <v>8.7442984514829094E-3</v>
      </c>
      <c r="C45" s="44">
        <f t="shared" si="3"/>
        <v>5.2376641316729378E-5</v>
      </c>
      <c r="D45" s="44">
        <f t="shared" si="3"/>
        <v>0</v>
      </c>
      <c r="E45" s="44">
        <f t="shared" si="3"/>
        <v>0</v>
      </c>
    </row>
    <row r="46" spans="1:5" x14ac:dyDescent="0.3">
      <c r="A46" s="42" t="s">
        <v>123</v>
      </c>
      <c r="B46" s="44">
        <f t="shared" si="3"/>
        <v>8.5343527739230041E-3</v>
      </c>
      <c r="C46" s="44">
        <f t="shared" si="3"/>
        <v>0</v>
      </c>
      <c r="D46" s="44">
        <f t="shared" si="3"/>
        <v>0</v>
      </c>
      <c r="E46" s="44">
        <f t="shared" si="3"/>
        <v>0</v>
      </c>
    </row>
    <row r="47" spans="1:5" x14ac:dyDescent="0.3">
      <c r="A47" s="42" t="s">
        <v>124</v>
      </c>
      <c r="B47" s="44">
        <f t="shared" si="3"/>
        <v>1.0010704827896672E-2</v>
      </c>
      <c r="C47" s="44">
        <f t="shared" si="3"/>
        <v>0</v>
      </c>
      <c r="D47" s="44">
        <f t="shared" si="3"/>
        <v>0</v>
      </c>
      <c r="E47" s="44">
        <f t="shared" si="3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Guo</dc:creator>
  <cp:lastModifiedBy>Xinyi Guo</cp:lastModifiedBy>
  <dcterms:created xsi:type="dcterms:W3CDTF">2025-01-30T20:27:53Z</dcterms:created>
  <dcterms:modified xsi:type="dcterms:W3CDTF">2025-02-07T00:02:23Z</dcterms:modified>
</cp:coreProperties>
</file>