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9C5D984-E26D-40D0-BBB7-6DAB50862AA0}" xr6:coauthVersionLast="47" xr6:coauthVersionMax="47" xr10:uidLastSave="{00000000-0000-0000-0000-000000000000}"/>
  <bookViews>
    <workbookView xWindow="-110" yWindow="-110" windowWidth="25820" windowHeight="13900" activeTab="4" xr2:uid="{00000000-000D-0000-FFFF-FFFF00000000}"/>
  </bookViews>
  <sheets>
    <sheet name="Summary-Table" sheetId="8" r:id="rId1"/>
    <sheet name="Avg.LB.Gap" sheetId="1" r:id="rId2"/>
    <sheet name="Num.Ins.Opt.Heu" sheetId="2" r:id="rId3"/>
    <sheet name="Avg.Total.Cost" sheetId="3" r:id="rId4"/>
    <sheet name="Avg.Time" sheetId="4" r:id="rId5"/>
    <sheet name="Avg.Num.Iter" sheetId="5" r:id="rId6"/>
    <sheet name="Avg.Cost.Integrate" sheetId="6" r:id="rId7"/>
    <sheet name="Avg.Cost.Gap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4" l="1"/>
  <c r="E29" i="4"/>
  <c r="E37" i="4" s="1"/>
  <c r="E30" i="4"/>
  <c r="E38" i="4" s="1"/>
  <c r="E31" i="4"/>
  <c r="E39" i="4" s="1"/>
  <c r="E32" i="4"/>
  <c r="E40" i="4" s="1"/>
  <c r="D29" i="4"/>
  <c r="D37" i="4" s="1"/>
  <c r="D30" i="4"/>
  <c r="D38" i="4" s="1"/>
  <c r="D31" i="4"/>
  <c r="D39" i="4" s="1"/>
  <c r="D32" i="4"/>
  <c r="D40" i="4" s="1"/>
  <c r="C29" i="4"/>
  <c r="C37" i="4" s="1"/>
  <c r="C30" i="4"/>
  <c r="C38" i="4" s="1"/>
  <c r="C31" i="4"/>
  <c r="C39" i="4" s="1"/>
  <c r="C32" i="4"/>
  <c r="C40" i="4" s="1"/>
  <c r="C28" i="4"/>
  <c r="D28" i="4"/>
  <c r="D36" i="4" s="1"/>
  <c r="E28" i="4"/>
  <c r="E36" i="4" s="1"/>
  <c r="B29" i="4"/>
  <c r="B37" i="4" s="1"/>
  <c r="B30" i="4"/>
  <c r="B38" i="4" s="1"/>
  <c r="B31" i="4"/>
  <c r="B39" i="4" s="1"/>
  <c r="B32" i="4"/>
  <c r="B40" i="4" s="1"/>
  <c r="B28" i="4"/>
  <c r="B36" i="4" s="1"/>
  <c r="AB37" i="1"/>
  <c r="AB38" i="1"/>
  <c r="AB39" i="1"/>
  <c r="AB40" i="1"/>
  <c r="AA37" i="1"/>
  <c r="AA38" i="1"/>
  <c r="AA39" i="1"/>
  <c r="AA40" i="1"/>
  <c r="Z37" i="1"/>
  <c r="Z38" i="1"/>
  <c r="Z39" i="1"/>
  <c r="Z40" i="1"/>
  <c r="Z36" i="1"/>
  <c r="AA36" i="1"/>
  <c r="AB36" i="1"/>
  <c r="Y37" i="1"/>
  <c r="Y38" i="1"/>
  <c r="Y39" i="1"/>
  <c r="Y40" i="1"/>
  <c r="Y36" i="1"/>
  <c r="W37" i="1"/>
  <c r="W38" i="1"/>
  <c r="W39" i="1"/>
  <c r="W40" i="1"/>
  <c r="V37" i="1"/>
  <c r="V38" i="1"/>
  <c r="V39" i="1"/>
  <c r="V40" i="1"/>
  <c r="U37" i="1"/>
  <c r="U38" i="1"/>
  <c r="U39" i="1"/>
  <c r="U40" i="1"/>
  <c r="V36" i="1"/>
  <c r="W36" i="1"/>
  <c r="U36" i="1"/>
  <c r="T37" i="1"/>
  <c r="T38" i="1"/>
  <c r="T39" i="1"/>
  <c r="T40" i="1"/>
  <c r="T36" i="1"/>
  <c r="R37" i="1"/>
  <c r="R38" i="1"/>
  <c r="R39" i="1"/>
  <c r="R40" i="1"/>
  <c r="Q37" i="1"/>
  <c r="Q38" i="1"/>
  <c r="Q39" i="1"/>
  <c r="Q40" i="1"/>
  <c r="Q36" i="1"/>
  <c r="R36" i="1"/>
  <c r="P37" i="1"/>
  <c r="P38" i="1"/>
  <c r="P39" i="1"/>
  <c r="P40" i="1"/>
  <c r="P36" i="1"/>
  <c r="O37" i="1"/>
  <c r="O38" i="1"/>
  <c r="O39" i="1"/>
  <c r="O40" i="1"/>
  <c r="O36" i="1"/>
  <c r="AB28" i="1"/>
  <c r="AB29" i="1"/>
  <c r="AB30" i="1"/>
  <c r="AB31" i="1"/>
  <c r="AB27" i="1"/>
  <c r="AA28" i="1"/>
  <c r="AA29" i="1"/>
  <c r="AA30" i="1"/>
  <c r="AA31" i="1"/>
  <c r="AA27" i="1"/>
  <c r="Z28" i="1"/>
  <c r="Z29" i="1"/>
  <c r="Z30" i="1"/>
  <c r="Z31" i="1"/>
  <c r="Z27" i="1"/>
  <c r="Y28" i="1"/>
  <c r="Y29" i="1"/>
  <c r="Y30" i="1"/>
  <c r="Y31" i="1"/>
  <c r="Y27" i="1"/>
  <c r="W28" i="1"/>
  <c r="W29" i="1"/>
  <c r="W30" i="1"/>
  <c r="W31" i="1"/>
  <c r="W27" i="1"/>
  <c r="V28" i="1"/>
  <c r="V29" i="1"/>
  <c r="V30" i="1"/>
  <c r="V31" i="1"/>
  <c r="V27" i="1"/>
  <c r="U28" i="1"/>
  <c r="U29" i="1"/>
  <c r="U30" i="1"/>
  <c r="U31" i="1"/>
  <c r="U27" i="1"/>
  <c r="T28" i="1"/>
  <c r="T29" i="1"/>
  <c r="T30" i="1"/>
  <c r="T31" i="1"/>
  <c r="T27" i="1"/>
  <c r="R28" i="1"/>
  <c r="R29" i="1"/>
  <c r="R30" i="1"/>
  <c r="R31" i="1"/>
  <c r="R27" i="1"/>
  <c r="Q28" i="1"/>
  <c r="Q29" i="1"/>
  <c r="Q30" i="1"/>
  <c r="Q31" i="1"/>
  <c r="Q27" i="1"/>
  <c r="P28" i="1"/>
  <c r="P29" i="1"/>
  <c r="P30" i="1"/>
  <c r="P31" i="1"/>
  <c r="P27" i="1"/>
  <c r="O28" i="1"/>
  <c r="O29" i="1"/>
  <c r="O30" i="1"/>
  <c r="O31" i="1"/>
  <c r="O27" i="1"/>
  <c r="C35" i="3"/>
  <c r="E30" i="3"/>
  <c r="E38" i="3" s="1"/>
  <c r="E29" i="3"/>
  <c r="E37" i="3" s="1"/>
  <c r="E28" i="3"/>
  <c r="E36" i="3" s="1"/>
  <c r="E27" i="3"/>
  <c r="E35" i="3" s="1"/>
  <c r="E26" i="3"/>
  <c r="E34" i="3" s="1"/>
  <c r="D30" i="3"/>
  <c r="D38" i="3" s="1"/>
  <c r="D29" i="3"/>
  <c r="D37" i="3" s="1"/>
  <c r="D28" i="3"/>
  <c r="D36" i="3" s="1"/>
  <c r="D27" i="3"/>
  <c r="D35" i="3" s="1"/>
  <c r="D26" i="3"/>
  <c r="D34" i="3" s="1"/>
  <c r="C30" i="3"/>
  <c r="C38" i="3" s="1"/>
  <c r="C29" i="3"/>
  <c r="C37" i="3" s="1"/>
  <c r="C28" i="3"/>
  <c r="C36" i="3" s="1"/>
  <c r="V28" i="3"/>
  <c r="V34" i="3" s="1"/>
  <c r="V27" i="3"/>
  <c r="V33" i="3" s="1"/>
  <c r="U29" i="3"/>
  <c r="U35" i="3" s="1"/>
  <c r="U28" i="3"/>
  <c r="U34" i="3" s="1"/>
  <c r="U27" i="3"/>
  <c r="U33" i="3" s="1"/>
  <c r="U26" i="3"/>
  <c r="U32" i="3" s="1"/>
  <c r="C27" i="3"/>
  <c r="C26" i="3"/>
  <c r="C34" i="3" s="1"/>
  <c r="B30" i="3"/>
  <c r="B38" i="3" s="1"/>
  <c r="B29" i="3"/>
  <c r="B37" i="3" s="1"/>
  <c r="B28" i="3"/>
  <c r="B36" i="3" s="1"/>
  <c r="B27" i="3"/>
  <c r="B35" i="3" s="1"/>
  <c r="B26" i="3"/>
  <c r="B34" i="3" s="1"/>
  <c r="E34" i="6"/>
  <c r="D35" i="6"/>
  <c r="E35" i="6"/>
  <c r="D36" i="6"/>
  <c r="E36" i="6"/>
  <c r="D37" i="6"/>
  <c r="E37" i="6"/>
  <c r="E26" i="6"/>
  <c r="E33" i="6" s="1"/>
  <c r="D27" i="6"/>
  <c r="D34" i="6" s="1"/>
  <c r="D26" i="6"/>
  <c r="D33" i="6" s="1"/>
  <c r="C30" i="6"/>
  <c r="C37" i="6" s="1"/>
  <c r="C29" i="6"/>
  <c r="C36" i="6" s="1"/>
  <c r="C28" i="6"/>
  <c r="C35" i="6" s="1"/>
  <c r="C27" i="6"/>
  <c r="C34" i="6" s="1"/>
  <c r="C26" i="6"/>
  <c r="C33" i="6" s="1"/>
  <c r="B30" i="6"/>
  <c r="B37" i="6" s="1"/>
  <c r="B29" i="6"/>
  <c r="B36" i="6" s="1"/>
  <c r="B28" i="6"/>
  <c r="B35" i="6" s="1"/>
  <c r="B27" i="6"/>
  <c r="B34" i="6" s="1"/>
  <c r="B26" i="6"/>
  <c r="B33" i="6" s="1"/>
  <c r="S19" i="6" l="1"/>
  <c r="R19" i="6"/>
  <c r="Q19" i="6"/>
  <c r="P20" i="6"/>
  <c r="P19" i="6"/>
  <c r="O21" i="6"/>
  <c r="T21" i="6" s="1"/>
  <c r="O20" i="6"/>
  <c r="T20" i="6" s="1"/>
  <c r="O19" i="6"/>
  <c r="T19" i="6" s="1"/>
  <c r="S11" i="6"/>
  <c r="R11" i="6"/>
  <c r="Q12" i="6"/>
  <c r="Q11" i="6"/>
  <c r="P13" i="6"/>
  <c r="P12" i="6"/>
  <c r="P11" i="6"/>
  <c r="O13" i="6"/>
  <c r="T13" i="6" s="1"/>
  <c r="O12" i="6"/>
  <c r="O11" i="6"/>
  <c r="K19" i="6"/>
  <c r="J19" i="6"/>
  <c r="I20" i="6"/>
  <c r="I19" i="6"/>
  <c r="H22" i="6"/>
  <c r="L22" i="6" s="1"/>
  <c r="H21" i="6"/>
  <c r="L21" i="6" s="1"/>
  <c r="H20" i="6"/>
  <c r="L20" i="6" s="1"/>
  <c r="H19" i="6"/>
  <c r="L19" i="6" s="1"/>
  <c r="K11" i="6"/>
  <c r="J12" i="6"/>
  <c r="J11" i="6"/>
  <c r="I13" i="6"/>
  <c r="I12" i="6"/>
  <c r="I11" i="6"/>
  <c r="H14" i="6"/>
  <c r="L14" i="6" s="1"/>
  <c r="H13" i="6"/>
  <c r="H12" i="6"/>
  <c r="H11" i="6"/>
  <c r="S3" i="6"/>
  <c r="R3" i="6"/>
  <c r="Q3" i="6"/>
  <c r="P3" i="6"/>
  <c r="O5" i="6"/>
  <c r="T5" i="6" s="1"/>
  <c r="O4" i="6"/>
  <c r="T4" i="6" s="1"/>
  <c r="O3" i="6"/>
  <c r="T3" i="6" s="1"/>
  <c r="J3" i="6"/>
  <c r="I3" i="6"/>
  <c r="H6" i="6"/>
  <c r="L6" i="6" s="1"/>
  <c r="H5" i="6"/>
  <c r="L5" i="6" s="1"/>
  <c r="H4" i="6"/>
  <c r="L4" i="6" s="1"/>
  <c r="H3" i="6"/>
  <c r="L3" i="6" s="1"/>
  <c r="U21" i="5"/>
  <c r="U4" i="5"/>
  <c r="U5" i="5"/>
  <c r="M4" i="5"/>
  <c r="M5" i="5"/>
  <c r="M6" i="5"/>
  <c r="M3" i="5"/>
  <c r="T19" i="5"/>
  <c r="S19" i="5"/>
  <c r="R19" i="5"/>
  <c r="Q20" i="5"/>
  <c r="U20" i="5" s="1"/>
  <c r="Q19" i="5"/>
  <c r="U19" i="5" s="1"/>
  <c r="P21" i="5"/>
  <c r="P20" i="5"/>
  <c r="P19" i="5"/>
  <c r="T11" i="5"/>
  <c r="S11" i="5"/>
  <c r="R12" i="5"/>
  <c r="R11" i="5"/>
  <c r="Q13" i="5"/>
  <c r="Q12" i="5"/>
  <c r="Q11" i="5"/>
  <c r="P13" i="5"/>
  <c r="U13" i="5" s="1"/>
  <c r="P12" i="5"/>
  <c r="U12" i="5" s="1"/>
  <c r="P11" i="5"/>
  <c r="U11" i="5" s="1"/>
  <c r="L19" i="5"/>
  <c r="K19" i="5"/>
  <c r="J20" i="5"/>
  <c r="J19" i="5"/>
  <c r="I22" i="5"/>
  <c r="M22" i="5" s="1"/>
  <c r="I21" i="5"/>
  <c r="M21" i="5" s="1"/>
  <c r="I20" i="5"/>
  <c r="M20" i="5" s="1"/>
  <c r="I19" i="5"/>
  <c r="M19" i="5" s="1"/>
  <c r="L11" i="5"/>
  <c r="K12" i="5"/>
  <c r="K11" i="5"/>
  <c r="J13" i="5"/>
  <c r="J12" i="5"/>
  <c r="J11" i="5"/>
  <c r="I14" i="5"/>
  <c r="M14" i="5" s="1"/>
  <c r="I13" i="5"/>
  <c r="M13" i="5" s="1"/>
  <c r="I12" i="5"/>
  <c r="M12" i="5" s="1"/>
  <c r="I11" i="5"/>
  <c r="M11" i="5" s="1"/>
  <c r="T3" i="5"/>
  <c r="U3" i="5" s="1"/>
  <c r="S3" i="5"/>
  <c r="R3" i="5"/>
  <c r="Q3" i="5"/>
  <c r="P5" i="5"/>
  <c r="P4" i="5"/>
  <c r="P3" i="5"/>
  <c r="K3" i="5"/>
  <c r="J3" i="5"/>
  <c r="I6" i="5"/>
  <c r="I5" i="5"/>
  <c r="I4" i="5"/>
  <c r="I3" i="5"/>
  <c r="T21" i="4"/>
  <c r="T20" i="4"/>
  <c r="T19" i="4"/>
  <c r="S21" i="4"/>
  <c r="S20" i="4"/>
  <c r="S19" i="4"/>
  <c r="R21" i="4"/>
  <c r="R20" i="4"/>
  <c r="R19" i="4"/>
  <c r="Q21" i="4"/>
  <c r="Q20" i="4"/>
  <c r="Q19" i="4"/>
  <c r="P21" i="4"/>
  <c r="U21" i="4" s="1"/>
  <c r="P20" i="4"/>
  <c r="U20" i="4" s="1"/>
  <c r="P19" i="4"/>
  <c r="U19" i="4" s="1"/>
  <c r="T13" i="4"/>
  <c r="T12" i="4"/>
  <c r="T11" i="4"/>
  <c r="S13" i="4"/>
  <c r="S12" i="4"/>
  <c r="S11" i="4"/>
  <c r="R13" i="4"/>
  <c r="R12" i="4"/>
  <c r="R11" i="4"/>
  <c r="Q13" i="4"/>
  <c r="Q12" i="4"/>
  <c r="Q11" i="4"/>
  <c r="P13" i="4"/>
  <c r="P12" i="4"/>
  <c r="P11" i="4"/>
  <c r="L22" i="4"/>
  <c r="L21" i="4"/>
  <c r="L20" i="4"/>
  <c r="L19" i="4"/>
  <c r="K22" i="4"/>
  <c r="K21" i="4"/>
  <c r="K20" i="4"/>
  <c r="K19" i="4"/>
  <c r="J22" i="4"/>
  <c r="J21" i="4"/>
  <c r="J20" i="4"/>
  <c r="J19" i="4"/>
  <c r="I22" i="4"/>
  <c r="I21" i="4"/>
  <c r="I20" i="4"/>
  <c r="M20" i="4" s="1"/>
  <c r="I19" i="4"/>
  <c r="M19" i="4" s="1"/>
  <c r="L14" i="4"/>
  <c r="L13" i="4"/>
  <c r="L12" i="4"/>
  <c r="L11" i="4"/>
  <c r="K14" i="4"/>
  <c r="K13" i="4"/>
  <c r="K12" i="4"/>
  <c r="K11" i="4"/>
  <c r="J14" i="4"/>
  <c r="J13" i="4"/>
  <c r="J12" i="4"/>
  <c r="J11" i="4"/>
  <c r="I14" i="4"/>
  <c r="I13" i="4"/>
  <c r="I12" i="4"/>
  <c r="I11" i="4"/>
  <c r="T5" i="4"/>
  <c r="T4" i="4"/>
  <c r="T3" i="4"/>
  <c r="S5" i="4"/>
  <c r="S4" i="4"/>
  <c r="S3" i="4"/>
  <c r="R5" i="4"/>
  <c r="R4" i="4"/>
  <c r="R3" i="4"/>
  <c r="Q5" i="4"/>
  <c r="Q4" i="4"/>
  <c r="Q3" i="4"/>
  <c r="P5" i="4"/>
  <c r="P4" i="4"/>
  <c r="P3" i="4"/>
  <c r="U3" i="4" s="1"/>
  <c r="L6" i="4"/>
  <c r="L5" i="4"/>
  <c r="L4" i="4"/>
  <c r="L3" i="4"/>
  <c r="K6" i="4"/>
  <c r="K5" i="4"/>
  <c r="K4" i="4"/>
  <c r="K3" i="4"/>
  <c r="J6" i="4"/>
  <c r="J5" i="4"/>
  <c r="J4" i="4"/>
  <c r="J3" i="4"/>
  <c r="I6" i="4"/>
  <c r="I5" i="4"/>
  <c r="I4" i="4"/>
  <c r="I3" i="4"/>
  <c r="M20" i="3"/>
  <c r="M21" i="3"/>
  <c r="U21" i="3"/>
  <c r="U13" i="3"/>
  <c r="U5" i="3"/>
  <c r="M13" i="3"/>
  <c r="M14" i="3"/>
  <c r="M6" i="3"/>
  <c r="S19" i="3"/>
  <c r="R19" i="3"/>
  <c r="Q20" i="3"/>
  <c r="Q19" i="3"/>
  <c r="P20" i="3"/>
  <c r="U20" i="3" s="1"/>
  <c r="P19" i="3"/>
  <c r="U19" i="3" s="1"/>
  <c r="S11" i="3"/>
  <c r="R11" i="3"/>
  <c r="Q12" i="3"/>
  <c r="U12" i="3" s="1"/>
  <c r="Q11" i="3"/>
  <c r="P11" i="3"/>
  <c r="U11" i="3" s="1"/>
  <c r="R3" i="3"/>
  <c r="Q3" i="3"/>
  <c r="U3" i="3" s="1"/>
  <c r="P4" i="3"/>
  <c r="U4" i="3" s="1"/>
  <c r="P3" i="3"/>
  <c r="L19" i="3"/>
  <c r="K19" i="3"/>
  <c r="J20" i="3"/>
  <c r="J19" i="3"/>
  <c r="I22" i="3"/>
  <c r="M22" i="3" s="1"/>
  <c r="I20" i="3"/>
  <c r="I19" i="3"/>
  <c r="M19" i="3" s="1"/>
  <c r="L11" i="3"/>
  <c r="K11" i="3"/>
  <c r="J12" i="3"/>
  <c r="I14" i="3"/>
  <c r="I12" i="3"/>
  <c r="M12" i="3" s="1"/>
  <c r="I11" i="3"/>
  <c r="M11" i="3" s="1"/>
  <c r="J4" i="3"/>
  <c r="J3" i="3"/>
  <c r="I5" i="3"/>
  <c r="M5" i="3" s="1"/>
  <c r="I4" i="3"/>
  <c r="M4" i="3" s="1"/>
  <c r="I3" i="3"/>
  <c r="M3" i="3" s="1"/>
  <c r="K20" i="1"/>
  <c r="K21" i="1"/>
  <c r="K22" i="1"/>
  <c r="K23" i="1"/>
  <c r="J20" i="1"/>
  <c r="J21" i="1"/>
  <c r="J22" i="1"/>
  <c r="J23" i="1"/>
  <c r="I20" i="1"/>
  <c r="I21" i="1"/>
  <c r="I22" i="1"/>
  <c r="I23" i="1"/>
  <c r="I19" i="1"/>
  <c r="J19" i="1"/>
  <c r="K19" i="1"/>
  <c r="H20" i="1"/>
  <c r="H21" i="1"/>
  <c r="H22" i="1"/>
  <c r="H23" i="1"/>
  <c r="H19" i="1"/>
  <c r="K12" i="1"/>
  <c r="K13" i="1"/>
  <c r="K14" i="1"/>
  <c r="K15" i="1"/>
  <c r="J12" i="1"/>
  <c r="J13" i="1"/>
  <c r="J14" i="1"/>
  <c r="J15" i="1"/>
  <c r="I12" i="1"/>
  <c r="I13" i="1"/>
  <c r="I14" i="1"/>
  <c r="I15" i="1"/>
  <c r="I11" i="1"/>
  <c r="J11" i="1"/>
  <c r="K11" i="1"/>
  <c r="H12" i="1"/>
  <c r="H13" i="1"/>
  <c r="H14" i="1"/>
  <c r="H15" i="1"/>
  <c r="H11" i="1"/>
  <c r="K4" i="1"/>
  <c r="K5" i="1"/>
  <c r="K6" i="1"/>
  <c r="K7" i="1"/>
  <c r="J4" i="1"/>
  <c r="J5" i="1"/>
  <c r="J6" i="1"/>
  <c r="J7" i="1"/>
  <c r="I4" i="1"/>
  <c r="I5" i="1"/>
  <c r="I6" i="1"/>
  <c r="I7" i="1"/>
  <c r="I3" i="1"/>
  <c r="J3" i="1"/>
  <c r="K3" i="1"/>
  <c r="H4" i="1"/>
  <c r="H5" i="1"/>
  <c r="H6" i="1"/>
  <c r="H7" i="1"/>
  <c r="H3" i="1"/>
  <c r="M14" i="4" l="1"/>
  <c r="M5" i="4"/>
  <c r="M6" i="4"/>
  <c r="M4" i="4"/>
  <c r="M3" i="4"/>
  <c r="T12" i="6"/>
  <c r="L12" i="6"/>
  <c r="L13" i="6"/>
  <c r="L11" i="6"/>
  <c r="T11" i="6"/>
  <c r="U4" i="4"/>
  <c r="U5" i="4"/>
  <c r="M11" i="4"/>
  <c r="U11" i="4"/>
  <c r="M21" i="4"/>
  <c r="M22" i="4"/>
  <c r="M12" i="4"/>
  <c r="U12" i="4"/>
  <c r="M13" i="4"/>
  <c r="U13" i="4"/>
</calcChain>
</file>

<file path=xl/sharedStrings.xml><?xml version="1.0" encoding="utf-8"?>
<sst xmlns="http://schemas.openxmlformats.org/spreadsheetml/2006/main" count="223" uniqueCount="44">
  <si>
    <t>d=10</t>
    <phoneticPr fontId="1" type="noConversion"/>
  </si>
  <si>
    <t>d/L</t>
    <phoneticPr fontId="1" type="noConversion"/>
  </si>
  <si>
    <t>d=15</t>
    <phoneticPr fontId="1" type="noConversion"/>
  </si>
  <si>
    <t>d=20</t>
    <phoneticPr fontId="1" type="noConversion"/>
  </si>
  <si>
    <t>q2-q1</t>
  </si>
  <si>
    <t>q2-q1</t>
    <phoneticPr fontId="1" type="noConversion"/>
  </si>
  <si>
    <t>q3-q2</t>
  </si>
  <si>
    <t>q3-q2</t>
    <phoneticPr fontId="1" type="noConversion"/>
  </si>
  <si>
    <t>q5-q4</t>
  </si>
  <si>
    <t>q5-q4</t>
    <phoneticPr fontId="1" type="noConversion"/>
  </si>
  <si>
    <t>L</t>
  </si>
  <si>
    <t>L</t>
    <phoneticPr fontId="1" type="noConversion"/>
  </si>
  <si>
    <t>q4-q3</t>
  </si>
  <si>
    <t>q4-q3</t>
    <phoneticPr fontId="1" type="noConversion"/>
  </si>
  <si>
    <t>q</t>
  </si>
  <si>
    <t>q</t>
    <phoneticPr fontId="1" type="noConversion"/>
  </si>
  <si>
    <t>L3-L2</t>
  </si>
  <si>
    <t>L3-L2</t>
    <phoneticPr fontId="1" type="noConversion"/>
  </si>
  <si>
    <t>L4-L3</t>
  </si>
  <si>
    <t>L4-L3</t>
    <phoneticPr fontId="1" type="noConversion"/>
  </si>
  <si>
    <t>L5-L4</t>
  </si>
  <si>
    <t>L5-L4</t>
    <phoneticPr fontId="1" type="noConversion"/>
  </si>
  <si>
    <t>q/L</t>
    <phoneticPr fontId="1" type="noConversion"/>
  </si>
  <si>
    <t>avg</t>
  </si>
  <si>
    <t>avg</t>
    <phoneticPr fontId="1" type="noConversion"/>
  </si>
  <si>
    <t>Num.Cars</t>
    <phoneticPr fontId="1" type="noConversion"/>
  </si>
  <si>
    <t>Gap.LB (%)</t>
    <phoneticPr fontId="1" type="noConversion"/>
  </si>
  <si>
    <t>Avg.Num.Iter</t>
    <phoneticPr fontId="1" type="noConversion"/>
  </si>
  <si>
    <t>Avg.Ins.Solved.Optimally.by Heu</t>
    <phoneticPr fontId="1" type="noConversion"/>
  </si>
  <si>
    <t>q\|L|</t>
    <phoneticPr fontId="1" type="noConversion"/>
  </si>
  <si>
    <t>sum</t>
    <phoneticPr fontId="1" type="noConversion"/>
  </si>
  <si>
    <t>Changeq</t>
    <phoneticPr fontId="1" type="noConversion"/>
  </si>
  <si>
    <t>ChangeL</t>
    <phoneticPr fontId="1" type="noConversion"/>
  </si>
  <si>
    <t>Avg. LB-SP Gap(%)</t>
    <phoneticPr fontId="1" type="noConversion"/>
  </si>
  <si>
    <t>#Iter</t>
    <phoneticPr fontId="1" type="noConversion"/>
  </si>
  <si>
    <t>#Optimal MH Solutions</t>
    <phoneticPr fontId="1" type="noConversion"/>
  </si>
  <si>
    <t>Sum.Total.Time</t>
    <phoneticPr fontId="1" type="noConversion"/>
  </si>
  <si>
    <t>Avg.Total. Time</t>
    <phoneticPr fontId="1" type="noConversion"/>
  </si>
  <si>
    <t>q/L</t>
  </si>
  <si>
    <t>F2.Gap</t>
    <phoneticPr fontId="1" type="noConversion"/>
  </si>
  <si>
    <t>Avg.Time (s)</t>
    <phoneticPr fontId="1" type="noConversion"/>
  </si>
  <si>
    <t>#Opt. H Sol.</t>
    <phoneticPr fontId="1" type="noConversion"/>
  </si>
  <si>
    <t>sum:</t>
    <phoneticPr fontId="1" type="noConversion"/>
  </si>
  <si>
    <t>average: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</si>
</sst>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Avg.Time!$B$36:$B$40</c:f>
              <c:numCache>
                <c:formatCode>General</c:formatCode>
                <c:ptCount val="5"/>
                <c:pt idx="0">
                  <c:v>58.587622155555557</c:v>
                </c:pt>
                <c:pt idx="1">
                  <c:v>1.9854666444444449</c:v>
                </c:pt>
                <c:pt idx="2">
                  <c:v>2.6206000222222223</c:v>
                </c:pt>
                <c:pt idx="3">
                  <c:v>3.4629999888888872</c:v>
                </c:pt>
                <c:pt idx="4">
                  <c:v>0.2432444444444444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4-4686-B409-41E0473A49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Avg.Time!$C$36:$C$40</c:f>
              <c:numCache>
                <c:formatCode>General</c:formatCode>
                <c:ptCount val="5"/>
                <c:pt idx="0">
                  <c:v>1.6560333222222223</c:v>
                </c:pt>
                <c:pt idx="1">
                  <c:v>2.8680999999999996</c:v>
                </c:pt>
                <c:pt idx="2">
                  <c:v>0.11764444444444444</c:v>
                </c:pt>
                <c:pt idx="3">
                  <c:v>8.0799999999999997E-2</c:v>
                </c:pt>
                <c:pt idx="4">
                  <c:v>5.9855555555555551E-2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4-4686-B409-41E0473A49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Avg.Time!$D$36:$D$40</c:f>
              <c:numCache>
                <c:formatCode>General</c:formatCode>
                <c:ptCount val="5"/>
                <c:pt idx="0">
                  <c:v>1.3266221888888892</c:v>
                </c:pt>
                <c:pt idx="1">
                  <c:v>9.7077777777777777E-2</c:v>
                </c:pt>
                <c:pt idx="2">
                  <c:v>3.7800000000000007E-2</c:v>
                </c:pt>
                <c:pt idx="3">
                  <c:v>3.4744444444444446E-2</c:v>
                </c:pt>
                <c:pt idx="4">
                  <c:v>3.6244444444444447E-2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4-4686-B409-41E0473A49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Avg.Time!$E$36:$E$40</c:f>
              <c:numCache>
                <c:formatCode>General</c:formatCode>
                <c:ptCount val="5"/>
                <c:pt idx="0">
                  <c:v>1.3082111222222224</c:v>
                </c:pt>
                <c:pt idx="1">
                  <c:v>4.4388888888888887E-2</c:v>
                </c:pt>
                <c:pt idx="2">
                  <c:v>3.6177777777777788E-2</c:v>
                </c:pt>
                <c:pt idx="3">
                  <c:v>3.4277777777777789E-2</c:v>
                </c:pt>
                <c:pt idx="4">
                  <c:v>3.4300000000000004E-2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B4-4686-B409-41E0473A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642736"/>
        <c:axId val="1641646064"/>
      </c:lineChart>
      <c:catAx>
        <c:axId val="164164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646064"/>
        <c:crosses val="autoZero"/>
        <c:auto val="1"/>
        <c:lblAlgn val="ctr"/>
        <c:lblOffset val="100"/>
        <c:noMultiLvlLbl val="0"/>
      </c:catAx>
      <c:valAx>
        <c:axId val="16416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6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25</xdr:row>
      <xdr:rowOff>101600</xdr:rowOff>
    </xdr:from>
    <xdr:to>
      <xdr:col>13</xdr:col>
      <xdr:colOff>327025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380050-7ADA-4AE0-8E97-BBEEA0880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3EEE-2C31-4430-847F-80AB218F65EE}">
  <dimension ref="B1:U9"/>
  <sheetViews>
    <sheetView workbookViewId="0">
      <selection activeCell="E18" sqref="E18"/>
    </sheetView>
  </sheetViews>
  <sheetFormatPr defaultRowHeight="14" x14ac:dyDescent="0.25"/>
  <sheetData>
    <row r="1" spans="2:21" ht="14.5" thickBot="1" x14ac:dyDescent="0.3"/>
    <row r="2" spans="2:21" ht="14.5" thickTop="1" x14ac:dyDescent="0.25">
      <c r="B2" s="29"/>
      <c r="C2" s="36" t="s">
        <v>39</v>
      </c>
      <c r="D2" s="36"/>
      <c r="E2" s="36"/>
      <c r="F2" s="36"/>
      <c r="G2" s="29"/>
      <c r="H2" s="36" t="s">
        <v>40</v>
      </c>
      <c r="I2" s="36"/>
      <c r="J2" s="36"/>
      <c r="K2" s="36"/>
      <c r="L2" s="29"/>
      <c r="M2" s="36" t="s">
        <v>34</v>
      </c>
      <c r="N2" s="36"/>
      <c r="O2" s="36"/>
      <c r="P2" s="36"/>
      <c r="Q2" s="29"/>
      <c r="R2" s="36" t="s">
        <v>41</v>
      </c>
      <c r="S2" s="36"/>
      <c r="T2" s="36"/>
      <c r="U2" s="36"/>
    </row>
    <row r="3" spans="2:21" x14ac:dyDescent="0.25">
      <c r="B3" s="27" t="s">
        <v>38</v>
      </c>
      <c r="C3" s="27">
        <v>2</v>
      </c>
      <c r="D3" s="27">
        <v>3</v>
      </c>
      <c r="E3" s="27">
        <v>4</v>
      </c>
      <c r="F3" s="27">
        <v>5</v>
      </c>
      <c r="G3" s="27" t="s">
        <v>38</v>
      </c>
      <c r="H3" s="27">
        <v>2</v>
      </c>
      <c r="I3" s="27">
        <v>3</v>
      </c>
      <c r="J3" s="27">
        <v>4</v>
      </c>
      <c r="K3" s="27">
        <v>5</v>
      </c>
      <c r="L3" s="27" t="s">
        <v>38</v>
      </c>
      <c r="M3" s="27">
        <v>2</v>
      </c>
      <c r="N3" s="27">
        <v>3</v>
      </c>
      <c r="O3" s="27">
        <v>4</v>
      </c>
      <c r="P3" s="27">
        <v>5</v>
      </c>
      <c r="Q3" s="27" t="s">
        <v>38</v>
      </c>
      <c r="R3" s="27">
        <v>2</v>
      </c>
      <c r="S3" s="27">
        <v>3</v>
      </c>
      <c r="T3" s="27">
        <v>4</v>
      </c>
      <c r="U3" s="27">
        <v>5</v>
      </c>
    </row>
    <row r="4" spans="2:21" x14ac:dyDescent="0.25">
      <c r="B4" s="26">
        <v>1</v>
      </c>
      <c r="C4" s="26">
        <v>0.33</v>
      </c>
      <c r="D4" s="26">
        <v>0</v>
      </c>
      <c r="E4" s="26">
        <v>0</v>
      </c>
      <c r="F4" s="26">
        <v>0</v>
      </c>
      <c r="G4" s="26">
        <v>1</v>
      </c>
      <c r="H4" s="21">
        <v>58.587622155555557</v>
      </c>
      <c r="I4" s="21">
        <v>1.6560333222222223</v>
      </c>
      <c r="J4" s="21">
        <v>1.3266221888888892</v>
      </c>
      <c r="K4" s="21">
        <v>1.3082111222222224</v>
      </c>
      <c r="L4" s="26">
        <v>1</v>
      </c>
      <c r="M4" s="21">
        <v>272</v>
      </c>
      <c r="N4" s="21">
        <v>6.4</v>
      </c>
      <c r="O4" s="21">
        <v>4.9000000000000004</v>
      </c>
      <c r="P4" s="21">
        <v>4.3</v>
      </c>
      <c r="Q4" s="26">
        <v>1</v>
      </c>
      <c r="R4" s="21">
        <v>10</v>
      </c>
      <c r="S4" s="21">
        <v>13</v>
      </c>
      <c r="T4" s="21">
        <v>19</v>
      </c>
      <c r="U4" s="21">
        <v>21</v>
      </c>
    </row>
    <row r="5" spans="2:21" x14ac:dyDescent="0.25">
      <c r="B5" s="26">
        <v>2</v>
      </c>
      <c r="C5" s="26">
        <v>0</v>
      </c>
      <c r="D5" s="26">
        <v>0</v>
      </c>
      <c r="E5" s="26">
        <v>0</v>
      </c>
      <c r="F5" s="26">
        <v>0</v>
      </c>
      <c r="G5" s="26">
        <v>2</v>
      </c>
      <c r="H5" s="21">
        <v>1.9854666444444449</v>
      </c>
      <c r="I5" s="21">
        <v>2.8680999999999996</v>
      </c>
      <c r="J5" s="21">
        <v>9.7077777777777777E-2</v>
      </c>
      <c r="K5" s="21">
        <v>4.4388888888888887E-2</v>
      </c>
      <c r="L5" s="26">
        <v>2</v>
      </c>
      <c r="M5" s="21">
        <v>6.7</v>
      </c>
      <c r="N5" s="21">
        <v>4.3</v>
      </c>
      <c r="O5" s="21">
        <v>1</v>
      </c>
      <c r="P5" s="21">
        <v>1</v>
      </c>
      <c r="Q5" s="26">
        <v>2</v>
      </c>
      <c r="R5" s="21">
        <v>12</v>
      </c>
      <c r="S5" s="21">
        <v>20</v>
      </c>
      <c r="T5" s="21">
        <v>26</v>
      </c>
      <c r="U5" s="21">
        <v>29</v>
      </c>
    </row>
    <row r="6" spans="2:21" x14ac:dyDescent="0.25">
      <c r="B6" s="26">
        <v>3</v>
      </c>
      <c r="C6" s="26">
        <v>0</v>
      </c>
      <c r="D6" s="26">
        <v>0</v>
      </c>
      <c r="E6" s="26">
        <v>0</v>
      </c>
      <c r="F6" s="26">
        <v>0</v>
      </c>
      <c r="G6" s="26">
        <v>3</v>
      </c>
      <c r="H6" s="21">
        <v>2.6206000222222223</v>
      </c>
      <c r="I6" s="21">
        <v>0.11764444444444444</v>
      </c>
      <c r="J6" s="21">
        <v>3.7800000000000007E-2</v>
      </c>
      <c r="K6" s="21">
        <v>3.6177777777777788E-2</v>
      </c>
      <c r="L6" s="26">
        <v>3</v>
      </c>
      <c r="M6" s="21">
        <v>5</v>
      </c>
      <c r="N6" s="21">
        <v>1</v>
      </c>
      <c r="O6" s="21">
        <v>1</v>
      </c>
      <c r="P6" s="21">
        <v>1</v>
      </c>
      <c r="Q6" s="26">
        <v>3</v>
      </c>
      <c r="R6" s="21">
        <v>16</v>
      </c>
      <c r="S6" s="21">
        <v>24</v>
      </c>
      <c r="T6" s="21">
        <v>29</v>
      </c>
      <c r="U6" s="21">
        <v>30</v>
      </c>
    </row>
    <row r="7" spans="2:21" x14ac:dyDescent="0.25">
      <c r="B7" s="26">
        <v>4</v>
      </c>
      <c r="C7" s="26">
        <v>0</v>
      </c>
      <c r="D7" s="26">
        <v>0</v>
      </c>
      <c r="E7" s="26">
        <v>0</v>
      </c>
      <c r="F7" s="26">
        <v>0</v>
      </c>
      <c r="G7" s="26">
        <v>4</v>
      </c>
      <c r="H7" s="21">
        <v>3.4629999888888872</v>
      </c>
      <c r="I7" s="21">
        <v>8.0799999999999997E-2</v>
      </c>
      <c r="J7" s="21">
        <v>3.4744444444444446E-2</v>
      </c>
      <c r="K7" s="21">
        <v>3.4277777777777789E-2</v>
      </c>
      <c r="L7" s="26">
        <v>4</v>
      </c>
      <c r="M7" s="21">
        <v>4.7</v>
      </c>
      <c r="N7" s="21">
        <v>1</v>
      </c>
      <c r="O7" s="21">
        <v>1</v>
      </c>
      <c r="P7" s="21">
        <v>1</v>
      </c>
      <c r="Q7" s="26">
        <v>4</v>
      </c>
      <c r="R7" s="21">
        <v>16</v>
      </c>
      <c r="S7" s="21">
        <v>28</v>
      </c>
      <c r="T7" s="21">
        <v>30</v>
      </c>
      <c r="U7" s="21">
        <v>30</v>
      </c>
    </row>
    <row r="8" spans="2:21" ht="14.5" thickBot="1" x14ac:dyDescent="0.3">
      <c r="B8" s="30">
        <v>5</v>
      </c>
      <c r="C8" s="30">
        <v>0</v>
      </c>
      <c r="D8" s="30">
        <v>0</v>
      </c>
      <c r="E8" s="30">
        <v>0</v>
      </c>
      <c r="F8" s="30">
        <v>0</v>
      </c>
      <c r="G8" s="30">
        <v>5</v>
      </c>
      <c r="H8" s="31">
        <v>0.2432444444444444</v>
      </c>
      <c r="I8" s="31">
        <v>5.9855555555555551E-2</v>
      </c>
      <c r="J8" s="31">
        <v>3.6244444444444447E-2</v>
      </c>
      <c r="K8" s="31">
        <v>3.4300000000000004E-2</v>
      </c>
      <c r="L8" s="30">
        <v>5</v>
      </c>
      <c r="M8" s="31">
        <v>1.2</v>
      </c>
      <c r="N8" s="31">
        <v>1</v>
      </c>
      <c r="O8" s="31">
        <v>1</v>
      </c>
      <c r="P8" s="31">
        <v>1</v>
      </c>
      <c r="Q8" s="30">
        <v>5</v>
      </c>
      <c r="R8" s="31">
        <v>16</v>
      </c>
      <c r="S8" s="31">
        <v>29</v>
      </c>
      <c r="T8" s="31">
        <v>30</v>
      </c>
      <c r="U8" s="31">
        <v>30</v>
      </c>
    </row>
    <row r="9" spans="2:21" ht="14.5" thickTop="1" x14ac:dyDescent="0.2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</sheetData>
  <mergeCells count="4">
    <mergeCell ref="C2:F2"/>
    <mergeCell ref="H2:K2"/>
    <mergeCell ref="M2:P2"/>
    <mergeCell ref="R2:U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topLeftCell="D10" workbookViewId="0">
      <selection activeCell="L35" sqref="L35"/>
    </sheetView>
  </sheetViews>
  <sheetFormatPr defaultRowHeight="14" x14ac:dyDescent="0.25"/>
  <cols>
    <col min="8" max="8" width="13.54296875" bestFit="1" customWidth="1"/>
  </cols>
  <sheetData>
    <row r="1" spans="1:28" x14ac:dyDescent="0.25">
      <c r="A1" t="s">
        <v>0</v>
      </c>
    </row>
    <row r="2" spans="1:28" x14ac:dyDescent="0.25">
      <c r="A2" t="s">
        <v>1</v>
      </c>
      <c r="B2">
        <v>2</v>
      </c>
      <c r="C2">
        <v>3</v>
      </c>
      <c r="D2">
        <v>4</v>
      </c>
      <c r="E2">
        <v>5</v>
      </c>
      <c r="M2" s="1" t="s">
        <v>25</v>
      </c>
      <c r="N2" s="32" t="s">
        <v>26</v>
      </c>
      <c r="O2" s="32"/>
      <c r="P2" s="32"/>
      <c r="Q2" s="32"/>
      <c r="R2" s="32"/>
      <c r="S2" s="32" t="s">
        <v>27</v>
      </c>
      <c r="T2" s="32"/>
      <c r="U2" s="32"/>
      <c r="V2" s="32"/>
      <c r="W2" s="32"/>
      <c r="X2" s="32" t="s">
        <v>28</v>
      </c>
      <c r="Y2" s="32"/>
      <c r="Z2" s="32"/>
      <c r="AA2" s="32"/>
      <c r="AB2" s="32"/>
    </row>
    <row r="3" spans="1:28" x14ac:dyDescent="0.25">
      <c r="A3">
        <v>1</v>
      </c>
      <c r="B3">
        <v>8.0616382720597891E-3</v>
      </c>
      <c r="C3">
        <v>-2.884520424541622E-9</v>
      </c>
      <c r="D3">
        <v>-9.236328341336449E-10</v>
      </c>
      <c r="E3">
        <v>7.4309980478928081E-10</v>
      </c>
      <c r="H3">
        <f>B3*100</f>
        <v>0.8061638272059789</v>
      </c>
      <c r="I3">
        <f t="shared" ref="I3:K7" si="0">C3*100</f>
        <v>-2.8845204245416219E-7</v>
      </c>
      <c r="J3">
        <f t="shared" si="0"/>
        <v>-9.2363283413364491E-8</v>
      </c>
      <c r="K3">
        <f t="shared" si="0"/>
        <v>7.4309980478928087E-8</v>
      </c>
      <c r="M3" s="33">
        <v>10</v>
      </c>
      <c r="N3" s="2" t="s">
        <v>29</v>
      </c>
      <c r="O3" s="7">
        <v>2</v>
      </c>
      <c r="P3" s="7">
        <v>3</v>
      </c>
      <c r="Q3" s="7">
        <v>4</v>
      </c>
      <c r="R3" s="2">
        <v>5</v>
      </c>
      <c r="S3" s="2" t="s">
        <v>29</v>
      </c>
      <c r="T3" s="1">
        <v>2</v>
      </c>
      <c r="U3" s="1">
        <v>3</v>
      </c>
      <c r="V3" s="1">
        <v>4</v>
      </c>
      <c r="W3" s="2">
        <v>5</v>
      </c>
      <c r="X3" s="11" t="s">
        <v>29</v>
      </c>
      <c r="Y3" s="1">
        <v>2</v>
      </c>
      <c r="Z3" s="1">
        <v>3</v>
      </c>
      <c r="AA3" s="1">
        <v>4</v>
      </c>
      <c r="AB3" s="1">
        <v>5</v>
      </c>
    </row>
    <row r="4" spans="1:28" x14ac:dyDescent="0.25">
      <c r="A4">
        <v>2</v>
      </c>
      <c r="B4">
        <v>2.3114796777933333E-10</v>
      </c>
      <c r="C4">
        <v>0</v>
      </c>
      <c r="D4">
        <v>0</v>
      </c>
      <c r="E4">
        <v>0</v>
      </c>
      <c r="H4">
        <f t="shared" ref="H4:H7" si="1">B4*100</f>
        <v>2.3114796777933333E-8</v>
      </c>
      <c r="I4">
        <f t="shared" si="0"/>
        <v>0</v>
      </c>
      <c r="J4">
        <f t="shared" si="0"/>
        <v>0</v>
      </c>
      <c r="K4">
        <f t="shared" si="0"/>
        <v>0</v>
      </c>
      <c r="M4" s="34"/>
      <c r="N4" s="4">
        <v>1</v>
      </c>
      <c r="O4" s="3">
        <v>0.8</v>
      </c>
      <c r="P4" s="3">
        <v>0</v>
      </c>
      <c r="Q4" s="3">
        <v>0</v>
      </c>
      <c r="R4" s="4">
        <v>0</v>
      </c>
      <c r="S4" s="4">
        <v>1</v>
      </c>
      <c r="T4" s="5">
        <v>15.766666666666667</v>
      </c>
      <c r="U4" s="5">
        <v>1.6333333333333333</v>
      </c>
      <c r="V4" s="5">
        <v>1.1333333333333333</v>
      </c>
      <c r="W4" s="6">
        <v>1</v>
      </c>
      <c r="X4" s="12">
        <v>1</v>
      </c>
      <c r="Y4" s="3">
        <v>8</v>
      </c>
      <c r="Z4" s="3">
        <v>17</v>
      </c>
      <c r="AA4" s="3">
        <v>22</v>
      </c>
      <c r="AB4" s="3">
        <v>27</v>
      </c>
    </row>
    <row r="5" spans="1:28" x14ac:dyDescent="0.25">
      <c r="A5">
        <v>3</v>
      </c>
      <c r="B5">
        <v>-1.231422534478374E-9</v>
      </c>
      <c r="C5">
        <v>0</v>
      </c>
      <c r="D5">
        <v>0</v>
      </c>
      <c r="E5">
        <v>0</v>
      </c>
      <c r="H5">
        <f t="shared" si="1"/>
        <v>-1.2314225344783741E-7</v>
      </c>
      <c r="I5">
        <f t="shared" si="0"/>
        <v>0</v>
      </c>
      <c r="J5">
        <f t="shared" si="0"/>
        <v>0</v>
      </c>
      <c r="K5">
        <f t="shared" si="0"/>
        <v>0</v>
      </c>
      <c r="M5" s="34"/>
      <c r="N5" s="4">
        <v>2</v>
      </c>
      <c r="O5" s="3">
        <v>0</v>
      </c>
      <c r="P5" s="3">
        <v>0</v>
      </c>
      <c r="Q5" s="3">
        <v>0</v>
      </c>
      <c r="R5" s="4">
        <v>0</v>
      </c>
      <c r="S5" s="4">
        <v>2</v>
      </c>
      <c r="T5" s="5">
        <v>1.6666666666666667</v>
      </c>
      <c r="U5" s="5">
        <v>1</v>
      </c>
      <c r="V5" s="5">
        <v>1</v>
      </c>
      <c r="W5" s="6">
        <v>1</v>
      </c>
      <c r="X5" s="12">
        <v>2</v>
      </c>
      <c r="Y5" s="3">
        <v>16</v>
      </c>
      <c r="Z5" s="3">
        <v>27</v>
      </c>
      <c r="AA5" s="3">
        <v>30</v>
      </c>
      <c r="AB5" s="3">
        <v>30</v>
      </c>
    </row>
    <row r="6" spans="1:28" x14ac:dyDescent="0.25">
      <c r="A6">
        <v>4</v>
      </c>
      <c r="B6">
        <v>-8.0122082159940457E-10</v>
      </c>
      <c r="C6">
        <v>0</v>
      </c>
      <c r="D6">
        <v>0</v>
      </c>
      <c r="E6">
        <v>0</v>
      </c>
      <c r="H6">
        <f t="shared" si="1"/>
        <v>-8.0122082159940454E-8</v>
      </c>
      <c r="I6">
        <f t="shared" si="0"/>
        <v>0</v>
      </c>
      <c r="J6">
        <f t="shared" si="0"/>
        <v>0</v>
      </c>
      <c r="K6">
        <f t="shared" si="0"/>
        <v>0</v>
      </c>
      <c r="M6" s="34"/>
      <c r="N6" s="4">
        <v>3</v>
      </c>
      <c r="O6" s="3">
        <v>0</v>
      </c>
      <c r="P6" s="3">
        <v>0</v>
      </c>
      <c r="Q6" s="3">
        <v>0</v>
      </c>
      <c r="R6" s="4">
        <v>0</v>
      </c>
      <c r="S6" s="4">
        <v>3</v>
      </c>
      <c r="T6" s="5">
        <v>1.1666666666666667</v>
      </c>
      <c r="U6" s="5">
        <v>1</v>
      </c>
      <c r="V6" s="5">
        <v>1</v>
      </c>
      <c r="W6" s="6">
        <v>1</v>
      </c>
      <c r="X6" s="12">
        <v>3</v>
      </c>
      <c r="Y6" s="3">
        <v>20</v>
      </c>
      <c r="Z6" s="3">
        <v>28</v>
      </c>
      <c r="AA6" s="3">
        <v>30</v>
      </c>
      <c r="AB6" s="3">
        <v>30</v>
      </c>
    </row>
    <row r="7" spans="1:28" x14ac:dyDescent="0.25">
      <c r="A7">
        <v>5</v>
      </c>
      <c r="B7">
        <v>-9.9554261499557957E-10</v>
      </c>
      <c r="C7">
        <v>0</v>
      </c>
      <c r="D7">
        <v>0</v>
      </c>
      <c r="E7">
        <v>0</v>
      </c>
      <c r="H7">
        <f t="shared" si="1"/>
        <v>-9.9554261499557956E-8</v>
      </c>
      <c r="I7">
        <f t="shared" si="0"/>
        <v>0</v>
      </c>
      <c r="J7">
        <f t="shared" si="0"/>
        <v>0</v>
      </c>
      <c r="K7">
        <f t="shared" si="0"/>
        <v>0</v>
      </c>
      <c r="M7" s="34"/>
      <c r="N7" s="4">
        <v>4</v>
      </c>
      <c r="O7" s="3">
        <v>0</v>
      </c>
      <c r="P7" s="3">
        <v>0</v>
      </c>
      <c r="Q7" s="3">
        <v>0</v>
      </c>
      <c r="R7" s="4">
        <v>0</v>
      </c>
      <c r="S7" s="4">
        <v>4</v>
      </c>
      <c r="T7" s="5">
        <v>1.0333333333333334</v>
      </c>
      <c r="U7" s="5">
        <v>1</v>
      </c>
      <c r="V7" s="5">
        <v>1</v>
      </c>
      <c r="W7" s="6">
        <v>1</v>
      </c>
      <c r="X7" s="12">
        <v>4</v>
      </c>
      <c r="Y7" s="3">
        <v>20</v>
      </c>
      <c r="Z7" s="3">
        <v>30</v>
      </c>
      <c r="AA7" s="3">
        <v>30</v>
      </c>
      <c r="AB7" s="3">
        <v>30</v>
      </c>
    </row>
    <row r="8" spans="1:28" x14ac:dyDescent="0.25">
      <c r="M8" s="35"/>
      <c r="N8" s="8">
        <v>5</v>
      </c>
      <c r="O8" s="7">
        <v>0</v>
      </c>
      <c r="P8" s="7">
        <v>0</v>
      </c>
      <c r="Q8" s="7">
        <v>0</v>
      </c>
      <c r="R8" s="8">
        <v>0</v>
      </c>
      <c r="S8" s="8">
        <v>5</v>
      </c>
      <c r="T8" s="9">
        <v>1.0333333333333334</v>
      </c>
      <c r="U8" s="9">
        <v>1</v>
      </c>
      <c r="V8" s="9">
        <v>1</v>
      </c>
      <c r="W8" s="10">
        <v>1</v>
      </c>
      <c r="X8" s="13">
        <v>5</v>
      </c>
      <c r="Y8" s="7">
        <v>20</v>
      </c>
      <c r="Z8" s="7">
        <v>30</v>
      </c>
      <c r="AA8" s="7">
        <v>30</v>
      </c>
      <c r="AB8" s="7">
        <v>30</v>
      </c>
    </row>
    <row r="9" spans="1:28" x14ac:dyDescent="0.25">
      <c r="A9" t="s">
        <v>2</v>
      </c>
      <c r="M9" s="33">
        <v>15</v>
      </c>
      <c r="N9" s="2" t="s">
        <v>29</v>
      </c>
      <c r="O9" s="1">
        <v>2</v>
      </c>
      <c r="P9" s="1">
        <v>3</v>
      </c>
      <c r="Q9" s="1">
        <v>4</v>
      </c>
      <c r="R9" s="8">
        <v>5</v>
      </c>
      <c r="S9" s="2" t="s">
        <v>29</v>
      </c>
      <c r="T9" s="1">
        <v>2</v>
      </c>
      <c r="U9" s="1">
        <v>3</v>
      </c>
      <c r="V9" s="1">
        <v>4</v>
      </c>
      <c r="W9" s="2">
        <v>5</v>
      </c>
      <c r="X9" s="11" t="s">
        <v>29</v>
      </c>
      <c r="Y9" s="1">
        <v>2</v>
      </c>
      <c r="Z9" s="1">
        <v>3</v>
      </c>
      <c r="AA9" s="1">
        <v>4</v>
      </c>
      <c r="AB9" s="1">
        <v>5</v>
      </c>
    </row>
    <row r="10" spans="1:28" x14ac:dyDescent="0.25">
      <c r="A10" t="s">
        <v>1</v>
      </c>
      <c r="B10">
        <v>2</v>
      </c>
      <c r="C10">
        <v>3</v>
      </c>
      <c r="D10">
        <v>4</v>
      </c>
      <c r="E10">
        <v>5</v>
      </c>
      <c r="M10" s="34"/>
      <c r="N10" s="4">
        <v>1</v>
      </c>
      <c r="O10" s="3">
        <v>0.2</v>
      </c>
      <c r="P10" s="3">
        <v>0</v>
      </c>
      <c r="Q10" s="3">
        <v>0</v>
      </c>
      <c r="R10" s="4">
        <v>0</v>
      </c>
      <c r="S10" s="4">
        <v>1</v>
      </c>
      <c r="T10" s="3">
        <v>624.9</v>
      </c>
      <c r="U10" s="3">
        <v>4.5</v>
      </c>
      <c r="V10" s="3">
        <v>3.2</v>
      </c>
      <c r="W10" s="4">
        <v>2.7333333333333334</v>
      </c>
      <c r="X10" s="12">
        <v>1</v>
      </c>
      <c r="Y10" s="3">
        <v>14</v>
      </c>
      <c r="Z10" s="3">
        <v>10</v>
      </c>
      <c r="AA10" s="3">
        <v>17</v>
      </c>
      <c r="AB10" s="3">
        <v>18</v>
      </c>
    </row>
    <row r="11" spans="1:28" x14ac:dyDescent="0.25">
      <c r="A11">
        <v>1</v>
      </c>
      <c r="B11">
        <v>2.2552611738732168E-3</v>
      </c>
      <c r="C11">
        <v>-1.7895132737343303E-9</v>
      </c>
      <c r="D11">
        <v>-1.5037192156114591E-9</v>
      </c>
      <c r="E11">
        <v>-1.8219517780277297E-9</v>
      </c>
      <c r="H11">
        <f>B11*100</f>
        <v>0.22552611738732167</v>
      </c>
      <c r="I11">
        <f t="shared" ref="I11:K15" si="2">C11*100</f>
        <v>-1.7895132737343302E-7</v>
      </c>
      <c r="J11">
        <f t="shared" si="2"/>
        <v>-1.503719215611459E-7</v>
      </c>
      <c r="K11">
        <f t="shared" si="2"/>
        <v>-1.8219517780277297E-7</v>
      </c>
      <c r="M11" s="34"/>
      <c r="N11" s="4">
        <v>2</v>
      </c>
      <c r="O11" s="3">
        <v>0</v>
      </c>
      <c r="P11" s="3">
        <v>0</v>
      </c>
      <c r="Q11" s="3">
        <v>0</v>
      </c>
      <c r="R11" s="4">
        <v>0</v>
      </c>
      <c r="S11" s="4">
        <v>2</v>
      </c>
      <c r="T11" s="3">
        <v>5.1333333333333337</v>
      </c>
      <c r="U11" s="3">
        <v>2.7333333333333334</v>
      </c>
      <c r="V11" s="3">
        <v>1.0333333333333334</v>
      </c>
      <c r="W11" s="4">
        <v>1</v>
      </c>
      <c r="X11" s="12">
        <v>2</v>
      </c>
      <c r="Y11" s="3">
        <v>10</v>
      </c>
      <c r="Z11" s="3">
        <v>19</v>
      </c>
      <c r="AA11" s="3">
        <v>26</v>
      </c>
      <c r="AB11" s="3">
        <v>27</v>
      </c>
    </row>
    <row r="12" spans="1:28" x14ac:dyDescent="0.25">
      <c r="A12">
        <v>2</v>
      </c>
      <c r="B12">
        <v>-2.0156425849536507E-9</v>
      </c>
      <c r="C12">
        <v>-1.3888888802911634E-9</v>
      </c>
      <c r="D12">
        <v>0</v>
      </c>
      <c r="E12">
        <v>0</v>
      </c>
      <c r="H12">
        <f t="shared" ref="H12:H15" si="3">B12*100</f>
        <v>-2.0156425849536506E-7</v>
      </c>
      <c r="I12">
        <f t="shared" si="2"/>
        <v>-1.3888888802911635E-7</v>
      </c>
      <c r="J12">
        <f t="shared" si="2"/>
        <v>0</v>
      </c>
      <c r="K12">
        <f t="shared" si="2"/>
        <v>0</v>
      </c>
      <c r="M12" s="34"/>
      <c r="N12" s="4">
        <v>3</v>
      </c>
      <c r="O12" s="3">
        <v>0</v>
      </c>
      <c r="P12" s="3">
        <v>0</v>
      </c>
      <c r="Q12" s="3">
        <v>0</v>
      </c>
      <c r="R12" s="4">
        <v>0</v>
      </c>
      <c r="S12" s="4">
        <v>3</v>
      </c>
      <c r="T12" s="3">
        <v>3.2333333333333334</v>
      </c>
      <c r="U12" s="3">
        <v>1.0333333333333334</v>
      </c>
      <c r="V12" s="3">
        <v>1</v>
      </c>
      <c r="W12" s="4">
        <v>1</v>
      </c>
      <c r="X12" s="12">
        <v>3</v>
      </c>
      <c r="Y12" s="3">
        <v>15</v>
      </c>
      <c r="Z12" s="3">
        <v>24</v>
      </c>
      <c r="AA12" s="3">
        <v>28</v>
      </c>
      <c r="AB12" s="3">
        <v>30</v>
      </c>
    </row>
    <row r="13" spans="1:28" x14ac:dyDescent="0.25">
      <c r="A13">
        <v>3</v>
      </c>
      <c r="B13">
        <v>7.3854509100460769E-10</v>
      </c>
      <c r="C13">
        <v>3.6911120196692977E-9</v>
      </c>
      <c r="D13">
        <v>0</v>
      </c>
      <c r="E13">
        <v>0</v>
      </c>
      <c r="H13">
        <f t="shared" si="3"/>
        <v>7.3854509100460769E-8</v>
      </c>
      <c r="I13">
        <f t="shared" si="2"/>
        <v>3.6911120196692979E-7</v>
      </c>
      <c r="J13">
        <f t="shared" si="2"/>
        <v>0</v>
      </c>
      <c r="K13">
        <f t="shared" si="2"/>
        <v>0</v>
      </c>
      <c r="M13" s="34"/>
      <c r="N13" s="4">
        <v>4</v>
      </c>
      <c r="O13" s="3">
        <v>0</v>
      </c>
      <c r="P13" s="3">
        <v>0</v>
      </c>
      <c r="Q13" s="3">
        <v>0</v>
      </c>
      <c r="R13" s="4">
        <v>0</v>
      </c>
      <c r="S13" s="4">
        <v>4</v>
      </c>
      <c r="T13" s="3">
        <v>2.9333333333333331</v>
      </c>
      <c r="U13" s="3">
        <v>1</v>
      </c>
      <c r="V13" s="3">
        <v>1</v>
      </c>
      <c r="W13" s="4">
        <v>1</v>
      </c>
      <c r="X13" s="12">
        <v>4</v>
      </c>
      <c r="Y13" s="3">
        <v>17</v>
      </c>
      <c r="Z13" s="3">
        <v>27</v>
      </c>
      <c r="AA13" s="3">
        <v>30</v>
      </c>
      <c r="AB13" s="3">
        <v>30</v>
      </c>
    </row>
    <row r="14" spans="1:28" x14ac:dyDescent="0.25">
      <c r="A14">
        <v>4</v>
      </c>
      <c r="B14">
        <v>-1.4955962002268621E-9</v>
      </c>
      <c r="C14">
        <v>0</v>
      </c>
      <c r="D14">
        <v>0</v>
      </c>
      <c r="E14">
        <v>0</v>
      </c>
      <c r="H14">
        <f t="shared" si="3"/>
        <v>-1.4955962002268621E-7</v>
      </c>
      <c r="I14">
        <f t="shared" si="2"/>
        <v>0</v>
      </c>
      <c r="J14">
        <f t="shared" si="2"/>
        <v>0</v>
      </c>
      <c r="K14">
        <f t="shared" si="2"/>
        <v>0</v>
      </c>
      <c r="M14" s="35"/>
      <c r="N14" s="8">
        <v>5</v>
      </c>
      <c r="O14" s="7">
        <v>0</v>
      </c>
      <c r="P14" s="7">
        <v>0</v>
      </c>
      <c r="Q14" s="7">
        <v>0</v>
      </c>
      <c r="R14" s="8">
        <v>0</v>
      </c>
      <c r="S14" s="8">
        <v>5</v>
      </c>
      <c r="T14" s="7">
        <v>1.1000000000000001</v>
      </c>
      <c r="U14" s="7">
        <v>1</v>
      </c>
      <c r="V14" s="7">
        <v>1</v>
      </c>
      <c r="W14" s="8">
        <v>1</v>
      </c>
      <c r="X14" s="13">
        <v>5</v>
      </c>
      <c r="Y14" s="7">
        <v>16</v>
      </c>
      <c r="Z14" s="7">
        <v>27</v>
      </c>
      <c r="AA14" s="7">
        <v>30</v>
      </c>
      <c r="AB14" s="7">
        <v>30</v>
      </c>
    </row>
    <row r="15" spans="1:28" x14ac:dyDescent="0.25">
      <c r="A15">
        <v>5</v>
      </c>
      <c r="B15">
        <v>-3.9658030688055976E-10</v>
      </c>
      <c r="C15">
        <v>0</v>
      </c>
      <c r="D15">
        <v>0</v>
      </c>
      <c r="E15">
        <v>0</v>
      </c>
      <c r="H15">
        <f t="shared" si="3"/>
        <v>-3.9658030688055974E-8</v>
      </c>
      <c r="I15">
        <f t="shared" si="2"/>
        <v>0</v>
      </c>
      <c r="J15">
        <f t="shared" si="2"/>
        <v>0</v>
      </c>
      <c r="K15">
        <f t="shared" si="2"/>
        <v>0</v>
      </c>
      <c r="M15" s="34">
        <v>20</v>
      </c>
      <c r="N15" s="2" t="s">
        <v>29</v>
      </c>
      <c r="O15" s="1">
        <v>2</v>
      </c>
      <c r="P15" s="1">
        <v>3</v>
      </c>
      <c r="Q15" s="1">
        <v>4</v>
      </c>
      <c r="R15" s="8">
        <v>5</v>
      </c>
      <c r="S15" s="2" t="s">
        <v>29</v>
      </c>
      <c r="T15" s="1">
        <v>2</v>
      </c>
      <c r="U15" s="1">
        <v>3</v>
      </c>
      <c r="V15" s="1">
        <v>4</v>
      </c>
      <c r="W15" s="2">
        <v>5</v>
      </c>
      <c r="X15" s="11" t="s">
        <v>29</v>
      </c>
      <c r="Y15" s="1">
        <v>2</v>
      </c>
      <c r="Z15" s="1">
        <v>3</v>
      </c>
      <c r="AA15" s="1">
        <v>4</v>
      </c>
      <c r="AB15" s="1">
        <v>5</v>
      </c>
    </row>
    <row r="16" spans="1:28" x14ac:dyDescent="0.25">
      <c r="M16" s="34"/>
      <c r="N16" s="4">
        <v>1</v>
      </c>
      <c r="O16" s="3">
        <v>0</v>
      </c>
      <c r="P16" s="3">
        <v>0</v>
      </c>
      <c r="Q16" s="3">
        <v>0</v>
      </c>
      <c r="R16" s="4">
        <v>0</v>
      </c>
      <c r="S16" s="4">
        <v>1</v>
      </c>
      <c r="T16" s="3">
        <v>175.36666666666667</v>
      </c>
      <c r="U16" s="3">
        <v>13.133333333333333</v>
      </c>
      <c r="V16" s="3">
        <v>10.4</v>
      </c>
      <c r="W16" s="4">
        <v>9.1666666666666661</v>
      </c>
      <c r="X16" s="12">
        <v>1</v>
      </c>
      <c r="Y16" s="3">
        <v>9</v>
      </c>
      <c r="Z16" s="3">
        <v>13</v>
      </c>
      <c r="AA16" s="3">
        <v>17</v>
      </c>
      <c r="AB16" s="3">
        <v>19</v>
      </c>
    </row>
    <row r="17" spans="1:28" x14ac:dyDescent="0.25">
      <c r="A17" t="s">
        <v>3</v>
      </c>
      <c r="M17" s="34"/>
      <c r="N17" s="4">
        <v>2</v>
      </c>
      <c r="O17" s="3">
        <v>0</v>
      </c>
      <c r="P17" s="3">
        <v>0</v>
      </c>
      <c r="Q17" s="3">
        <v>0</v>
      </c>
      <c r="R17" s="4">
        <v>0</v>
      </c>
      <c r="S17" s="4">
        <v>2</v>
      </c>
      <c r="T17" s="3">
        <v>13.3</v>
      </c>
      <c r="U17" s="3">
        <v>9.2333333333333325</v>
      </c>
      <c r="V17" s="3">
        <v>1</v>
      </c>
      <c r="W17" s="4">
        <v>1</v>
      </c>
      <c r="X17" s="12">
        <v>2</v>
      </c>
      <c r="Y17" s="3">
        <v>11</v>
      </c>
      <c r="Z17" s="3">
        <v>14</v>
      </c>
      <c r="AA17" s="3">
        <v>23</v>
      </c>
      <c r="AB17" s="3">
        <v>29</v>
      </c>
    </row>
    <row r="18" spans="1:28" x14ac:dyDescent="0.25">
      <c r="A18" t="s">
        <v>1</v>
      </c>
      <c r="B18">
        <v>2</v>
      </c>
      <c r="C18">
        <v>3</v>
      </c>
      <c r="D18">
        <v>4</v>
      </c>
      <c r="E18">
        <v>5</v>
      </c>
      <c r="M18" s="34"/>
      <c r="N18" s="4">
        <v>3</v>
      </c>
      <c r="O18" s="3">
        <v>0</v>
      </c>
      <c r="P18" s="3">
        <v>0</v>
      </c>
      <c r="Q18" s="3">
        <v>0</v>
      </c>
      <c r="R18" s="4">
        <v>0</v>
      </c>
      <c r="S18" s="4">
        <v>3</v>
      </c>
      <c r="T18" s="3">
        <v>10.666666666666666</v>
      </c>
      <c r="U18" s="3">
        <v>1</v>
      </c>
      <c r="V18" s="3">
        <v>1</v>
      </c>
      <c r="W18" s="4">
        <v>1</v>
      </c>
      <c r="X18" s="12">
        <v>3</v>
      </c>
      <c r="Y18" s="3">
        <v>14</v>
      </c>
      <c r="Z18" s="3">
        <v>21</v>
      </c>
      <c r="AA18" s="3">
        <v>30</v>
      </c>
      <c r="AB18" s="3">
        <v>30</v>
      </c>
    </row>
    <row r="19" spans="1:28" x14ac:dyDescent="0.25">
      <c r="A19">
        <v>1</v>
      </c>
      <c r="B19">
        <v>-4.6914834212150292E-10</v>
      </c>
      <c r="C19">
        <v>0</v>
      </c>
      <c r="D19">
        <v>-4.161416348433104E-10</v>
      </c>
      <c r="E19">
        <v>2.5972179990153905E-10</v>
      </c>
      <c r="H19">
        <f>B19*100</f>
        <v>-4.6914834212150294E-8</v>
      </c>
      <c r="I19">
        <f t="shared" ref="I19:K23" si="4">C19*100</f>
        <v>0</v>
      </c>
      <c r="J19">
        <f t="shared" si="4"/>
        <v>-4.1614163484331037E-8</v>
      </c>
      <c r="K19">
        <f t="shared" si="4"/>
        <v>2.5972179990153904E-8</v>
      </c>
      <c r="M19" s="34"/>
      <c r="N19" s="4">
        <v>4</v>
      </c>
      <c r="O19" s="3">
        <v>0</v>
      </c>
      <c r="P19" s="3">
        <v>0</v>
      </c>
      <c r="Q19" s="3">
        <v>0</v>
      </c>
      <c r="R19" s="4">
        <v>0</v>
      </c>
      <c r="S19" s="4">
        <v>4</v>
      </c>
      <c r="T19" s="3">
        <v>10.033333333333333</v>
      </c>
      <c r="U19" s="3">
        <v>1</v>
      </c>
      <c r="V19" s="3">
        <v>1</v>
      </c>
      <c r="W19" s="4">
        <v>1</v>
      </c>
      <c r="X19" s="12">
        <v>4</v>
      </c>
      <c r="Y19" s="3">
        <v>11</v>
      </c>
      <c r="Z19" s="3">
        <v>26</v>
      </c>
      <c r="AA19" s="3">
        <v>30</v>
      </c>
      <c r="AB19" s="3">
        <v>30</v>
      </c>
    </row>
    <row r="20" spans="1:28" x14ac:dyDescent="0.25">
      <c r="A20">
        <v>2</v>
      </c>
      <c r="B20">
        <v>-3.1543051595019063E-10</v>
      </c>
      <c r="C20">
        <v>1.3212475066320306E-10</v>
      </c>
      <c r="D20">
        <v>-1.0752689277346923E-10</v>
      </c>
      <c r="E20">
        <v>0</v>
      </c>
      <c r="H20">
        <f t="shared" ref="H20:H23" si="5">B20*100</f>
        <v>-3.1543051595019066E-8</v>
      </c>
      <c r="I20">
        <f t="shared" si="4"/>
        <v>1.3212475066320306E-8</v>
      </c>
      <c r="J20">
        <f t="shared" si="4"/>
        <v>-1.0752689277346923E-8</v>
      </c>
      <c r="K20">
        <f t="shared" si="4"/>
        <v>0</v>
      </c>
      <c r="M20" s="35"/>
      <c r="N20" s="8">
        <v>5</v>
      </c>
      <c r="O20" s="7">
        <v>0</v>
      </c>
      <c r="P20" s="7">
        <v>0</v>
      </c>
      <c r="Q20" s="7">
        <v>0</v>
      </c>
      <c r="R20" s="8">
        <v>0</v>
      </c>
      <c r="S20" s="8">
        <v>5</v>
      </c>
      <c r="T20" s="7">
        <v>1.3666666666666667</v>
      </c>
      <c r="U20" s="7">
        <v>1</v>
      </c>
      <c r="V20" s="7">
        <v>1</v>
      </c>
      <c r="W20" s="8">
        <v>1</v>
      </c>
      <c r="X20" s="13">
        <v>5</v>
      </c>
      <c r="Y20" s="7">
        <v>11</v>
      </c>
      <c r="Z20" s="7">
        <v>29</v>
      </c>
      <c r="AA20" s="7">
        <v>30</v>
      </c>
      <c r="AB20" s="7">
        <v>30</v>
      </c>
    </row>
    <row r="21" spans="1:28" x14ac:dyDescent="0.25">
      <c r="A21">
        <v>3</v>
      </c>
      <c r="B21">
        <v>-6.6120063888912623E-10</v>
      </c>
      <c r="C21">
        <v>0</v>
      </c>
      <c r="D21">
        <v>0</v>
      </c>
      <c r="E21">
        <v>0</v>
      </c>
      <c r="H21">
        <f t="shared" si="5"/>
        <v>-6.6120063888912628E-8</v>
      </c>
      <c r="I21">
        <f t="shared" si="4"/>
        <v>0</v>
      </c>
      <c r="J21">
        <f t="shared" si="4"/>
        <v>0</v>
      </c>
      <c r="K21">
        <f t="shared" si="4"/>
        <v>0</v>
      </c>
    </row>
    <row r="22" spans="1:28" x14ac:dyDescent="0.25">
      <c r="A22">
        <v>4</v>
      </c>
      <c r="B22">
        <v>1.0385140642486522E-9</v>
      </c>
      <c r="C22">
        <v>0</v>
      </c>
      <c r="D22">
        <v>0</v>
      </c>
      <c r="E22">
        <v>0</v>
      </c>
      <c r="H22">
        <f t="shared" si="5"/>
        <v>1.0385140642486521E-7</v>
      </c>
      <c r="I22">
        <f t="shared" si="4"/>
        <v>0</v>
      </c>
      <c r="J22">
        <f t="shared" si="4"/>
        <v>0</v>
      </c>
      <c r="K22">
        <f t="shared" si="4"/>
        <v>0</v>
      </c>
    </row>
    <row r="23" spans="1:28" x14ac:dyDescent="0.25">
      <c r="A23">
        <v>5</v>
      </c>
      <c r="B23">
        <v>1.0854413851056138E-9</v>
      </c>
      <c r="C23">
        <v>0</v>
      </c>
      <c r="D23">
        <v>0</v>
      </c>
      <c r="E23">
        <v>0</v>
      </c>
      <c r="H23">
        <f t="shared" si="5"/>
        <v>1.0854413851056138E-7</v>
      </c>
      <c r="I23">
        <f t="shared" si="4"/>
        <v>0</v>
      </c>
      <c r="J23">
        <f t="shared" si="4"/>
        <v>0</v>
      </c>
      <c r="K23">
        <f t="shared" si="4"/>
        <v>0</v>
      </c>
    </row>
    <row r="24" spans="1:28" x14ac:dyDescent="0.25">
      <c r="M24" s="19"/>
    </row>
    <row r="25" spans="1:28" x14ac:dyDescent="0.25">
      <c r="M25" t="s">
        <v>42</v>
      </c>
      <c r="N25" s="32" t="s">
        <v>26</v>
      </c>
      <c r="O25" s="32"/>
      <c r="P25" s="32"/>
      <c r="Q25" s="32"/>
      <c r="R25" s="32"/>
      <c r="S25" s="32" t="s">
        <v>27</v>
      </c>
      <c r="T25" s="32"/>
      <c r="U25" s="32"/>
      <c r="V25" s="32"/>
      <c r="W25" s="32"/>
      <c r="X25" s="32" t="s">
        <v>28</v>
      </c>
      <c r="Y25" s="32"/>
      <c r="Z25" s="32"/>
      <c r="AA25" s="32"/>
      <c r="AB25" s="32"/>
    </row>
    <row r="26" spans="1:28" x14ac:dyDescent="0.25">
      <c r="M26" s="18"/>
      <c r="N26" s="2" t="s">
        <v>29</v>
      </c>
      <c r="O26" s="15">
        <v>2</v>
      </c>
      <c r="P26" s="15">
        <v>3</v>
      </c>
      <c r="Q26" s="15">
        <v>4</v>
      </c>
      <c r="R26" s="2">
        <v>5</v>
      </c>
      <c r="S26" s="2" t="s">
        <v>29</v>
      </c>
      <c r="T26" s="16">
        <v>2</v>
      </c>
      <c r="U26" s="16">
        <v>3</v>
      </c>
      <c r="V26" s="16">
        <v>4</v>
      </c>
      <c r="W26" s="2">
        <v>5</v>
      </c>
      <c r="X26" s="11" t="s">
        <v>29</v>
      </c>
      <c r="Y26" s="16">
        <v>2</v>
      </c>
      <c r="Z26" s="16">
        <v>3</v>
      </c>
      <c r="AA26" s="16">
        <v>4</v>
      </c>
      <c r="AB26" s="16">
        <v>5</v>
      </c>
    </row>
    <row r="27" spans="1:28" x14ac:dyDescent="0.25">
      <c r="M27" s="18"/>
      <c r="N27" s="4">
        <v>1</v>
      </c>
      <c r="O27" s="14">
        <f>O4+O10+O16</f>
        <v>1</v>
      </c>
      <c r="P27" s="14">
        <f>P4+P10+P16</f>
        <v>0</v>
      </c>
      <c r="Q27" s="14">
        <f>Q4+Q10+Q16</f>
        <v>0</v>
      </c>
      <c r="R27" s="4">
        <f>R4+R10+R16</f>
        <v>0</v>
      </c>
      <c r="S27" s="4">
        <v>1</v>
      </c>
      <c r="T27" s="5">
        <f>T4+T10+T16</f>
        <v>816.0333333333333</v>
      </c>
      <c r="U27" s="5">
        <f>U4+U10+U16</f>
        <v>19.266666666666666</v>
      </c>
      <c r="V27" s="5">
        <f>V4+V10+V16</f>
        <v>14.733333333333334</v>
      </c>
      <c r="W27" s="6">
        <f>W4+W10+W16</f>
        <v>12.899999999999999</v>
      </c>
      <c r="X27" s="12">
        <v>1</v>
      </c>
      <c r="Y27" s="14">
        <f>Y4+Y10+Y16</f>
        <v>31</v>
      </c>
      <c r="Z27" s="14">
        <f>Z4+Z10+Z16</f>
        <v>40</v>
      </c>
      <c r="AA27" s="14">
        <f>AA4+AA10+AA16</f>
        <v>56</v>
      </c>
      <c r="AB27" s="14">
        <f>AB4+AB10+AB16</f>
        <v>64</v>
      </c>
    </row>
    <row r="28" spans="1:28" x14ac:dyDescent="0.25">
      <c r="M28" s="18"/>
      <c r="N28" s="4">
        <v>2</v>
      </c>
      <c r="O28" s="14">
        <f t="shared" ref="O28:R31" si="6">O5+O11+O17</f>
        <v>0</v>
      </c>
      <c r="P28" s="14">
        <f t="shared" si="6"/>
        <v>0</v>
      </c>
      <c r="Q28" s="14">
        <f t="shared" si="6"/>
        <v>0</v>
      </c>
      <c r="R28" s="4">
        <f t="shared" si="6"/>
        <v>0</v>
      </c>
      <c r="S28" s="4">
        <v>2</v>
      </c>
      <c r="T28" s="5">
        <f t="shared" ref="T28:W31" si="7">T5+T11+T17</f>
        <v>20.100000000000001</v>
      </c>
      <c r="U28" s="5">
        <f t="shared" si="7"/>
        <v>12.966666666666665</v>
      </c>
      <c r="V28" s="5">
        <f t="shared" si="7"/>
        <v>3.0333333333333332</v>
      </c>
      <c r="W28" s="6">
        <f t="shared" si="7"/>
        <v>3</v>
      </c>
      <c r="X28" s="12">
        <v>2</v>
      </c>
      <c r="Y28" s="14">
        <f t="shared" ref="Y28:AB31" si="8">Y5+Y11+Y17</f>
        <v>37</v>
      </c>
      <c r="Z28" s="14">
        <f t="shared" si="8"/>
        <v>60</v>
      </c>
      <c r="AA28" s="14">
        <f t="shared" si="8"/>
        <v>79</v>
      </c>
      <c r="AB28" s="14">
        <f t="shared" si="8"/>
        <v>86</v>
      </c>
    </row>
    <row r="29" spans="1:28" x14ac:dyDescent="0.25">
      <c r="M29" s="18"/>
      <c r="N29" s="4">
        <v>3</v>
      </c>
      <c r="O29" s="14">
        <f t="shared" si="6"/>
        <v>0</v>
      </c>
      <c r="P29" s="14">
        <f t="shared" si="6"/>
        <v>0</v>
      </c>
      <c r="Q29" s="14">
        <f t="shared" si="6"/>
        <v>0</v>
      </c>
      <c r="R29" s="4">
        <f t="shared" si="6"/>
        <v>0</v>
      </c>
      <c r="S29" s="4">
        <v>3</v>
      </c>
      <c r="T29" s="5">
        <f t="shared" si="7"/>
        <v>15.066666666666666</v>
      </c>
      <c r="U29" s="5">
        <f t="shared" si="7"/>
        <v>3.0333333333333332</v>
      </c>
      <c r="V29" s="5">
        <f t="shared" si="7"/>
        <v>3</v>
      </c>
      <c r="W29" s="6">
        <f t="shared" si="7"/>
        <v>3</v>
      </c>
      <c r="X29" s="12">
        <v>3</v>
      </c>
      <c r="Y29" s="14">
        <f t="shared" si="8"/>
        <v>49</v>
      </c>
      <c r="Z29" s="14">
        <f t="shared" si="8"/>
        <v>73</v>
      </c>
      <c r="AA29" s="14">
        <f t="shared" si="8"/>
        <v>88</v>
      </c>
      <c r="AB29" s="14">
        <f t="shared" si="8"/>
        <v>90</v>
      </c>
    </row>
    <row r="30" spans="1:28" x14ac:dyDescent="0.25">
      <c r="M30" s="18"/>
      <c r="N30" s="4">
        <v>4</v>
      </c>
      <c r="O30" s="14">
        <f t="shared" si="6"/>
        <v>0</v>
      </c>
      <c r="P30" s="14">
        <f t="shared" si="6"/>
        <v>0</v>
      </c>
      <c r="Q30" s="14">
        <f t="shared" si="6"/>
        <v>0</v>
      </c>
      <c r="R30" s="4">
        <f t="shared" si="6"/>
        <v>0</v>
      </c>
      <c r="S30" s="4">
        <v>4</v>
      </c>
      <c r="T30" s="5">
        <f t="shared" si="7"/>
        <v>14</v>
      </c>
      <c r="U30" s="5">
        <f t="shared" si="7"/>
        <v>3</v>
      </c>
      <c r="V30" s="5">
        <f t="shared" si="7"/>
        <v>3</v>
      </c>
      <c r="W30" s="6">
        <f t="shared" si="7"/>
        <v>3</v>
      </c>
      <c r="X30" s="12">
        <v>4</v>
      </c>
      <c r="Y30" s="14">
        <f t="shared" si="8"/>
        <v>48</v>
      </c>
      <c r="Z30" s="14">
        <f t="shared" si="8"/>
        <v>83</v>
      </c>
      <c r="AA30" s="14">
        <f t="shared" si="8"/>
        <v>90</v>
      </c>
      <c r="AB30" s="14">
        <f t="shared" si="8"/>
        <v>90</v>
      </c>
    </row>
    <row r="31" spans="1:28" x14ac:dyDescent="0.25">
      <c r="M31" s="18"/>
      <c r="N31" s="8">
        <v>5</v>
      </c>
      <c r="O31" s="15">
        <f t="shared" si="6"/>
        <v>0</v>
      </c>
      <c r="P31" s="15">
        <f t="shared" si="6"/>
        <v>0</v>
      </c>
      <c r="Q31" s="15">
        <f t="shared" si="6"/>
        <v>0</v>
      </c>
      <c r="R31" s="8">
        <f t="shared" si="6"/>
        <v>0</v>
      </c>
      <c r="S31" s="8">
        <v>5</v>
      </c>
      <c r="T31" s="9">
        <f t="shared" si="7"/>
        <v>3.5000000000000004</v>
      </c>
      <c r="U31" s="9">
        <f t="shared" si="7"/>
        <v>3</v>
      </c>
      <c r="V31" s="9">
        <f t="shared" si="7"/>
        <v>3</v>
      </c>
      <c r="W31" s="10">
        <f t="shared" si="7"/>
        <v>3</v>
      </c>
      <c r="X31" s="13">
        <v>5</v>
      </c>
      <c r="Y31" s="15">
        <f t="shared" si="8"/>
        <v>47</v>
      </c>
      <c r="Z31" s="15">
        <f t="shared" si="8"/>
        <v>86</v>
      </c>
      <c r="AA31" s="15">
        <f t="shared" si="8"/>
        <v>90</v>
      </c>
      <c r="AB31" s="15">
        <f t="shared" si="8"/>
        <v>90</v>
      </c>
    </row>
    <row r="32" spans="1:28" x14ac:dyDescent="0.25">
      <c r="M32" s="19"/>
    </row>
    <row r="33" spans="13:28" x14ac:dyDescent="0.25"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3:28" x14ac:dyDescent="0.25">
      <c r="M34" t="s">
        <v>43</v>
      </c>
      <c r="N34" s="17"/>
      <c r="O34" s="32" t="s">
        <v>33</v>
      </c>
      <c r="P34" s="32"/>
      <c r="Q34" s="32"/>
      <c r="R34" s="32"/>
      <c r="S34" s="17"/>
      <c r="T34" s="32" t="s">
        <v>34</v>
      </c>
      <c r="U34" s="32"/>
      <c r="V34" s="32"/>
      <c r="W34" s="32"/>
      <c r="X34" s="17"/>
      <c r="Y34" s="32" t="s">
        <v>35</v>
      </c>
      <c r="Z34" s="32"/>
      <c r="AA34" s="32"/>
      <c r="AB34" s="32"/>
    </row>
    <row r="35" spans="13:28" x14ac:dyDescent="0.25">
      <c r="N35" s="15" t="s">
        <v>29</v>
      </c>
      <c r="O35" s="15">
        <v>2</v>
      </c>
      <c r="P35" s="15">
        <v>3</v>
      </c>
      <c r="Q35" s="15">
        <v>4</v>
      </c>
      <c r="R35" s="15">
        <v>5</v>
      </c>
      <c r="S35" s="15" t="s">
        <v>29</v>
      </c>
      <c r="T35" s="15">
        <v>2</v>
      </c>
      <c r="U35" s="15">
        <v>3</v>
      </c>
      <c r="V35" s="15">
        <v>4</v>
      </c>
      <c r="W35" s="15">
        <v>5</v>
      </c>
      <c r="X35" s="15" t="s">
        <v>29</v>
      </c>
      <c r="Y35" s="15">
        <v>2</v>
      </c>
      <c r="Z35" s="15">
        <v>3</v>
      </c>
      <c r="AA35" s="15">
        <v>4</v>
      </c>
      <c r="AB35" s="15">
        <v>5</v>
      </c>
    </row>
    <row r="36" spans="13:28" x14ac:dyDescent="0.25">
      <c r="N36" s="14">
        <v>1</v>
      </c>
      <c r="O36" s="20">
        <f>O27/3</f>
        <v>0.33333333333333331</v>
      </c>
      <c r="P36" s="14">
        <f>P27/3</f>
        <v>0</v>
      </c>
      <c r="Q36" s="14">
        <f t="shared" ref="Q36:R36" si="9">Q27/3</f>
        <v>0</v>
      </c>
      <c r="R36" s="14">
        <f t="shared" si="9"/>
        <v>0</v>
      </c>
      <c r="S36" s="14">
        <v>1</v>
      </c>
      <c r="T36" s="21">
        <f>T27/3</f>
        <v>272.01111111111112</v>
      </c>
      <c r="U36" s="21">
        <f>U27/3</f>
        <v>6.4222222222222216</v>
      </c>
      <c r="V36" s="21">
        <f>V27/3</f>
        <v>4.9111111111111114</v>
      </c>
      <c r="W36" s="21">
        <f>W27/3</f>
        <v>4.3</v>
      </c>
      <c r="X36" s="14">
        <v>1</v>
      </c>
      <c r="Y36" s="23">
        <f>Y27/3</f>
        <v>10.333333333333334</v>
      </c>
      <c r="Z36" s="23">
        <f t="shared" ref="Z36:AB36" si="10">Z27/3</f>
        <v>13.333333333333334</v>
      </c>
      <c r="AA36" s="23">
        <f t="shared" si="10"/>
        <v>18.666666666666668</v>
      </c>
      <c r="AB36" s="23">
        <f t="shared" si="10"/>
        <v>21.333333333333332</v>
      </c>
    </row>
    <row r="37" spans="13:28" x14ac:dyDescent="0.25">
      <c r="N37" s="14">
        <v>2</v>
      </c>
      <c r="O37" s="14">
        <f t="shared" ref="O37:R40" si="11">O28/3</f>
        <v>0</v>
      </c>
      <c r="P37" s="14">
        <f t="shared" si="11"/>
        <v>0</v>
      </c>
      <c r="Q37" s="14">
        <f t="shared" si="11"/>
        <v>0</v>
      </c>
      <c r="R37" s="14">
        <f t="shared" si="11"/>
        <v>0</v>
      </c>
      <c r="S37" s="14">
        <v>2</v>
      </c>
      <c r="T37" s="22">
        <f t="shared" ref="T37:W40" si="12">T28/3</f>
        <v>6.7</v>
      </c>
      <c r="U37" s="22">
        <f t="shared" si="12"/>
        <v>4.322222222222222</v>
      </c>
      <c r="V37" s="23">
        <f t="shared" si="12"/>
        <v>1.0111111111111111</v>
      </c>
      <c r="W37" s="23">
        <f t="shared" si="12"/>
        <v>1</v>
      </c>
      <c r="X37" s="14">
        <v>2</v>
      </c>
      <c r="Y37" s="23">
        <f t="shared" ref="Y37:AB40" si="13">Y28/3</f>
        <v>12.333333333333334</v>
      </c>
      <c r="Z37" s="23">
        <f t="shared" si="13"/>
        <v>20</v>
      </c>
      <c r="AA37" s="23">
        <f t="shared" si="13"/>
        <v>26.333333333333332</v>
      </c>
      <c r="AB37" s="23">
        <f t="shared" si="13"/>
        <v>28.666666666666668</v>
      </c>
    </row>
    <row r="38" spans="13:28" x14ac:dyDescent="0.25">
      <c r="N38" s="14">
        <v>3</v>
      </c>
      <c r="O38" s="14">
        <f t="shared" si="11"/>
        <v>0</v>
      </c>
      <c r="P38" s="14">
        <f t="shared" si="11"/>
        <v>0</v>
      </c>
      <c r="Q38" s="14">
        <f t="shared" si="11"/>
        <v>0</v>
      </c>
      <c r="R38" s="14">
        <f t="shared" si="11"/>
        <v>0</v>
      </c>
      <c r="S38" s="14">
        <v>3</v>
      </c>
      <c r="T38" s="22">
        <f t="shared" si="12"/>
        <v>5.0222222222222221</v>
      </c>
      <c r="U38" s="23">
        <f t="shared" si="12"/>
        <v>1.0111111111111111</v>
      </c>
      <c r="V38" s="23">
        <f t="shared" si="12"/>
        <v>1</v>
      </c>
      <c r="W38" s="23">
        <f t="shared" si="12"/>
        <v>1</v>
      </c>
      <c r="X38" s="14">
        <v>3</v>
      </c>
      <c r="Y38" s="23">
        <f t="shared" si="13"/>
        <v>16.333333333333332</v>
      </c>
      <c r="Z38" s="23">
        <f t="shared" si="13"/>
        <v>24.333333333333332</v>
      </c>
      <c r="AA38" s="23">
        <f t="shared" si="13"/>
        <v>29.333333333333332</v>
      </c>
      <c r="AB38" s="23">
        <f t="shared" si="13"/>
        <v>30</v>
      </c>
    </row>
    <row r="39" spans="13:28" x14ac:dyDescent="0.25">
      <c r="N39" s="14">
        <v>4</v>
      </c>
      <c r="O39" s="14">
        <f t="shared" si="11"/>
        <v>0</v>
      </c>
      <c r="P39" s="14">
        <f t="shared" si="11"/>
        <v>0</v>
      </c>
      <c r="Q39" s="14">
        <f t="shared" si="11"/>
        <v>0</v>
      </c>
      <c r="R39" s="14">
        <f t="shared" si="11"/>
        <v>0</v>
      </c>
      <c r="S39" s="14">
        <v>4</v>
      </c>
      <c r="T39" s="22">
        <f t="shared" si="12"/>
        <v>4.666666666666667</v>
      </c>
      <c r="U39" s="23">
        <f t="shared" si="12"/>
        <v>1</v>
      </c>
      <c r="V39" s="23">
        <f t="shared" si="12"/>
        <v>1</v>
      </c>
      <c r="W39" s="23">
        <f t="shared" si="12"/>
        <v>1</v>
      </c>
      <c r="X39" s="14">
        <v>4</v>
      </c>
      <c r="Y39" s="23">
        <f t="shared" si="13"/>
        <v>16</v>
      </c>
      <c r="Z39" s="23">
        <f t="shared" si="13"/>
        <v>27.666666666666668</v>
      </c>
      <c r="AA39" s="23">
        <f t="shared" si="13"/>
        <v>30</v>
      </c>
      <c r="AB39" s="23">
        <f t="shared" si="13"/>
        <v>30</v>
      </c>
    </row>
    <row r="40" spans="13:28" x14ac:dyDescent="0.25">
      <c r="N40" s="15">
        <v>5</v>
      </c>
      <c r="O40" s="15">
        <f t="shared" si="11"/>
        <v>0</v>
      </c>
      <c r="P40" s="15">
        <f t="shared" si="11"/>
        <v>0</v>
      </c>
      <c r="Q40" s="15">
        <f t="shared" si="11"/>
        <v>0</v>
      </c>
      <c r="R40" s="15">
        <f t="shared" si="11"/>
        <v>0</v>
      </c>
      <c r="S40" s="15">
        <v>5</v>
      </c>
      <c r="T40" s="24">
        <f t="shared" si="12"/>
        <v>1.1666666666666667</v>
      </c>
      <c r="U40" s="25">
        <f t="shared" si="12"/>
        <v>1</v>
      </c>
      <c r="V40" s="25">
        <f t="shared" si="12"/>
        <v>1</v>
      </c>
      <c r="W40" s="25">
        <f t="shared" si="12"/>
        <v>1</v>
      </c>
      <c r="X40" s="15">
        <v>5</v>
      </c>
      <c r="Y40" s="25">
        <f t="shared" si="13"/>
        <v>15.666666666666666</v>
      </c>
      <c r="Z40" s="25">
        <f t="shared" si="13"/>
        <v>28.666666666666668</v>
      </c>
      <c r="AA40" s="25">
        <f t="shared" si="13"/>
        <v>30</v>
      </c>
      <c r="AB40" s="25">
        <f t="shared" si="13"/>
        <v>30</v>
      </c>
    </row>
    <row r="41" spans="13:28" x14ac:dyDescent="0.25"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</sheetData>
  <mergeCells count="12">
    <mergeCell ref="X2:AB2"/>
    <mergeCell ref="M3:M8"/>
    <mergeCell ref="M9:M14"/>
    <mergeCell ref="M15:M20"/>
    <mergeCell ref="N2:R2"/>
    <mergeCell ref="S2:W2"/>
    <mergeCell ref="N25:R25"/>
    <mergeCell ref="S25:W25"/>
    <mergeCell ref="X25:AB25"/>
    <mergeCell ref="O34:R34"/>
    <mergeCell ref="T34:W34"/>
    <mergeCell ref="Y34:AB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sqref="A1:XFD11"/>
    </sheetView>
  </sheetViews>
  <sheetFormatPr defaultRowHeight="14" x14ac:dyDescent="0.25"/>
  <sheetData>
    <row r="1" spans="1:5" x14ac:dyDescent="0.25">
      <c r="A1" t="s">
        <v>0</v>
      </c>
    </row>
    <row r="2" spans="1:5" x14ac:dyDescent="0.25">
      <c r="A2" t="s">
        <v>1</v>
      </c>
      <c r="B2">
        <v>2</v>
      </c>
      <c r="C2">
        <v>3</v>
      </c>
      <c r="D2">
        <v>4</v>
      </c>
      <c r="E2">
        <v>5</v>
      </c>
    </row>
    <row r="3" spans="1:5" x14ac:dyDescent="0.25">
      <c r="A3">
        <v>1</v>
      </c>
      <c r="B3">
        <v>8</v>
      </c>
      <c r="C3">
        <v>17</v>
      </c>
      <c r="D3">
        <v>22</v>
      </c>
      <c r="E3">
        <v>27</v>
      </c>
    </row>
    <row r="4" spans="1:5" x14ac:dyDescent="0.25">
      <c r="A4">
        <v>2</v>
      </c>
      <c r="B4">
        <v>16</v>
      </c>
      <c r="C4">
        <v>27</v>
      </c>
      <c r="D4">
        <v>30</v>
      </c>
      <c r="E4">
        <v>30</v>
      </c>
    </row>
    <row r="5" spans="1:5" x14ac:dyDescent="0.25">
      <c r="A5">
        <v>3</v>
      </c>
      <c r="B5">
        <v>20</v>
      </c>
      <c r="C5">
        <v>28</v>
      </c>
      <c r="D5">
        <v>30</v>
      </c>
      <c r="E5">
        <v>30</v>
      </c>
    </row>
    <row r="6" spans="1:5" x14ac:dyDescent="0.25">
      <c r="A6">
        <v>4</v>
      </c>
      <c r="B6">
        <v>20</v>
      </c>
      <c r="C6">
        <v>30</v>
      </c>
      <c r="D6">
        <v>30</v>
      </c>
      <c r="E6">
        <v>30</v>
      </c>
    </row>
    <row r="7" spans="1:5" x14ac:dyDescent="0.25">
      <c r="A7">
        <v>5</v>
      </c>
      <c r="B7">
        <v>20</v>
      </c>
      <c r="C7">
        <v>30</v>
      </c>
      <c r="D7">
        <v>30</v>
      </c>
      <c r="E7">
        <v>30</v>
      </c>
    </row>
    <row r="9" spans="1:5" x14ac:dyDescent="0.25">
      <c r="A9" t="s">
        <v>2</v>
      </c>
    </row>
    <row r="10" spans="1:5" x14ac:dyDescent="0.25">
      <c r="A10" t="s">
        <v>1</v>
      </c>
      <c r="B10">
        <v>2</v>
      </c>
      <c r="C10">
        <v>3</v>
      </c>
      <c r="D10">
        <v>4</v>
      </c>
      <c r="E10">
        <v>5</v>
      </c>
    </row>
    <row r="11" spans="1:5" x14ac:dyDescent="0.25">
      <c r="A11">
        <v>1</v>
      </c>
      <c r="B11">
        <v>14</v>
      </c>
      <c r="C11">
        <v>10</v>
      </c>
      <c r="D11">
        <v>17</v>
      </c>
      <c r="E11">
        <v>18</v>
      </c>
    </row>
    <row r="12" spans="1:5" x14ac:dyDescent="0.25">
      <c r="A12">
        <v>2</v>
      </c>
      <c r="B12">
        <v>10</v>
      </c>
      <c r="C12">
        <v>19</v>
      </c>
      <c r="D12">
        <v>26</v>
      </c>
      <c r="E12">
        <v>27</v>
      </c>
    </row>
    <row r="13" spans="1:5" x14ac:dyDescent="0.25">
      <c r="A13">
        <v>3</v>
      </c>
      <c r="B13">
        <v>15</v>
      </c>
      <c r="C13">
        <v>24</v>
      </c>
      <c r="D13">
        <v>28</v>
      </c>
      <c r="E13">
        <v>30</v>
      </c>
    </row>
    <row r="14" spans="1:5" x14ac:dyDescent="0.25">
      <c r="A14">
        <v>4</v>
      </c>
      <c r="B14">
        <v>17</v>
      </c>
      <c r="C14">
        <v>27</v>
      </c>
      <c r="D14">
        <v>30</v>
      </c>
      <c r="E14">
        <v>30</v>
      </c>
    </row>
    <row r="15" spans="1:5" x14ac:dyDescent="0.25">
      <c r="A15">
        <v>5</v>
      </c>
      <c r="B15">
        <v>16</v>
      </c>
      <c r="C15">
        <v>27</v>
      </c>
      <c r="D15">
        <v>30</v>
      </c>
      <c r="E15">
        <v>30</v>
      </c>
    </row>
    <row r="17" spans="1:5" x14ac:dyDescent="0.25">
      <c r="A17" t="s">
        <v>3</v>
      </c>
    </row>
    <row r="18" spans="1:5" x14ac:dyDescent="0.25">
      <c r="A18" t="s">
        <v>1</v>
      </c>
      <c r="B18">
        <v>2</v>
      </c>
      <c r="C18">
        <v>3</v>
      </c>
      <c r="D18">
        <v>4</v>
      </c>
      <c r="E18">
        <v>5</v>
      </c>
    </row>
    <row r="19" spans="1:5" x14ac:dyDescent="0.25">
      <c r="A19">
        <v>1</v>
      </c>
      <c r="B19">
        <v>9</v>
      </c>
      <c r="C19">
        <v>13</v>
      </c>
      <c r="D19">
        <v>17</v>
      </c>
      <c r="E19">
        <v>19</v>
      </c>
    </row>
    <row r="20" spans="1:5" x14ac:dyDescent="0.25">
      <c r="A20">
        <v>2</v>
      </c>
      <c r="B20">
        <v>11</v>
      </c>
      <c r="C20">
        <v>14</v>
      </c>
      <c r="D20">
        <v>23</v>
      </c>
      <c r="E20">
        <v>29</v>
      </c>
    </row>
    <row r="21" spans="1:5" x14ac:dyDescent="0.25">
      <c r="A21">
        <v>3</v>
      </c>
      <c r="B21">
        <v>14</v>
      </c>
      <c r="C21">
        <v>21</v>
      </c>
      <c r="D21">
        <v>30</v>
      </c>
      <c r="E21">
        <v>30</v>
      </c>
    </row>
    <row r="22" spans="1:5" x14ac:dyDescent="0.25">
      <c r="A22">
        <v>4</v>
      </c>
      <c r="B22">
        <v>11</v>
      </c>
      <c r="C22">
        <v>26</v>
      </c>
      <c r="D22">
        <v>30</v>
      </c>
      <c r="E22">
        <v>30</v>
      </c>
    </row>
    <row r="23" spans="1:5" x14ac:dyDescent="0.25">
      <c r="A23">
        <v>5</v>
      </c>
      <c r="B23">
        <v>11</v>
      </c>
      <c r="C23">
        <v>29</v>
      </c>
      <c r="D23">
        <v>30</v>
      </c>
      <c r="E23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8"/>
  <sheetViews>
    <sheetView workbookViewId="0">
      <selection sqref="A1:XFD1"/>
    </sheetView>
  </sheetViews>
  <sheetFormatPr defaultRowHeight="14" x14ac:dyDescent="0.25"/>
  <cols>
    <col min="9" max="9" width="12.453125" bestFit="1" customWidth="1"/>
  </cols>
  <sheetData>
    <row r="1" spans="1:24" x14ac:dyDescent="0.25">
      <c r="A1" t="s">
        <v>0</v>
      </c>
      <c r="H1" t="s">
        <v>31</v>
      </c>
      <c r="O1" t="s">
        <v>32</v>
      </c>
    </row>
    <row r="2" spans="1:24" x14ac:dyDescent="0.25">
      <c r="A2" t="s">
        <v>22</v>
      </c>
      <c r="B2">
        <v>2</v>
      </c>
      <c r="C2">
        <v>3</v>
      </c>
      <c r="D2">
        <v>4</v>
      </c>
      <c r="E2">
        <v>5</v>
      </c>
      <c r="H2" t="s">
        <v>11</v>
      </c>
      <c r="I2">
        <v>2</v>
      </c>
      <c r="J2">
        <v>3</v>
      </c>
      <c r="K2">
        <v>4</v>
      </c>
      <c r="L2">
        <v>5</v>
      </c>
      <c r="M2" t="s">
        <v>24</v>
      </c>
      <c r="O2" t="s">
        <v>15</v>
      </c>
      <c r="P2">
        <v>1</v>
      </c>
      <c r="Q2">
        <v>2</v>
      </c>
      <c r="R2">
        <v>3</v>
      </c>
      <c r="S2">
        <v>4</v>
      </c>
      <c r="T2">
        <v>5</v>
      </c>
      <c r="U2" t="s">
        <v>24</v>
      </c>
    </row>
    <row r="3" spans="1:24" x14ac:dyDescent="0.25">
      <c r="A3">
        <v>1</v>
      </c>
      <c r="B3">
        <v>24139.933303366666</v>
      </c>
      <c r="C3">
        <v>24127.066633866674</v>
      </c>
      <c r="D3">
        <v>24126.999968866668</v>
      </c>
      <c r="E3">
        <v>24126.999971500001</v>
      </c>
      <c r="H3" t="s">
        <v>5</v>
      </c>
      <c r="I3">
        <f>B3-B4</f>
        <v>12.866665999998077</v>
      </c>
      <c r="J3">
        <f>C3-C4</f>
        <v>6.6663533340033609E-2</v>
      </c>
      <c r="K3">
        <v>0</v>
      </c>
      <c r="L3">
        <v>0</v>
      </c>
      <c r="M3">
        <f>AVERAGE(I3:L3)</f>
        <v>3.2333323833345275</v>
      </c>
      <c r="O3" t="s">
        <v>17</v>
      </c>
      <c r="P3">
        <f>B3-C3</f>
        <v>12.866669499991986</v>
      </c>
      <c r="Q3">
        <f>B4-C4</f>
        <v>6.6667033333942527E-2</v>
      </c>
      <c r="R3">
        <f>B5-C5</f>
        <v>3.3331399998132838E-2</v>
      </c>
      <c r="S3">
        <v>0</v>
      </c>
      <c r="T3">
        <v>0</v>
      </c>
      <c r="U3">
        <f>AVERAGE(P3:T3)</f>
        <v>2.5933335866648122</v>
      </c>
      <c r="W3">
        <v>3.2333323833345275</v>
      </c>
    </row>
    <row r="4" spans="1:24" x14ac:dyDescent="0.25">
      <c r="A4">
        <v>2</v>
      </c>
      <c r="B4">
        <v>24127.066637366668</v>
      </c>
      <c r="C4">
        <v>24126.999970333334</v>
      </c>
      <c r="D4">
        <v>24126.999970333334</v>
      </c>
      <c r="E4">
        <v>24126.999970333334</v>
      </c>
      <c r="H4" t="s">
        <v>7</v>
      </c>
      <c r="I4">
        <f>B4-B5</f>
        <v>3.3335633335809689E-2</v>
      </c>
      <c r="J4">
        <f>C4-C5</f>
        <v>0</v>
      </c>
      <c r="K4">
        <v>0</v>
      </c>
      <c r="L4">
        <v>0</v>
      </c>
      <c r="M4">
        <f t="shared" ref="M4:M6" si="0">AVERAGE(I4:L4)</f>
        <v>8.3339083339524223E-3</v>
      </c>
      <c r="O4" t="s">
        <v>19</v>
      </c>
      <c r="P4">
        <f>C3-D3</f>
        <v>6.6665000005741604E-2</v>
      </c>
      <c r="Q4">
        <v>0</v>
      </c>
      <c r="R4">
        <v>0</v>
      </c>
      <c r="S4">
        <v>0</v>
      </c>
      <c r="T4">
        <v>0</v>
      </c>
      <c r="U4">
        <f t="shared" ref="U4:U5" si="1">AVERAGE(P4:T4)</f>
        <v>1.333300000114832E-2</v>
      </c>
      <c r="W4">
        <v>8.3339083339524223E-3</v>
      </c>
      <c r="X4">
        <v>2.5933335866648122</v>
      </c>
    </row>
    <row r="5" spans="1:24" x14ac:dyDescent="0.25">
      <c r="A5">
        <v>3</v>
      </c>
      <c r="B5">
        <v>24127.033301733332</v>
      </c>
      <c r="C5">
        <v>24126.999970333334</v>
      </c>
      <c r="D5">
        <v>24126.999970333334</v>
      </c>
      <c r="E5">
        <v>24126.999970333334</v>
      </c>
      <c r="H5" t="s">
        <v>13</v>
      </c>
      <c r="I5">
        <f>B5-B6</f>
        <v>3.3332666662317934E-2</v>
      </c>
      <c r="J5">
        <v>0</v>
      </c>
      <c r="K5">
        <v>0</v>
      </c>
      <c r="L5">
        <v>0</v>
      </c>
      <c r="M5">
        <f t="shared" si="0"/>
        <v>8.3331666655794834E-3</v>
      </c>
      <c r="O5" t="s">
        <v>21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1"/>
        <v>0</v>
      </c>
      <c r="W5">
        <v>8.3331666655794834E-3</v>
      </c>
      <c r="X5">
        <v>1.333300000114832E-2</v>
      </c>
    </row>
    <row r="6" spans="1:24" x14ac:dyDescent="0.25">
      <c r="A6">
        <v>4</v>
      </c>
      <c r="B6">
        <v>24126.99996906667</v>
      </c>
      <c r="C6">
        <v>24126.999970333334</v>
      </c>
      <c r="D6">
        <v>24126.999970333334</v>
      </c>
      <c r="E6">
        <v>24126.999970333334</v>
      </c>
      <c r="H6" t="s">
        <v>9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W6">
        <v>0</v>
      </c>
      <c r="X6">
        <v>0</v>
      </c>
    </row>
    <row r="7" spans="1:24" x14ac:dyDescent="0.25">
      <c r="A7">
        <v>5</v>
      </c>
      <c r="B7">
        <v>24126.999968800003</v>
      </c>
      <c r="C7">
        <v>24126.999970333334</v>
      </c>
      <c r="D7">
        <v>24126.999970333334</v>
      </c>
      <c r="E7">
        <v>24126.999970333334</v>
      </c>
    </row>
    <row r="9" spans="1:24" x14ac:dyDescent="0.25">
      <c r="A9" t="s">
        <v>2</v>
      </c>
    </row>
    <row r="10" spans="1:24" x14ac:dyDescent="0.25">
      <c r="A10" t="s">
        <v>22</v>
      </c>
      <c r="B10">
        <v>2</v>
      </c>
      <c r="C10">
        <v>3</v>
      </c>
      <c r="D10">
        <v>4</v>
      </c>
      <c r="E10">
        <v>5</v>
      </c>
      <c r="H10" t="s">
        <v>11</v>
      </c>
      <c r="I10">
        <v>2</v>
      </c>
      <c r="J10">
        <v>3</v>
      </c>
      <c r="K10">
        <v>4</v>
      </c>
      <c r="L10">
        <v>5</v>
      </c>
      <c r="M10" t="s">
        <v>24</v>
      </c>
      <c r="O10" t="s">
        <v>15</v>
      </c>
      <c r="P10">
        <v>1</v>
      </c>
      <c r="Q10">
        <v>2</v>
      </c>
      <c r="R10">
        <v>3</v>
      </c>
      <c r="S10">
        <v>4</v>
      </c>
      <c r="T10">
        <v>5</v>
      </c>
      <c r="U10" t="s">
        <v>24</v>
      </c>
    </row>
    <row r="11" spans="1:24" x14ac:dyDescent="0.25">
      <c r="A11">
        <v>1</v>
      </c>
      <c r="B11">
        <v>33972.688750000008</v>
      </c>
      <c r="C11">
        <v>33966.810964766672</v>
      </c>
      <c r="D11">
        <v>33966.810965466677</v>
      </c>
      <c r="E11">
        <v>33966.81096473334</v>
      </c>
      <c r="H11" t="s">
        <v>5</v>
      </c>
      <c r="I11">
        <f>B11-B12</f>
        <v>5.8444524000078673</v>
      </c>
      <c r="J11">
        <v>0</v>
      </c>
      <c r="K11">
        <f>D11-D12</f>
        <v>3.3329900004900992E-2</v>
      </c>
      <c r="L11">
        <f>E11-E12</f>
        <v>3.3329166668409016E-2</v>
      </c>
      <c r="M11">
        <f>AVERAGE(I11:L11)</f>
        <v>1.4777778666702943</v>
      </c>
      <c r="O11" t="s">
        <v>17</v>
      </c>
      <c r="P11">
        <f>B11-C11</f>
        <v>5.8777852333369083</v>
      </c>
      <c r="Q11">
        <f>B12-C12</f>
        <v>3.3331866659864318E-2</v>
      </c>
      <c r="R11">
        <f>B13-C13</f>
        <v>3.3326033335470129E-2</v>
      </c>
      <c r="S11">
        <f>B14-C14</f>
        <v>3.3329933328786865E-2</v>
      </c>
      <c r="T11">
        <v>0</v>
      </c>
      <c r="U11">
        <f>AVERAGE(P11:T11)</f>
        <v>1.1955546133322059</v>
      </c>
      <c r="W11">
        <v>1.4777778666702943</v>
      </c>
    </row>
    <row r="12" spans="1:24" x14ac:dyDescent="0.25">
      <c r="A12">
        <v>2</v>
      </c>
      <c r="B12">
        <v>33966.844297600001</v>
      </c>
      <c r="C12">
        <v>33966.810965733341</v>
      </c>
      <c r="D12">
        <v>33966.777635566672</v>
      </c>
      <c r="E12">
        <v>33966.777635566672</v>
      </c>
      <c r="H12" t="s">
        <v>7</v>
      </c>
      <c r="I12">
        <f>B12-B13</f>
        <v>3.3326466662401799E-2</v>
      </c>
      <c r="J12">
        <f>C12-C13</f>
        <v>3.332063333800761E-2</v>
      </c>
      <c r="K12">
        <v>0</v>
      </c>
      <c r="L12">
        <v>0</v>
      </c>
      <c r="M12">
        <f t="shared" ref="M12:M14" si="2">AVERAGE(I12:L12)</f>
        <v>1.6661775000102352E-2</v>
      </c>
      <c r="O12" t="s">
        <v>19</v>
      </c>
      <c r="P12">
        <v>0</v>
      </c>
      <c r="Q12">
        <f>C12-D12</f>
        <v>3.3330166668747552E-2</v>
      </c>
      <c r="R12">
        <v>0</v>
      </c>
      <c r="S12">
        <v>0</v>
      </c>
      <c r="T12">
        <v>0</v>
      </c>
      <c r="U12">
        <f t="shared" ref="U12:U13" si="3">AVERAGE(P12:T12)</f>
        <v>6.6660333337495107E-3</v>
      </c>
      <c r="W12">
        <v>1.6661775000102352E-2</v>
      </c>
      <c r="X12">
        <v>1.1955546133322059</v>
      </c>
    </row>
    <row r="13" spans="1:24" x14ac:dyDescent="0.25">
      <c r="A13">
        <v>3</v>
      </c>
      <c r="B13">
        <v>33966.810971133338</v>
      </c>
      <c r="C13">
        <v>33966.777645100003</v>
      </c>
      <c r="D13">
        <v>33966.777635566672</v>
      </c>
      <c r="E13">
        <v>33966.777635566672</v>
      </c>
      <c r="H13" t="s">
        <v>13</v>
      </c>
      <c r="I13">
        <v>0</v>
      </c>
      <c r="J13">
        <v>0</v>
      </c>
      <c r="K13">
        <v>0</v>
      </c>
      <c r="L13">
        <v>0</v>
      </c>
      <c r="M13">
        <f t="shared" si="2"/>
        <v>0</v>
      </c>
      <c r="O13" t="s">
        <v>21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3"/>
        <v>0</v>
      </c>
      <c r="W13">
        <v>0</v>
      </c>
      <c r="X13">
        <v>6.6660333337495107E-3</v>
      </c>
    </row>
    <row r="14" spans="1:24" x14ac:dyDescent="0.25">
      <c r="A14">
        <v>4</v>
      </c>
      <c r="B14">
        <v>33966.810965500001</v>
      </c>
      <c r="C14">
        <v>33966.777635566672</v>
      </c>
      <c r="D14">
        <v>33966.777635566672</v>
      </c>
      <c r="E14">
        <v>33966.777635566672</v>
      </c>
      <c r="H14" t="s">
        <v>9</v>
      </c>
      <c r="I14">
        <f>B14-B15</f>
        <v>3.3330566657241434E-2</v>
      </c>
      <c r="J14">
        <v>0</v>
      </c>
      <c r="K14">
        <v>0</v>
      </c>
      <c r="L14">
        <v>0</v>
      </c>
      <c r="M14">
        <f t="shared" si="2"/>
        <v>8.3326416643103585E-3</v>
      </c>
      <c r="W14">
        <v>8.3326416643103585E-3</v>
      </c>
      <c r="X14">
        <v>0</v>
      </c>
    </row>
    <row r="15" spans="1:24" x14ac:dyDescent="0.25">
      <c r="A15">
        <v>5</v>
      </c>
      <c r="B15">
        <v>33966.777634933344</v>
      </c>
      <c r="C15">
        <v>33966.777635566672</v>
      </c>
      <c r="D15">
        <v>33966.777635566672</v>
      </c>
      <c r="E15">
        <v>33966.777635566672</v>
      </c>
    </row>
    <row r="17" spans="1:24" x14ac:dyDescent="0.25">
      <c r="A17" t="s">
        <v>3</v>
      </c>
    </row>
    <row r="18" spans="1:24" x14ac:dyDescent="0.25">
      <c r="A18" t="s">
        <v>22</v>
      </c>
      <c r="B18">
        <v>2</v>
      </c>
      <c r="C18">
        <v>3</v>
      </c>
      <c r="D18">
        <v>4</v>
      </c>
      <c r="E18">
        <v>5</v>
      </c>
      <c r="H18" t="s">
        <v>11</v>
      </c>
      <c r="I18">
        <v>2</v>
      </c>
      <c r="J18">
        <v>3</v>
      </c>
      <c r="K18">
        <v>4</v>
      </c>
      <c r="L18">
        <v>5</v>
      </c>
      <c r="M18" t="s">
        <v>24</v>
      </c>
      <c r="O18" t="s">
        <v>15</v>
      </c>
      <c r="P18">
        <v>1</v>
      </c>
      <c r="Q18">
        <v>2</v>
      </c>
      <c r="R18">
        <v>3</v>
      </c>
      <c r="S18">
        <v>4</v>
      </c>
      <c r="T18">
        <v>5</v>
      </c>
      <c r="U18" t="s">
        <v>24</v>
      </c>
    </row>
    <row r="19" spans="1:24" x14ac:dyDescent="0.25">
      <c r="A19">
        <v>1</v>
      </c>
      <c r="B19">
        <v>45418.099914066661</v>
      </c>
      <c r="C19">
        <v>45417.699915500001</v>
      </c>
      <c r="D19">
        <v>45417.599914233331</v>
      </c>
      <c r="E19">
        <v>45417.599916500003</v>
      </c>
      <c r="H19" t="s">
        <v>5</v>
      </c>
      <c r="I19">
        <f>B19-B20</f>
        <v>0.39999956665997161</v>
      </c>
      <c r="J19">
        <f>C19-C20</f>
        <v>9.999940000125207E-2</v>
      </c>
      <c r="K19">
        <f>D19-D20</f>
        <v>3.3332399994833395E-2</v>
      </c>
      <c r="L19">
        <f>E19-E20</f>
        <v>3.3334333333186805E-2</v>
      </c>
      <c r="M19">
        <f>AVERAGE(I19:L19)</f>
        <v>0.14166642499731097</v>
      </c>
      <c r="O19" t="s">
        <v>17</v>
      </c>
      <c r="P19">
        <f>B19-C19</f>
        <v>0.39999856665963307</v>
      </c>
      <c r="Q19">
        <f>B20-C20</f>
        <v>9.9998400000913534E-2</v>
      </c>
      <c r="R19">
        <f>B21-C21</f>
        <v>3.3331266662571579E-2</v>
      </c>
      <c r="S19">
        <f>B22-C22</f>
        <v>3.3336899999994785E-2</v>
      </c>
      <c r="T19">
        <v>0</v>
      </c>
      <c r="U19">
        <f>AVERAGE(P19:T19)</f>
        <v>0.1133330266646226</v>
      </c>
      <c r="W19">
        <v>0.14166642499731097</v>
      </c>
    </row>
    <row r="20" spans="1:24" x14ac:dyDescent="0.25">
      <c r="A20">
        <v>2</v>
      </c>
      <c r="B20">
        <v>45417.699914500001</v>
      </c>
      <c r="C20">
        <v>45417.5999161</v>
      </c>
      <c r="D20">
        <v>45417.566581833336</v>
      </c>
      <c r="E20">
        <v>45417.56658216667</v>
      </c>
      <c r="H20" t="s">
        <v>7</v>
      </c>
      <c r="I20">
        <f>B20-B21</f>
        <v>0.10000106666848296</v>
      </c>
      <c r="J20">
        <f>C20-C21</f>
        <v>3.3333933330141008E-2</v>
      </c>
      <c r="K20">
        <v>0</v>
      </c>
      <c r="L20">
        <v>0</v>
      </c>
      <c r="M20">
        <f t="shared" ref="M20:M22" si="4">AVERAGE(I20:L20)</f>
        <v>3.3333749999655993E-2</v>
      </c>
      <c r="O20" t="s">
        <v>19</v>
      </c>
      <c r="P20">
        <f>C19-D19</f>
        <v>0.10000126667000586</v>
      </c>
      <c r="Q20">
        <f>C20-D20</f>
        <v>3.3334266663587186E-2</v>
      </c>
      <c r="R20">
        <v>0</v>
      </c>
      <c r="S20">
        <v>0</v>
      </c>
      <c r="T20">
        <v>0</v>
      </c>
      <c r="U20">
        <f t="shared" ref="U20:U21" si="5">AVERAGE(P20:T20)</f>
        <v>2.666710666671861E-2</v>
      </c>
      <c r="W20">
        <v>3.3333749999655993E-2</v>
      </c>
      <c r="X20">
        <v>0.1133330266646226</v>
      </c>
    </row>
    <row r="21" spans="1:24" x14ac:dyDescent="0.25">
      <c r="A21">
        <v>3</v>
      </c>
      <c r="B21">
        <v>45417.599913433332</v>
      </c>
      <c r="C21">
        <v>45417.56658216667</v>
      </c>
      <c r="D21">
        <v>45417.56658216667</v>
      </c>
      <c r="E21">
        <v>45417.56658216667</v>
      </c>
      <c r="H21" t="s">
        <v>13</v>
      </c>
      <c r="I21">
        <v>0</v>
      </c>
      <c r="J21">
        <v>0</v>
      </c>
      <c r="K21">
        <v>0</v>
      </c>
      <c r="L21">
        <v>0</v>
      </c>
      <c r="M21">
        <f t="shared" si="4"/>
        <v>0</v>
      </c>
      <c r="O21" t="s">
        <v>21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5"/>
        <v>0</v>
      </c>
      <c r="W21">
        <v>0</v>
      </c>
      <c r="X21">
        <v>2.666710666671861E-2</v>
      </c>
    </row>
    <row r="22" spans="1:24" x14ac:dyDescent="0.25">
      <c r="A22">
        <v>4</v>
      </c>
      <c r="B22">
        <v>45417.59991906667</v>
      </c>
      <c r="C22">
        <v>45417.56658216667</v>
      </c>
      <c r="D22">
        <v>45417.56658216667</v>
      </c>
      <c r="E22">
        <v>45417.56658216667</v>
      </c>
      <c r="H22" t="s">
        <v>9</v>
      </c>
      <c r="I22">
        <f>B22-B23</f>
        <v>3.3333166662487201E-2</v>
      </c>
      <c r="J22">
        <v>0</v>
      </c>
      <c r="K22">
        <v>0</v>
      </c>
      <c r="L22">
        <v>0</v>
      </c>
      <c r="M22">
        <f t="shared" si="4"/>
        <v>8.3332916656218003E-3</v>
      </c>
      <c r="W22">
        <v>8.3332916656218003E-3</v>
      </c>
      <c r="X22">
        <v>0</v>
      </c>
    </row>
    <row r="23" spans="1:24" x14ac:dyDescent="0.25">
      <c r="A23">
        <v>5</v>
      </c>
      <c r="B23">
        <v>45417.566585900007</v>
      </c>
      <c r="C23">
        <v>45417.56658216667</v>
      </c>
      <c r="D23">
        <v>45417.56658216667</v>
      </c>
      <c r="E23">
        <v>45417.56658216667</v>
      </c>
    </row>
    <row r="26" spans="1:24" x14ac:dyDescent="0.25">
      <c r="B26">
        <f t="shared" ref="B26:E30" si="6">B3+B11+B19</f>
        <v>103530.72196743335</v>
      </c>
      <c r="C26">
        <f t="shared" si="6"/>
        <v>103511.57751413336</v>
      </c>
      <c r="D26">
        <f t="shared" si="6"/>
        <v>103511.41084856668</v>
      </c>
      <c r="E26">
        <f t="shared" si="6"/>
        <v>103511.41085273334</v>
      </c>
      <c r="U26">
        <f>W3+W11+W19</f>
        <v>4.8527766750021328</v>
      </c>
    </row>
    <row r="27" spans="1:24" x14ac:dyDescent="0.25">
      <c r="B27">
        <f t="shared" si="6"/>
        <v>103511.61084946667</v>
      </c>
      <c r="C27">
        <f t="shared" si="6"/>
        <v>103511.41085216668</v>
      </c>
      <c r="D27">
        <f t="shared" si="6"/>
        <v>103511.34418773334</v>
      </c>
      <c r="E27">
        <f t="shared" si="6"/>
        <v>103511.34418806667</v>
      </c>
      <c r="U27">
        <f>W4+W12+W20</f>
        <v>5.8329433333710767E-2</v>
      </c>
      <c r="V27">
        <f>X4+X12+X20</f>
        <v>3.9022212266616405</v>
      </c>
    </row>
    <row r="28" spans="1:24" x14ac:dyDescent="0.25">
      <c r="B28">
        <f t="shared" si="6"/>
        <v>103511.44418630001</v>
      </c>
      <c r="C28">
        <f t="shared" si="6"/>
        <v>103511.3441976</v>
      </c>
      <c r="D28">
        <f t="shared" si="6"/>
        <v>103511.34418806667</v>
      </c>
      <c r="E28">
        <f t="shared" si="6"/>
        <v>103511.34418806667</v>
      </c>
      <c r="U28">
        <f>W5+W13+W21</f>
        <v>8.3331666655794834E-3</v>
      </c>
      <c r="V28">
        <f>X5+X13+X21</f>
        <v>4.6666140001616438E-2</v>
      </c>
    </row>
    <row r="29" spans="1:24" x14ac:dyDescent="0.25">
      <c r="B29">
        <f t="shared" si="6"/>
        <v>103511.41085363334</v>
      </c>
      <c r="C29">
        <f t="shared" si="6"/>
        <v>103511.34418806667</v>
      </c>
      <c r="D29">
        <f t="shared" si="6"/>
        <v>103511.34418806667</v>
      </c>
      <c r="E29">
        <f t="shared" si="6"/>
        <v>103511.34418806667</v>
      </c>
      <c r="U29">
        <f>W6+W14+W22</f>
        <v>1.6665933329932159E-2</v>
      </c>
      <c r="V29">
        <v>0</v>
      </c>
    </row>
    <row r="30" spans="1:24" x14ac:dyDescent="0.25">
      <c r="B30">
        <f t="shared" si="6"/>
        <v>103511.34418963335</v>
      </c>
      <c r="C30">
        <f t="shared" si="6"/>
        <v>103511.34418806667</v>
      </c>
      <c r="D30">
        <f t="shared" si="6"/>
        <v>103511.34418806667</v>
      </c>
      <c r="E30">
        <f t="shared" si="6"/>
        <v>103511.34418806667</v>
      </c>
    </row>
    <row r="32" spans="1:24" x14ac:dyDescent="0.25">
      <c r="U32">
        <f>U26/3</f>
        <v>1.6175922250007109</v>
      </c>
    </row>
    <row r="33" spans="2:22" x14ac:dyDescent="0.25">
      <c r="U33">
        <f>U27/3</f>
        <v>1.9443144444570255E-2</v>
      </c>
      <c r="V33">
        <f>V27/3</f>
        <v>1.3007404088872134</v>
      </c>
    </row>
    <row r="34" spans="2:22" x14ac:dyDescent="0.25">
      <c r="B34">
        <f>B26/3</f>
        <v>34510.240655811118</v>
      </c>
      <c r="C34">
        <f t="shared" ref="C34:E34" si="7">C26/3</f>
        <v>34503.859171377786</v>
      </c>
      <c r="D34">
        <f t="shared" si="7"/>
        <v>34503.803616188896</v>
      </c>
      <c r="E34">
        <f t="shared" si="7"/>
        <v>34503.803617577782</v>
      </c>
      <c r="U34">
        <f>U28/3</f>
        <v>2.7777222218598276E-3</v>
      </c>
      <c r="V34">
        <f>V28/3</f>
        <v>1.5555380000538813E-2</v>
      </c>
    </row>
    <row r="35" spans="2:22" x14ac:dyDescent="0.25">
      <c r="B35">
        <f t="shared" ref="B35:E35" si="8">B27/3</f>
        <v>34503.870283155557</v>
      </c>
      <c r="C35">
        <f t="shared" si="8"/>
        <v>34503.80361738889</v>
      </c>
      <c r="D35">
        <f t="shared" si="8"/>
        <v>34503.781395911115</v>
      </c>
      <c r="E35">
        <f t="shared" si="8"/>
        <v>34503.781396022219</v>
      </c>
      <c r="U35">
        <f>U29/3</f>
        <v>5.555311109977386E-3</v>
      </c>
      <c r="V35">
        <v>0</v>
      </c>
    </row>
    <row r="36" spans="2:22" x14ac:dyDescent="0.25">
      <c r="B36">
        <f t="shared" ref="B36:E36" si="9">B28/3</f>
        <v>34503.814728766672</v>
      </c>
      <c r="C36">
        <f t="shared" si="9"/>
        <v>34503.781399200001</v>
      </c>
      <c r="D36">
        <f t="shared" si="9"/>
        <v>34503.781396022219</v>
      </c>
      <c r="E36">
        <f t="shared" si="9"/>
        <v>34503.781396022219</v>
      </c>
    </row>
    <row r="37" spans="2:22" x14ac:dyDescent="0.25">
      <c r="B37">
        <f t="shared" ref="B37:E37" si="10">B29/3</f>
        <v>34503.803617877777</v>
      </c>
      <c r="C37">
        <f t="shared" si="10"/>
        <v>34503.781396022219</v>
      </c>
      <c r="D37">
        <f t="shared" si="10"/>
        <v>34503.781396022219</v>
      </c>
      <c r="E37">
        <f t="shared" si="10"/>
        <v>34503.781396022219</v>
      </c>
    </row>
    <row r="38" spans="2:22" x14ac:dyDescent="0.25">
      <c r="B38">
        <f t="shared" ref="B38:E38" si="11">B30/3</f>
        <v>34503.781396544451</v>
      </c>
      <c r="C38">
        <f t="shared" si="11"/>
        <v>34503.781396022219</v>
      </c>
      <c r="D38">
        <f t="shared" si="11"/>
        <v>34503.781396022219</v>
      </c>
      <c r="E38">
        <f t="shared" si="11"/>
        <v>34503.781396022219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1BEF-F71A-4B8C-AFA3-9BAE41D2D179}">
  <dimension ref="A1:X40"/>
  <sheetViews>
    <sheetView tabSelected="1" topLeftCell="A13" workbookViewId="0">
      <selection activeCell="H23" sqref="H23"/>
    </sheetView>
  </sheetViews>
  <sheetFormatPr defaultRowHeight="14" x14ac:dyDescent="0.25"/>
  <sheetData>
    <row r="1" spans="1:24" x14ac:dyDescent="0.25">
      <c r="A1" t="s">
        <v>0</v>
      </c>
      <c r="H1" t="s">
        <v>31</v>
      </c>
      <c r="O1" t="s">
        <v>32</v>
      </c>
    </row>
    <row r="2" spans="1:24" x14ac:dyDescent="0.25">
      <c r="A2" t="s">
        <v>22</v>
      </c>
      <c r="B2">
        <v>2</v>
      </c>
      <c r="C2">
        <v>3</v>
      </c>
      <c r="D2">
        <v>4</v>
      </c>
      <c r="E2">
        <v>5</v>
      </c>
      <c r="H2" t="s">
        <v>11</v>
      </c>
      <c r="I2">
        <v>2</v>
      </c>
      <c r="J2">
        <v>3</v>
      </c>
      <c r="K2">
        <v>4</v>
      </c>
      <c r="L2">
        <v>5</v>
      </c>
      <c r="M2" t="s">
        <v>24</v>
      </c>
      <c r="O2" t="s">
        <v>15</v>
      </c>
      <c r="P2">
        <v>1</v>
      </c>
      <c r="Q2">
        <v>2</v>
      </c>
      <c r="R2">
        <v>3</v>
      </c>
      <c r="S2">
        <v>4</v>
      </c>
      <c r="T2">
        <v>5</v>
      </c>
      <c r="U2" t="s">
        <v>24</v>
      </c>
    </row>
    <row r="3" spans="1:24" x14ac:dyDescent="0.25">
      <c r="A3">
        <v>1</v>
      </c>
      <c r="B3">
        <v>1.2139332666666669</v>
      </c>
      <c r="C3">
        <v>7.1833333333333332E-2</v>
      </c>
      <c r="D3">
        <v>2.7600000000000006E-2</v>
      </c>
      <c r="E3">
        <v>1.096666666666667E-2</v>
      </c>
      <c r="H3" t="s">
        <v>5</v>
      </c>
      <c r="I3">
        <f t="shared" ref="I3:L6" si="0">B3-B4</f>
        <v>1.1330666000000003</v>
      </c>
      <c r="J3">
        <f t="shared" si="0"/>
        <v>0.06</v>
      </c>
      <c r="K3">
        <f t="shared" si="0"/>
        <v>2.2000000000000006E-2</v>
      </c>
      <c r="L3">
        <f t="shared" si="0"/>
        <v>4.4333333333333343E-3</v>
      </c>
      <c r="M3">
        <f>AVERAGE(I3:L3)</f>
        <v>0.3048749833333334</v>
      </c>
      <c r="O3" t="s">
        <v>17</v>
      </c>
      <c r="P3">
        <f>B3-C3</f>
        <v>1.1420999333333335</v>
      </c>
      <c r="Q3">
        <f>B4-C4</f>
        <v>6.9033333333333308E-2</v>
      </c>
      <c r="R3">
        <f>B5-C5</f>
        <v>3.0666666666666672E-2</v>
      </c>
      <c r="S3">
        <f>B6-C6</f>
        <v>2.1699999999999997E-2</v>
      </c>
      <c r="T3">
        <f>B7-C7</f>
        <v>2.6099999999999995E-2</v>
      </c>
      <c r="U3">
        <f>AVERAGE(P3:T3)</f>
        <v>0.25791998666666671</v>
      </c>
      <c r="W3">
        <v>0.3048749833333334</v>
      </c>
    </row>
    <row r="4" spans="1:24" x14ac:dyDescent="0.25">
      <c r="A4">
        <v>2</v>
      </c>
      <c r="B4">
        <v>8.0866666666666642E-2</v>
      </c>
      <c r="C4">
        <v>1.1833333333333335E-2</v>
      </c>
      <c r="D4">
        <v>5.6000000000000017E-3</v>
      </c>
      <c r="E4">
        <v>6.5333333333333354E-3</v>
      </c>
      <c r="H4" t="s">
        <v>7</v>
      </c>
      <c r="I4">
        <f t="shared" si="0"/>
        <v>4.0033333333333303E-2</v>
      </c>
      <c r="J4">
        <f t="shared" si="0"/>
        <v>1.666666666666667E-3</v>
      </c>
      <c r="K4">
        <f t="shared" si="0"/>
        <v>-1.9999999999999992E-3</v>
      </c>
      <c r="L4">
        <f t="shared" si="0"/>
        <v>-1.1999999999999988E-3</v>
      </c>
      <c r="M4">
        <f t="shared" ref="M4:M6" si="1">AVERAGE(I4:L4)</f>
        <v>9.6249999999999929E-3</v>
      </c>
      <c r="O4" t="s">
        <v>19</v>
      </c>
      <c r="P4">
        <f>C3-D3</f>
        <v>4.4233333333333326E-2</v>
      </c>
      <c r="Q4">
        <f>C4-D4</f>
        <v>6.2333333333333329E-3</v>
      </c>
      <c r="R4">
        <f>C5-D5</f>
        <v>2.5666666666666667E-3</v>
      </c>
      <c r="S4">
        <f>C6-D6</f>
        <v>2.733333333333335E-3</v>
      </c>
      <c r="T4">
        <f>C7-D7</f>
        <v>-2.6666666666666687E-3</v>
      </c>
      <c r="U4">
        <f t="shared" ref="U4:U5" si="2">AVERAGE(P4:T4)</f>
        <v>1.0619999999999999E-2</v>
      </c>
      <c r="W4">
        <v>9.6249999999999929E-3</v>
      </c>
      <c r="X4">
        <v>0.25791998666666671</v>
      </c>
    </row>
    <row r="5" spans="1:24" x14ac:dyDescent="0.25">
      <c r="A5">
        <v>3</v>
      </c>
      <c r="B5">
        <v>4.083333333333334E-2</v>
      </c>
      <c r="C5">
        <v>1.0166666666666668E-2</v>
      </c>
      <c r="D5">
        <v>7.6000000000000009E-3</v>
      </c>
      <c r="E5">
        <v>7.7333333333333342E-3</v>
      </c>
      <c r="H5" t="s">
        <v>13</v>
      </c>
      <c r="I5">
        <f t="shared" si="0"/>
        <v>1.1633333333333339E-2</v>
      </c>
      <c r="J5">
        <f t="shared" si="0"/>
        <v>2.6666666666666653E-3</v>
      </c>
      <c r="K5">
        <f t="shared" si="0"/>
        <v>2.8333333333333335E-3</v>
      </c>
      <c r="L5">
        <f t="shared" si="0"/>
        <v>1.7333333333333324E-3</v>
      </c>
      <c r="M5">
        <f t="shared" si="1"/>
        <v>4.7166666666666676E-3</v>
      </c>
      <c r="O5" t="s">
        <v>21</v>
      </c>
      <c r="P5">
        <f>D3-E3</f>
        <v>1.6633333333333337E-2</v>
      </c>
      <c r="Q5">
        <f>D4-E4</f>
        <v>-9.3333333333333376E-4</v>
      </c>
      <c r="R5">
        <f>D5-E5</f>
        <v>-1.3333333333333339E-4</v>
      </c>
      <c r="S5">
        <f>D6-E6</f>
        <v>-1.2333333333333345E-3</v>
      </c>
      <c r="T5">
        <f>D7-E7</f>
        <v>4.2333333333333363E-3</v>
      </c>
      <c r="U5">
        <f t="shared" si="2"/>
        <v>3.7133333333333345E-3</v>
      </c>
      <c r="W5">
        <v>4.7166666666666676E-3</v>
      </c>
      <c r="X5">
        <v>1.0619999999999999E-2</v>
      </c>
    </row>
    <row r="6" spans="1:24" x14ac:dyDescent="0.25">
      <c r="A6">
        <v>4</v>
      </c>
      <c r="B6">
        <v>2.92E-2</v>
      </c>
      <c r="C6">
        <v>7.5000000000000023E-3</v>
      </c>
      <c r="D6">
        <v>4.7666666666666673E-3</v>
      </c>
      <c r="E6">
        <v>6.0000000000000019E-3</v>
      </c>
      <c r="H6" t="s">
        <v>9</v>
      </c>
      <c r="I6">
        <f t="shared" si="0"/>
        <v>-3.833333333333331E-3</v>
      </c>
      <c r="J6">
        <f t="shared" si="0"/>
        <v>5.6666666666666671E-4</v>
      </c>
      <c r="K6">
        <f t="shared" si="0"/>
        <v>-4.833333333333337E-3</v>
      </c>
      <c r="L6">
        <f t="shared" si="0"/>
        <v>6.3333333333333384E-4</v>
      </c>
      <c r="M6">
        <f t="shared" si="1"/>
        <v>-1.8666666666666669E-3</v>
      </c>
      <c r="W6">
        <v>-1.8666666666666669E-3</v>
      </c>
      <c r="X6">
        <v>3.7133333333333345E-3</v>
      </c>
    </row>
    <row r="7" spans="1:24" x14ac:dyDescent="0.25">
      <c r="A7">
        <v>5</v>
      </c>
      <c r="B7">
        <v>3.3033333333333331E-2</v>
      </c>
      <c r="C7">
        <v>6.9333333333333356E-3</v>
      </c>
      <c r="D7">
        <v>9.6000000000000044E-3</v>
      </c>
      <c r="E7">
        <v>5.366666666666668E-3</v>
      </c>
    </row>
    <row r="9" spans="1:24" x14ac:dyDescent="0.25">
      <c r="A9" t="s">
        <v>2</v>
      </c>
    </row>
    <row r="10" spans="1:24" x14ac:dyDescent="0.25">
      <c r="A10" t="s">
        <v>22</v>
      </c>
      <c r="B10">
        <v>2</v>
      </c>
      <c r="C10">
        <v>3</v>
      </c>
      <c r="D10">
        <v>4</v>
      </c>
      <c r="E10">
        <v>5</v>
      </c>
      <c r="H10" t="s">
        <v>11</v>
      </c>
      <c r="I10">
        <v>2</v>
      </c>
      <c r="J10">
        <v>3</v>
      </c>
      <c r="K10">
        <v>4</v>
      </c>
      <c r="L10">
        <v>5</v>
      </c>
      <c r="M10" t="s">
        <v>24</v>
      </c>
      <c r="O10" t="s">
        <v>15</v>
      </c>
      <c r="P10">
        <v>1</v>
      </c>
      <c r="Q10">
        <v>2</v>
      </c>
      <c r="R10">
        <v>3</v>
      </c>
      <c r="S10">
        <v>4</v>
      </c>
      <c r="T10">
        <v>5</v>
      </c>
      <c r="U10" t="s">
        <v>24</v>
      </c>
    </row>
    <row r="11" spans="1:24" x14ac:dyDescent="0.25">
      <c r="A11">
        <v>1</v>
      </c>
      <c r="B11">
        <v>115.16466686666668</v>
      </c>
      <c r="C11">
        <v>0.64689999999999992</v>
      </c>
      <c r="D11">
        <v>0.42596670000000009</v>
      </c>
      <c r="E11">
        <v>0.38646666666666657</v>
      </c>
      <c r="H11" t="s">
        <v>5</v>
      </c>
      <c r="I11">
        <f t="shared" ref="I11:L14" si="3">B11-B12</f>
        <v>114.44390016666668</v>
      </c>
      <c r="J11">
        <f t="shared" si="3"/>
        <v>4.9000033333333359E-2</v>
      </c>
      <c r="K11">
        <f t="shared" si="3"/>
        <v>0.37950003333333343</v>
      </c>
      <c r="L11">
        <f t="shared" si="3"/>
        <v>0.34743333333333326</v>
      </c>
      <c r="M11">
        <f>AVERAGE(I11:L11)</f>
        <v>28.804958391666666</v>
      </c>
      <c r="O11" t="s">
        <v>17</v>
      </c>
      <c r="P11">
        <f>B11-C11</f>
        <v>114.51776686666668</v>
      </c>
      <c r="Q11">
        <f>B12-C12</f>
        <v>0.12286673333333331</v>
      </c>
      <c r="R11">
        <f>B13-C13</f>
        <v>0.58479999999999965</v>
      </c>
      <c r="S11">
        <f>B14-C14</f>
        <v>0.82116663333333328</v>
      </c>
      <c r="T11">
        <f>B15-C15</f>
        <v>8.1599999999999978E-2</v>
      </c>
      <c r="U11">
        <f>AVERAGE(P11:T11)</f>
        <v>23.225640046666669</v>
      </c>
      <c r="W11">
        <v>28.804958391666666</v>
      </c>
    </row>
    <row r="12" spans="1:24" x14ac:dyDescent="0.25">
      <c r="A12">
        <v>2</v>
      </c>
      <c r="B12">
        <v>0.72076669999999987</v>
      </c>
      <c r="C12">
        <v>0.59789996666666656</v>
      </c>
      <c r="D12">
        <v>4.6466666666666656E-2</v>
      </c>
      <c r="E12">
        <v>3.9033333333333323E-2</v>
      </c>
      <c r="H12" t="s">
        <v>7</v>
      </c>
      <c r="I12">
        <f t="shared" si="3"/>
        <v>6.6566700000000201E-2</v>
      </c>
      <c r="J12">
        <f t="shared" si="3"/>
        <v>0.52849996666666654</v>
      </c>
      <c r="K12">
        <f t="shared" si="3"/>
        <v>1.8299999999999979E-2</v>
      </c>
      <c r="L12">
        <f t="shared" si="3"/>
        <v>1.6166666666666642E-2</v>
      </c>
      <c r="M12">
        <f t="shared" ref="M12:M14" si="4">AVERAGE(I12:L12)</f>
        <v>0.15738333333333335</v>
      </c>
      <c r="O12" t="s">
        <v>19</v>
      </c>
      <c r="P12">
        <f>C11-D11</f>
        <v>0.22093329999999983</v>
      </c>
      <c r="Q12">
        <f>C12-D12</f>
        <v>0.5514332999999999</v>
      </c>
      <c r="R12">
        <f>C13-D13</f>
        <v>4.1233333333333302E-2</v>
      </c>
      <c r="S12">
        <f>C14-D14</f>
        <v>1.2666666666666659E-2</v>
      </c>
      <c r="T12">
        <f>C15-D15</f>
        <v>3.2833333333333312E-2</v>
      </c>
      <c r="U12">
        <f t="shared" ref="U12:U13" si="5">AVERAGE(P12:T12)</f>
        <v>0.17181998666666662</v>
      </c>
      <c r="W12">
        <v>0.15738333333333335</v>
      </c>
      <c r="X12">
        <v>23.225640046666669</v>
      </c>
    </row>
    <row r="13" spans="1:24" x14ac:dyDescent="0.25">
      <c r="A13">
        <v>3</v>
      </c>
      <c r="B13">
        <v>0.65419999999999967</v>
      </c>
      <c r="C13">
        <v>6.9399999999999976E-2</v>
      </c>
      <c r="D13">
        <v>2.8166666666666677E-2</v>
      </c>
      <c r="E13">
        <v>2.2866666666666681E-2</v>
      </c>
      <c r="H13" t="s">
        <v>13</v>
      </c>
      <c r="I13">
        <f t="shared" si="3"/>
        <v>-0.20063330000000024</v>
      </c>
      <c r="J13">
        <f t="shared" si="3"/>
        <v>3.5733333333333304E-2</v>
      </c>
      <c r="K13">
        <f t="shared" si="3"/>
        <v>7.1666666666666649E-3</v>
      </c>
      <c r="L13">
        <f t="shared" si="3"/>
        <v>2.4666666666666691E-3</v>
      </c>
      <c r="M13">
        <f t="shared" si="4"/>
        <v>-3.8816658333333399E-2</v>
      </c>
      <c r="O13" t="s">
        <v>21</v>
      </c>
      <c r="P13">
        <f>D11-E11</f>
        <v>3.9500033333333517E-2</v>
      </c>
      <c r="Q13">
        <f>D12-E12</f>
        <v>7.4333333333333335E-3</v>
      </c>
      <c r="R13">
        <f>D13-E13</f>
        <v>5.2999999999999957E-3</v>
      </c>
      <c r="S13">
        <f>D14-E14</f>
        <v>5.9999999999999984E-4</v>
      </c>
      <c r="T13">
        <f>D15-E15</f>
        <v>1.8333333333333326E-3</v>
      </c>
      <c r="U13">
        <f t="shared" si="5"/>
        <v>1.0933340000000038E-2</v>
      </c>
      <c r="W13">
        <v>-3.8816658333333399E-2</v>
      </c>
      <c r="X13">
        <v>0.17181998666666662</v>
      </c>
    </row>
    <row r="14" spans="1:24" x14ac:dyDescent="0.25">
      <c r="A14">
        <v>4</v>
      </c>
      <c r="B14">
        <v>0.85483329999999991</v>
      </c>
      <c r="C14">
        <v>3.3666666666666671E-2</v>
      </c>
      <c r="D14">
        <v>2.1000000000000012E-2</v>
      </c>
      <c r="E14">
        <v>2.0400000000000012E-2</v>
      </c>
      <c r="H14" t="s">
        <v>9</v>
      </c>
      <c r="I14">
        <f t="shared" si="3"/>
        <v>0.7189333</v>
      </c>
      <c r="J14">
        <f t="shared" si="3"/>
        <v>-2.0633333333333316E-2</v>
      </c>
      <c r="K14">
        <f t="shared" si="3"/>
        <v>-4.6666666666666384E-4</v>
      </c>
      <c r="L14">
        <f t="shared" si="3"/>
        <v>7.6666666666666897E-4</v>
      </c>
      <c r="M14">
        <f t="shared" si="4"/>
        <v>0.1746499916666667</v>
      </c>
      <c r="W14">
        <v>0.1746499916666667</v>
      </c>
      <c r="X14">
        <v>1.0933340000000038E-2</v>
      </c>
    </row>
    <row r="15" spans="1:24" x14ac:dyDescent="0.25">
      <c r="A15">
        <v>5</v>
      </c>
      <c r="B15">
        <v>0.13589999999999997</v>
      </c>
      <c r="C15">
        <v>5.4299999999999987E-2</v>
      </c>
      <c r="D15">
        <v>2.1466666666666676E-2</v>
      </c>
      <c r="E15">
        <v>1.9633333333333343E-2</v>
      </c>
    </row>
    <row r="17" spans="1:24" x14ac:dyDescent="0.25">
      <c r="A17" t="s">
        <v>3</v>
      </c>
    </row>
    <row r="18" spans="1:24" x14ac:dyDescent="0.25">
      <c r="A18" t="s">
        <v>22</v>
      </c>
      <c r="B18">
        <v>2</v>
      </c>
      <c r="C18">
        <v>3</v>
      </c>
      <c r="D18">
        <v>4</v>
      </c>
      <c r="E18">
        <v>5</v>
      </c>
      <c r="H18" t="s">
        <v>11</v>
      </c>
      <c r="I18">
        <v>2</v>
      </c>
      <c r="J18">
        <v>3</v>
      </c>
      <c r="K18">
        <v>4</v>
      </c>
      <c r="L18">
        <v>5</v>
      </c>
      <c r="M18" t="s">
        <v>24</v>
      </c>
      <c r="O18" t="s">
        <v>15</v>
      </c>
      <c r="P18">
        <v>1</v>
      </c>
      <c r="Q18">
        <v>2</v>
      </c>
      <c r="R18">
        <v>3</v>
      </c>
      <c r="S18">
        <v>4</v>
      </c>
      <c r="T18">
        <v>5</v>
      </c>
      <c r="U18" t="s">
        <v>24</v>
      </c>
    </row>
    <row r="19" spans="1:24" x14ac:dyDescent="0.25">
      <c r="A19">
        <v>1</v>
      </c>
      <c r="B19">
        <v>59.384266333333322</v>
      </c>
      <c r="C19">
        <v>4.2493666333333335</v>
      </c>
      <c r="D19">
        <v>3.5262998666666676</v>
      </c>
      <c r="E19">
        <v>3.5272000333333335</v>
      </c>
      <c r="H19" t="s">
        <v>5</v>
      </c>
      <c r="I19">
        <f t="shared" ref="I19:L22" si="6">B19-B20</f>
        <v>54.229499766666656</v>
      </c>
      <c r="J19">
        <f t="shared" si="6"/>
        <v>-3.7452000666666656</v>
      </c>
      <c r="K19">
        <f t="shared" si="6"/>
        <v>3.2871332000000009</v>
      </c>
      <c r="L19">
        <f t="shared" si="6"/>
        <v>3.4396000333333334</v>
      </c>
      <c r="M19">
        <f>AVERAGE(I19:L19)</f>
        <v>14.302758233333332</v>
      </c>
      <c r="O19" t="s">
        <v>17</v>
      </c>
      <c r="P19">
        <f>B19-C19</f>
        <v>55.134899699999991</v>
      </c>
      <c r="Q19">
        <f>B20-C20</f>
        <v>-2.8398001333333314</v>
      </c>
      <c r="R19">
        <f>B21-C21</f>
        <v>6.8934000666666666</v>
      </c>
      <c r="S19">
        <f>B22-C22</f>
        <v>9.3037333333333283</v>
      </c>
      <c r="T19">
        <f>B23-C23</f>
        <v>0.44246666666666662</v>
      </c>
      <c r="U19">
        <f>AVERAGE(P19:T19)</f>
        <v>13.786939926666662</v>
      </c>
      <c r="W19">
        <v>14.302758233333332</v>
      </c>
    </row>
    <row r="20" spans="1:24" x14ac:dyDescent="0.25">
      <c r="A20">
        <v>2</v>
      </c>
      <c r="B20">
        <v>5.1547665666666678</v>
      </c>
      <c r="C20">
        <v>7.9945666999999991</v>
      </c>
      <c r="D20">
        <v>0.23916666666666667</v>
      </c>
      <c r="E20">
        <v>8.7599999999999983E-2</v>
      </c>
      <c r="H20" t="s">
        <v>7</v>
      </c>
      <c r="I20">
        <f t="shared" si="6"/>
        <v>-2.0120001666666658</v>
      </c>
      <c r="J20">
        <f t="shared" si="6"/>
        <v>7.7212000333333322</v>
      </c>
      <c r="K20">
        <f t="shared" si="6"/>
        <v>0.16153333333333331</v>
      </c>
      <c r="L20">
        <f t="shared" si="6"/>
        <v>9.6666666666666429E-3</v>
      </c>
      <c r="M20">
        <f t="shared" ref="M20:M22" si="7">AVERAGE(I20:L20)</f>
        <v>1.4700999666666668</v>
      </c>
      <c r="O20" t="s">
        <v>19</v>
      </c>
      <c r="P20">
        <f>C19-D19</f>
        <v>0.72306676666666592</v>
      </c>
      <c r="Q20">
        <f>C20-D20</f>
        <v>7.7554000333333324</v>
      </c>
      <c r="R20">
        <f>C21-D21</f>
        <v>0.19573333333333329</v>
      </c>
      <c r="S20">
        <f>C22-D22</f>
        <v>0.12276666666666669</v>
      </c>
      <c r="T20">
        <f>C23-D23</f>
        <v>4.0666666666666657E-2</v>
      </c>
      <c r="U20">
        <f t="shared" ref="U20:U21" si="8">AVERAGE(P20:T20)</f>
        <v>1.7675266933333329</v>
      </c>
      <c r="W20">
        <v>1.4700999666666668</v>
      </c>
      <c r="X20">
        <v>13.786939926666662</v>
      </c>
    </row>
    <row r="21" spans="1:24" x14ac:dyDescent="0.25">
      <c r="A21">
        <v>3</v>
      </c>
      <c r="B21">
        <v>7.1667667333333336</v>
      </c>
      <c r="C21">
        <v>0.27336666666666665</v>
      </c>
      <c r="D21">
        <v>7.763333333333336E-2</v>
      </c>
      <c r="E21">
        <v>7.7933333333333341E-2</v>
      </c>
      <c r="H21" t="s">
        <v>13</v>
      </c>
      <c r="I21">
        <f t="shared" si="6"/>
        <v>-2.3381999333333274</v>
      </c>
      <c r="J21">
        <f t="shared" si="6"/>
        <v>7.2133333333333299E-2</v>
      </c>
      <c r="K21">
        <f t="shared" si="6"/>
        <v>-8.3333333333329707E-4</v>
      </c>
      <c r="L21">
        <f t="shared" si="6"/>
        <v>1.4999999999999875E-3</v>
      </c>
      <c r="M21">
        <f t="shared" si="7"/>
        <v>-0.56634998333333186</v>
      </c>
      <c r="O21" t="s">
        <v>21</v>
      </c>
      <c r="P21">
        <f>D19-E19</f>
        <v>-9.0016666666592471E-4</v>
      </c>
      <c r="Q21">
        <f>D20-E20</f>
        <v>0.15156666666666668</v>
      </c>
      <c r="R21">
        <f>D21-E21</f>
        <v>-2.9999999999998084E-4</v>
      </c>
      <c r="S21">
        <f>D22-E22</f>
        <v>2.0333333333333037E-3</v>
      </c>
      <c r="T21">
        <f>D23-E23</f>
        <v>-2.3333333333332151E-4</v>
      </c>
      <c r="U21">
        <f t="shared" si="8"/>
        <v>3.0433300000000153E-2</v>
      </c>
      <c r="W21">
        <v>-0.56634998333333186</v>
      </c>
      <c r="X21">
        <v>1.7675266933333329</v>
      </c>
    </row>
    <row r="22" spans="1:24" x14ac:dyDescent="0.25">
      <c r="A22">
        <v>4</v>
      </c>
      <c r="B22">
        <v>9.504966666666661</v>
      </c>
      <c r="C22">
        <v>0.20123333333333335</v>
      </c>
      <c r="D22">
        <v>7.8466666666666657E-2</v>
      </c>
      <c r="E22">
        <v>7.6433333333333353E-2</v>
      </c>
      <c r="H22" t="s">
        <v>9</v>
      </c>
      <c r="I22">
        <f t="shared" si="6"/>
        <v>8.9441666666666606</v>
      </c>
      <c r="J22">
        <f t="shared" si="6"/>
        <v>8.2900000000000015E-2</v>
      </c>
      <c r="K22">
        <f t="shared" si="6"/>
        <v>7.9999999999998128E-4</v>
      </c>
      <c r="L22">
        <f t="shared" si="6"/>
        <v>-1.4666666666666439E-3</v>
      </c>
      <c r="M22">
        <f t="shared" si="7"/>
        <v>2.2565999999999984</v>
      </c>
      <c r="W22">
        <v>2.2565999999999984</v>
      </c>
      <c r="X22">
        <v>3.0433300000000153E-2</v>
      </c>
    </row>
    <row r="23" spans="1:24" x14ac:dyDescent="0.25">
      <c r="A23">
        <v>5</v>
      </c>
      <c r="B23">
        <v>0.56079999999999997</v>
      </c>
      <c r="C23">
        <v>0.11833333333333333</v>
      </c>
      <c r="D23">
        <v>7.7666666666666676E-2</v>
      </c>
      <c r="E23">
        <v>7.7899999999999997E-2</v>
      </c>
    </row>
    <row r="26" spans="1:24" x14ac:dyDescent="0.25">
      <c r="A26" s="37" t="s">
        <v>36</v>
      </c>
      <c r="B26" s="38"/>
      <c r="C26" s="38"/>
      <c r="D26" s="38"/>
      <c r="E26" s="39"/>
    </row>
    <row r="27" spans="1:24" x14ac:dyDescent="0.25">
      <c r="A27" s="40" t="s">
        <v>22</v>
      </c>
      <c r="B27" s="19">
        <v>2</v>
      </c>
      <c r="C27" s="19">
        <v>3</v>
      </c>
      <c r="D27" s="19">
        <v>4</v>
      </c>
      <c r="E27" s="41">
        <v>5</v>
      </c>
    </row>
    <row r="28" spans="1:24" x14ac:dyDescent="0.25">
      <c r="A28" s="40">
        <v>1</v>
      </c>
      <c r="B28" s="19">
        <f>B3+B11+B19</f>
        <v>175.76286646666668</v>
      </c>
      <c r="C28" s="19">
        <f t="shared" ref="C28:E28" si="9">C3+C11+C19</f>
        <v>4.9680999666666672</v>
      </c>
      <c r="D28" s="19">
        <f t="shared" si="9"/>
        <v>3.9798665666666677</v>
      </c>
      <c r="E28" s="41">
        <f t="shared" si="9"/>
        <v>3.9246333666666668</v>
      </c>
    </row>
    <row r="29" spans="1:24" x14ac:dyDescent="0.25">
      <c r="A29" s="40">
        <v>2</v>
      </c>
      <c r="B29" s="19">
        <f t="shared" ref="B29:E32" si="10">B4+B12+B20</f>
        <v>5.9563999333333344</v>
      </c>
      <c r="C29" s="19">
        <f t="shared" si="10"/>
        <v>8.6042999999999985</v>
      </c>
      <c r="D29" s="19">
        <f t="shared" si="10"/>
        <v>0.29123333333333334</v>
      </c>
      <c r="E29" s="41">
        <f t="shared" si="10"/>
        <v>0.13316666666666666</v>
      </c>
    </row>
    <row r="30" spans="1:24" x14ac:dyDescent="0.25">
      <c r="A30" s="40">
        <v>3</v>
      </c>
      <c r="B30" s="19">
        <f t="shared" si="10"/>
        <v>7.8618000666666665</v>
      </c>
      <c r="C30" s="19">
        <f t="shared" si="10"/>
        <v>0.35293333333333332</v>
      </c>
      <c r="D30" s="19">
        <f t="shared" si="10"/>
        <v>0.11340000000000003</v>
      </c>
      <c r="E30" s="41">
        <f t="shared" si="10"/>
        <v>0.10853333333333336</v>
      </c>
    </row>
    <row r="31" spans="1:24" x14ac:dyDescent="0.25">
      <c r="A31" s="40">
        <v>4</v>
      </c>
      <c r="B31" s="19">
        <f t="shared" si="10"/>
        <v>10.388999966666661</v>
      </c>
      <c r="C31" s="19">
        <f t="shared" si="10"/>
        <v>0.2424</v>
      </c>
      <c r="D31" s="19">
        <f t="shared" si="10"/>
        <v>0.10423333333333334</v>
      </c>
      <c r="E31" s="41">
        <f t="shared" si="10"/>
        <v>0.10283333333333336</v>
      </c>
    </row>
    <row r="32" spans="1:24" x14ac:dyDescent="0.25">
      <c r="A32" s="42">
        <v>5</v>
      </c>
      <c r="B32" s="43">
        <f t="shared" si="10"/>
        <v>0.72973333333333323</v>
      </c>
      <c r="C32" s="43">
        <f t="shared" si="10"/>
        <v>0.17956666666666665</v>
      </c>
      <c r="D32" s="43">
        <f t="shared" si="10"/>
        <v>0.10873333333333335</v>
      </c>
      <c r="E32" s="44">
        <f t="shared" si="10"/>
        <v>0.10290000000000001</v>
      </c>
    </row>
    <row r="34" spans="1:5" x14ac:dyDescent="0.25">
      <c r="A34" s="37" t="s">
        <v>37</v>
      </c>
      <c r="B34" s="38"/>
      <c r="C34" s="38"/>
      <c r="D34" s="38"/>
      <c r="E34" s="39"/>
    </row>
    <row r="35" spans="1:5" x14ac:dyDescent="0.25">
      <c r="A35" s="40" t="s">
        <v>22</v>
      </c>
      <c r="B35" s="19">
        <v>2</v>
      </c>
      <c r="C35" s="19">
        <v>3</v>
      </c>
      <c r="D35" s="19">
        <v>4</v>
      </c>
      <c r="E35" s="41">
        <v>5</v>
      </c>
    </row>
    <row r="36" spans="1:5" x14ac:dyDescent="0.25">
      <c r="A36" s="40">
        <v>1</v>
      </c>
      <c r="B36" s="19">
        <f>B28/3</f>
        <v>58.587622155555557</v>
      </c>
      <c r="C36" s="19">
        <f t="shared" ref="C36:E36" si="11">C28/3</f>
        <v>1.6560333222222223</v>
      </c>
      <c r="D36" s="19">
        <f t="shared" si="11"/>
        <v>1.3266221888888892</v>
      </c>
      <c r="E36" s="41">
        <f t="shared" si="11"/>
        <v>1.3082111222222224</v>
      </c>
    </row>
    <row r="37" spans="1:5" x14ac:dyDescent="0.25">
      <c r="A37" s="40">
        <v>2</v>
      </c>
      <c r="B37" s="19">
        <f t="shared" ref="B37:E40" si="12">B29/3</f>
        <v>1.9854666444444449</v>
      </c>
      <c r="C37" s="19">
        <f t="shared" si="12"/>
        <v>2.8680999999999996</v>
      </c>
      <c r="D37" s="19">
        <f t="shared" si="12"/>
        <v>9.7077777777777777E-2</v>
      </c>
      <c r="E37" s="41">
        <f t="shared" si="12"/>
        <v>4.4388888888888887E-2</v>
      </c>
    </row>
    <row r="38" spans="1:5" x14ac:dyDescent="0.25">
      <c r="A38" s="40">
        <v>3</v>
      </c>
      <c r="B38" s="19">
        <f t="shared" si="12"/>
        <v>2.6206000222222223</v>
      </c>
      <c r="C38" s="19">
        <f t="shared" si="12"/>
        <v>0.11764444444444444</v>
      </c>
      <c r="D38" s="19">
        <f t="shared" si="12"/>
        <v>3.7800000000000007E-2</v>
      </c>
      <c r="E38" s="41">
        <f t="shared" si="12"/>
        <v>3.6177777777777788E-2</v>
      </c>
    </row>
    <row r="39" spans="1:5" x14ac:dyDescent="0.25">
      <c r="A39" s="40">
        <v>4</v>
      </c>
      <c r="B39" s="19">
        <f t="shared" si="12"/>
        <v>3.4629999888888872</v>
      </c>
      <c r="C39" s="19">
        <f t="shared" si="12"/>
        <v>8.0799999999999997E-2</v>
      </c>
      <c r="D39" s="19">
        <f t="shared" si="12"/>
        <v>3.4744444444444446E-2</v>
      </c>
      <c r="E39" s="41">
        <f t="shared" si="12"/>
        <v>3.4277777777777789E-2</v>
      </c>
    </row>
    <row r="40" spans="1:5" x14ac:dyDescent="0.25">
      <c r="A40" s="42">
        <v>5</v>
      </c>
      <c r="B40" s="43">
        <f t="shared" si="12"/>
        <v>0.2432444444444444</v>
      </c>
      <c r="C40" s="43">
        <f t="shared" si="12"/>
        <v>5.9855555555555551E-2</v>
      </c>
      <c r="D40" s="43">
        <f t="shared" si="12"/>
        <v>3.6244444444444447E-2</v>
      </c>
      <c r="E40" s="44">
        <f t="shared" si="12"/>
        <v>3.4300000000000004E-2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4472-430A-4416-8438-3B00DA00A8A6}">
  <dimension ref="A1:X23"/>
  <sheetViews>
    <sheetView workbookViewId="0">
      <selection activeCell="R29" sqref="R29"/>
    </sheetView>
  </sheetViews>
  <sheetFormatPr defaultRowHeight="14" x14ac:dyDescent="0.25"/>
  <sheetData>
    <row r="1" spans="1:24" x14ac:dyDescent="0.25">
      <c r="A1" t="s">
        <v>0</v>
      </c>
      <c r="H1" t="s">
        <v>31</v>
      </c>
      <c r="O1" t="s">
        <v>32</v>
      </c>
    </row>
    <row r="2" spans="1:24" x14ac:dyDescent="0.25">
      <c r="A2" t="s">
        <v>22</v>
      </c>
      <c r="B2">
        <v>2</v>
      </c>
      <c r="C2">
        <v>3</v>
      </c>
      <c r="D2">
        <v>4</v>
      </c>
      <c r="E2">
        <v>5</v>
      </c>
      <c r="H2" t="s">
        <v>11</v>
      </c>
      <c r="I2">
        <v>2</v>
      </c>
      <c r="J2">
        <v>3</v>
      </c>
      <c r="K2">
        <v>4</v>
      </c>
      <c r="L2">
        <v>5</v>
      </c>
      <c r="M2" t="s">
        <v>24</v>
      </c>
      <c r="O2" t="s">
        <v>15</v>
      </c>
      <c r="P2">
        <v>1</v>
      </c>
      <c r="Q2">
        <v>2</v>
      </c>
      <c r="R2">
        <v>3</v>
      </c>
      <c r="S2">
        <v>4</v>
      </c>
      <c r="T2">
        <v>5</v>
      </c>
      <c r="U2" t="s">
        <v>24</v>
      </c>
    </row>
    <row r="3" spans="1:24" x14ac:dyDescent="0.25">
      <c r="A3">
        <v>1</v>
      </c>
      <c r="B3">
        <v>15.766666666666667</v>
      </c>
      <c r="C3">
        <v>1.6333333333333333</v>
      </c>
      <c r="D3">
        <v>1.1333333333333333</v>
      </c>
      <c r="E3">
        <v>1</v>
      </c>
      <c r="H3" t="s">
        <v>5</v>
      </c>
      <c r="I3">
        <f>B3-B4</f>
        <v>14.100000000000001</v>
      </c>
      <c r="J3">
        <f>C3-C4</f>
        <v>0.6333333333333333</v>
      </c>
      <c r="K3">
        <f>D3-D4</f>
        <v>0.1333333333333333</v>
      </c>
      <c r="L3">
        <v>0</v>
      </c>
      <c r="M3">
        <f>AVERAGE(I3:L3)</f>
        <v>3.7166666666666668</v>
      </c>
      <c r="O3" t="s">
        <v>17</v>
      </c>
      <c r="P3">
        <f>B3-C3</f>
        <v>14.133333333333335</v>
      </c>
      <c r="Q3">
        <f>B4-C4</f>
        <v>0.66666666666666674</v>
      </c>
      <c r="R3">
        <f>B5-C5</f>
        <v>0.16666666666666674</v>
      </c>
      <c r="S3">
        <f>B6-C6</f>
        <v>3.3333333333333437E-2</v>
      </c>
      <c r="T3">
        <f>B7-C7</f>
        <v>3.3333333333333437E-2</v>
      </c>
      <c r="U3">
        <f>AVERAGE(P3:T3)</f>
        <v>3.0066666666666668</v>
      </c>
      <c r="W3">
        <v>3.7166666666666668</v>
      </c>
    </row>
    <row r="4" spans="1:24" x14ac:dyDescent="0.25">
      <c r="A4">
        <v>2</v>
      </c>
      <c r="B4">
        <v>1.6666666666666667</v>
      </c>
      <c r="C4">
        <v>1</v>
      </c>
      <c r="D4">
        <v>1</v>
      </c>
      <c r="E4">
        <v>1</v>
      </c>
      <c r="H4" t="s">
        <v>7</v>
      </c>
      <c r="I4">
        <f>B4-B5</f>
        <v>0.5</v>
      </c>
      <c r="J4">
        <v>0</v>
      </c>
      <c r="K4">
        <v>0</v>
      </c>
      <c r="L4">
        <v>0</v>
      </c>
      <c r="M4">
        <f t="shared" ref="M4:M6" si="0">AVERAGE(I4:L4)</f>
        <v>0.125</v>
      </c>
      <c r="O4" t="s">
        <v>19</v>
      </c>
      <c r="P4">
        <f>C3-D3</f>
        <v>0.5</v>
      </c>
      <c r="Q4">
        <v>0</v>
      </c>
      <c r="R4">
        <v>0</v>
      </c>
      <c r="S4">
        <v>0</v>
      </c>
      <c r="T4">
        <v>0</v>
      </c>
      <c r="U4">
        <f t="shared" ref="U4:U5" si="1">AVERAGE(P4:T4)</f>
        <v>0.1</v>
      </c>
      <c r="W4">
        <v>0.125</v>
      </c>
      <c r="X4">
        <v>3.0066666666666668</v>
      </c>
    </row>
    <row r="5" spans="1:24" x14ac:dyDescent="0.25">
      <c r="A5">
        <v>3</v>
      </c>
      <c r="B5">
        <v>1.1666666666666667</v>
      </c>
      <c r="C5">
        <v>1</v>
      </c>
      <c r="D5">
        <v>1</v>
      </c>
      <c r="E5">
        <v>1</v>
      </c>
      <c r="H5" t="s">
        <v>13</v>
      </c>
      <c r="I5">
        <f>B5-B6</f>
        <v>0.1333333333333333</v>
      </c>
      <c r="J5">
        <v>0</v>
      </c>
      <c r="K5">
        <v>0</v>
      </c>
      <c r="L5">
        <v>0</v>
      </c>
      <c r="M5">
        <f t="shared" si="0"/>
        <v>3.3333333333333326E-2</v>
      </c>
      <c r="O5" t="s">
        <v>21</v>
      </c>
      <c r="P5">
        <f>D3-E3</f>
        <v>0.1333333333333333</v>
      </c>
      <c r="Q5">
        <v>0</v>
      </c>
      <c r="R5">
        <v>0</v>
      </c>
      <c r="S5">
        <v>0</v>
      </c>
      <c r="T5">
        <v>0</v>
      </c>
      <c r="U5">
        <f t="shared" si="1"/>
        <v>2.6666666666666661E-2</v>
      </c>
      <c r="W5">
        <v>3.3333333333333326E-2</v>
      </c>
      <c r="X5">
        <v>0.1</v>
      </c>
    </row>
    <row r="6" spans="1:24" x14ac:dyDescent="0.25">
      <c r="A6">
        <v>4</v>
      </c>
      <c r="B6">
        <v>1.0333333333333334</v>
      </c>
      <c r="C6">
        <v>1</v>
      </c>
      <c r="D6">
        <v>1</v>
      </c>
      <c r="E6">
        <v>1</v>
      </c>
      <c r="H6" t="s">
        <v>9</v>
      </c>
      <c r="I6">
        <f>B6-B7</f>
        <v>0</v>
      </c>
      <c r="J6">
        <v>0</v>
      </c>
      <c r="K6">
        <v>0</v>
      </c>
      <c r="L6">
        <v>0</v>
      </c>
      <c r="M6">
        <f t="shared" si="0"/>
        <v>0</v>
      </c>
      <c r="W6">
        <v>0</v>
      </c>
      <c r="X6">
        <v>2.6666666666666661E-2</v>
      </c>
    </row>
    <row r="7" spans="1:24" x14ac:dyDescent="0.25">
      <c r="A7">
        <v>5</v>
      </c>
      <c r="B7">
        <v>1.0333333333333334</v>
      </c>
      <c r="C7">
        <v>1</v>
      </c>
      <c r="D7">
        <v>1</v>
      </c>
      <c r="E7">
        <v>1</v>
      </c>
    </row>
    <row r="9" spans="1:24" x14ac:dyDescent="0.25">
      <c r="A9" t="s">
        <v>2</v>
      </c>
    </row>
    <row r="10" spans="1:24" x14ac:dyDescent="0.25">
      <c r="A10" t="s">
        <v>22</v>
      </c>
      <c r="B10">
        <v>2</v>
      </c>
      <c r="C10">
        <v>3</v>
      </c>
      <c r="D10">
        <v>4</v>
      </c>
      <c r="E10">
        <v>5</v>
      </c>
      <c r="H10" t="s">
        <v>11</v>
      </c>
      <c r="I10">
        <v>2</v>
      </c>
      <c r="J10">
        <v>3</v>
      </c>
      <c r="K10">
        <v>4</v>
      </c>
      <c r="L10">
        <v>5</v>
      </c>
      <c r="M10" t="s">
        <v>24</v>
      </c>
      <c r="O10" t="s">
        <v>15</v>
      </c>
      <c r="P10">
        <v>1</v>
      </c>
      <c r="Q10">
        <v>2</v>
      </c>
      <c r="R10">
        <v>3</v>
      </c>
      <c r="S10">
        <v>4</v>
      </c>
      <c r="T10">
        <v>5</v>
      </c>
      <c r="U10" t="s">
        <v>24</v>
      </c>
    </row>
    <row r="11" spans="1:24" x14ac:dyDescent="0.25">
      <c r="A11">
        <v>1</v>
      </c>
      <c r="B11">
        <v>624.9</v>
      </c>
      <c r="C11">
        <v>4.5</v>
      </c>
      <c r="D11">
        <v>3.2</v>
      </c>
      <c r="E11">
        <v>2.7333333333333334</v>
      </c>
      <c r="H11" t="s">
        <v>5</v>
      </c>
      <c r="I11">
        <f>B11-B12</f>
        <v>619.76666666666665</v>
      </c>
      <c r="J11">
        <f>C11-C12</f>
        <v>1.7666666666666666</v>
      </c>
      <c r="K11">
        <f>D11-D12</f>
        <v>2.166666666666667</v>
      </c>
      <c r="L11">
        <f>E11-E12</f>
        <v>1.7333333333333334</v>
      </c>
      <c r="M11">
        <f>AVERAGE(I11:L11)</f>
        <v>156.35833333333332</v>
      </c>
      <c r="O11" t="s">
        <v>17</v>
      </c>
      <c r="P11">
        <f>B11-C11</f>
        <v>620.4</v>
      </c>
      <c r="Q11">
        <f>B12-C12</f>
        <v>2.4000000000000004</v>
      </c>
      <c r="R11">
        <f>B13-C13</f>
        <v>2.2000000000000002</v>
      </c>
      <c r="S11">
        <f>B14-C14</f>
        <v>1.9333333333333331</v>
      </c>
      <c r="T11">
        <f>B15-C15</f>
        <v>0.10000000000000009</v>
      </c>
      <c r="U11">
        <f>AVERAGE(P11:T11)</f>
        <v>125.40666666666667</v>
      </c>
      <c r="W11">
        <v>156.35833333333332</v>
      </c>
    </row>
    <row r="12" spans="1:24" x14ac:dyDescent="0.25">
      <c r="A12">
        <v>2</v>
      </c>
      <c r="B12">
        <v>5.1333333333333337</v>
      </c>
      <c r="C12">
        <v>2.7333333333333334</v>
      </c>
      <c r="D12">
        <v>1.0333333333333334</v>
      </c>
      <c r="E12">
        <v>1</v>
      </c>
      <c r="H12" t="s">
        <v>7</v>
      </c>
      <c r="I12">
        <f>B12-B13</f>
        <v>1.9000000000000004</v>
      </c>
      <c r="J12">
        <f>C12-C13</f>
        <v>1.7</v>
      </c>
      <c r="K12">
        <f>D12-D13</f>
        <v>3.3333333333333437E-2</v>
      </c>
      <c r="L12">
        <v>0</v>
      </c>
      <c r="M12">
        <f t="shared" ref="M12:M14" si="2">AVERAGE(I12:L12)</f>
        <v>0.90833333333333344</v>
      </c>
      <c r="O12" t="s">
        <v>19</v>
      </c>
      <c r="P12">
        <f>C11-D11</f>
        <v>1.2999999999999998</v>
      </c>
      <c r="Q12">
        <f>C12-D12</f>
        <v>1.7</v>
      </c>
      <c r="R12">
        <f>C13-D13</f>
        <v>3.3333333333333437E-2</v>
      </c>
      <c r="S12">
        <v>0</v>
      </c>
      <c r="T12">
        <v>0</v>
      </c>
      <c r="U12">
        <f t="shared" ref="U12:U13" si="3">AVERAGE(P12:T12)</f>
        <v>0.60666666666666669</v>
      </c>
      <c r="W12">
        <v>0.90833333333333344</v>
      </c>
      <c r="X12">
        <v>125.40666666666667</v>
      </c>
    </row>
    <row r="13" spans="1:24" x14ac:dyDescent="0.25">
      <c r="A13">
        <v>3</v>
      </c>
      <c r="B13">
        <v>3.2333333333333334</v>
      </c>
      <c r="C13">
        <v>1.0333333333333334</v>
      </c>
      <c r="D13">
        <v>1</v>
      </c>
      <c r="E13">
        <v>1</v>
      </c>
      <c r="H13" t="s">
        <v>13</v>
      </c>
      <c r="I13">
        <f>B13-B14</f>
        <v>0.30000000000000027</v>
      </c>
      <c r="J13">
        <f>C13-C14</f>
        <v>3.3333333333333437E-2</v>
      </c>
      <c r="K13">
        <v>0</v>
      </c>
      <c r="L13">
        <v>0</v>
      </c>
      <c r="M13">
        <f t="shared" si="2"/>
        <v>8.3333333333333426E-2</v>
      </c>
      <c r="O13" t="s">
        <v>21</v>
      </c>
      <c r="P13">
        <f>D11-E11</f>
        <v>0.46666666666666679</v>
      </c>
      <c r="Q13">
        <f>D12-E12</f>
        <v>3.3333333333333437E-2</v>
      </c>
      <c r="R13">
        <v>0</v>
      </c>
      <c r="S13">
        <v>0</v>
      </c>
      <c r="T13">
        <v>0</v>
      </c>
      <c r="U13">
        <f t="shared" si="3"/>
        <v>0.10000000000000005</v>
      </c>
      <c r="W13">
        <v>8.3333333333333426E-2</v>
      </c>
      <c r="X13">
        <v>0.60666666666666669</v>
      </c>
    </row>
    <row r="14" spans="1:24" x14ac:dyDescent="0.25">
      <c r="A14">
        <v>4</v>
      </c>
      <c r="B14">
        <v>2.9333333333333331</v>
      </c>
      <c r="C14">
        <v>1</v>
      </c>
      <c r="D14">
        <v>1</v>
      </c>
      <c r="E14">
        <v>1</v>
      </c>
      <c r="H14" t="s">
        <v>9</v>
      </c>
      <c r="I14">
        <f>B14-B15</f>
        <v>1.833333333333333</v>
      </c>
      <c r="J14">
        <v>0</v>
      </c>
      <c r="K14">
        <v>0</v>
      </c>
      <c r="L14">
        <v>0</v>
      </c>
      <c r="M14">
        <f t="shared" si="2"/>
        <v>0.45833333333333326</v>
      </c>
      <c r="W14">
        <v>0.45833333333333326</v>
      </c>
      <c r="X14">
        <v>0.10000000000000005</v>
      </c>
    </row>
    <row r="15" spans="1:24" x14ac:dyDescent="0.25">
      <c r="A15">
        <v>5</v>
      </c>
      <c r="B15">
        <v>1.1000000000000001</v>
      </c>
      <c r="C15">
        <v>1</v>
      </c>
      <c r="D15">
        <v>1</v>
      </c>
      <c r="E15">
        <v>1</v>
      </c>
    </row>
    <row r="17" spans="1:24" x14ac:dyDescent="0.25">
      <c r="A17" t="s">
        <v>3</v>
      </c>
    </row>
    <row r="18" spans="1:24" x14ac:dyDescent="0.25">
      <c r="A18" t="s">
        <v>22</v>
      </c>
      <c r="B18">
        <v>2</v>
      </c>
      <c r="C18">
        <v>3</v>
      </c>
      <c r="D18">
        <v>4</v>
      </c>
      <c r="E18">
        <v>5</v>
      </c>
      <c r="H18" t="s">
        <v>11</v>
      </c>
      <c r="I18">
        <v>2</v>
      </c>
      <c r="J18">
        <v>3</v>
      </c>
      <c r="K18">
        <v>4</v>
      </c>
      <c r="L18">
        <v>5</v>
      </c>
      <c r="M18" t="s">
        <v>24</v>
      </c>
      <c r="O18" t="s">
        <v>15</v>
      </c>
      <c r="P18">
        <v>1</v>
      </c>
      <c r="Q18">
        <v>2</v>
      </c>
      <c r="R18">
        <v>3</v>
      </c>
      <c r="S18">
        <v>4</v>
      </c>
      <c r="T18">
        <v>5</v>
      </c>
      <c r="U18" t="s">
        <v>24</v>
      </c>
    </row>
    <row r="19" spans="1:24" x14ac:dyDescent="0.25">
      <c r="A19">
        <v>1</v>
      </c>
      <c r="B19">
        <v>175.36666666666667</v>
      </c>
      <c r="C19">
        <v>13.133333333333333</v>
      </c>
      <c r="D19">
        <v>10.4</v>
      </c>
      <c r="E19">
        <v>9.1666666666666661</v>
      </c>
      <c r="H19" t="s">
        <v>5</v>
      </c>
      <c r="I19">
        <f>B19-B20</f>
        <v>162.06666666666666</v>
      </c>
      <c r="J19">
        <f>C19-C20</f>
        <v>3.9000000000000004</v>
      </c>
      <c r="K19">
        <f>D19-D20</f>
        <v>9.4</v>
      </c>
      <c r="L19">
        <f>E19-E20</f>
        <v>8.1666666666666661</v>
      </c>
      <c r="M19">
        <f>AVERAGE(I19:L19)</f>
        <v>45.883333333333333</v>
      </c>
      <c r="O19" t="s">
        <v>17</v>
      </c>
      <c r="P19">
        <f>B19-C19</f>
        <v>162.23333333333335</v>
      </c>
      <c r="Q19">
        <f>B20-C20</f>
        <v>4.0666666666666682</v>
      </c>
      <c r="R19">
        <f>B21-C21</f>
        <v>9.6666666666666661</v>
      </c>
      <c r="S19">
        <f>B22-C22</f>
        <v>9.0333333333333332</v>
      </c>
      <c r="T19">
        <f>B23-C23</f>
        <v>0.3666666666666667</v>
      </c>
      <c r="U19">
        <f>AVERAGE(P19:T19)</f>
        <v>37.073333333333338</v>
      </c>
      <c r="W19">
        <v>45.883333333333333</v>
      </c>
    </row>
    <row r="20" spans="1:24" x14ac:dyDescent="0.25">
      <c r="A20">
        <v>2</v>
      </c>
      <c r="B20">
        <v>13.3</v>
      </c>
      <c r="C20">
        <v>9.2333333333333325</v>
      </c>
      <c r="D20">
        <v>1</v>
      </c>
      <c r="E20">
        <v>1</v>
      </c>
      <c r="H20" t="s">
        <v>7</v>
      </c>
      <c r="I20">
        <f>B20-B21</f>
        <v>2.6333333333333346</v>
      </c>
      <c r="J20">
        <f>C20-C21</f>
        <v>8.2333333333333325</v>
      </c>
      <c r="K20">
        <v>0</v>
      </c>
      <c r="L20">
        <v>0</v>
      </c>
      <c r="M20">
        <f t="shared" ref="M20:M22" si="4">AVERAGE(I20:L20)</f>
        <v>2.7166666666666668</v>
      </c>
      <c r="O20" t="s">
        <v>19</v>
      </c>
      <c r="P20">
        <f>C19-D19</f>
        <v>2.7333333333333325</v>
      </c>
      <c r="Q20">
        <f>C20-D20</f>
        <v>8.2333333333333325</v>
      </c>
      <c r="R20">
        <v>0</v>
      </c>
      <c r="S20">
        <v>0</v>
      </c>
      <c r="T20">
        <v>0</v>
      </c>
      <c r="U20">
        <f t="shared" ref="U20:U21" si="5">AVERAGE(P20:T20)</f>
        <v>2.1933333333333329</v>
      </c>
      <c r="W20">
        <v>2.7166666666666668</v>
      </c>
      <c r="X20">
        <v>37.073333333333338</v>
      </c>
    </row>
    <row r="21" spans="1:24" x14ac:dyDescent="0.25">
      <c r="A21">
        <v>3</v>
      </c>
      <c r="B21">
        <v>10.666666666666666</v>
      </c>
      <c r="C21">
        <v>1</v>
      </c>
      <c r="D21">
        <v>1</v>
      </c>
      <c r="E21">
        <v>1</v>
      </c>
      <c r="H21" t="s">
        <v>13</v>
      </c>
      <c r="I21">
        <f>B21-B22</f>
        <v>0.63333333333333286</v>
      </c>
      <c r="J21">
        <v>0</v>
      </c>
      <c r="K21">
        <v>0</v>
      </c>
      <c r="L21">
        <v>0</v>
      </c>
      <c r="M21">
        <f t="shared" si="4"/>
        <v>0.15833333333333321</v>
      </c>
      <c r="O21" t="s">
        <v>21</v>
      </c>
      <c r="P21">
        <f>D19-E19</f>
        <v>1.2333333333333343</v>
      </c>
      <c r="Q21">
        <v>0</v>
      </c>
      <c r="R21">
        <v>0</v>
      </c>
      <c r="S21">
        <v>0</v>
      </c>
      <c r="T21">
        <v>0</v>
      </c>
      <c r="U21">
        <f t="shared" si="5"/>
        <v>0.24666666666666687</v>
      </c>
      <c r="W21">
        <v>0.15833333333333321</v>
      </c>
      <c r="X21">
        <v>2.1933333333333329</v>
      </c>
    </row>
    <row r="22" spans="1:24" x14ac:dyDescent="0.25">
      <c r="A22">
        <v>4</v>
      </c>
      <c r="B22">
        <v>10.033333333333333</v>
      </c>
      <c r="C22">
        <v>1</v>
      </c>
      <c r="D22">
        <v>1</v>
      </c>
      <c r="E22">
        <v>1</v>
      </c>
      <c r="H22" t="s">
        <v>9</v>
      </c>
      <c r="I22">
        <f>B22-B23</f>
        <v>8.6666666666666661</v>
      </c>
      <c r="J22">
        <v>0</v>
      </c>
      <c r="K22">
        <v>0</v>
      </c>
      <c r="L22">
        <v>0</v>
      </c>
      <c r="M22">
        <f t="shared" si="4"/>
        <v>2.1666666666666665</v>
      </c>
      <c r="W22">
        <v>2.1666666666666665</v>
      </c>
      <c r="X22">
        <v>0.24666666666666687</v>
      </c>
    </row>
    <row r="23" spans="1:24" x14ac:dyDescent="0.25">
      <c r="A23">
        <v>5</v>
      </c>
      <c r="B23">
        <v>1.3666666666666667</v>
      </c>
      <c r="C23">
        <v>1</v>
      </c>
      <c r="D23">
        <v>1</v>
      </c>
      <c r="E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B266-D5FD-46E6-BC63-8542836152B0}">
  <dimension ref="A1:W37"/>
  <sheetViews>
    <sheetView topLeftCell="A10" workbookViewId="0">
      <selection activeCell="H30" sqref="H30"/>
    </sheetView>
  </sheetViews>
  <sheetFormatPr defaultRowHeight="14" x14ac:dyDescent="0.25"/>
  <sheetData>
    <row r="1" spans="1:23" x14ac:dyDescent="0.25">
      <c r="A1" t="s">
        <v>0</v>
      </c>
      <c r="G1" t="s">
        <v>31</v>
      </c>
      <c r="N1" t="s">
        <v>32</v>
      </c>
    </row>
    <row r="2" spans="1:23" x14ac:dyDescent="0.25">
      <c r="A2" t="s">
        <v>22</v>
      </c>
      <c r="B2">
        <v>2</v>
      </c>
      <c r="C2">
        <v>3</v>
      </c>
      <c r="D2">
        <v>4</v>
      </c>
      <c r="E2">
        <v>5</v>
      </c>
      <c r="G2" t="s">
        <v>10</v>
      </c>
      <c r="H2">
        <v>2</v>
      </c>
      <c r="I2">
        <v>3</v>
      </c>
      <c r="J2">
        <v>4</v>
      </c>
      <c r="K2">
        <v>5</v>
      </c>
      <c r="L2" t="s">
        <v>23</v>
      </c>
      <c r="N2" t="s">
        <v>14</v>
      </c>
      <c r="O2">
        <v>1</v>
      </c>
      <c r="P2">
        <v>2</v>
      </c>
      <c r="Q2">
        <v>3</v>
      </c>
      <c r="R2">
        <v>4</v>
      </c>
      <c r="S2">
        <v>5</v>
      </c>
      <c r="T2" t="s">
        <v>23</v>
      </c>
    </row>
    <row r="3" spans="1:23" x14ac:dyDescent="0.25">
      <c r="A3">
        <v>1</v>
      </c>
      <c r="B3">
        <v>167.73336386666671</v>
      </c>
      <c r="C3">
        <v>41.266684433333282</v>
      </c>
      <c r="D3">
        <v>4.6666673666666609</v>
      </c>
      <c r="E3">
        <v>0</v>
      </c>
      <c r="G3" t="s">
        <v>4</v>
      </c>
      <c r="H3">
        <f>B3-B4</f>
        <v>125.80001696666709</v>
      </c>
      <c r="I3">
        <f>C3-C4</f>
        <v>41.266684433333282</v>
      </c>
      <c r="J3">
        <f>D3-D4</f>
        <v>4.6666673666666609</v>
      </c>
      <c r="K3">
        <v>0</v>
      </c>
      <c r="L3">
        <f>AVERAGE(H3:K3)</f>
        <v>42.93334219166676</v>
      </c>
      <c r="N3" t="s">
        <v>16</v>
      </c>
      <c r="O3">
        <f>B3-C3</f>
        <v>126.46667943333343</v>
      </c>
      <c r="P3">
        <f>B4-C4</f>
        <v>41.93334689999962</v>
      </c>
      <c r="Q3">
        <f>B5-C5</f>
        <v>5.9666676999999861</v>
      </c>
      <c r="R3">
        <f>B6-C6</f>
        <v>1.3333336333333137</v>
      </c>
      <c r="S3">
        <f>B7-C7</f>
        <v>8.6666663333333425</v>
      </c>
      <c r="T3">
        <f>AVERAGE(O3:S3)</f>
        <v>36.873338799999942</v>
      </c>
      <c r="V3">
        <v>42.93334219166676</v>
      </c>
    </row>
    <row r="4" spans="1:23" x14ac:dyDescent="0.25">
      <c r="A4">
        <v>2</v>
      </c>
      <c r="B4">
        <v>41.93334689999962</v>
      </c>
      <c r="C4">
        <v>0</v>
      </c>
      <c r="D4">
        <v>0</v>
      </c>
      <c r="E4">
        <v>0</v>
      </c>
      <c r="G4" t="s">
        <v>6</v>
      </c>
      <c r="H4">
        <f>B4-B5</f>
        <v>35.966679199999632</v>
      </c>
      <c r="I4">
        <v>0</v>
      </c>
      <c r="J4">
        <v>0</v>
      </c>
      <c r="K4">
        <v>0</v>
      </c>
      <c r="L4">
        <f t="shared" ref="L4:L6" si="0">AVERAGE(H4:K4)</f>
        <v>8.991669799999908</v>
      </c>
      <c r="N4" t="s">
        <v>18</v>
      </c>
      <c r="O4">
        <f>C3-D3</f>
        <v>36.600017066666624</v>
      </c>
      <c r="P4">
        <v>0</v>
      </c>
      <c r="Q4">
        <v>0</v>
      </c>
      <c r="R4">
        <v>0</v>
      </c>
      <c r="S4">
        <v>0</v>
      </c>
      <c r="T4">
        <f t="shared" ref="T4:T5" si="1">AVERAGE(O4:S4)</f>
        <v>7.3200034133333247</v>
      </c>
      <c r="V4">
        <v>8.991669799999908</v>
      </c>
      <c r="W4">
        <v>36.873338799999942</v>
      </c>
    </row>
    <row r="5" spans="1:23" x14ac:dyDescent="0.25">
      <c r="A5">
        <v>3</v>
      </c>
      <c r="B5">
        <v>5.9666676999999861</v>
      </c>
      <c r="C5">
        <v>0</v>
      </c>
      <c r="D5">
        <v>0</v>
      </c>
      <c r="E5">
        <v>0</v>
      </c>
      <c r="G5" t="s">
        <v>12</v>
      </c>
      <c r="H5">
        <f>B5-B6</f>
        <v>4.6333340666666727</v>
      </c>
      <c r="I5">
        <v>0</v>
      </c>
      <c r="J5">
        <v>0</v>
      </c>
      <c r="K5">
        <v>0</v>
      </c>
      <c r="L5">
        <f t="shared" si="0"/>
        <v>1.1583335166666682</v>
      </c>
      <c r="N5" t="s">
        <v>20</v>
      </c>
      <c r="O5">
        <f>D3-E3</f>
        <v>4.6666673666666609</v>
      </c>
      <c r="P5">
        <v>0</v>
      </c>
      <c r="Q5">
        <v>0</v>
      </c>
      <c r="R5">
        <v>0</v>
      </c>
      <c r="S5">
        <v>0</v>
      </c>
      <c r="T5">
        <f t="shared" si="1"/>
        <v>0.93333347333333216</v>
      </c>
      <c r="V5">
        <v>1.1583335166666682</v>
      </c>
      <c r="W5">
        <v>7.3200034133333247</v>
      </c>
    </row>
    <row r="6" spans="1:23" x14ac:dyDescent="0.25">
      <c r="A6">
        <v>4</v>
      </c>
      <c r="B6">
        <v>1.3333336333333137</v>
      </c>
      <c r="C6">
        <v>0</v>
      </c>
      <c r="D6">
        <v>0</v>
      </c>
      <c r="E6">
        <v>0</v>
      </c>
      <c r="G6" t="s">
        <v>8</v>
      </c>
      <c r="H6">
        <f>B6-B7</f>
        <v>-7.333332700000029</v>
      </c>
      <c r="I6">
        <v>0</v>
      </c>
      <c r="J6">
        <v>0</v>
      </c>
      <c r="K6">
        <v>0</v>
      </c>
      <c r="L6">
        <f t="shared" si="0"/>
        <v>-1.8333331750000073</v>
      </c>
      <c r="V6">
        <v>-1.8333331750000073</v>
      </c>
      <c r="W6">
        <v>0.93333347333333216</v>
      </c>
    </row>
    <row r="7" spans="1:23" x14ac:dyDescent="0.25">
      <c r="A7">
        <v>5</v>
      </c>
      <c r="B7">
        <v>8.6666663333333425</v>
      </c>
      <c r="C7">
        <v>0</v>
      </c>
      <c r="D7">
        <v>0</v>
      </c>
      <c r="E7">
        <v>0</v>
      </c>
    </row>
    <row r="9" spans="1:23" x14ac:dyDescent="0.25">
      <c r="A9" t="s">
        <v>2</v>
      </c>
    </row>
    <row r="10" spans="1:23" x14ac:dyDescent="0.25">
      <c r="A10" t="s">
        <v>22</v>
      </c>
      <c r="B10">
        <v>2</v>
      </c>
      <c r="C10">
        <v>3</v>
      </c>
      <c r="D10">
        <v>4</v>
      </c>
      <c r="E10">
        <v>5</v>
      </c>
      <c r="G10" t="s">
        <v>10</v>
      </c>
      <c r="H10">
        <v>2</v>
      </c>
      <c r="I10">
        <v>3</v>
      </c>
      <c r="J10">
        <v>4</v>
      </c>
      <c r="K10">
        <v>5</v>
      </c>
      <c r="L10" t="s">
        <v>23</v>
      </c>
      <c r="N10" t="s">
        <v>14</v>
      </c>
      <c r="O10">
        <v>1</v>
      </c>
      <c r="P10">
        <v>2</v>
      </c>
      <c r="Q10">
        <v>3</v>
      </c>
      <c r="R10">
        <v>4</v>
      </c>
      <c r="S10">
        <v>5</v>
      </c>
      <c r="T10" t="s">
        <v>23</v>
      </c>
    </row>
    <row r="11" spans="1:23" x14ac:dyDescent="0.25">
      <c r="A11">
        <v>1</v>
      </c>
      <c r="B11">
        <v>548.53336563333346</v>
      </c>
      <c r="C11">
        <v>166.63335243333324</v>
      </c>
      <c r="D11">
        <v>45.077777800000213</v>
      </c>
      <c r="E11">
        <v>20.18889026666681</v>
      </c>
      <c r="G11" t="s">
        <v>4</v>
      </c>
      <c r="H11">
        <f>B11-B12</f>
        <v>377.71111443333319</v>
      </c>
      <c r="I11">
        <f>C11-C12</f>
        <v>146.44446219999978</v>
      </c>
      <c r="J11">
        <f>D11-D12</f>
        <v>44.855555800000126</v>
      </c>
      <c r="K11">
        <f>E11-E12</f>
        <v>20.18889026666681</v>
      </c>
      <c r="L11">
        <f>AVERAGE(H11:K11)</f>
        <v>147.30000567499999</v>
      </c>
      <c r="N11" t="s">
        <v>16</v>
      </c>
      <c r="O11">
        <f>B11-C11</f>
        <v>381.90001320000022</v>
      </c>
      <c r="P11">
        <f>B12-C12</f>
        <v>150.6333609666668</v>
      </c>
      <c r="Q11">
        <f>B13-C13</f>
        <v>77.966670133333537</v>
      </c>
      <c r="R11">
        <f>B14-C14</f>
        <v>57.96666940000032</v>
      </c>
      <c r="S11">
        <f>B15-C15</f>
        <v>61.555555666666869</v>
      </c>
      <c r="T11">
        <f>AVERAGE(O11:S11)</f>
        <v>146.00445387333357</v>
      </c>
      <c r="V11">
        <v>147.30000567499999</v>
      </c>
    </row>
    <row r="12" spans="1:23" x14ac:dyDescent="0.25">
      <c r="A12">
        <v>2</v>
      </c>
      <c r="B12">
        <v>170.82225120000027</v>
      </c>
      <c r="C12">
        <v>20.188890233333463</v>
      </c>
      <c r="D12">
        <v>0.22222200000008646</v>
      </c>
      <c r="E12">
        <v>0</v>
      </c>
      <c r="G12" t="s">
        <v>6</v>
      </c>
      <c r="H12">
        <f>B12-B13</f>
        <v>92.633359200000015</v>
      </c>
      <c r="I12">
        <f>C12-C13</f>
        <v>19.966668366666756</v>
      </c>
      <c r="J12">
        <f>D12-D13</f>
        <v>0.22222200000008646</v>
      </c>
      <c r="K12">
        <v>0</v>
      </c>
      <c r="L12">
        <f t="shared" ref="L12:L14" si="2">AVERAGE(H12:K12)</f>
        <v>28.205562391666714</v>
      </c>
      <c r="N12" t="s">
        <v>18</v>
      </c>
      <c r="O12">
        <f>C11-D11</f>
        <v>121.55557463333304</v>
      </c>
      <c r="P12">
        <f>C12-D12</f>
        <v>19.966668233333376</v>
      </c>
      <c r="Q12">
        <f>C13-D13</f>
        <v>0.22222186666670798</v>
      </c>
      <c r="R12">
        <v>0</v>
      </c>
      <c r="S12">
        <v>0</v>
      </c>
      <c r="T12">
        <f t="shared" ref="T12:T13" si="3">AVERAGE(O12:S12)</f>
        <v>28.34889294666662</v>
      </c>
      <c r="V12">
        <v>28.205562391666714</v>
      </c>
      <c r="W12">
        <v>146.00445387333357</v>
      </c>
    </row>
    <row r="13" spans="1:23" x14ac:dyDescent="0.25">
      <c r="A13">
        <v>3</v>
      </c>
      <c r="B13">
        <v>78.188892000000251</v>
      </c>
      <c r="C13">
        <v>0.22222186666670798</v>
      </c>
      <c r="D13">
        <v>0</v>
      </c>
      <c r="E13">
        <v>0</v>
      </c>
      <c r="G13" t="s">
        <v>12</v>
      </c>
      <c r="H13">
        <f>B13-B14</f>
        <v>20.222222599999931</v>
      </c>
      <c r="I13">
        <f>C13-C14</f>
        <v>0.22222186666670798</v>
      </c>
      <c r="J13">
        <v>0</v>
      </c>
      <c r="K13">
        <v>0</v>
      </c>
      <c r="L13">
        <f t="shared" si="2"/>
        <v>5.1111111166666596</v>
      </c>
      <c r="N13" t="s">
        <v>20</v>
      </c>
      <c r="O13">
        <f>D11-E11</f>
        <v>24.888887533333403</v>
      </c>
      <c r="P13">
        <f>D12-E12</f>
        <v>0.22222200000008646</v>
      </c>
      <c r="Q13">
        <v>0</v>
      </c>
      <c r="R13">
        <v>0</v>
      </c>
      <c r="S13">
        <v>0</v>
      </c>
      <c r="T13">
        <f t="shared" si="3"/>
        <v>5.0222219066666982</v>
      </c>
      <c r="V13">
        <v>5.1111111166666596</v>
      </c>
      <c r="W13">
        <v>28.34889294666662</v>
      </c>
    </row>
    <row r="14" spans="1:23" x14ac:dyDescent="0.25">
      <c r="A14">
        <v>4</v>
      </c>
      <c r="B14">
        <v>57.96666940000032</v>
      </c>
      <c r="C14">
        <v>0</v>
      </c>
      <c r="D14">
        <v>0</v>
      </c>
      <c r="E14">
        <v>0</v>
      </c>
      <c r="G14" t="s">
        <v>8</v>
      </c>
      <c r="H14">
        <f>B14-B15</f>
        <v>-3.5888862666665489</v>
      </c>
      <c r="I14">
        <v>0</v>
      </c>
      <c r="J14">
        <v>0</v>
      </c>
      <c r="K14">
        <v>0</v>
      </c>
      <c r="L14">
        <f t="shared" si="2"/>
        <v>-0.89722156666663722</v>
      </c>
      <c r="V14">
        <v>-0.89722156666663722</v>
      </c>
      <c r="W14">
        <v>5.0222219066666982</v>
      </c>
    </row>
    <row r="15" spans="1:23" x14ac:dyDescent="0.25">
      <c r="A15">
        <v>5</v>
      </c>
      <c r="B15">
        <v>61.555555666666869</v>
      </c>
      <c r="C15">
        <v>0</v>
      </c>
      <c r="D15">
        <v>0</v>
      </c>
      <c r="E15">
        <v>0</v>
      </c>
    </row>
    <row r="17" spans="1:23" x14ac:dyDescent="0.25">
      <c r="A17" t="s">
        <v>3</v>
      </c>
    </row>
    <row r="18" spans="1:23" x14ac:dyDescent="0.25">
      <c r="A18" t="s">
        <v>22</v>
      </c>
      <c r="B18">
        <v>2</v>
      </c>
      <c r="C18">
        <v>3</v>
      </c>
      <c r="D18">
        <v>4</v>
      </c>
      <c r="E18">
        <v>5</v>
      </c>
      <c r="G18" t="s">
        <v>10</v>
      </c>
      <c r="H18">
        <v>2</v>
      </c>
      <c r="I18">
        <v>3</v>
      </c>
      <c r="J18">
        <v>4</v>
      </c>
      <c r="K18">
        <v>5</v>
      </c>
      <c r="L18" t="s">
        <v>23</v>
      </c>
      <c r="N18" t="s">
        <v>14</v>
      </c>
      <c r="O18">
        <v>1</v>
      </c>
      <c r="P18">
        <v>2</v>
      </c>
      <c r="Q18">
        <v>3</v>
      </c>
      <c r="R18">
        <v>4</v>
      </c>
      <c r="S18">
        <v>5</v>
      </c>
      <c r="T18" t="s">
        <v>23</v>
      </c>
    </row>
    <row r="19" spans="1:23" x14ac:dyDescent="0.25">
      <c r="A19">
        <v>1</v>
      </c>
      <c r="B19">
        <v>993.4667095666664</v>
      </c>
      <c r="C19">
        <v>438.20003863333329</v>
      </c>
      <c r="D19">
        <v>170.96668389999954</v>
      </c>
      <c r="E19">
        <v>43.633334999999839</v>
      </c>
      <c r="G19" t="s">
        <v>4</v>
      </c>
      <c r="H19">
        <f>B19-B20</f>
        <v>547.60000776666607</v>
      </c>
      <c r="I19">
        <f>C19-C20</f>
        <v>394.56670430000008</v>
      </c>
      <c r="J19">
        <f>D19-D20</f>
        <v>170.96668389999954</v>
      </c>
      <c r="K19">
        <f>E19-E20</f>
        <v>43.633334999999839</v>
      </c>
      <c r="L19">
        <f>AVERAGE(H19:K19)</f>
        <v>289.19168274166634</v>
      </c>
      <c r="N19" t="s">
        <v>16</v>
      </c>
      <c r="O19">
        <f>B19-C19</f>
        <v>555.2666709333331</v>
      </c>
      <c r="P19">
        <f>B20-C20</f>
        <v>402.23336746666706</v>
      </c>
      <c r="Q19">
        <f>B21-C21</f>
        <v>201.63335113333329</v>
      </c>
      <c r="R19">
        <f>B22-C22</f>
        <v>80.633340566666448</v>
      </c>
      <c r="S19">
        <f>B23-C23</f>
        <v>47.666670033333261</v>
      </c>
      <c r="T19">
        <f>AVERAGE(O19:S19)</f>
        <v>257.48668002666665</v>
      </c>
      <c r="V19">
        <v>289.19168274166634</v>
      </c>
    </row>
    <row r="20" spans="1:23" x14ac:dyDescent="0.25">
      <c r="A20">
        <v>2</v>
      </c>
      <c r="B20">
        <v>445.86670180000027</v>
      </c>
      <c r="C20">
        <v>43.633334333333188</v>
      </c>
      <c r="D20">
        <v>0</v>
      </c>
      <c r="E20">
        <v>0</v>
      </c>
      <c r="G20" t="s">
        <v>6</v>
      </c>
      <c r="H20">
        <f>B20-B21</f>
        <v>244.23335066666698</v>
      </c>
      <c r="I20">
        <f>C20-C21</f>
        <v>43.633334333333188</v>
      </c>
      <c r="J20">
        <v>0</v>
      </c>
      <c r="K20">
        <v>0</v>
      </c>
      <c r="L20">
        <f t="shared" ref="L20:L22" si="4">AVERAGE(H20:K20)</f>
        <v>71.966671250000047</v>
      </c>
      <c r="N20" t="s">
        <v>18</v>
      </c>
      <c r="O20">
        <f>C19-D19</f>
        <v>267.23335473333373</v>
      </c>
      <c r="P20">
        <f>C20-D20</f>
        <v>43.633334333333188</v>
      </c>
      <c r="Q20">
        <v>0</v>
      </c>
      <c r="R20">
        <v>0</v>
      </c>
      <c r="S20">
        <v>0</v>
      </c>
      <c r="T20">
        <f t="shared" ref="T20:T21" si="5">AVERAGE(O20:S20)</f>
        <v>62.17333781333339</v>
      </c>
      <c r="V20">
        <v>71.966671250000047</v>
      </c>
      <c r="W20">
        <v>257.48668002666665</v>
      </c>
    </row>
    <row r="21" spans="1:23" x14ac:dyDescent="0.25">
      <c r="A21">
        <v>3</v>
      </c>
      <c r="B21">
        <v>201.63335113333329</v>
      </c>
      <c r="C21">
        <v>0</v>
      </c>
      <c r="D21">
        <v>0</v>
      </c>
      <c r="E21">
        <v>0</v>
      </c>
      <c r="G21" t="s">
        <v>12</v>
      </c>
      <c r="H21">
        <f>B21-B22</f>
        <v>121.00001056666684</v>
      </c>
      <c r="I21">
        <v>0</v>
      </c>
      <c r="J21">
        <v>0</v>
      </c>
      <c r="K21">
        <v>0</v>
      </c>
      <c r="L21">
        <f t="shared" si="4"/>
        <v>30.250002641666711</v>
      </c>
      <c r="N21" t="s">
        <v>20</v>
      </c>
      <c r="O21">
        <f>D19-E19</f>
        <v>127.33334889999969</v>
      </c>
      <c r="P21">
        <v>0</v>
      </c>
      <c r="Q21">
        <v>0</v>
      </c>
      <c r="R21">
        <v>0</v>
      </c>
      <c r="S21">
        <v>0</v>
      </c>
      <c r="T21">
        <f t="shared" si="5"/>
        <v>25.46666977999994</v>
      </c>
      <c r="V21">
        <v>30.250002641666711</v>
      </c>
      <c r="W21">
        <v>62.17333781333339</v>
      </c>
    </row>
    <row r="22" spans="1:23" x14ac:dyDescent="0.25">
      <c r="A22">
        <v>4</v>
      </c>
      <c r="B22">
        <v>80.633340566666448</v>
      </c>
      <c r="C22">
        <v>0</v>
      </c>
      <c r="D22">
        <v>0</v>
      </c>
      <c r="E22">
        <v>0</v>
      </c>
      <c r="G22" t="s">
        <v>8</v>
      </c>
      <c r="H22">
        <f>B22-B23</f>
        <v>32.966670533333186</v>
      </c>
      <c r="I22">
        <v>0</v>
      </c>
      <c r="J22">
        <v>0</v>
      </c>
      <c r="K22">
        <v>0</v>
      </c>
      <c r="L22">
        <f t="shared" si="4"/>
        <v>8.2416676333332965</v>
      </c>
      <c r="V22">
        <v>8.2416676333332965</v>
      </c>
      <c r="W22">
        <v>25.46666977999994</v>
      </c>
    </row>
    <row r="23" spans="1:23" x14ac:dyDescent="0.25">
      <c r="A23">
        <v>5</v>
      </c>
      <c r="B23">
        <v>47.666670033333261</v>
      </c>
      <c r="C23">
        <v>0</v>
      </c>
      <c r="D23">
        <v>0</v>
      </c>
      <c r="E23">
        <v>0</v>
      </c>
    </row>
    <row r="25" spans="1:23" x14ac:dyDescent="0.25">
      <c r="A25" s="37" t="s">
        <v>30</v>
      </c>
      <c r="B25" s="38"/>
      <c r="C25" s="38"/>
      <c r="D25" s="38"/>
      <c r="E25" s="39"/>
    </row>
    <row r="26" spans="1:23" x14ac:dyDescent="0.25">
      <c r="A26" s="40"/>
      <c r="B26" s="19">
        <f>B3+B11+B19</f>
        <v>1709.7334390666665</v>
      </c>
      <c r="C26" s="19">
        <f>C3+C11+C19</f>
        <v>646.10007549999978</v>
      </c>
      <c r="D26" s="19">
        <f>D3+D11+D19</f>
        <v>220.71112906666642</v>
      </c>
      <c r="E26" s="41">
        <f>E3+E11+E19</f>
        <v>63.822225266666649</v>
      </c>
    </row>
    <row r="27" spans="1:23" x14ac:dyDescent="0.25">
      <c r="A27" s="40"/>
      <c r="B27" s="19">
        <f>B4+B12+B20</f>
        <v>658.62229990000014</v>
      </c>
      <c r="C27" s="19">
        <f>C4+C12+C20</f>
        <v>63.822224566666648</v>
      </c>
      <c r="D27" s="19">
        <f>D4+D12+D20</f>
        <v>0.22222200000008646</v>
      </c>
      <c r="E27" s="41">
        <v>0</v>
      </c>
    </row>
    <row r="28" spans="1:23" x14ac:dyDescent="0.25">
      <c r="A28" s="40"/>
      <c r="B28" s="19">
        <f t="shared" ref="B28:C30" si="6">B5+B13+B21</f>
        <v>285.78891083333355</v>
      </c>
      <c r="C28" s="19">
        <f t="shared" si="6"/>
        <v>0.22222186666670798</v>
      </c>
      <c r="D28" s="19">
        <v>0</v>
      </c>
      <c r="E28" s="41">
        <v>0</v>
      </c>
    </row>
    <row r="29" spans="1:23" x14ac:dyDescent="0.25">
      <c r="A29" s="40"/>
      <c r="B29" s="19">
        <f t="shared" si="6"/>
        <v>139.93334360000009</v>
      </c>
      <c r="C29" s="19">
        <f t="shared" si="6"/>
        <v>0</v>
      </c>
      <c r="D29" s="19">
        <v>0</v>
      </c>
      <c r="E29" s="41">
        <v>0</v>
      </c>
    </row>
    <row r="30" spans="1:23" x14ac:dyDescent="0.25">
      <c r="A30" s="42"/>
      <c r="B30" s="43">
        <f t="shared" si="6"/>
        <v>117.88889203333348</v>
      </c>
      <c r="C30" s="43">
        <f t="shared" si="6"/>
        <v>0</v>
      </c>
      <c r="D30" s="43">
        <v>0</v>
      </c>
      <c r="E30" s="44">
        <v>0</v>
      </c>
    </row>
    <row r="32" spans="1:23" x14ac:dyDescent="0.25">
      <c r="A32" s="37" t="s">
        <v>24</v>
      </c>
      <c r="B32" s="38"/>
      <c r="C32" s="38"/>
      <c r="D32" s="38"/>
      <c r="E32" s="39"/>
    </row>
    <row r="33" spans="1:5" x14ac:dyDescent="0.25">
      <c r="A33" s="40"/>
      <c r="B33" s="19">
        <f>B26/3</f>
        <v>569.9111463555555</v>
      </c>
      <c r="C33" s="19">
        <f t="shared" ref="C33:E33" si="7">C26/3</f>
        <v>215.36669183333325</v>
      </c>
      <c r="D33" s="19">
        <f t="shared" si="7"/>
        <v>73.570376355555467</v>
      </c>
      <c r="E33" s="41">
        <f t="shared" si="7"/>
        <v>21.274075088888882</v>
      </c>
    </row>
    <row r="34" spans="1:5" x14ac:dyDescent="0.25">
      <c r="A34" s="40"/>
      <c r="B34" s="19">
        <f t="shared" ref="B34:E34" si="8">B27/3</f>
        <v>219.54076663333339</v>
      </c>
      <c r="C34" s="19">
        <f t="shared" si="8"/>
        <v>21.274074855555551</v>
      </c>
      <c r="D34" s="19">
        <f t="shared" si="8"/>
        <v>7.4074000000028825E-2</v>
      </c>
      <c r="E34" s="41">
        <f t="shared" si="8"/>
        <v>0</v>
      </c>
    </row>
    <row r="35" spans="1:5" x14ac:dyDescent="0.25">
      <c r="A35" s="40"/>
      <c r="B35" s="19">
        <f t="shared" ref="B35:E35" si="9">B28/3</f>
        <v>95.262970277777853</v>
      </c>
      <c r="C35" s="19">
        <f t="shared" si="9"/>
        <v>7.4073955555569324E-2</v>
      </c>
      <c r="D35" s="19">
        <f t="shared" si="9"/>
        <v>0</v>
      </c>
      <c r="E35" s="41">
        <f t="shared" si="9"/>
        <v>0</v>
      </c>
    </row>
    <row r="36" spans="1:5" x14ac:dyDescent="0.25">
      <c r="A36" s="40"/>
      <c r="B36" s="19">
        <f t="shared" ref="B36:E36" si="10">B29/3</f>
        <v>46.644447866666695</v>
      </c>
      <c r="C36" s="19">
        <f t="shared" si="10"/>
        <v>0</v>
      </c>
      <c r="D36" s="19">
        <f t="shared" si="10"/>
        <v>0</v>
      </c>
      <c r="E36" s="41">
        <f t="shared" si="10"/>
        <v>0</v>
      </c>
    </row>
    <row r="37" spans="1:5" x14ac:dyDescent="0.25">
      <c r="A37" s="42"/>
      <c r="B37" s="43">
        <f t="shared" ref="B37:E37" si="11">B30/3</f>
        <v>39.29629734444449</v>
      </c>
      <c r="C37" s="43">
        <f t="shared" si="11"/>
        <v>0</v>
      </c>
      <c r="D37" s="43">
        <f t="shared" si="11"/>
        <v>0</v>
      </c>
      <c r="E37" s="44">
        <f t="shared" si="11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9696-B99D-46C7-89B7-BE9EDB442DD2}">
  <dimension ref="A1:E23"/>
  <sheetViews>
    <sheetView workbookViewId="0">
      <selection sqref="A1:XFD6"/>
    </sheetView>
  </sheetViews>
  <sheetFormatPr defaultRowHeight="14" x14ac:dyDescent="0.25"/>
  <sheetData>
    <row r="1" spans="1:5" x14ac:dyDescent="0.25">
      <c r="A1" t="s">
        <v>0</v>
      </c>
    </row>
    <row r="2" spans="1:5" x14ac:dyDescent="0.25">
      <c r="A2" t="s">
        <v>22</v>
      </c>
      <c r="B2">
        <v>2</v>
      </c>
      <c r="C2">
        <v>3</v>
      </c>
      <c r="D2">
        <v>4</v>
      </c>
      <c r="E2">
        <v>5</v>
      </c>
    </row>
    <row r="3" spans="1:5" x14ac:dyDescent="0.25">
      <c r="A3">
        <v>1</v>
      </c>
      <c r="B3">
        <v>6.4362634290835692E-3</v>
      </c>
      <c r="C3">
        <v>1.5766515831905127E-3</v>
      </c>
      <c r="D3">
        <v>1.6760667967030449E-4</v>
      </c>
      <c r="E3">
        <v>0</v>
      </c>
    </row>
    <row r="4" spans="1:5" x14ac:dyDescent="0.25">
      <c r="A4">
        <v>2</v>
      </c>
      <c r="B4">
        <v>1.607498471578907E-3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2.0889676452426497E-4</v>
      </c>
      <c r="C5">
        <v>0</v>
      </c>
      <c r="D5">
        <v>0</v>
      </c>
      <c r="E5">
        <v>0</v>
      </c>
    </row>
    <row r="6" spans="1:5" x14ac:dyDescent="0.25">
      <c r="A6">
        <v>4</v>
      </c>
      <c r="B6">
        <v>4.235359853272259E-5</v>
      </c>
      <c r="C6">
        <v>0</v>
      </c>
      <c r="D6">
        <v>0</v>
      </c>
      <c r="E6">
        <v>0</v>
      </c>
    </row>
    <row r="7" spans="1:5" x14ac:dyDescent="0.25">
      <c r="A7">
        <v>5</v>
      </c>
      <c r="B7">
        <v>2.7529831793217998E-4</v>
      </c>
      <c r="C7">
        <v>0</v>
      </c>
      <c r="D7">
        <v>0</v>
      </c>
      <c r="E7">
        <v>0</v>
      </c>
    </row>
    <row r="9" spans="1:5" x14ac:dyDescent="0.25">
      <c r="A9" t="s">
        <v>2</v>
      </c>
    </row>
    <row r="10" spans="1:5" x14ac:dyDescent="0.25">
      <c r="A10" t="s">
        <v>22</v>
      </c>
      <c r="B10">
        <v>2</v>
      </c>
      <c r="C10">
        <v>3</v>
      </c>
      <c r="D10">
        <v>4</v>
      </c>
      <c r="E10">
        <v>5</v>
      </c>
    </row>
    <row r="11" spans="1:5" x14ac:dyDescent="0.25">
      <c r="A11">
        <v>1</v>
      </c>
      <c r="B11">
        <v>1.6320002961119406E-2</v>
      </c>
      <c r="C11">
        <v>4.7603787455061239E-3</v>
      </c>
      <c r="D11">
        <v>1.1513750853756359E-3</v>
      </c>
      <c r="E11">
        <v>4.7583136506417216E-4</v>
      </c>
    </row>
    <row r="12" spans="1:5" x14ac:dyDescent="0.25">
      <c r="A12">
        <v>2</v>
      </c>
      <c r="B12">
        <v>4.888567081769225E-3</v>
      </c>
      <c r="C12">
        <v>4.7583136427853959E-4</v>
      </c>
      <c r="D12">
        <v>5.2376672742775087E-6</v>
      </c>
      <c r="E12">
        <v>0</v>
      </c>
    </row>
    <row r="13" spans="1:5" x14ac:dyDescent="0.25">
      <c r="A13">
        <v>3</v>
      </c>
      <c r="B13">
        <v>2.1741483506295118E-3</v>
      </c>
      <c r="C13">
        <v>5.2376641316729375E-6</v>
      </c>
      <c r="D13">
        <v>0</v>
      </c>
      <c r="E13">
        <v>0</v>
      </c>
    </row>
    <row r="14" spans="1:5" x14ac:dyDescent="0.25">
      <c r="A14">
        <v>4</v>
      </c>
      <c r="B14">
        <v>1.643049449158072E-3</v>
      </c>
      <c r="C14">
        <v>0</v>
      </c>
      <c r="D14">
        <v>0</v>
      </c>
      <c r="E14">
        <v>0</v>
      </c>
    </row>
    <row r="15" spans="1:5" x14ac:dyDescent="0.25">
      <c r="A15">
        <v>5</v>
      </c>
      <c r="B15">
        <v>1.6982039342328759E-3</v>
      </c>
      <c r="C15">
        <v>0</v>
      </c>
      <c r="D15">
        <v>0</v>
      </c>
      <c r="E15">
        <v>0</v>
      </c>
    </row>
    <row r="17" spans="1:5" x14ac:dyDescent="0.25">
      <c r="A17" t="s">
        <v>3</v>
      </c>
    </row>
    <row r="18" spans="1:5" x14ac:dyDescent="0.25">
      <c r="A18" t="s">
        <v>22</v>
      </c>
      <c r="B18">
        <v>2</v>
      </c>
      <c r="C18">
        <v>3</v>
      </c>
      <c r="D18">
        <v>4</v>
      </c>
      <c r="E18">
        <v>5</v>
      </c>
    </row>
    <row r="19" spans="1:5" x14ac:dyDescent="0.25">
      <c r="A19">
        <v>1</v>
      </c>
      <c r="B19">
        <v>2.1686894954963145E-2</v>
      </c>
      <c r="C19">
        <v>9.6178502942417341E-3</v>
      </c>
      <c r="D19">
        <v>3.7409972335932648E-3</v>
      </c>
      <c r="E19">
        <v>8.5341535837284404E-4</v>
      </c>
    </row>
    <row r="20" spans="1:5" x14ac:dyDescent="0.25">
      <c r="A20">
        <v>2</v>
      </c>
      <c r="B20">
        <v>9.7769512633232372E-3</v>
      </c>
      <c r="C20">
        <v>8.5341534459577525E-4</v>
      </c>
      <c r="D20">
        <v>0</v>
      </c>
      <c r="E20">
        <v>0</v>
      </c>
    </row>
    <row r="21" spans="1:5" x14ac:dyDescent="0.25">
      <c r="A21">
        <v>3</v>
      </c>
      <c r="B21">
        <v>4.3569733058833292E-3</v>
      </c>
      <c r="C21">
        <v>0</v>
      </c>
      <c r="D21">
        <v>0</v>
      </c>
      <c r="E21">
        <v>0</v>
      </c>
    </row>
    <row r="22" spans="1:5" x14ac:dyDescent="0.25">
      <c r="A22">
        <v>4</v>
      </c>
      <c r="B22">
        <v>1.580391174841322E-3</v>
      </c>
      <c r="C22">
        <v>0</v>
      </c>
      <c r="D22">
        <v>0</v>
      </c>
      <c r="E22">
        <v>0</v>
      </c>
    </row>
    <row r="23" spans="1:5" x14ac:dyDescent="0.25">
      <c r="A23">
        <v>5</v>
      </c>
      <c r="B23">
        <v>9.5822512067917178E-4</v>
      </c>
      <c r="C23">
        <v>0</v>
      </c>
      <c r="D23">
        <v>0</v>
      </c>
      <c r="E2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Summary-Table</vt:lpstr>
      <vt:lpstr>Avg.LB.Gap</vt:lpstr>
      <vt:lpstr>Num.Ins.Opt.Heu</vt:lpstr>
      <vt:lpstr>Avg.Total.Cost</vt:lpstr>
      <vt:lpstr>Avg.Time</vt:lpstr>
      <vt:lpstr>Avg.Num.Iter</vt:lpstr>
      <vt:lpstr>Avg.Cost.Integrate</vt:lpstr>
      <vt:lpstr>Avg.Cost.Gap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2023-12-01T03:36:39Z</dcterms:created>
  <dcterms:modified xsi:type="dcterms:W3CDTF">2024-07-17T13:37:41Z</dcterms:modified>
</cp:coreProperties>
</file>