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fp\Documents\EMBARAZO\"/>
    </mc:Choice>
  </mc:AlternateContent>
  <xr:revisionPtr revIDLastSave="0" documentId="13_ncr:1_{A2AE5430-AFCE-43DB-9C28-BB59A87A538E}" xr6:coauthVersionLast="47" xr6:coauthVersionMax="47" xr10:uidLastSave="{00000000-0000-0000-0000-000000000000}"/>
  <bookViews>
    <workbookView xWindow="-120" yWindow="-120" windowWidth="20730" windowHeight="11040" xr2:uid="{98DECDB8-37A5-4929-B077-925B0F4D02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D71" i="1"/>
  <c r="K79" i="1" l="1"/>
  <c r="L79" i="1" s="1"/>
  <c r="L77" i="1"/>
  <c r="L75" i="1"/>
  <c r="K75" i="1"/>
  <c r="J75" i="1"/>
  <c r="I75" i="1"/>
  <c r="H75" i="1"/>
  <c r="G75" i="1"/>
  <c r="F75" i="1"/>
  <c r="E75" i="1"/>
  <c r="D75" i="1"/>
  <c r="K71" i="1"/>
  <c r="J71" i="1"/>
  <c r="I71" i="1"/>
  <c r="H71" i="1"/>
  <c r="G71" i="1"/>
  <c r="F71" i="1"/>
  <c r="E71" i="1"/>
  <c r="L36" i="1"/>
  <c r="K36" i="1"/>
  <c r="J36" i="1"/>
  <c r="I36" i="1"/>
  <c r="H36" i="1"/>
  <c r="G36" i="1"/>
  <c r="F36" i="1"/>
  <c r="E36" i="1"/>
  <c r="D36" i="1"/>
  <c r="L19" i="1"/>
  <c r="K19" i="1"/>
  <c r="K37" i="1" s="1"/>
  <c r="J19" i="1"/>
  <c r="I19" i="1"/>
  <c r="H19" i="1"/>
  <c r="G19" i="1"/>
  <c r="G37" i="1" s="1"/>
  <c r="F19" i="1"/>
  <c r="E19" i="1"/>
  <c r="D19" i="1"/>
  <c r="G80" i="1" l="1"/>
  <c r="K80" i="1"/>
  <c r="D37" i="1"/>
  <c r="D80" i="1" s="1"/>
  <c r="H37" i="1"/>
  <c r="H80" i="1" s="1"/>
  <c r="L37" i="1"/>
  <c r="L80" i="1" s="1"/>
  <c r="F37" i="1"/>
  <c r="F80" i="1" s="1"/>
  <c r="J37" i="1"/>
  <c r="J80" i="1" s="1"/>
  <c r="E37" i="1"/>
  <c r="E80" i="1" s="1"/>
  <c r="I37" i="1"/>
  <c r="I80" i="1" s="1"/>
</calcChain>
</file>

<file path=xl/sharedStrings.xml><?xml version="1.0" encoding="utf-8"?>
<sst xmlns="http://schemas.openxmlformats.org/spreadsheetml/2006/main" count="94" uniqueCount="78">
  <si>
    <t>TOTAL DE NACIMIENTOS POR MES Y UNIDAD  2024</t>
  </si>
  <si>
    <t>INSTITUCION</t>
  </si>
  <si>
    <t xml:space="preserve">UNIDAD MEDICA </t>
  </si>
  <si>
    <t>MES DE NACIMIENTO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</si>
  <si>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</si>
  <si>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</si>
  <si>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</si>
  <si>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</si>
  <si>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</si>
  <si>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</si>
  <si>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</si>
  <si>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</si>
  <si>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Grand Total</t>
  </si>
  <si>
    <t>SECRETARÍA DE SALUD</t>
  </si>
  <si>
    <t>HOSPITAL MATERNO INFANTIL MORELOS</t>
  </si>
  <si>
    <t>HOSPITAL GENERAL DE CHETUMAL</t>
  </si>
  <si>
    <t>HOSPITAL GENERAL DE COZUMEL</t>
  </si>
  <si>
    <t>HOSPITAL INTEGRAL DE ISLA MUJERES</t>
  </si>
  <si>
    <t>HOSPITAL GENERAL DE CANCÚN DR JESUS KUMATE RODRIGUEZ</t>
  </si>
  <si>
    <t>HOSPITAL INTEGRAL KANTUNILKIN</t>
  </si>
  <si>
    <t>CENTRO DE SALUD URBANO # 3 PLAYA DEL CARMEN</t>
  </si>
  <si>
    <t>HOSPITAL GENERAL DE PLAYA DEL CARMEN</t>
  </si>
  <si>
    <t>HOSPITAL GENERAL FELIPE CARRILLO PUERTO</t>
  </si>
  <si>
    <t>HOSPITAL INTEGRAL JOSÉ MARÍA MORELOS</t>
  </si>
  <si>
    <t>Total</t>
  </si>
  <si>
    <t>SERVICIOS DE SALUD IMSS BIENESTAR</t>
  </si>
  <si>
    <t>HOSPITAL INTEGRAL DE BACALAR</t>
  </si>
  <si>
    <t>CENTRO DE SALUD URBANO NO. 15 CANCUN</t>
  </si>
  <si>
    <t>CENTRO DE SALUD URBANO NO. 10 CANCUN</t>
  </si>
  <si>
    <t>CENTRO DE SALUD URBANO ALFREDO V. BONFIL</t>
  </si>
  <si>
    <t>CENTRO DE SALUD URBANO TULUM</t>
  </si>
  <si>
    <t>HOSPITAL IMSS-BIENESTAR TULUM</t>
  </si>
  <si>
    <t>CENTRO DE SALUD RURAL LEÓNA VICARÍO</t>
  </si>
  <si>
    <t>Total OPD-SESA</t>
  </si>
  <si>
    <t>IMSS</t>
  </si>
  <si>
    <t>HGSMF 2 COZUMEL</t>
  </si>
  <si>
    <t>HGP 7 PUERTO JUÁREZ</t>
  </si>
  <si>
    <t>HGR 17 CANCÚN</t>
  </si>
  <si>
    <t>HGZ 18 PLAYA DEL CARMEN</t>
  </si>
  <si>
    <t>SERVICIO MÉDICO PRIVADO</t>
  </si>
  <si>
    <t>CLÍNICA CARRANZA</t>
  </si>
  <si>
    <t>CLINICA CAMPESTRE S.A. DE C.V.</t>
  </si>
  <si>
    <t>CLINICA INDEPENDENCIA</t>
  </si>
  <si>
    <t>EL BUEN SAMARITANO</t>
  </si>
  <si>
    <t>CENTRO MÉDICO DE COZUMEL, S.A. DE C.V.</t>
  </si>
  <si>
    <t>CLÍNICA MÉDICA SAN MIGUEL DE COZUMEL</t>
  </si>
  <si>
    <t>HOSPITAL AMERIMED COZUMEL ISLAMED</t>
  </si>
  <si>
    <t>HOSPITAL AMERIMED CANCÚN S.A DE C.V</t>
  </si>
  <si>
    <t>HOSPITAL GALENIA</t>
  </si>
  <si>
    <t>UNIDAD MÉDICO QUIRÚRGICA DEL SUR</t>
  </si>
  <si>
    <t>CLÍNICA MATERNO INFANTIL DUARTE S.C.</t>
  </si>
  <si>
    <t>CLINICA GINCUN KABAH</t>
  </si>
  <si>
    <t>SERVICIOS MEDICOS DE CANCUN, S.A. DE C.V.</t>
  </si>
  <si>
    <t>CLINICA ESPERANZA</t>
  </si>
  <si>
    <t>HOSPITAL AZURA CANCUN S.A.P.I DE C.V.</t>
  </si>
  <si>
    <t>UNIDAD MEDICA INTEGRAL DEL SUR</t>
  </si>
  <si>
    <t>HOSPITEN CANCÚN</t>
  </si>
  <si>
    <t>HOSPITAL PLAYAMED CANCÚN</t>
  </si>
  <si>
    <t>OPERADORA JOYA CANCÚN SAPI DE CV</t>
  </si>
  <si>
    <t>CENTRO MEDICO DE COZUMEL S.A DE C.V.</t>
  </si>
  <si>
    <t>HOSPITAL COSTAMED PLAYA DEL CARMEN</t>
  </si>
  <si>
    <t>HOSPITEN RIVERA MAYA</t>
  </si>
  <si>
    <t>HOSPITAL AMERIMED PLAYA DEL CARMEN</t>
  </si>
  <si>
    <t>CLINICA AMBAR</t>
  </si>
  <si>
    <t>HOSPITAL IX´CHEL RIVIERA MAYA</t>
  </si>
  <si>
    <t>OPERADORA JOYA RIVIERA MAYA SAPI DE CV</t>
  </si>
  <si>
    <t>HOSPITAL COSTAMED TULUM</t>
  </si>
  <si>
    <t>CENTRO MEDICO "RYU"</t>
  </si>
  <si>
    <t>ISSSTE</t>
  </si>
  <si>
    <t>CH CHETUMAL</t>
  </si>
  <si>
    <t>CMFE COZUMEL</t>
  </si>
  <si>
    <t>CH CD. CANCÚN</t>
  </si>
  <si>
    <t>SEDENA</t>
  </si>
  <si>
    <t>HOSPITAL MILITAR ZONA DE CHETUMAL, Q. ROO</t>
  </si>
  <si>
    <t>SEMAR</t>
  </si>
  <si>
    <t>HOSPITAL NAVAL DE CHETUMAL</t>
  </si>
  <si>
    <t>FUENTE: SECRETARÍA DE SALUD, CUBOS DINÁMICOS  AL CORTE DEL 26 DE SEPTIEMBRE DEL 2024</t>
  </si>
  <si>
    <t>SISTEMA ESTATAL DE PROTECCIÓN INTEGRAL DE NIÑAS, NIÑOS Y ADOLESCENTES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</si>
</sst>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4" fillId="2" borderId="29" xfId="0" applyFont="1" applyFill="1" applyBorder="1" applyAlignment="1">
      <alignment vertical="top"/>
    </xf>
    <xf numFmtId="3" fontId="5" fillId="2" borderId="30" xfId="0" applyNumberFormat="1" applyFont="1" applyFill="1" applyBorder="1" applyAlignment="1">
      <alignment horizontal="center" vertical="center"/>
    </xf>
    <xf numFmtId="3" fontId="5" fillId="2" borderId="31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top"/>
    </xf>
    <xf numFmtId="3" fontId="5" fillId="2" borderId="12" xfId="0" applyNumberFormat="1" applyFont="1" applyFill="1" applyBorder="1" applyAlignment="1">
      <alignment horizontal="center" vertical="center"/>
    </xf>
    <xf numFmtId="3" fontId="5" fillId="2" borderId="33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top"/>
    </xf>
    <xf numFmtId="0" fontId="3" fillId="2" borderId="34" xfId="0" applyFont="1" applyFill="1" applyBorder="1" applyAlignment="1">
      <alignment horizontal="left" vertical="top"/>
    </xf>
    <xf numFmtId="3" fontId="6" fillId="2" borderId="30" xfId="0" applyNumberFormat="1" applyFont="1" applyFill="1" applyBorder="1" applyAlignment="1">
      <alignment horizontal="center" vertical="center"/>
    </xf>
    <xf numFmtId="3" fontId="6" fillId="2" borderId="3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341817</xdr:colOff>
      <xdr:row>0</xdr:row>
      <xdr:rowOff>79010</xdr:rowOff>
    </xdr:from>
    <xdr:ext cx="2081896" cy="645831"/>
    <xdr:pic>
      <xdr:nvPicPr>
        <xdr:cNvPr id="2" name="Imagen 1">
          <a:extLst>
            <a:ext uri="{FF2B5EF4-FFF2-40B4-BE49-F238E27FC236}">
              <a16:creationId xmlns:a16="http://schemas.microsoft.com/office/drawing/2014/main" id="{CE923ED6-532C-4917-9F8F-8C215A8F7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6638" y="79010"/>
          <a:ext cx="2081896" cy="64583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</xdr:col>
      <xdr:colOff>81643</xdr:colOff>
      <xdr:row>0</xdr:row>
      <xdr:rowOff>0</xdr:rowOff>
    </xdr:from>
    <xdr:ext cx="608103" cy="701167"/>
    <xdr:pic>
      <xdr:nvPicPr>
        <xdr:cNvPr id="3" name="Imagen 2">
          <a:extLst>
            <a:ext uri="{FF2B5EF4-FFF2-40B4-BE49-F238E27FC236}">
              <a16:creationId xmlns:a16="http://schemas.microsoft.com/office/drawing/2014/main" id="{BB21AB4B-6EDA-4898-8DC5-5F3EA527E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90182"/>
        <a:stretch>
          <a:fillRect/>
        </a:stretch>
      </xdr:blipFill>
      <xdr:spPr>
        <a:xfrm>
          <a:off x="843643" y="0"/>
          <a:ext cx="608103" cy="70116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</xdr:col>
      <xdr:colOff>696911</xdr:colOff>
      <xdr:row>0</xdr:row>
      <xdr:rowOff>110297</xdr:rowOff>
    </xdr:from>
    <xdr:ext cx="1776029" cy="556348"/>
    <xdr:pic>
      <xdr:nvPicPr>
        <xdr:cNvPr id="4" name="Imagen 1">
          <a:extLst>
            <a:ext uri="{FF2B5EF4-FFF2-40B4-BE49-F238E27FC236}">
              <a16:creationId xmlns:a16="http://schemas.microsoft.com/office/drawing/2014/main" id="{1401C78F-1B95-46CA-9B52-0DE8D92D4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3274"/>
        <a:stretch>
          <a:fillRect/>
        </a:stretch>
      </xdr:blipFill>
      <xdr:spPr>
        <a:xfrm>
          <a:off x="1458911" y="110297"/>
          <a:ext cx="1776029" cy="55634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3D81-D03F-4958-9849-F5EE64D07581}">
  <dimension ref="B2:P81"/>
  <sheetViews>
    <sheetView tabSelected="1" zoomScale="70" zoomScaleNormal="70" workbookViewId="0">
      <selection activeCell="B1" sqref="B1:L81"/>
    </sheetView>
  </sheetViews>
  <sheetFormatPr baseColWidth="10" defaultRowHeight="15" x14ac:dyDescent="0.25"/>
  <cols>
    <col min="2" max="2" width="33.5703125" bestFit="1" customWidth="1"/>
    <col min="3" max="3" width="73.85546875" customWidth="1"/>
    <col min="4" max="12" width="12.7109375" style="3" customWidth="1"/>
  </cols>
  <sheetData>
    <row r="2" spans="2:16" x14ac:dyDescent="0.25">
      <c r="B2" s="28" t="s">
        <v>77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7"/>
      <c r="N2" s="27"/>
      <c r="O2" s="27"/>
      <c r="P2" s="27"/>
    </row>
    <row r="3" spans="2:16" x14ac:dyDescent="0.25">
      <c r="B3" s="1"/>
      <c r="L3" s="2"/>
      <c r="M3" s="2"/>
    </row>
    <row r="4" spans="2:16" x14ac:dyDescent="0.25">
      <c r="B4" s="28" t="s">
        <v>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"/>
    </row>
    <row r="5" spans="2:16" ht="15.75" thickBot="1" x14ac:dyDescent="0.3">
      <c r="B5" s="1"/>
      <c r="C5" s="1"/>
      <c r="D5" s="2"/>
      <c r="L5" s="2"/>
      <c r="M5" s="2"/>
    </row>
    <row r="6" spans="2:16" ht="15.75" customHeight="1" x14ac:dyDescent="0.25">
      <c r="B6" s="43" t="s">
        <v>1</v>
      </c>
      <c r="C6" s="46" t="s">
        <v>2</v>
      </c>
      <c r="D6" s="34" t="s">
        <v>3</v>
      </c>
      <c r="E6" s="35"/>
      <c r="F6" s="35"/>
      <c r="G6" s="35"/>
      <c r="H6" s="35"/>
      <c r="I6" s="35"/>
      <c r="J6" s="35"/>
      <c r="K6" s="35"/>
      <c r="L6" s="36"/>
    </row>
    <row r="7" spans="2:16" ht="15.75" customHeight="1" x14ac:dyDescent="0.25">
      <c r="B7" s="44"/>
      <c r="C7" s="47"/>
      <c r="D7" s="37"/>
      <c r="E7" s="38"/>
      <c r="F7" s="38"/>
      <c r="G7" s="38"/>
      <c r="H7" s="38"/>
      <c r="I7" s="38"/>
      <c r="J7" s="38"/>
      <c r="K7" s="38"/>
      <c r="L7" s="39"/>
    </row>
    <row r="8" spans="2:16" ht="16.5" thickBot="1" x14ac:dyDescent="0.3">
      <c r="B8" s="45"/>
      <c r="C8" s="48"/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7" t="s">
        <v>12</v>
      </c>
    </row>
    <row r="9" spans="2:16" x14ac:dyDescent="0.25">
      <c r="B9" s="29" t="s">
        <v>13</v>
      </c>
      <c r="C9" s="8" t="s">
        <v>14</v>
      </c>
      <c r="D9" s="5">
        <v>91</v>
      </c>
      <c r="E9" s="5">
        <v>61</v>
      </c>
      <c r="F9" s="5">
        <v>86</v>
      </c>
      <c r="G9" s="5">
        <v>92</v>
      </c>
      <c r="H9" s="5">
        <v>102</v>
      </c>
      <c r="I9" s="5">
        <v>76</v>
      </c>
      <c r="J9" s="5">
        <v>77</v>
      </c>
      <c r="K9" s="5">
        <v>33</v>
      </c>
      <c r="L9" s="5">
        <v>618</v>
      </c>
    </row>
    <row r="10" spans="2:16" x14ac:dyDescent="0.25">
      <c r="B10" s="30"/>
      <c r="C10" s="9" t="s">
        <v>15</v>
      </c>
      <c r="D10" s="4">
        <v>0</v>
      </c>
      <c r="E10" s="4">
        <v>5</v>
      </c>
      <c r="F10" s="4">
        <v>15</v>
      </c>
      <c r="G10" s="4">
        <v>5</v>
      </c>
      <c r="H10" s="4">
        <v>3</v>
      </c>
      <c r="I10" s="4">
        <v>14</v>
      </c>
      <c r="J10" s="4">
        <v>15</v>
      </c>
      <c r="K10" s="4">
        <v>6</v>
      </c>
      <c r="L10" s="4">
        <v>63</v>
      </c>
    </row>
    <row r="11" spans="2:16" x14ac:dyDescent="0.25">
      <c r="B11" s="30"/>
      <c r="C11" s="9" t="s">
        <v>16</v>
      </c>
      <c r="D11" s="4">
        <v>24</v>
      </c>
      <c r="E11" s="4">
        <v>8</v>
      </c>
      <c r="F11" s="4">
        <v>30</v>
      </c>
      <c r="G11" s="4">
        <v>28</v>
      </c>
      <c r="H11" s="4">
        <v>29</v>
      </c>
      <c r="I11" s="4">
        <v>28</v>
      </c>
      <c r="J11" s="4">
        <v>29</v>
      </c>
      <c r="K11" s="4">
        <v>7</v>
      </c>
      <c r="L11" s="4">
        <v>183</v>
      </c>
    </row>
    <row r="12" spans="2:16" x14ac:dyDescent="0.25">
      <c r="B12" s="30"/>
      <c r="C12" s="9" t="s">
        <v>17</v>
      </c>
      <c r="D12" s="4">
        <v>1</v>
      </c>
      <c r="E12" s="4">
        <v>1</v>
      </c>
      <c r="F12" s="4">
        <v>1</v>
      </c>
      <c r="G12" s="4">
        <v>1</v>
      </c>
      <c r="H12" s="4">
        <v>0</v>
      </c>
      <c r="I12" s="4">
        <v>3</v>
      </c>
      <c r="J12" s="4">
        <v>7</v>
      </c>
      <c r="K12" s="4">
        <v>0</v>
      </c>
      <c r="L12" s="4">
        <v>14</v>
      </c>
    </row>
    <row r="13" spans="2:16" x14ac:dyDescent="0.25">
      <c r="B13" s="30"/>
      <c r="C13" s="9" t="s">
        <v>18</v>
      </c>
      <c r="D13" s="4">
        <v>2</v>
      </c>
      <c r="E13" s="4">
        <v>71</v>
      </c>
      <c r="F13" s="4">
        <v>305</v>
      </c>
      <c r="G13" s="4">
        <v>251</v>
      </c>
      <c r="H13" s="4">
        <v>271</v>
      </c>
      <c r="I13" s="4">
        <v>283</v>
      </c>
      <c r="J13" s="4">
        <v>316</v>
      </c>
      <c r="K13" s="4">
        <v>74</v>
      </c>
      <c r="L13" s="4">
        <v>1573</v>
      </c>
    </row>
    <row r="14" spans="2:16" x14ac:dyDescent="0.25">
      <c r="B14" s="30"/>
      <c r="C14" s="9" t="s">
        <v>19</v>
      </c>
      <c r="D14" s="4">
        <v>0</v>
      </c>
      <c r="E14" s="4">
        <v>1</v>
      </c>
      <c r="F14" s="4">
        <v>1</v>
      </c>
      <c r="G14" s="4">
        <v>0</v>
      </c>
      <c r="H14" s="4">
        <v>4</v>
      </c>
      <c r="I14" s="4">
        <v>2</v>
      </c>
      <c r="J14" s="4">
        <v>3</v>
      </c>
      <c r="K14" s="4">
        <v>0</v>
      </c>
      <c r="L14" s="4">
        <v>11</v>
      </c>
    </row>
    <row r="15" spans="2:16" x14ac:dyDescent="0.25">
      <c r="B15" s="30"/>
      <c r="C15" s="9" t="s">
        <v>20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</row>
    <row r="16" spans="2:16" x14ac:dyDescent="0.25">
      <c r="B16" s="30"/>
      <c r="C16" s="9" t="s">
        <v>21</v>
      </c>
      <c r="D16" s="4">
        <v>223</v>
      </c>
      <c r="E16" s="4">
        <v>159</v>
      </c>
      <c r="F16" s="4">
        <v>152</v>
      </c>
      <c r="G16" s="4">
        <v>162</v>
      </c>
      <c r="H16" s="4">
        <v>174</v>
      </c>
      <c r="I16" s="4">
        <v>198</v>
      </c>
      <c r="J16" s="4">
        <v>184</v>
      </c>
      <c r="K16" s="4">
        <v>16</v>
      </c>
      <c r="L16" s="4">
        <v>1268</v>
      </c>
    </row>
    <row r="17" spans="2:12" x14ac:dyDescent="0.25">
      <c r="B17" s="30"/>
      <c r="C17" s="9" t="s">
        <v>22</v>
      </c>
      <c r="D17" s="4">
        <v>2</v>
      </c>
      <c r="E17" s="4">
        <v>0</v>
      </c>
      <c r="F17" s="4">
        <v>0</v>
      </c>
      <c r="G17" s="4">
        <v>11</v>
      </c>
      <c r="H17" s="4">
        <v>24</v>
      </c>
      <c r="I17" s="4">
        <v>28</v>
      </c>
      <c r="J17" s="4">
        <v>58</v>
      </c>
      <c r="K17" s="4">
        <v>12</v>
      </c>
      <c r="L17" s="4">
        <v>135</v>
      </c>
    </row>
    <row r="18" spans="2:12" ht="15.75" thickBot="1" x14ac:dyDescent="0.3">
      <c r="B18" s="30"/>
      <c r="C18" s="10" t="s">
        <v>23</v>
      </c>
      <c r="D18" s="11">
        <v>0</v>
      </c>
      <c r="E18" s="11">
        <v>0</v>
      </c>
      <c r="F18" s="11">
        <v>0</v>
      </c>
      <c r="G18" s="11">
        <v>0</v>
      </c>
      <c r="H18" s="11">
        <v>4</v>
      </c>
      <c r="I18" s="11">
        <v>14</v>
      </c>
      <c r="J18" s="11">
        <v>19</v>
      </c>
      <c r="K18" s="11">
        <v>6</v>
      </c>
      <c r="L18" s="11">
        <v>43</v>
      </c>
    </row>
    <row r="19" spans="2:12" ht="15.75" thickBot="1" x14ac:dyDescent="0.3">
      <c r="B19" s="31"/>
      <c r="C19" s="12" t="s">
        <v>24</v>
      </c>
      <c r="D19" s="13">
        <f t="shared" ref="D19:L19" si="0">SUM(D9:D18)</f>
        <v>343</v>
      </c>
      <c r="E19" s="13">
        <f t="shared" si="0"/>
        <v>306</v>
      </c>
      <c r="F19" s="13">
        <f t="shared" si="0"/>
        <v>591</v>
      </c>
      <c r="G19" s="13">
        <f t="shared" si="0"/>
        <v>550</v>
      </c>
      <c r="H19" s="13">
        <f t="shared" si="0"/>
        <v>611</v>
      </c>
      <c r="I19" s="13">
        <f t="shared" si="0"/>
        <v>646</v>
      </c>
      <c r="J19" s="13">
        <f t="shared" si="0"/>
        <v>708</v>
      </c>
      <c r="K19" s="13">
        <f t="shared" si="0"/>
        <v>154</v>
      </c>
      <c r="L19" s="14">
        <f t="shared" si="0"/>
        <v>3909</v>
      </c>
    </row>
    <row r="20" spans="2:12" x14ac:dyDescent="0.25">
      <c r="B20" s="40" t="s">
        <v>25</v>
      </c>
      <c r="C20" s="8" t="s">
        <v>14</v>
      </c>
      <c r="D20" s="5">
        <v>118</v>
      </c>
      <c r="E20" s="5">
        <v>62</v>
      </c>
      <c r="F20" s="5">
        <v>56</v>
      </c>
      <c r="G20" s="5">
        <v>52</v>
      </c>
      <c r="H20" s="5">
        <v>48</v>
      </c>
      <c r="I20" s="5">
        <v>67</v>
      </c>
      <c r="J20" s="5">
        <v>64</v>
      </c>
      <c r="K20" s="5">
        <v>127</v>
      </c>
      <c r="L20" s="5">
        <v>594</v>
      </c>
    </row>
    <row r="21" spans="2:12" x14ac:dyDescent="0.25">
      <c r="B21" s="41"/>
      <c r="C21" s="9" t="s">
        <v>15</v>
      </c>
      <c r="D21" s="4">
        <v>33</v>
      </c>
      <c r="E21" s="4">
        <v>34</v>
      </c>
      <c r="F21" s="4">
        <v>16</v>
      </c>
      <c r="G21" s="4">
        <v>17</v>
      </c>
      <c r="H21" s="4">
        <v>17</v>
      </c>
      <c r="I21" s="4">
        <v>21</v>
      </c>
      <c r="J21" s="4">
        <v>18</v>
      </c>
      <c r="K21" s="4">
        <v>29</v>
      </c>
      <c r="L21" s="4">
        <v>185</v>
      </c>
    </row>
    <row r="22" spans="2:12" x14ac:dyDescent="0.25">
      <c r="B22" s="41"/>
      <c r="C22" s="9" t="s">
        <v>26</v>
      </c>
      <c r="D22" s="4">
        <v>8</v>
      </c>
      <c r="E22" s="4">
        <v>7</v>
      </c>
      <c r="F22" s="4">
        <v>8</v>
      </c>
      <c r="G22" s="4">
        <v>7</v>
      </c>
      <c r="H22" s="4">
        <v>4</v>
      </c>
      <c r="I22" s="4">
        <v>6</v>
      </c>
      <c r="J22" s="4">
        <v>4</v>
      </c>
      <c r="K22" s="4">
        <v>6</v>
      </c>
      <c r="L22" s="4">
        <v>50</v>
      </c>
    </row>
    <row r="23" spans="2:12" x14ac:dyDescent="0.25">
      <c r="B23" s="41"/>
      <c r="C23" s="9" t="s">
        <v>16</v>
      </c>
      <c r="D23" s="4">
        <v>10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23</v>
      </c>
      <c r="L23" s="4">
        <v>34</v>
      </c>
    </row>
    <row r="24" spans="2:12" x14ac:dyDescent="0.25">
      <c r="B24" s="41"/>
      <c r="C24" s="9" t="s">
        <v>17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3</v>
      </c>
      <c r="L24" s="4">
        <v>3</v>
      </c>
    </row>
    <row r="25" spans="2:12" x14ac:dyDescent="0.25">
      <c r="B25" s="41"/>
      <c r="C25" s="9" t="s">
        <v>27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4">
        <v>1</v>
      </c>
    </row>
    <row r="26" spans="2:12" x14ac:dyDescent="0.25">
      <c r="B26" s="41"/>
      <c r="C26" s="9" t="s">
        <v>28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</row>
    <row r="27" spans="2:12" x14ac:dyDescent="0.25">
      <c r="B27" s="41"/>
      <c r="C27" s="9" t="s">
        <v>29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4">
        <v>2</v>
      </c>
    </row>
    <row r="28" spans="2:12" x14ac:dyDescent="0.25">
      <c r="B28" s="41"/>
      <c r="C28" s="9" t="s">
        <v>18</v>
      </c>
      <c r="D28" s="4">
        <v>319</v>
      </c>
      <c r="E28" s="4">
        <v>213</v>
      </c>
      <c r="F28" s="4">
        <v>2</v>
      </c>
      <c r="G28" s="4">
        <v>3</v>
      </c>
      <c r="H28" s="4">
        <v>1</v>
      </c>
      <c r="I28" s="4">
        <v>1</v>
      </c>
      <c r="J28" s="4">
        <v>5</v>
      </c>
      <c r="K28" s="4">
        <v>317</v>
      </c>
      <c r="L28" s="4">
        <v>861</v>
      </c>
    </row>
    <row r="29" spans="2:12" x14ac:dyDescent="0.25">
      <c r="B29" s="41"/>
      <c r="C29" s="9" t="s">
        <v>19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2</v>
      </c>
      <c r="L29" s="4">
        <v>3</v>
      </c>
    </row>
    <row r="30" spans="2:12" x14ac:dyDescent="0.25">
      <c r="B30" s="41"/>
      <c r="C30" s="9" t="s">
        <v>21</v>
      </c>
      <c r="D30" s="4">
        <v>0</v>
      </c>
      <c r="E30" s="4">
        <v>0</v>
      </c>
      <c r="F30" s="4">
        <v>1</v>
      </c>
      <c r="G30" s="4">
        <v>3</v>
      </c>
      <c r="H30" s="4">
        <v>3</v>
      </c>
      <c r="I30" s="4">
        <v>1</v>
      </c>
      <c r="J30" s="4">
        <v>22</v>
      </c>
      <c r="K30" s="4">
        <v>219</v>
      </c>
      <c r="L30" s="4">
        <v>249</v>
      </c>
    </row>
    <row r="31" spans="2:12" x14ac:dyDescent="0.25">
      <c r="B31" s="41"/>
      <c r="C31" s="9" t="s">
        <v>30</v>
      </c>
      <c r="D31" s="4">
        <v>2</v>
      </c>
      <c r="E31" s="4">
        <v>1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4</v>
      </c>
    </row>
    <row r="32" spans="2:12" x14ac:dyDescent="0.25">
      <c r="B32" s="41"/>
      <c r="C32" s="9" t="s">
        <v>31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</row>
    <row r="33" spans="2:12" x14ac:dyDescent="0.25">
      <c r="B33" s="41"/>
      <c r="C33" s="9" t="s">
        <v>32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1</v>
      </c>
    </row>
    <row r="34" spans="2:12" x14ac:dyDescent="0.25">
      <c r="B34" s="41"/>
      <c r="C34" s="9" t="s">
        <v>22</v>
      </c>
      <c r="D34" s="4">
        <v>26</v>
      </c>
      <c r="E34" s="4">
        <v>29</v>
      </c>
      <c r="F34" s="4">
        <v>37</v>
      </c>
      <c r="G34" s="4">
        <v>28</v>
      </c>
      <c r="H34" s="4">
        <v>9</v>
      </c>
      <c r="I34" s="4">
        <v>5</v>
      </c>
      <c r="J34" s="4">
        <v>0</v>
      </c>
      <c r="K34" s="4">
        <v>53</v>
      </c>
      <c r="L34" s="4">
        <v>187</v>
      </c>
    </row>
    <row r="35" spans="2:12" ht="15.75" thickBot="1" x14ac:dyDescent="0.3">
      <c r="B35" s="41"/>
      <c r="C35" s="10" t="s">
        <v>23</v>
      </c>
      <c r="D35" s="11">
        <v>20</v>
      </c>
      <c r="E35" s="11">
        <v>9</v>
      </c>
      <c r="F35" s="11">
        <v>14</v>
      </c>
      <c r="G35" s="11">
        <v>18</v>
      </c>
      <c r="H35" s="11">
        <v>14</v>
      </c>
      <c r="I35" s="11">
        <v>1</v>
      </c>
      <c r="J35" s="11">
        <v>0</v>
      </c>
      <c r="K35" s="11">
        <v>15</v>
      </c>
      <c r="L35" s="11">
        <v>91</v>
      </c>
    </row>
    <row r="36" spans="2:12" ht="15.75" thickBot="1" x14ac:dyDescent="0.3">
      <c r="B36" s="41"/>
      <c r="C36" s="12" t="s">
        <v>24</v>
      </c>
      <c r="D36" s="16">
        <f t="shared" ref="D36:L36" si="1">SUM(D20:D35)</f>
        <v>538</v>
      </c>
      <c r="E36" s="16">
        <f t="shared" si="1"/>
        <v>355</v>
      </c>
      <c r="F36" s="16">
        <f t="shared" si="1"/>
        <v>135</v>
      </c>
      <c r="G36" s="16">
        <f t="shared" si="1"/>
        <v>129</v>
      </c>
      <c r="H36" s="16">
        <f t="shared" si="1"/>
        <v>97</v>
      </c>
      <c r="I36" s="16">
        <f t="shared" si="1"/>
        <v>103</v>
      </c>
      <c r="J36" s="16">
        <f t="shared" si="1"/>
        <v>115</v>
      </c>
      <c r="K36" s="16">
        <f t="shared" si="1"/>
        <v>795</v>
      </c>
      <c r="L36" s="17">
        <f t="shared" si="1"/>
        <v>2267</v>
      </c>
    </row>
    <row r="37" spans="2:12" ht="15.75" thickBot="1" x14ac:dyDescent="0.3">
      <c r="B37" s="42"/>
      <c r="C37" s="15" t="s">
        <v>33</v>
      </c>
      <c r="D37" s="13">
        <f t="shared" ref="D37:L37" si="2">D19+D36</f>
        <v>881</v>
      </c>
      <c r="E37" s="13">
        <f t="shared" si="2"/>
        <v>661</v>
      </c>
      <c r="F37" s="13">
        <f t="shared" si="2"/>
        <v>726</v>
      </c>
      <c r="G37" s="13">
        <f t="shared" si="2"/>
        <v>679</v>
      </c>
      <c r="H37" s="13">
        <f t="shared" si="2"/>
        <v>708</v>
      </c>
      <c r="I37" s="13">
        <f t="shared" si="2"/>
        <v>749</v>
      </c>
      <c r="J37" s="13">
        <f t="shared" si="2"/>
        <v>823</v>
      </c>
      <c r="K37" s="13">
        <f t="shared" si="2"/>
        <v>949</v>
      </c>
      <c r="L37" s="14">
        <f t="shared" si="2"/>
        <v>6176</v>
      </c>
    </row>
    <row r="38" spans="2:12" x14ac:dyDescent="0.25">
      <c r="B38" s="29" t="s">
        <v>34</v>
      </c>
      <c r="C38" s="8" t="s">
        <v>35</v>
      </c>
      <c r="D38" s="5">
        <v>23</v>
      </c>
      <c r="E38" s="5">
        <v>24</v>
      </c>
      <c r="F38" s="5">
        <v>24</v>
      </c>
      <c r="G38" s="5">
        <v>22</v>
      </c>
      <c r="H38" s="5">
        <v>23</v>
      </c>
      <c r="I38" s="5">
        <v>25</v>
      </c>
      <c r="J38" s="5">
        <v>20</v>
      </c>
      <c r="K38" s="5">
        <v>36</v>
      </c>
      <c r="L38" s="5">
        <v>197</v>
      </c>
    </row>
    <row r="39" spans="2:12" x14ac:dyDescent="0.25">
      <c r="B39" s="30"/>
      <c r="C39" s="9" t="s">
        <v>36</v>
      </c>
      <c r="D39" s="4">
        <v>240</v>
      </c>
      <c r="E39" s="4">
        <v>213</v>
      </c>
      <c r="F39" s="4">
        <v>205</v>
      </c>
      <c r="G39" s="4">
        <v>139</v>
      </c>
      <c r="H39" s="4">
        <v>189</v>
      </c>
      <c r="I39" s="4">
        <v>195</v>
      </c>
      <c r="J39" s="4">
        <v>210</v>
      </c>
      <c r="K39" s="4">
        <v>263</v>
      </c>
      <c r="L39" s="4">
        <v>1654</v>
      </c>
    </row>
    <row r="40" spans="2:12" x14ac:dyDescent="0.25">
      <c r="B40" s="30"/>
      <c r="C40" s="9" t="s">
        <v>37</v>
      </c>
      <c r="D40" s="4">
        <v>206</v>
      </c>
      <c r="E40" s="4">
        <v>205</v>
      </c>
      <c r="F40" s="4">
        <v>151</v>
      </c>
      <c r="G40" s="4">
        <v>149</v>
      </c>
      <c r="H40" s="4">
        <v>162</v>
      </c>
      <c r="I40" s="4">
        <v>179</v>
      </c>
      <c r="J40" s="4">
        <v>212</v>
      </c>
      <c r="K40" s="4">
        <v>213</v>
      </c>
      <c r="L40" s="4">
        <v>1477</v>
      </c>
    </row>
    <row r="41" spans="2:12" ht="15.75" thickBot="1" x14ac:dyDescent="0.3">
      <c r="B41" s="30"/>
      <c r="C41" s="10" t="s">
        <v>38</v>
      </c>
      <c r="D41" s="11">
        <v>78</v>
      </c>
      <c r="E41" s="11">
        <v>82</v>
      </c>
      <c r="F41" s="11">
        <v>137</v>
      </c>
      <c r="G41" s="11">
        <v>122</v>
      </c>
      <c r="H41" s="11">
        <v>140</v>
      </c>
      <c r="I41" s="11">
        <v>156</v>
      </c>
      <c r="J41" s="11">
        <v>155</v>
      </c>
      <c r="K41" s="11">
        <v>174</v>
      </c>
      <c r="L41" s="11">
        <v>1044</v>
      </c>
    </row>
    <row r="42" spans="2:12" ht="15.75" thickBot="1" x14ac:dyDescent="0.3">
      <c r="B42" s="31"/>
      <c r="C42" s="12" t="s">
        <v>24</v>
      </c>
      <c r="D42" s="16">
        <v>547</v>
      </c>
      <c r="E42" s="16">
        <v>524</v>
      </c>
      <c r="F42" s="16">
        <v>517</v>
      </c>
      <c r="G42" s="16">
        <v>432</v>
      </c>
      <c r="H42" s="16">
        <v>514</v>
      </c>
      <c r="I42" s="16">
        <v>555</v>
      </c>
      <c r="J42" s="16">
        <v>597</v>
      </c>
      <c r="K42" s="16">
        <v>686</v>
      </c>
      <c r="L42" s="17">
        <v>4372</v>
      </c>
    </row>
    <row r="43" spans="2:12" x14ac:dyDescent="0.25">
      <c r="B43" s="29" t="s">
        <v>39</v>
      </c>
      <c r="C43" s="8" t="s">
        <v>40</v>
      </c>
      <c r="D43" s="5">
        <v>11</v>
      </c>
      <c r="E43" s="5">
        <v>9</v>
      </c>
      <c r="F43" s="5">
        <v>3</v>
      </c>
      <c r="G43" s="5">
        <v>9</v>
      </c>
      <c r="H43" s="5">
        <v>5</v>
      </c>
      <c r="I43" s="5">
        <v>6</v>
      </c>
      <c r="J43" s="5">
        <v>2</v>
      </c>
      <c r="K43" s="5">
        <v>12</v>
      </c>
      <c r="L43" s="5">
        <v>57</v>
      </c>
    </row>
    <row r="44" spans="2:12" x14ac:dyDescent="0.25">
      <c r="B44" s="30"/>
      <c r="C44" s="9" t="s">
        <v>41</v>
      </c>
      <c r="D44" s="4">
        <v>25</v>
      </c>
      <c r="E44" s="4">
        <v>23</v>
      </c>
      <c r="F44" s="4">
        <v>12</v>
      </c>
      <c r="G44" s="4">
        <v>27</v>
      </c>
      <c r="H44" s="4">
        <v>12</v>
      </c>
      <c r="I44" s="4">
        <v>27</v>
      </c>
      <c r="J44" s="4">
        <v>20</v>
      </c>
      <c r="K44" s="4">
        <v>24</v>
      </c>
      <c r="L44" s="4">
        <v>170</v>
      </c>
    </row>
    <row r="45" spans="2:12" x14ac:dyDescent="0.25">
      <c r="B45" s="30"/>
      <c r="C45" s="9" t="s">
        <v>42</v>
      </c>
      <c r="D45" s="4">
        <v>10</v>
      </c>
      <c r="E45" s="4">
        <v>5</v>
      </c>
      <c r="F45" s="4">
        <v>5</v>
      </c>
      <c r="G45" s="4">
        <v>6</v>
      </c>
      <c r="H45" s="4">
        <v>11</v>
      </c>
      <c r="I45" s="4">
        <v>5</v>
      </c>
      <c r="J45" s="4">
        <v>7</v>
      </c>
      <c r="K45" s="4">
        <v>13</v>
      </c>
      <c r="L45" s="4">
        <v>62</v>
      </c>
    </row>
    <row r="46" spans="2:12" x14ac:dyDescent="0.25">
      <c r="B46" s="30"/>
      <c r="C46" s="9" t="s">
        <v>43</v>
      </c>
      <c r="D46" s="4">
        <v>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</row>
    <row r="47" spans="2:12" x14ac:dyDescent="0.25">
      <c r="B47" s="30"/>
      <c r="C47" s="9" t="s">
        <v>44</v>
      </c>
      <c r="D47" s="4">
        <v>1</v>
      </c>
      <c r="E47" s="4">
        <v>3</v>
      </c>
      <c r="F47" s="4">
        <v>4</v>
      </c>
      <c r="G47" s="4">
        <v>5</v>
      </c>
      <c r="H47" s="4">
        <v>4</v>
      </c>
      <c r="I47" s="4">
        <v>5</v>
      </c>
      <c r="J47" s="4">
        <v>8</v>
      </c>
      <c r="K47" s="4">
        <v>5</v>
      </c>
      <c r="L47" s="4">
        <v>35</v>
      </c>
    </row>
    <row r="48" spans="2:12" x14ac:dyDescent="0.25">
      <c r="B48" s="30"/>
      <c r="C48" s="9" t="s">
        <v>45</v>
      </c>
      <c r="D48" s="4">
        <v>4</v>
      </c>
      <c r="E48" s="4">
        <v>5</v>
      </c>
      <c r="F48" s="4">
        <v>1</v>
      </c>
      <c r="G48" s="4">
        <v>1</v>
      </c>
      <c r="H48" s="4">
        <v>3</v>
      </c>
      <c r="I48" s="4">
        <v>0</v>
      </c>
      <c r="J48" s="4">
        <v>0</v>
      </c>
      <c r="K48" s="4">
        <v>0</v>
      </c>
      <c r="L48" s="4">
        <v>14</v>
      </c>
    </row>
    <row r="49" spans="2:12" x14ac:dyDescent="0.25">
      <c r="B49" s="30"/>
      <c r="C49" s="9" t="s">
        <v>46</v>
      </c>
      <c r="D49" s="4">
        <v>15</v>
      </c>
      <c r="E49" s="4">
        <v>3</v>
      </c>
      <c r="F49" s="4">
        <v>4</v>
      </c>
      <c r="G49" s="4">
        <v>9</v>
      </c>
      <c r="H49" s="4">
        <v>6</v>
      </c>
      <c r="I49" s="4">
        <v>9</v>
      </c>
      <c r="J49" s="4">
        <v>13</v>
      </c>
      <c r="K49" s="4">
        <v>7</v>
      </c>
      <c r="L49" s="4">
        <v>66</v>
      </c>
    </row>
    <row r="50" spans="2:12" x14ac:dyDescent="0.25">
      <c r="B50" s="30"/>
      <c r="C50" s="9" t="s">
        <v>47</v>
      </c>
      <c r="D50" s="4">
        <v>38</v>
      </c>
      <c r="E50" s="4">
        <v>19</v>
      </c>
      <c r="F50" s="4">
        <v>31</v>
      </c>
      <c r="G50" s="4">
        <v>32</v>
      </c>
      <c r="H50" s="4">
        <v>36</v>
      </c>
      <c r="I50" s="4">
        <v>48</v>
      </c>
      <c r="J50" s="4">
        <v>35</v>
      </c>
      <c r="K50" s="4">
        <v>43</v>
      </c>
      <c r="L50" s="4">
        <v>282</v>
      </c>
    </row>
    <row r="51" spans="2:12" x14ac:dyDescent="0.25">
      <c r="B51" s="30"/>
      <c r="C51" s="9" t="s">
        <v>48</v>
      </c>
      <c r="D51" s="4">
        <v>40</v>
      </c>
      <c r="E51" s="4">
        <v>40</v>
      </c>
      <c r="F51" s="4">
        <v>51</v>
      </c>
      <c r="G51" s="4">
        <v>43</v>
      </c>
      <c r="H51" s="4">
        <v>39</v>
      </c>
      <c r="I51" s="4">
        <v>55</v>
      </c>
      <c r="J51" s="4">
        <v>53</v>
      </c>
      <c r="K51" s="4">
        <v>45</v>
      </c>
      <c r="L51" s="4">
        <v>366</v>
      </c>
    </row>
    <row r="52" spans="2:12" x14ac:dyDescent="0.25">
      <c r="B52" s="30"/>
      <c r="C52" s="9" t="s">
        <v>49</v>
      </c>
      <c r="D52" s="4">
        <v>18</v>
      </c>
      <c r="E52" s="4">
        <v>10</v>
      </c>
      <c r="F52" s="4">
        <v>12</v>
      </c>
      <c r="G52" s="4">
        <v>13</v>
      </c>
      <c r="H52" s="4">
        <v>20</v>
      </c>
      <c r="I52" s="4">
        <v>20</v>
      </c>
      <c r="J52" s="4">
        <v>13</v>
      </c>
      <c r="K52" s="4">
        <v>25</v>
      </c>
      <c r="L52" s="4">
        <v>131</v>
      </c>
    </row>
    <row r="53" spans="2:12" x14ac:dyDescent="0.25">
      <c r="B53" s="30"/>
      <c r="C53" s="9" t="s">
        <v>50</v>
      </c>
      <c r="D53" s="4">
        <v>2</v>
      </c>
      <c r="E53" s="4">
        <v>2</v>
      </c>
      <c r="F53" s="4">
        <v>2</v>
      </c>
      <c r="G53" s="4">
        <v>0</v>
      </c>
      <c r="H53" s="4">
        <v>3</v>
      </c>
      <c r="I53" s="4">
        <v>3</v>
      </c>
      <c r="J53" s="4">
        <v>3</v>
      </c>
      <c r="K53" s="4">
        <v>3</v>
      </c>
      <c r="L53" s="4">
        <v>18</v>
      </c>
    </row>
    <row r="54" spans="2:12" x14ac:dyDescent="0.25">
      <c r="B54" s="30"/>
      <c r="C54" s="9" t="s">
        <v>51</v>
      </c>
      <c r="D54" s="4">
        <v>1</v>
      </c>
      <c r="E54" s="4">
        <v>0</v>
      </c>
      <c r="F54" s="4">
        <v>2</v>
      </c>
      <c r="G54" s="4">
        <v>0</v>
      </c>
      <c r="H54" s="4">
        <v>1</v>
      </c>
      <c r="I54" s="4">
        <v>1</v>
      </c>
      <c r="J54" s="4">
        <v>1</v>
      </c>
      <c r="K54" s="4">
        <v>1</v>
      </c>
      <c r="L54" s="4">
        <v>7</v>
      </c>
    </row>
    <row r="55" spans="2:12" x14ac:dyDescent="0.25">
      <c r="B55" s="30"/>
      <c r="C55" s="9" t="s">
        <v>52</v>
      </c>
      <c r="D55" s="4">
        <v>14</v>
      </c>
      <c r="E55" s="4">
        <v>14</v>
      </c>
      <c r="F55" s="4">
        <v>13</v>
      </c>
      <c r="G55" s="4">
        <v>13</v>
      </c>
      <c r="H55" s="4">
        <v>18</v>
      </c>
      <c r="I55" s="4">
        <v>11</v>
      </c>
      <c r="J55" s="4">
        <v>17</v>
      </c>
      <c r="K55" s="4">
        <v>12</v>
      </c>
      <c r="L55" s="4">
        <v>112</v>
      </c>
    </row>
    <row r="56" spans="2:12" x14ac:dyDescent="0.25">
      <c r="B56" s="30"/>
      <c r="C56" s="9" t="s">
        <v>53</v>
      </c>
      <c r="D56" s="4">
        <v>13</v>
      </c>
      <c r="E56" s="4">
        <v>15</v>
      </c>
      <c r="F56" s="4">
        <v>11</v>
      </c>
      <c r="G56" s="4">
        <v>9</v>
      </c>
      <c r="H56" s="4">
        <v>19</v>
      </c>
      <c r="I56" s="4">
        <v>12</v>
      </c>
      <c r="J56" s="4">
        <v>12</v>
      </c>
      <c r="K56" s="4">
        <v>13</v>
      </c>
      <c r="L56" s="4">
        <v>104</v>
      </c>
    </row>
    <row r="57" spans="2:12" x14ac:dyDescent="0.25">
      <c r="B57" s="30"/>
      <c r="C57" s="9" t="s">
        <v>54</v>
      </c>
      <c r="D57" s="4">
        <v>21</v>
      </c>
      <c r="E57" s="4">
        <v>14</v>
      </c>
      <c r="F57" s="4">
        <v>15</v>
      </c>
      <c r="G57" s="4">
        <v>23</v>
      </c>
      <c r="H57" s="4">
        <v>14</v>
      </c>
      <c r="I57" s="4">
        <v>17</v>
      </c>
      <c r="J57" s="4">
        <v>24</v>
      </c>
      <c r="K57" s="4">
        <v>13</v>
      </c>
      <c r="L57" s="4">
        <v>141</v>
      </c>
    </row>
    <row r="58" spans="2:12" x14ac:dyDescent="0.25">
      <c r="B58" s="30"/>
      <c r="C58" s="9" t="s">
        <v>55</v>
      </c>
      <c r="D58" s="4">
        <v>1</v>
      </c>
      <c r="E58" s="4">
        <v>0</v>
      </c>
      <c r="F58" s="4">
        <v>0</v>
      </c>
      <c r="G58" s="4">
        <v>2</v>
      </c>
      <c r="H58" s="4">
        <v>1</v>
      </c>
      <c r="I58" s="4">
        <v>1</v>
      </c>
      <c r="J58" s="4">
        <v>1</v>
      </c>
      <c r="K58" s="4">
        <v>2</v>
      </c>
      <c r="L58" s="4">
        <v>8</v>
      </c>
    </row>
    <row r="59" spans="2:12" x14ac:dyDescent="0.25">
      <c r="B59" s="30"/>
      <c r="C59" s="9" t="s">
        <v>56</v>
      </c>
      <c r="D59" s="4">
        <v>3</v>
      </c>
      <c r="E59" s="4">
        <v>6</v>
      </c>
      <c r="F59" s="4">
        <v>1</v>
      </c>
      <c r="G59" s="4">
        <v>6</v>
      </c>
      <c r="H59" s="4">
        <v>3</v>
      </c>
      <c r="I59" s="4">
        <v>4</v>
      </c>
      <c r="J59" s="4">
        <v>2</v>
      </c>
      <c r="K59" s="4">
        <v>2</v>
      </c>
      <c r="L59" s="4">
        <v>27</v>
      </c>
    </row>
    <row r="60" spans="2:12" x14ac:dyDescent="0.25">
      <c r="B60" s="30"/>
      <c r="C60" s="9" t="s">
        <v>57</v>
      </c>
      <c r="D60" s="4">
        <v>0</v>
      </c>
      <c r="E60" s="4">
        <v>1</v>
      </c>
      <c r="F60" s="4">
        <v>1</v>
      </c>
      <c r="G60" s="4">
        <v>0</v>
      </c>
      <c r="H60" s="4">
        <v>0</v>
      </c>
      <c r="I60" s="4">
        <v>0</v>
      </c>
      <c r="J60" s="4">
        <v>1</v>
      </c>
      <c r="K60" s="4">
        <v>1</v>
      </c>
      <c r="L60" s="4">
        <v>4</v>
      </c>
    </row>
    <row r="61" spans="2:12" x14ac:dyDescent="0.25">
      <c r="B61" s="30"/>
      <c r="C61" s="9" t="s">
        <v>58</v>
      </c>
      <c r="D61" s="4">
        <v>1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2</v>
      </c>
    </row>
    <row r="62" spans="2:12" x14ac:dyDescent="0.25">
      <c r="B62" s="30"/>
      <c r="C62" s="9" t="s">
        <v>59</v>
      </c>
      <c r="D62" s="4">
        <v>10</v>
      </c>
      <c r="E62" s="4">
        <v>18</v>
      </c>
      <c r="F62" s="4">
        <v>8</v>
      </c>
      <c r="G62" s="4">
        <v>0</v>
      </c>
      <c r="H62" s="4">
        <v>0</v>
      </c>
      <c r="I62" s="4">
        <v>0</v>
      </c>
      <c r="J62" s="4">
        <v>0</v>
      </c>
      <c r="K62" s="4">
        <v>11</v>
      </c>
      <c r="L62" s="4">
        <v>47</v>
      </c>
    </row>
    <row r="63" spans="2:12" x14ac:dyDescent="0.25">
      <c r="B63" s="30"/>
      <c r="C63" s="9" t="s">
        <v>60</v>
      </c>
      <c r="D63" s="4">
        <v>0</v>
      </c>
      <c r="E63" s="4">
        <v>0</v>
      </c>
      <c r="F63" s="4">
        <v>4</v>
      </c>
      <c r="G63" s="4">
        <v>14</v>
      </c>
      <c r="H63" s="4">
        <v>13</v>
      </c>
      <c r="I63" s="4">
        <v>12</v>
      </c>
      <c r="J63" s="4">
        <v>10</v>
      </c>
      <c r="K63" s="4">
        <v>3</v>
      </c>
      <c r="L63" s="4">
        <v>56</v>
      </c>
    </row>
    <row r="64" spans="2:12" x14ac:dyDescent="0.25">
      <c r="B64" s="30"/>
      <c r="C64" s="9" t="s">
        <v>61</v>
      </c>
      <c r="D64" s="4">
        <v>3</v>
      </c>
      <c r="E64" s="4">
        <v>4</v>
      </c>
      <c r="F64" s="4">
        <v>5</v>
      </c>
      <c r="G64" s="4">
        <v>4</v>
      </c>
      <c r="H64" s="4">
        <v>4</v>
      </c>
      <c r="I64" s="4">
        <v>7</v>
      </c>
      <c r="J64" s="4">
        <v>6</v>
      </c>
      <c r="K64" s="4">
        <v>1</v>
      </c>
      <c r="L64" s="4">
        <v>34</v>
      </c>
    </row>
    <row r="65" spans="2:12" x14ac:dyDescent="0.25">
      <c r="B65" s="30"/>
      <c r="C65" s="9" t="s">
        <v>62</v>
      </c>
      <c r="D65" s="4">
        <v>13</v>
      </c>
      <c r="E65" s="4">
        <v>12</v>
      </c>
      <c r="F65" s="4">
        <v>8</v>
      </c>
      <c r="G65" s="4">
        <v>12</v>
      </c>
      <c r="H65" s="4">
        <v>12</v>
      </c>
      <c r="I65" s="4">
        <v>13</v>
      </c>
      <c r="J65" s="4">
        <v>14</v>
      </c>
      <c r="K65" s="4">
        <v>21</v>
      </c>
      <c r="L65" s="4">
        <v>105</v>
      </c>
    </row>
    <row r="66" spans="2:12" x14ac:dyDescent="0.25">
      <c r="B66" s="30"/>
      <c r="C66" s="9" t="s">
        <v>63</v>
      </c>
      <c r="D66" s="4">
        <v>3</v>
      </c>
      <c r="E66" s="4">
        <v>7</v>
      </c>
      <c r="F66" s="4">
        <v>3</v>
      </c>
      <c r="G66" s="4">
        <v>5</v>
      </c>
      <c r="H66" s="4">
        <v>2</v>
      </c>
      <c r="I66" s="4">
        <v>4</v>
      </c>
      <c r="J66" s="4">
        <v>2</v>
      </c>
      <c r="K66" s="4">
        <v>2</v>
      </c>
      <c r="L66" s="4">
        <v>28</v>
      </c>
    </row>
    <row r="67" spans="2:12" x14ac:dyDescent="0.25">
      <c r="B67" s="30"/>
      <c r="C67" s="9" t="s">
        <v>64</v>
      </c>
      <c r="D67" s="4">
        <v>12</v>
      </c>
      <c r="E67" s="4">
        <v>15</v>
      </c>
      <c r="F67" s="4">
        <v>13</v>
      </c>
      <c r="G67" s="4">
        <v>10</v>
      </c>
      <c r="H67" s="4">
        <v>12</v>
      </c>
      <c r="I67" s="4">
        <v>9</v>
      </c>
      <c r="J67" s="4">
        <v>9</v>
      </c>
      <c r="K67" s="4">
        <v>14</v>
      </c>
      <c r="L67" s="4">
        <v>94</v>
      </c>
    </row>
    <row r="68" spans="2:12" x14ac:dyDescent="0.25">
      <c r="B68" s="30"/>
      <c r="C68" s="9" t="s">
        <v>65</v>
      </c>
      <c r="D68" s="4">
        <v>7</v>
      </c>
      <c r="E68" s="4">
        <v>9</v>
      </c>
      <c r="F68" s="4">
        <v>7</v>
      </c>
      <c r="G68" s="4">
        <v>8</v>
      </c>
      <c r="H68" s="4">
        <v>10</v>
      </c>
      <c r="I68" s="4">
        <v>15</v>
      </c>
      <c r="J68" s="4">
        <v>8</v>
      </c>
      <c r="K68" s="4">
        <v>10</v>
      </c>
      <c r="L68" s="4">
        <v>74</v>
      </c>
    </row>
    <row r="69" spans="2:12" x14ac:dyDescent="0.25">
      <c r="B69" s="30"/>
      <c r="C69" s="9" t="s">
        <v>66</v>
      </c>
      <c r="D69" s="4">
        <v>0</v>
      </c>
      <c r="E69" s="4">
        <v>4</v>
      </c>
      <c r="F69" s="4">
        <v>7</v>
      </c>
      <c r="G69" s="4">
        <v>0</v>
      </c>
      <c r="H69" s="4">
        <v>4</v>
      </c>
      <c r="I69" s="4">
        <v>3</v>
      </c>
      <c r="J69" s="4">
        <v>1</v>
      </c>
      <c r="K69" s="4">
        <v>6</v>
      </c>
      <c r="L69" s="4">
        <v>25</v>
      </c>
    </row>
    <row r="70" spans="2:12" ht="15.75" thickBot="1" x14ac:dyDescent="0.3">
      <c r="B70" s="30"/>
      <c r="C70" s="10" t="s">
        <v>67</v>
      </c>
      <c r="D70" s="11">
        <v>18</v>
      </c>
      <c r="E70" s="11">
        <v>18</v>
      </c>
      <c r="F70" s="11">
        <v>23</v>
      </c>
      <c r="G70" s="11">
        <v>15</v>
      </c>
      <c r="H70" s="11">
        <v>20</v>
      </c>
      <c r="I70" s="11">
        <v>19</v>
      </c>
      <c r="J70" s="11">
        <v>20</v>
      </c>
      <c r="K70" s="11">
        <v>22</v>
      </c>
      <c r="L70" s="11">
        <v>155</v>
      </c>
    </row>
    <row r="71" spans="2:12" ht="15.75" thickBot="1" x14ac:dyDescent="0.3">
      <c r="B71" s="31"/>
      <c r="C71" s="12" t="s">
        <v>24</v>
      </c>
      <c r="D71" s="16">
        <f t="shared" ref="D71:L71" si="3">SUM(D43:D70)</f>
        <v>285</v>
      </c>
      <c r="E71" s="16">
        <f t="shared" si="3"/>
        <v>256</v>
      </c>
      <c r="F71" s="16">
        <f t="shared" si="3"/>
        <v>247</v>
      </c>
      <c r="G71" s="16">
        <f t="shared" si="3"/>
        <v>266</v>
      </c>
      <c r="H71" s="16">
        <f t="shared" si="3"/>
        <v>272</v>
      </c>
      <c r="I71" s="16">
        <f t="shared" si="3"/>
        <v>306</v>
      </c>
      <c r="J71" s="16">
        <f t="shared" si="3"/>
        <v>282</v>
      </c>
      <c r="K71" s="16">
        <f t="shared" si="3"/>
        <v>311</v>
      </c>
      <c r="L71" s="17">
        <f t="shared" si="3"/>
        <v>2225</v>
      </c>
    </row>
    <row r="72" spans="2:12" x14ac:dyDescent="0.25">
      <c r="B72" s="29" t="s">
        <v>68</v>
      </c>
      <c r="C72" s="8" t="s">
        <v>69</v>
      </c>
      <c r="D72" s="5">
        <v>13</v>
      </c>
      <c r="E72" s="5">
        <v>10</v>
      </c>
      <c r="F72" s="5">
        <v>7</v>
      </c>
      <c r="G72" s="5">
        <v>2</v>
      </c>
      <c r="H72" s="5">
        <v>7</v>
      </c>
      <c r="I72" s="5">
        <v>0</v>
      </c>
      <c r="J72" s="5">
        <v>0</v>
      </c>
      <c r="K72" s="5">
        <v>0</v>
      </c>
      <c r="L72" s="5">
        <v>39</v>
      </c>
    </row>
    <row r="73" spans="2:12" x14ac:dyDescent="0.25">
      <c r="B73" s="30"/>
      <c r="C73" s="9" t="s">
        <v>70</v>
      </c>
      <c r="D73" s="4">
        <v>1</v>
      </c>
      <c r="E73" s="4">
        <v>1</v>
      </c>
      <c r="F73" s="4">
        <v>0</v>
      </c>
      <c r="G73" s="4">
        <v>0</v>
      </c>
      <c r="H73" s="4">
        <v>1</v>
      </c>
      <c r="I73" s="4">
        <v>0</v>
      </c>
      <c r="J73" s="4">
        <v>0</v>
      </c>
      <c r="K73" s="4">
        <v>0</v>
      </c>
      <c r="L73" s="4">
        <v>3</v>
      </c>
    </row>
    <row r="74" spans="2:12" ht="15.75" thickBot="1" x14ac:dyDescent="0.3">
      <c r="B74" s="30"/>
      <c r="C74" s="10" t="s">
        <v>71</v>
      </c>
      <c r="D74" s="11">
        <v>9</v>
      </c>
      <c r="E74" s="11">
        <v>4</v>
      </c>
      <c r="F74" s="11">
        <v>14</v>
      </c>
      <c r="G74" s="11">
        <v>9</v>
      </c>
      <c r="H74" s="11">
        <v>15</v>
      </c>
      <c r="I74" s="11">
        <v>12</v>
      </c>
      <c r="J74" s="11">
        <v>15</v>
      </c>
      <c r="K74" s="11">
        <v>8</v>
      </c>
      <c r="L74" s="11">
        <v>86</v>
      </c>
    </row>
    <row r="75" spans="2:12" ht="15.75" thickBot="1" x14ac:dyDescent="0.3">
      <c r="B75" s="31"/>
      <c r="C75" s="15" t="s">
        <v>24</v>
      </c>
      <c r="D75" s="13">
        <f t="shared" ref="D75:K75" si="4">SUM(D72:D74)</f>
        <v>23</v>
      </c>
      <c r="E75" s="13">
        <f t="shared" si="4"/>
        <v>15</v>
      </c>
      <c r="F75" s="13">
        <f t="shared" si="4"/>
        <v>21</v>
      </c>
      <c r="G75" s="13">
        <f t="shared" si="4"/>
        <v>11</v>
      </c>
      <c r="H75" s="13">
        <f t="shared" si="4"/>
        <v>23</v>
      </c>
      <c r="I75" s="13">
        <f t="shared" si="4"/>
        <v>12</v>
      </c>
      <c r="J75" s="13">
        <f t="shared" si="4"/>
        <v>15</v>
      </c>
      <c r="K75" s="13">
        <f t="shared" si="4"/>
        <v>8</v>
      </c>
      <c r="L75" s="14">
        <f>SUM(L72:L74)</f>
        <v>128</v>
      </c>
    </row>
    <row r="76" spans="2:12" ht="15.75" thickBot="1" x14ac:dyDescent="0.3">
      <c r="B76" s="29" t="s">
        <v>72</v>
      </c>
      <c r="C76" s="18" t="s">
        <v>73</v>
      </c>
      <c r="D76" s="19">
        <v>0</v>
      </c>
      <c r="E76" s="19">
        <v>0</v>
      </c>
      <c r="F76" s="19">
        <v>2</v>
      </c>
      <c r="G76" s="19">
        <v>4</v>
      </c>
      <c r="H76" s="19">
        <v>4</v>
      </c>
      <c r="I76" s="19">
        <v>1</v>
      </c>
      <c r="J76" s="19">
        <v>3</v>
      </c>
      <c r="K76" s="19">
        <v>5</v>
      </c>
      <c r="L76" s="19">
        <v>19</v>
      </c>
    </row>
    <row r="77" spans="2:12" ht="15.75" thickBot="1" x14ac:dyDescent="0.3">
      <c r="B77" s="31"/>
      <c r="C77" s="15" t="s">
        <v>24</v>
      </c>
      <c r="D77" s="13">
        <v>0</v>
      </c>
      <c r="E77" s="13">
        <v>0</v>
      </c>
      <c r="F77" s="13">
        <v>2</v>
      </c>
      <c r="G77" s="13">
        <v>4</v>
      </c>
      <c r="H77" s="13">
        <v>4</v>
      </c>
      <c r="I77" s="13">
        <v>1</v>
      </c>
      <c r="J77" s="13">
        <v>3</v>
      </c>
      <c r="K77" s="13">
        <v>5</v>
      </c>
      <c r="L77" s="14">
        <f>SUM(D77:K77)</f>
        <v>19</v>
      </c>
    </row>
    <row r="78" spans="2:12" ht="15.75" thickBot="1" x14ac:dyDescent="0.3">
      <c r="B78" s="32" t="s">
        <v>74</v>
      </c>
      <c r="C78" s="18" t="s">
        <v>75</v>
      </c>
      <c r="D78" s="19">
        <v>0</v>
      </c>
      <c r="E78" s="19">
        <v>2</v>
      </c>
      <c r="F78" s="19">
        <v>1</v>
      </c>
      <c r="G78" s="19">
        <v>2</v>
      </c>
      <c r="H78" s="19">
        <v>2</v>
      </c>
      <c r="I78" s="19">
        <v>1</v>
      </c>
      <c r="J78" s="19">
        <v>1</v>
      </c>
      <c r="K78" s="19">
        <v>2</v>
      </c>
      <c r="L78" s="19">
        <v>11</v>
      </c>
    </row>
    <row r="79" spans="2:12" ht="15.75" thickBot="1" x14ac:dyDescent="0.3">
      <c r="B79" s="33"/>
      <c r="C79" s="20" t="s">
        <v>24</v>
      </c>
      <c r="D79" s="21">
        <v>0</v>
      </c>
      <c r="E79" s="21">
        <v>2</v>
      </c>
      <c r="F79" s="21">
        <v>1</v>
      </c>
      <c r="G79" s="21">
        <v>2</v>
      </c>
      <c r="H79" s="21">
        <v>2</v>
      </c>
      <c r="I79" s="21">
        <v>1</v>
      </c>
      <c r="J79" s="21">
        <v>1</v>
      </c>
      <c r="K79" s="21">
        <f>SUM(K78)</f>
        <v>2</v>
      </c>
      <c r="L79" s="22">
        <f>SUM(D79:K79)</f>
        <v>11</v>
      </c>
    </row>
    <row r="80" spans="2:12" ht="16.5" thickBot="1" x14ac:dyDescent="0.3">
      <c r="B80" s="23" t="s">
        <v>24</v>
      </c>
      <c r="C80" s="24"/>
      <c r="D80" s="25">
        <f t="shared" ref="D80:L80" si="5">SUM(D37,D42,D71,D75,D77,D79)</f>
        <v>1736</v>
      </c>
      <c r="E80" s="25">
        <f t="shared" si="5"/>
        <v>1458</v>
      </c>
      <c r="F80" s="25">
        <f t="shared" si="5"/>
        <v>1514</v>
      </c>
      <c r="G80" s="25">
        <f t="shared" si="5"/>
        <v>1394</v>
      </c>
      <c r="H80" s="25">
        <f t="shared" si="5"/>
        <v>1523</v>
      </c>
      <c r="I80" s="25">
        <f t="shared" si="5"/>
        <v>1624</v>
      </c>
      <c r="J80" s="25">
        <f t="shared" si="5"/>
        <v>1721</v>
      </c>
      <c r="K80" s="25">
        <f t="shared" si="5"/>
        <v>1961</v>
      </c>
      <c r="L80" s="26">
        <f t="shared" si="5"/>
        <v>12931</v>
      </c>
    </row>
    <row r="81" spans="2:2" x14ac:dyDescent="0.25">
      <c r="B81" t="s">
        <v>76</v>
      </c>
    </row>
  </sheetData>
  <mergeCells count="12">
    <mergeCell ref="B2:L2"/>
    <mergeCell ref="B43:B71"/>
    <mergeCell ref="B72:B75"/>
    <mergeCell ref="B76:B77"/>
    <mergeCell ref="B78:B79"/>
    <mergeCell ref="D6:L7"/>
    <mergeCell ref="B9:B19"/>
    <mergeCell ref="B20:B37"/>
    <mergeCell ref="B38:B42"/>
    <mergeCell ref="B6:B8"/>
    <mergeCell ref="C6:C8"/>
    <mergeCell ref="B4:L4"/>
  </mergeCells>
  <pageMargins left="0.7" right="0.7" top="0.75" bottom="0.75" header="0.3" footer="0.3"/>
  <pageSetup paperSize="9" orientation="landscape" horizontalDpi="0" verticalDpi="0" r:id="rId1"/>
  <ignoredErrors>
    <ignoredError sqref="D71:F71 G71:L7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Adif Rafael Perez Guitian</dc:creator>
  <cp:lastModifiedBy>Adif Rafael Perez Guitian</cp:lastModifiedBy>
  <cp:lastPrinted>2024-10-17T15:31:21Z</cp:lastPrinted>
  <dcterms:created xsi:type="dcterms:W3CDTF">2024-10-17T15:04:28Z</dcterms:created>
  <dcterms:modified xsi:type="dcterms:W3CDTF">2024-10-17T15:32:50Z</dcterms:modified>
</cp:coreProperties>
</file>