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customXml/itemProps1.xml" ContentType="application/vnd.openxmlformats-officedocument.customXml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app.xml" ContentType="application/vnd.openxmlformats-officedocument.extended-properties+xml"/>
  <Override PartName="/xl/charts/style1.xml" ContentType="application/vnd.ms-office.chartstyle+xml"/>
  <Override PartName="/docProps/core.xml" ContentType="application/vnd.openxmlformats-package.core-properties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5.modalSplit" sheetId="1" state="visible" r:id="rId3"/>
    <sheet name="表格1" sheetId="2" state="visible" r:id="rId4"/>
  </sheets>
  <calcPr/>
</workbook>
</file>

<file path=xl/sharedStrings.xml><?xml version="1.0" encoding="utf-8"?>
<sst xmlns="http://schemas.openxmlformats.org/spreadsheetml/2006/main" count="42" uniqueCount="42">
  <si>
    <t>I15</t>
  </si>
  <si>
    <t xml:space="preserve">Modal Split</t>
  </si>
  <si>
    <t xml:space="preserve">* The formula of this SIEF variable can be found in p.43 in D1.2</t>
  </si>
  <si>
    <t xml:space="preserve">** Only colored cells can be modified. Yellow boxes contain a formula. But, they can be changed if you have the shares (%) and not the absolute numbers</t>
  </si>
  <si>
    <t xml:space="preserve">LL NAME: </t>
  </si>
  <si>
    <t xml:space="preserve">WP1 SUM survey</t>
  </si>
  <si>
    <t xml:space="preserve">Other survey</t>
  </si>
  <si>
    <t>year:</t>
  </si>
  <si>
    <t>month</t>
  </si>
  <si>
    <t>September</t>
  </si>
  <si>
    <t xml:space="preserve">month: </t>
  </si>
  <si>
    <t>authority:</t>
  </si>
  <si>
    <t xml:space="preserve">SUM Transport modes</t>
  </si>
  <si>
    <t>Trips</t>
  </si>
  <si>
    <t xml:space="preserve">Share (%)</t>
  </si>
  <si>
    <t xml:space="preserve">Pax * km</t>
  </si>
  <si>
    <t xml:space="preserve">Avg. occupancy</t>
  </si>
  <si>
    <t xml:space="preserve">Veh * km</t>
  </si>
  <si>
    <t xml:space="preserve">Space for extra calcuations</t>
  </si>
  <si>
    <t>car</t>
  </si>
  <si>
    <t xml:space="preserve">Add some extra calculation here if you need to</t>
  </si>
  <si>
    <t>taxi</t>
  </si>
  <si>
    <t xml:space="preserve">train (metro, suburban railway, tram, etc.)</t>
  </si>
  <si>
    <t xml:space="preserve">bus (or trolley bus)</t>
  </si>
  <si>
    <t>motorcycle</t>
  </si>
  <si>
    <t xml:space="preserve">bicycle (or e-bike)</t>
  </si>
  <si>
    <t>e-scooter</t>
  </si>
  <si>
    <t>walk</t>
  </si>
  <si>
    <t xml:space="preserve">car sharing</t>
  </si>
  <si>
    <t>micro-mobility</t>
  </si>
  <si>
    <t xml:space="preserve">ride hailing</t>
  </si>
  <si>
    <t xml:space="preserve">ferry (or water taxi)</t>
  </si>
  <si>
    <t>Total</t>
  </si>
  <si>
    <t xml:space="preserve">City population</t>
  </si>
  <si>
    <t xml:space="preserve">Number of respondents SUM survey</t>
  </si>
  <si>
    <t xml:space="preserve">Number of respondents other survey</t>
  </si>
  <si>
    <t xml:space="preserve">Level of representation SUM survey</t>
  </si>
  <si>
    <t xml:space="preserve">Level of representation pther survey</t>
  </si>
  <si>
    <t xml:space="preserve">Main assumptions</t>
  </si>
  <si>
    <t xml:space="preserve">Report your main assumptions. It is important for our deliverables</t>
  </si>
  <si>
    <t>Remarks</t>
  </si>
  <si>
    <t xml:space="preserve">Other comments or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</si>
</sst>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0" formatCode="0.000%"/>
    <numFmt numFmtId="161" formatCode="0.000"/>
  </numFmts>
  <fonts count="13">
    <font>
      <name val="Aptos Narrow"/>
      <color theme="1"/>
      <sz val="11.000000"/>
      <scheme val="minor"/>
    </font>
    <font>
      <name val="Arial (body)"/>
      <color indexed="64"/>
      <sz val="11.000000"/>
    </font>
    <font>
      <name val="Arial (body)"/>
      <b/>
      <color indexed="64"/>
      <sz val="14.000000"/>
    </font>
    <font>
      <name val="Arial (body)"/>
      <b/>
      <i/>
      <color indexed="2"/>
      <sz val="12.000000"/>
    </font>
    <font>
      <name val="Arial (body)"/>
      <i/>
      <color indexed="2"/>
      <sz val="11.000000"/>
    </font>
    <font>
      <name val="Arial (body)"/>
      <color indexed="64"/>
      <sz val="14.000000"/>
    </font>
    <font>
      <name val="Arial (body)"/>
      <b/>
      <color rgb="FF004494"/>
      <sz val="11.000000"/>
    </font>
    <font>
      <name val="Arial (body)"/>
      <b/>
      <color rgb="FFFF632F"/>
      <sz val="11.000000"/>
    </font>
    <font>
      <name val="Arial (body)"/>
      <color indexed="64"/>
      <sz val="10.000000"/>
    </font>
    <font>
      <name val="Arial (body)"/>
      <b/>
      <color indexed="64"/>
      <sz val="11.000000"/>
    </font>
    <font>
      <name val="Arial"/>
      <b/>
      <color indexed="2"/>
      <sz val="11.000000"/>
    </font>
    <font>
      <name val="Arial (body)"/>
      <i/>
      <color indexed="64"/>
      <sz val="11.000000"/>
    </font>
    <font>
      <name val="Arial (body)"/>
      <b/>
      <sz val="11.000000"/>
    </font>
  </fonts>
  <fills count="6">
    <fill>
      <patternFill patternType="none"/>
    </fill>
    <fill>
      <patternFill patternType="gray125"/>
    </fill>
    <fill>
      <patternFill patternType="solid">
        <fgColor rgb="FFDAE9F8"/>
        <bgColor rgb="FFDAE9F8"/>
      </patternFill>
    </fill>
    <fill>
      <patternFill patternType="solid">
        <fgColor rgb="FFF0F6E2"/>
        <bgColor rgb="FFF0F6E2"/>
      </patternFill>
    </fill>
    <fill>
      <patternFill patternType="solid">
        <fgColor indexed="26"/>
        <bgColor indexed="26"/>
      </patternFill>
    </fill>
    <fill>
      <patternFill patternType="solid">
        <fgColor theme="3" tint="0.89999084444715716"/>
        <bgColor theme="3" tint="0.89999084444715716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rgb="FFDADADA"/>
      </bottom>
      <diagonal/>
    </border>
  </borders>
  <cellStyleXfs count="1">
    <xf fontId="0" fillId="0" borderId="0" numFmtId="0" applyNumberFormat="1" applyFont="1" applyFill="1" applyBorder="1"/>
  </cellStyleXfs>
  <cellXfs count="60">
    <xf fontId="0" fillId="0" borderId="0" numFmtId="0" xfId="0"/>
    <xf fontId="1" fillId="0" borderId="0" numFmtId="0" xfId="0" applyFont="1" applyAlignment="1">
      <alignment wrapText="1"/>
    </xf>
    <xf fontId="1" fillId="0" borderId="0" numFmtId="0" xfId="0" applyFont="1" applyAlignment="1">
      <alignment horizontal="center" vertical="center" wrapText="1"/>
    </xf>
    <xf fontId="2" fillId="0" borderId="0" numFmtId="0" xfId="0" applyFont="1" applyAlignment="1">
      <alignment wrapText="1"/>
    </xf>
    <xf fontId="2" fillId="0" borderId="0" numFmtId="0" xfId="0" applyFont="1" applyAlignment="1">
      <alignment horizontal="center" vertical="center" wrapText="1"/>
    </xf>
    <xf fontId="3" fillId="0" borderId="0" numFmtId="0" xfId="0" applyFont="1"/>
    <xf fontId="4" fillId="0" borderId="0" numFmtId="0" xfId="0" applyFont="1"/>
    <xf fontId="5" fillId="2" borderId="1" numFmtId="0" xfId="0" applyFont="1" applyFill="1" applyBorder="1" applyAlignment="1" applyProtection="1">
      <alignment wrapText="1"/>
      <protection locked="0"/>
    </xf>
    <xf fontId="6" fillId="0" borderId="0" numFmtId="0" xfId="0" applyFont="1" applyAlignment="1">
      <alignment horizontal="left" vertical="center"/>
    </xf>
    <xf fontId="7" fillId="0" borderId="0" numFmtId="0" xfId="0" applyFont="1" applyAlignment="1">
      <alignment horizontal="left" vertical="center"/>
    </xf>
    <xf fontId="6" fillId="0" borderId="0" numFmtId="0" xfId="0" applyFont="1" applyAlignment="1">
      <alignment horizontal="center" vertical="center" wrapText="1"/>
    </xf>
    <xf fontId="7" fillId="0" borderId="0" numFmtId="0" xfId="0" applyFont="1" applyAlignment="1">
      <alignment horizontal="center" vertical="center" wrapText="1"/>
    </xf>
    <xf fontId="8" fillId="3" borderId="2" numFmtId="0" xfId="0" applyFont="1" applyFill="1" applyBorder="1" applyAlignment="1" applyProtection="1">
      <alignment horizontal="center" vertical="center" wrapText="1"/>
      <protection locked="0"/>
    </xf>
    <xf fontId="1" fillId="3" borderId="2" numFmtId="0" xfId="0" applyFont="1" applyFill="1" applyBorder="1" applyAlignment="1" applyProtection="1">
      <alignment horizontal="center" vertical="center" wrapText="1"/>
      <protection locked="0"/>
    </xf>
    <xf fontId="1" fillId="0" borderId="0" numFmtId="0" xfId="0" applyFont="1" applyAlignment="1" applyProtection="1">
      <alignment horizontal="center" vertical="center" wrapText="1"/>
      <protection locked="0"/>
    </xf>
    <xf fontId="8" fillId="3" borderId="3" numFmtId="0" xfId="0" applyFont="1" applyFill="1" applyBorder="1" applyAlignment="1" applyProtection="1">
      <alignment horizontal="center" vertical="center" wrapText="1"/>
      <protection locked="0"/>
    </xf>
    <xf fontId="1" fillId="3" borderId="3" numFmtId="0" xfId="0" applyFont="1" applyFill="1" applyBorder="1" applyAlignment="1" applyProtection="1">
      <alignment horizontal="center" vertical="center" wrapText="1"/>
      <protection locked="0"/>
    </xf>
    <xf fontId="8" fillId="3" borderId="4" numFmtId="0" xfId="0" applyFont="1" applyFill="1" applyBorder="1" applyAlignment="1" applyProtection="1">
      <alignment horizontal="center" vertical="center" wrapText="1"/>
      <protection locked="0"/>
    </xf>
    <xf fontId="1" fillId="3" borderId="4" numFmtId="0" xfId="0" applyFont="1" applyFill="1" applyBorder="1" applyAlignment="1" applyProtection="1">
      <alignment horizontal="center" vertical="center" wrapText="1"/>
      <protection locked="0"/>
    </xf>
    <xf fontId="9" fillId="0" borderId="0" numFmtId="0" xfId="0" applyFont="1" applyAlignment="1">
      <alignment wrapText="1"/>
    </xf>
    <xf fontId="9" fillId="0" borderId="0" numFmtId="0" xfId="0" applyFont="1" applyAlignment="1">
      <alignment horizontal="center" vertical="center" wrapText="1"/>
    </xf>
    <xf fontId="10" fillId="0" borderId="0" numFmtId="0" xfId="0" applyFont="1" applyAlignment="1">
      <alignment horizontal="left" vertical="center"/>
    </xf>
    <xf fontId="8" fillId="3" borderId="2" numFmtId="1" xfId="0" applyNumberFormat="1" applyFont="1" applyFill="1" applyBorder="1" applyAlignment="1" applyProtection="1">
      <alignment horizontal="center" vertical="center" wrapText="1"/>
      <protection locked="0"/>
    </xf>
    <xf fontId="8" fillId="0" borderId="0" numFmtId="160" xfId="0" applyNumberFormat="1" applyFont="1" applyAlignment="1">
      <alignment horizontal="center" vertical="center" wrapText="1"/>
    </xf>
    <xf fontId="8" fillId="3" borderId="2" numFmtId="2" xfId="0" applyNumberFormat="1" applyFont="1" applyFill="1" applyBorder="1" applyAlignment="1" applyProtection="1">
      <alignment horizontal="center" vertical="center" wrapText="1"/>
      <protection locked="0"/>
    </xf>
    <xf fontId="8" fillId="0" borderId="0" numFmtId="161" xfId="0" applyNumberFormat="1" applyFont="1" applyAlignment="1">
      <alignment horizontal="center" vertical="center" wrapText="1"/>
    </xf>
    <xf fontId="8" fillId="3" borderId="5" numFmtId="1" xfId="0" applyNumberFormat="1" applyFont="1" applyFill="1" applyBorder="1" applyAlignment="1" applyProtection="1">
      <alignment horizontal="center" vertical="center" wrapText="1"/>
      <protection locked="0"/>
    </xf>
    <xf fontId="8" fillId="4" borderId="6" numFmtId="160" xfId="0" applyNumberFormat="1" applyFont="1" applyFill="1" applyBorder="1" applyAlignment="1" applyProtection="1">
      <alignment horizontal="center" vertical="center" wrapText="1"/>
      <protection locked="0"/>
    </xf>
    <xf fontId="8" fillId="3" borderId="7" numFmtId="1" xfId="0" applyNumberFormat="1" applyFont="1" applyFill="1" applyBorder="1" applyAlignment="1" applyProtection="1">
      <alignment horizontal="center" vertical="center" wrapText="1"/>
      <protection locked="0"/>
    </xf>
    <xf fontId="8" fillId="3" borderId="8" numFmtId="2" xfId="0" applyNumberFormat="1" applyFont="1" applyFill="1" applyBorder="1" applyAlignment="1" applyProtection="1">
      <alignment horizontal="center" vertical="center" wrapText="1"/>
      <protection locked="0"/>
    </xf>
    <xf fontId="1" fillId="0" borderId="0" numFmtId="1" xfId="0" applyNumberFormat="1" applyFont="1" applyAlignment="1">
      <alignment horizontal="center" vertical="center" wrapText="1"/>
    </xf>
    <xf fontId="11" fillId="2" borderId="0" numFmtId="160" xfId="0" applyNumberFormat="1" applyFont="1" applyFill="1" applyAlignment="1" applyProtection="1">
      <alignment horizontal="left" vertical="center"/>
      <protection locked="0"/>
    </xf>
    <xf fontId="1" fillId="2" borderId="0" numFmtId="1" xfId="0" applyNumberFormat="1" applyFont="1" applyFill="1" applyAlignment="1" applyProtection="1">
      <alignment horizontal="center" vertical="center" wrapText="1"/>
      <protection locked="0"/>
    </xf>
    <xf fontId="1" fillId="2" borderId="0" numFmtId="160" xfId="0" applyNumberFormat="1" applyFont="1" applyFill="1" applyAlignment="1" applyProtection="1">
      <alignment horizontal="center" vertical="center" wrapText="1"/>
      <protection locked="0"/>
    </xf>
    <xf fontId="1" fillId="2" borderId="0" numFmtId="2" xfId="0" applyNumberFormat="1" applyFont="1" applyFill="1" applyAlignment="1" applyProtection="1">
      <alignment horizontal="center" vertical="center" wrapText="1"/>
      <protection locked="0"/>
    </xf>
    <xf fontId="1" fillId="2" borderId="0" numFmtId="161" xfId="0" applyNumberFormat="1" applyFont="1" applyFill="1" applyAlignment="1" applyProtection="1">
      <alignment horizontal="center" vertical="center" wrapText="1"/>
      <protection locked="0"/>
    </xf>
    <xf fontId="1" fillId="2" borderId="0" numFmtId="0" xfId="0" applyFont="1" applyFill="1" applyAlignment="1" applyProtection="1">
      <alignment wrapText="1"/>
      <protection locked="0"/>
    </xf>
    <xf fontId="1" fillId="5" borderId="0" numFmtId="0" xfId="0" applyFont="1" applyFill="1" applyAlignment="1" applyProtection="1">
      <alignment wrapText="1"/>
      <protection locked="0"/>
    </xf>
    <xf fontId="8" fillId="3" borderId="3" numFmtId="1" xfId="0" applyNumberFormat="1" applyFont="1" applyFill="1" applyBorder="1" applyAlignment="1" applyProtection="1">
      <alignment horizontal="center" vertical="center" wrapText="1"/>
      <protection locked="0"/>
    </xf>
    <xf fontId="8" fillId="3" borderId="3" numFmtId="2" xfId="0" applyNumberFormat="1" applyFont="1" applyFill="1" applyBorder="1" applyAlignment="1" applyProtection="1">
      <alignment horizontal="center" vertical="center" wrapText="1"/>
      <protection locked="0"/>
    </xf>
    <xf fontId="8" fillId="3" borderId="9" numFmtId="1" xfId="0" applyNumberFormat="1" applyFont="1" applyFill="1" applyBorder="1" applyAlignment="1" applyProtection="1">
      <alignment horizontal="center" vertical="center" wrapText="1"/>
      <protection locked="0"/>
    </xf>
    <xf fontId="8" fillId="4" borderId="10" numFmtId="160" xfId="0" applyNumberFormat="1" applyFont="1" applyFill="1" applyBorder="1" applyAlignment="1" applyProtection="1">
      <alignment horizontal="center" vertical="center" wrapText="1"/>
      <protection locked="0"/>
    </xf>
    <xf fontId="8" fillId="3" borderId="0" numFmtId="1" xfId="0" applyNumberFormat="1" applyFont="1" applyFill="1" applyAlignment="1" applyProtection="1">
      <alignment horizontal="center" vertical="center" wrapText="1"/>
      <protection locked="0"/>
    </xf>
    <xf fontId="8" fillId="3" borderId="11" numFmtId="2" xfId="0" applyNumberFormat="1" applyFont="1" applyFill="1" applyBorder="1" applyAlignment="1" applyProtection="1">
      <alignment horizontal="center" vertical="center" wrapText="1"/>
      <protection locked="0"/>
    </xf>
    <xf fontId="8" fillId="3" borderId="4" numFmtId="1" xfId="0" applyNumberFormat="1" applyFont="1" applyFill="1" applyBorder="1" applyAlignment="1" applyProtection="1">
      <alignment horizontal="center" vertical="center" wrapText="1"/>
      <protection locked="0"/>
    </xf>
    <xf fontId="8" fillId="3" borderId="4" numFmtId="2" xfId="0" applyNumberFormat="1" applyFont="1" applyFill="1" applyBorder="1" applyAlignment="1" applyProtection="1">
      <alignment horizontal="center" vertical="center" wrapText="1"/>
      <protection locked="0"/>
    </xf>
    <xf fontId="8" fillId="3" borderId="12" numFmtId="1" xfId="0" applyNumberFormat="1" applyFont="1" applyFill="1" applyBorder="1" applyAlignment="1" applyProtection="1">
      <alignment horizontal="center" vertical="center" wrapText="1"/>
      <protection locked="0"/>
    </xf>
    <xf fontId="8" fillId="4" borderId="13" numFmtId="160" xfId="0" applyNumberFormat="1" applyFont="1" applyFill="1" applyBorder="1" applyAlignment="1" applyProtection="1">
      <alignment horizontal="center" vertical="center" wrapText="1"/>
      <protection locked="0"/>
    </xf>
    <xf fontId="8" fillId="3" borderId="14" numFmtId="1" xfId="0" applyNumberFormat="1" applyFont="1" applyFill="1" applyBorder="1" applyAlignment="1" applyProtection="1">
      <alignment horizontal="center" vertical="center" wrapText="1"/>
      <protection locked="0"/>
    </xf>
    <xf fontId="8" fillId="3" borderId="15" numFmtId="2" xfId="0" applyNumberFormat="1" applyFont="1" applyFill="1" applyBorder="1" applyAlignment="1" applyProtection="1">
      <alignment horizontal="center" vertical="center" wrapText="1"/>
      <protection locked="0"/>
    </xf>
    <xf fontId="1" fillId="2" borderId="0" numFmtId="0" xfId="0" applyFont="1" applyFill="1" applyAlignment="1" applyProtection="1">
      <alignment horizontal="center" vertical="center" wrapText="1"/>
      <protection locked="0"/>
    </xf>
    <xf fontId="1" fillId="0" borderId="0" numFmtId="161" xfId="0" applyNumberFormat="1" applyFont="1" applyAlignment="1">
      <alignment horizontal="center" vertical="center" wrapText="1"/>
    </xf>
    <xf fontId="1" fillId="0" borderId="0" numFmtId="160" xfId="0" applyNumberFormat="1" applyFont="1" applyAlignment="1">
      <alignment horizontal="center" vertical="center" wrapText="1"/>
    </xf>
    <xf fontId="1" fillId="0" borderId="0" numFmtId="10" xfId="0" applyNumberFormat="1" applyFont="1" applyAlignment="1">
      <alignment horizontal="center" vertical="center" wrapText="1"/>
    </xf>
    <xf fontId="1" fillId="0" borderId="0" numFmtId="2" xfId="0" applyNumberFormat="1" applyFont="1" applyAlignment="1">
      <alignment horizontal="center" vertical="center" wrapText="1"/>
    </xf>
    <xf fontId="1" fillId="2" borderId="0" numFmtId="10" xfId="0" applyNumberFormat="1" applyFont="1" applyFill="1" applyAlignment="1" applyProtection="1">
      <alignment horizontal="center" vertical="center" wrapText="1"/>
      <protection locked="0"/>
    </xf>
    <xf fontId="8" fillId="3" borderId="16" numFmtId="1" xfId="0" applyNumberFormat="1" applyFont="1" applyFill="1" applyBorder="1" applyAlignment="1" applyProtection="1">
      <alignment horizontal="center" vertical="center" wrapText="1"/>
      <protection locked="0"/>
    </xf>
    <xf fontId="12" fillId="0" borderId="0" numFmtId="160" xfId="0" applyNumberFormat="1" applyFont="1" applyAlignment="1">
      <alignment horizontal="center" vertical="center" wrapText="1"/>
    </xf>
    <xf fontId="1" fillId="0" borderId="17" numFmtId="0" xfId="0" applyFont="1" applyBorder="1" applyAlignment="1">
      <alignment horizontal="center" vertical="center" wrapText="1"/>
    </xf>
    <xf fontId="11" fillId="3" borderId="0" numFmtId="0" xfId="0" applyFont="1" applyFill="1" applyAlignment="1" applyProtection="1">
      <alignment vertical="top" wrapText="1"/>
      <protection locked="0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2.xml"/><Relationship  Id="rId3" Type="http://schemas.openxmlformats.org/officeDocument/2006/relationships/worksheet" Target="worksheets/sheet1.xml"/><Relationship  Id="rId2" Type="http://schemas.openxmlformats.org/officeDocument/2006/relationships/customXml" Target="../customXml/item2.xml"/><Relationship  Id="rId1" Type="http://schemas.openxmlformats.org/officeDocument/2006/relationships/customXml" Target="../customXml/item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_rels/chart3.xml.rels><?xml version="1.0" encoding="UTF-8" standalone="yes"?><Relationships xmlns="http://schemas.openxmlformats.org/package/2006/relationships"><Relationship Id="rId1" Type="http://schemas.openxmlformats.org/officeDocument/2006/relationships/themeOverride" Target="../theme/themeOverrid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l-GR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cap="none" spc="2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Modal</a:t>
            </a:r>
            <a:r>
              <a:rPr lang="en-US" b="1"/>
              <a:t> split: share (%) of trips</a:t>
            </a:r>
            <a:endParaRPr/>
          </a:p>
          <a:p>
            <a:pPr>
              <a:defRPr/>
            </a:pPr>
            <a:r>
              <a:rPr lang="en-US" sz="1100" b="0" i="1"/>
              <a:t>(WP1 SUM survey)</a:t>
            </a:r>
            <a:endParaRPr lang="el-GR" sz="1100" b="0" i="1"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cap="none" spc="2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449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CF008"/>
              </a:solidFill>
              <a:ln w="9525" cap="flat" cmpd="sng" algn="ctr">
                <a:solidFill>
                  <a:srgbClr val="FCF008"/>
                </a:solidFill>
                <a:round/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DD8452"/>
              </a:solidFill>
              <a:ln w="9525" cap="flat" cmpd="sng" algn="ctr">
                <a:solidFill>
                  <a:srgbClr val="DD8452"/>
                </a:solidFill>
                <a:round/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rgbClr val="FF632F"/>
              </a:solidFill>
              <a:ln w="9525" cap="flat" cmpd="sng" algn="ctr">
                <a:solidFill>
                  <a:srgbClr val="FF632F"/>
                </a:solidFill>
                <a:round/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rgbClr val="DA8BC3"/>
              </a:solidFill>
              <a:ln w="9525" cap="flat" cmpd="sng" algn="ctr">
                <a:solidFill>
                  <a:srgbClr val="DA8BC3"/>
                </a:solidFill>
                <a:round/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rgbClr val="98C33A"/>
              </a:solidFill>
              <a:ln w="9525" cap="flat" cmpd="sng" algn="ctr">
                <a:solidFill>
                  <a:srgbClr val="98C33A"/>
                </a:solidFill>
                <a:round/>
              </a:ln>
              <a:effectLst/>
            </c:spPr>
          </c:dPt>
          <c:dPt>
            <c:idx val="6"/>
            <c:bubble3D val="0"/>
            <c:spPr bwMode="auto">
              <a:prstGeom prst="rect">
                <a:avLst/>
              </a:prstGeom>
              <a:solidFill>
                <a:srgbClr val="75BDFB"/>
              </a:solidFill>
              <a:ln w="9525" cap="flat" cmpd="sng" algn="ctr">
                <a:solidFill>
                  <a:srgbClr val="75BDFB"/>
                </a:solidFill>
                <a:round/>
              </a:ln>
              <a:effectLst/>
            </c:spPr>
          </c:dPt>
          <c:dPt>
            <c:idx val="7"/>
            <c:bubble3D val="0"/>
            <c:spPr bwMode="auto">
              <a:prstGeom prst="rect">
                <a:avLst/>
              </a:prstGeom>
              <a:solidFill>
                <a:srgbClr val="DADADA"/>
              </a:solidFill>
              <a:ln w="9525" cap="flat" cmpd="sng" algn="ctr">
                <a:solidFill>
                  <a:srgbClr val="DADADA"/>
                </a:solidFill>
                <a:round/>
              </a:ln>
              <a:effectLst/>
            </c:spPr>
          </c:dPt>
          <c:dPt>
            <c:idx val="8"/>
            <c:bubble3D val="0"/>
            <c:spPr bwMode="auto">
              <a:prstGeom prst="rect">
                <a:avLst/>
              </a:prstGeom>
              <a:solidFill>
                <a:srgbClr val="2D8CFF"/>
              </a:solidFill>
              <a:ln w="9525" cap="flat" cmpd="sng" algn="ctr">
                <a:solidFill>
                  <a:srgbClr val="2D8CFF"/>
                </a:solidFill>
                <a:round/>
              </a:ln>
              <a:effectLst/>
            </c:spPr>
          </c:dPt>
          <c:dPt>
            <c:idx val="9"/>
            <c:bubble3D val="0"/>
            <c:spPr bwMode="auto">
              <a:prstGeom prst="rect">
                <a:avLst/>
              </a:prstGeom>
              <a:solidFill>
                <a:srgbClr val="C4DD8B"/>
              </a:solidFill>
              <a:ln w="9525" cap="flat" cmpd="sng" algn="ctr">
                <a:solidFill>
                  <a:srgbClr val="C4DD8B"/>
                </a:solidFill>
                <a:round/>
              </a:ln>
              <a:effectLst/>
            </c:spPr>
          </c:dPt>
          <c:dPt>
            <c:idx val="10"/>
            <c:bubble3D val="0"/>
            <c:spPr bwMode="auto">
              <a:prstGeom prst="rect">
                <a:avLst/>
              </a:prstGeom>
              <a:solidFill>
                <a:srgbClr val="FFC2AF"/>
              </a:solidFill>
              <a:ln w="9525" cap="flat" cmpd="sng" algn="ctr">
                <a:solidFill>
                  <a:srgbClr val="FFC2AF"/>
                </a:solidFill>
                <a:round/>
              </a:ln>
              <a:effectLst/>
            </c:spPr>
          </c:dPt>
          <c:dPt>
            <c:idx val="11"/>
            <c:bubble3D val="0"/>
            <c:spPr bwMode="auto">
              <a:prstGeom prst="rect">
                <a:avLst/>
              </a:prstGeom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1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Pos val="inEnd"/>
            <c:leaderLines>
              <c:spPr bwMode="auto">
                <a:prstGeom prst="rect">
                  <a:avLst/>
                </a:prstGeom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'15.modalSplit'!$B$12:$B$23</c:f>
              <c:strCache>
                <c:ptCount val="12"/>
                <c:pt idx="0">
                  <c:v>car</c:v>
                </c:pt>
                <c:pt idx="1">
                  <c:v>taxi</c:v>
                </c:pt>
                <c:pt idx="2">
                  <c:v xml:space="preserve">train (metro, suburban railway, tram, etc.)</c:v>
                </c:pt>
                <c:pt idx="3">
                  <c:v xml:space="preserve">bus (or trolley bus)</c:v>
                </c:pt>
                <c:pt idx="4">
                  <c:v>motorcycle</c:v>
                </c:pt>
                <c:pt idx="5">
                  <c:v xml:space="preserve">bicycle (or e-bike)</c:v>
                </c:pt>
                <c:pt idx="6">
                  <c:v>e-scooter</c:v>
                </c:pt>
                <c:pt idx="7">
                  <c:v>walk</c:v>
                </c:pt>
                <c:pt idx="8">
                  <c:v xml:space="preserve">car sharing</c:v>
                </c:pt>
                <c:pt idx="9">
                  <c:v>micro-mobility</c:v>
                </c:pt>
                <c:pt idx="10">
                  <c:v xml:space="preserve">ride hailing</c:v>
                </c:pt>
                <c:pt idx="11">
                  <c:v xml:space="preserve">ferry (or water taxi)</c:v>
                </c:pt>
              </c:strCache>
            </c:strRef>
          </c:cat>
          <c:val>
            <c:numRef>
              <c:f>'15.modalSplit'!$D$12:$D$23</c:f>
              <c:numCache>
                <c:formatCode>0.000%</c:formatCode>
                <c:ptCount val="12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0.03333333333333333</c:v>
                </c:pt>
                <c:pt idx="7">
                  <c:v>0.08333333333333333</c:v>
                </c:pt>
                <c:pt idx="8">
                  <c:v>0.041666666666666664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0.09166666666666666</c:v>
                </c:pt>
              </c:numCache>
            </c:numRef>
          </c:val>
        </c:ser>
        <c:dLbls>
          <c:dLblPos val="inEnd"/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l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l-GR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400" b="0" i="0" u="none" strike="noStrike" cap="none" spc="2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spc="2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Modal split: share (%) of pax * km</a:t>
            </a:r>
            <a:endParaRPr/>
          </a:p>
          <a:p>
            <a:pPr marL="0" marR="0" lvl="0" indent="0" algn="ctr" defTabSz="91440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>
                <a:solidFill>
                  <a:sysClr val="windowText" lastClr="000000">
                    <a:lumMod val="50000"/>
                    <a:lumOff val="50000"/>
                  </a:sysClr>
                </a:solidFill>
              </a:defRPr>
            </a:pPr>
            <a:r>
              <a:rPr lang="en-US" sz="1100" b="0" i="1" u="none" strike="noStrike" cap="none" spc="2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(WP1 SUM survey)</a:t>
            </a:r>
            <a:endParaRPr lang="el-GR" sz="1100" b="0" i="1" u="none" strike="noStrike" cap="none" spc="2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2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449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CF008"/>
              </a:solidFill>
              <a:ln w="9525" cap="flat" cmpd="sng" algn="ctr">
                <a:solidFill>
                  <a:srgbClr val="FCF008"/>
                </a:solidFill>
                <a:round/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DD8452"/>
              </a:solidFill>
              <a:ln w="9525" cap="flat" cmpd="sng" algn="ctr">
                <a:solidFill>
                  <a:srgbClr val="DD8452"/>
                </a:solidFill>
                <a:round/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rgbClr val="FF632F"/>
              </a:solidFill>
              <a:ln w="9525" cap="flat" cmpd="sng" algn="ctr">
                <a:solidFill>
                  <a:srgbClr val="FF632F"/>
                </a:solidFill>
                <a:round/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rgbClr val="DA8BC3"/>
              </a:solidFill>
              <a:ln w="9525" cap="flat" cmpd="sng" algn="ctr">
                <a:solidFill>
                  <a:srgbClr val="DA8BC3"/>
                </a:solidFill>
                <a:round/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rgbClr val="98C33A"/>
              </a:solidFill>
              <a:ln w="9525" cap="flat" cmpd="sng" algn="ctr">
                <a:solidFill>
                  <a:srgbClr val="98C33A"/>
                </a:solidFill>
                <a:round/>
              </a:ln>
              <a:effectLst/>
            </c:spPr>
          </c:dPt>
          <c:dPt>
            <c:idx val="6"/>
            <c:bubble3D val="0"/>
            <c:spPr bwMode="auto">
              <a:prstGeom prst="rect">
                <a:avLst/>
              </a:prstGeom>
              <a:solidFill>
                <a:srgbClr val="75BDFB"/>
              </a:solidFill>
              <a:ln w="9525" cap="flat" cmpd="sng" algn="ctr">
                <a:solidFill>
                  <a:srgbClr val="75BDFB"/>
                </a:solidFill>
                <a:round/>
              </a:ln>
              <a:effectLst/>
            </c:spPr>
          </c:dPt>
          <c:dPt>
            <c:idx val="7"/>
            <c:bubble3D val="0"/>
            <c:spPr bwMode="auto">
              <a:prstGeom prst="rect">
                <a:avLst/>
              </a:prstGeom>
              <a:solidFill>
                <a:srgbClr val="DADADA"/>
              </a:solidFill>
              <a:ln w="9525" cap="flat" cmpd="sng" algn="ctr">
                <a:solidFill>
                  <a:srgbClr val="DADADA"/>
                </a:solidFill>
                <a:round/>
              </a:ln>
              <a:effectLst/>
            </c:spPr>
          </c:dPt>
          <c:dPt>
            <c:idx val="8"/>
            <c:bubble3D val="0"/>
            <c:spPr bwMode="auto">
              <a:prstGeom prst="rect">
                <a:avLst/>
              </a:prstGeom>
              <a:solidFill>
                <a:srgbClr val="2D8CFF"/>
              </a:solidFill>
              <a:ln w="9525" cap="flat" cmpd="sng" algn="ctr">
                <a:solidFill>
                  <a:srgbClr val="2D8CFF"/>
                </a:solidFill>
                <a:round/>
              </a:ln>
              <a:effectLst/>
            </c:spPr>
          </c:dPt>
          <c:dPt>
            <c:idx val="9"/>
            <c:bubble3D val="0"/>
            <c:spPr bwMode="auto">
              <a:prstGeom prst="rect">
                <a:avLst/>
              </a:prstGeom>
              <a:solidFill>
                <a:srgbClr val="C4DD8B"/>
              </a:solidFill>
              <a:ln w="9525" cap="flat" cmpd="sng" algn="ctr">
                <a:solidFill>
                  <a:srgbClr val="C4DD8B"/>
                </a:solidFill>
                <a:round/>
              </a:ln>
              <a:effectLst/>
            </c:spPr>
          </c:dPt>
          <c:dPt>
            <c:idx val="10"/>
            <c:bubble3D val="0"/>
            <c:spPr bwMode="auto">
              <a:prstGeom prst="rect">
                <a:avLst/>
              </a:prstGeom>
              <a:solidFill>
                <a:srgbClr val="FFC2AF"/>
              </a:solidFill>
              <a:ln w="9525" cap="flat" cmpd="sng" algn="ctr">
                <a:solidFill>
                  <a:srgbClr val="FFC2AF"/>
                </a:solidFill>
                <a:round/>
              </a:ln>
              <a:effectLst/>
            </c:spPr>
          </c:dPt>
          <c:dPt>
            <c:idx val="11"/>
            <c:bubble3D val="0"/>
            <c:spPr bwMode="auto">
              <a:prstGeom prst="rect">
                <a:avLst/>
              </a:prstGeom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1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Pos val="inEnd"/>
            <c:leaderLines>
              <c:spPr bwMode="auto">
                <a:prstGeom prst="rect">
                  <a:avLst/>
                </a:prstGeom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'15.modalSplit'!$B$12:$B$23</c:f>
              <c:strCache>
                <c:ptCount val="12"/>
                <c:pt idx="0">
                  <c:v>car</c:v>
                </c:pt>
                <c:pt idx="1">
                  <c:v>taxi</c:v>
                </c:pt>
                <c:pt idx="2">
                  <c:v xml:space="preserve">train (metro, suburban railway, tram, etc.)</c:v>
                </c:pt>
                <c:pt idx="3">
                  <c:v xml:space="preserve">bus (or trolley bus)</c:v>
                </c:pt>
                <c:pt idx="4">
                  <c:v>motorcycle</c:v>
                </c:pt>
                <c:pt idx="5">
                  <c:v xml:space="preserve">bicycle (or e-bike)</c:v>
                </c:pt>
                <c:pt idx="6">
                  <c:v>e-scooter</c:v>
                </c:pt>
                <c:pt idx="7">
                  <c:v>walk</c:v>
                </c:pt>
                <c:pt idx="8">
                  <c:v xml:space="preserve">car sharing</c:v>
                </c:pt>
                <c:pt idx="9">
                  <c:v>micro-mobility</c:v>
                </c:pt>
                <c:pt idx="10">
                  <c:v xml:space="preserve">ride hailing</c:v>
                </c:pt>
                <c:pt idx="11">
                  <c:v xml:space="preserve">ferry (or water taxi)</c:v>
                </c:pt>
              </c:strCache>
            </c:strRef>
          </c:cat>
          <c:val>
            <c:numRef>
              <c:f>'15.modalSplit'!$F$12:$F$23</c:f>
              <c:numCache>
                <c:formatCode>0.000%</c:formatCode>
                <c:ptCount val="12"/>
                <c:pt idx="0">
                  <c:v>0.08326394671107411</c:v>
                </c:pt>
                <c:pt idx="1">
                  <c:v>0.08326394671107411</c:v>
                </c:pt>
                <c:pt idx="2">
                  <c:v>0.08326394671107411</c:v>
                </c:pt>
                <c:pt idx="3">
                  <c:v>0.08326394671107411</c:v>
                </c:pt>
                <c:pt idx="4">
                  <c:v>0.08326394671107411</c:v>
                </c:pt>
                <c:pt idx="5">
                  <c:v>0.08326394671107411</c:v>
                </c:pt>
                <c:pt idx="6">
                  <c:v>0.08326394671107411</c:v>
                </c:pt>
                <c:pt idx="7">
                  <c:v>0.08326394671107411</c:v>
                </c:pt>
                <c:pt idx="8">
                  <c:v>0.08326394671107411</c:v>
                </c:pt>
                <c:pt idx="9">
                  <c:v>0.08326394671107411</c:v>
                </c:pt>
                <c:pt idx="10">
                  <c:v>0.08326394671107411</c:v>
                </c:pt>
                <c:pt idx="11">
                  <c:v>0.08409658617818484</c:v>
                </c:pt>
              </c:numCache>
            </c:numRef>
          </c:val>
        </c:ser>
        <c:dLbls>
          <c:dLblPos val="inEnd"/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l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l-GR"/>
  <c:roundedCorners val="0"/>
  <mc:AlternateContent>
    <mc:Choice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cap="none" spc="2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spc="2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Modal split: share (%) of veh* km</a:t>
            </a:r>
            <a:endParaRPr/>
          </a:p>
          <a:p>
            <a:pPr>
              <a:defRPr/>
            </a:pPr>
            <a:r>
              <a:rPr lang="en-US" sz="1100" b="0" i="1" u="none" strike="noStrike" cap="none" spc="2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(WP1 SUM survey)</a:t>
            </a:r>
            <a:endParaRPr lang="el-GR" sz="1100" b="0" i="1" u="none" strike="noStrike" cap="none" spc="20">
              <a:solidFill>
                <a:sysClr val="windowText" lastClr="000000">
                  <a:lumMod val="50000"/>
                  <a:lumOff val="50000"/>
                </a:sysClr>
              </a:solidFill>
            </a:endParaRPr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cap="none" spc="2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 bwMode="auto">
              <a:prstGeom prst="rect">
                <a:avLst/>
              </a:prstGeom>
              <a:solidFill>
                <a:srgbClr val="004494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 bwMode="auto">
              <a:prstGeom prst="rect">
                <a:avLst/>
              </a:prstGeom>
              <a:solidFill>
                <a:srgbClr val="FCF008"/>
              </a:solidFill>
              <a:ln w="9525" cap="flat" cmpd="sng" algn="ctr">
                <a:solidFill>
                  <a:srgbClr val="FCF008"/>
                </a:solidFill>
                <a:round/>
              </a:ln>
              <a:effectLst/>
            </c:spPr>
          </c:dPt>
          <c:dPt>
            <c:idx val="2"/>
            <c:bubble3D val="0"/>
            <c:spPr bwMode="auto">
              <a:prstGeom prst="rect">
                <a:avLst/>
              </a:prstGeom>
              <a:solidFill>
                <a:srgbClr val="DD8452"/>
              </a:solidFill>
              <a:ln w="9525" cap="flat" cmpd="sng" algn="ctr">
                <a:solidFill>
                  <a:srgbClr val="DD8452"/>
                </a:solidFill>
                <a:round/>
              </a:ln>
              <a:effectLst/>
            </c:spPr>
          </c:dPt>
          <c:dPt>
            <c:idx val="3"/>
            <c:bubble3D val="0"/>
            <c:spPr bwMode="auto">
              <a:prstGeom prst="rect">
                <a:avLst/>
              </a:prstGeom>
              <a:solidFill>
                <a:srgbClr val="FF632F"/>
              </a:solidFill>
              <a:ln w="9525" cap="flat" cmpd="sng" algn="ctr">
                <a:solidFill>
                  <a:srgbClr val="FF632F"/>
                </a:solidFill>
                <a:round/>
              </a:ln>
              <a:effectLst/>
            </c:spPr>
          </c:dPt>
          <c:dPt>
            <c:idx val="4"/>
            <c:bubble3D val="0"/>
            <c:spPr bwMode="auto">
              <a:prstGeom prst="rect">
                <a:avLst/>
              </a:prstGeom>
              <a:solidFill>
                <a:srgbClr val="DA8BC3"/>
              </a:solidFill>
              <a:ln w="9525" cap="flat" cmpd="sng" algn="ctr">
                <a:solidFill>
                  <a:srgbClr val="DA8BC3"/>
                </a:solidFill>
                <a:round/>
              </a:ln>
              <a:effectLst/>
            </c:spPr>
          </c:dPt>
          <c:dPt>
            <c:idx val="5"/>
            <c:bubble3D val="0"/>
            <c:spPr bwMode="auto">
              <a:prstGeom prst="rect">
                <a:avLst/>
              </a:prstGeom>
              <a:solidFill>
                <a:srgbClr val="98C33A"/>
              </a:solidFill>
              <a:ln w="9525" cap="flat" cmpd="sng" algn="ctr">
                <a:solidFill>
                  <a:srgbClr val="98C33A"/>
                </a:solidFill>
                <a:round/>
              </a:ln>
              <a:effectLst/>
            </c:spPr>
          </c:dPt>
          <c:dPt>
            <c:idx val="6"/>
            <c:bubble3D val="0"/>
            <c:spPr bwMode="auto">
              <a:prstGeom prst="rect">
                <a:avLst/>
              </a:prstGeom>
              <a:solidFill>
                <a:srgbClr val="75BDFB"/>
              </a:solidFill>
              <a:ln w="9525" cap="flat" cmpd="sng" algn="ctr">
                <a:solidFill>
                  <a:srgbClr val="75BDFB"/>
                </a:solidFill>
                <a:round/>
              </a:ln>
              <a:effectLst/>
            </c:spPr>
          </c:dPt>
          <c:dPt>
            <c:idx val="7"/>
            <c:bubble3D val="0"/>
            <c:spPr bwMode="auto">
              <a:prstGeom prst="rect">
                <a:avLst/>
              </a:prstGeom>
              <a:solidFill>
                <a:srgbClr val="DADADA"/>
              </a:solidFill>
              <a:ln w="9525" cap="flat" cmpd="sng" algn="ctr">
                <a:solidFill>
                  <a:srgbClr val="DADADA"/>
                </a:solidFill>
                <a:round/>
              </a:ln>
              <a:effectLst/>
            </c:spPr>
          </c:dPt>
          <c:dPt>
            <c:idx val="8"/>
            <c:bubble3D val="0"/>
            <c:spPr bwMode="auto">
              <a:prstGeom prst="rect">
                <a:avLst/>
              </a:prstGeom>
              <a:solidFill>
                <a:srgbClr val="2D8CFF"/>
              </a:solidFill>
              <a:ln w="9525" cap="flat" cmpd="sng" algn="ctr">
                <a:solidFill>
                  <a:srgbClr val="2D8CFF"/>
                </a:solidFill>
                <a:round/>
              </a:ln>
              <a:effectLst/>
            </c:spPr>
          </c:dPt>
          <c:dPt>
            <c:idx val="9"/>
            <c:bubble3D val="0"/>
            <c:spPr bwMode="auto">
              <a:prstGeom prst="rect">
                <a:avLst/>
              </a:prstGeom>
              <a:solidFill>
                <a:srgbClr val="C4DD8B"/>
              </a:solidFill>
              <a:ln w="9525" cap="flat" cmpd="sng" algn="ctr">
                <a:solidFill>
                  <a:srgbClr val="C4DD8B"/>
                </a:solidFill>
                <a:round/>
              </a:ln>
              <a:effectLst/>
            </c:spPr>
          </c:dPt>
          <c:dPt>
            <c:idx val="10"/>
            <c:bubble3D val="0"/>
            <c:spPr bwMode="auto">
              <a:prstGeom prst="rect">
                <a:avLst/>
              </a:prstGeom>
              <a:solidFill>
                <a:srgbClr val="FFC2AF"/>
              </a:solidFill>
              <a:ln w="9525" cap="flat" cmpd="sng" algn="ctr">
                <a:solidFill>
                  <a:srgbClr val="FFC2AF"/>
                </a:solidFill>
                <a:round/>
              </a:ln>
              <a:effectLst/>
            </c:spPr>
          </c:dPt>
          <c:dPt>
            <c:idx val="11"/>
            <c:bubble3D val="0"/>
            <c:spPr bwMode="auto">
              <a:prstGeom prst="rect">
                <a:avLst/>
              </a:prstGeom>
              <a:solidFill>
                <a:schemeClr val="bg2">
                  <a:lumMod val="50000"/>
                </a:schemeClr>
              </a:solidFill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dPt>
          <c:dLbls>
            <c:dLbl>
              <c:idx val="0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2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3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>
              <c:idx val="11"/>
              <c:dLblPos val="inEnd"/>
              <c:layout/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dLbl>
            <c:dLblPos val="inEnd"/>
            <c:leaderLines>
              <c:spPr bwMode="auto">
                <a:prstGeom prst="rect">
                  <a:avLst/>
                </a:prstGeom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showBubbleSize val="0"/>
            <c:showCatName val="0"/>
            <c:showLeaderLines val="1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Lbls>
          <c:cat>
            <c:strRef>
              <c:f>'15.modalSplit'!$B$12:$B$23</c:f>
              <c:strCache>
                <c:ptCount val="12"/>
                <c:pt idx="0">
                  <c:v>car</c:v>
                </c:pt>
                <c:pt idx="1">
                  <c:v>taxi</c:v>
                </c:pt>
                <c:pt idx="2">
                  <c:v xml:space="preserve">train (metro, suburban railway, tram, etc.)</c:v>
                </c:pt>
                <c:pt idx="3">
                  <c:v xml:space="preserve">bus (or trolley bus)</c:v>
                </c:pt>
                <c:pt idx="4">
                  <c:v>motorcycle</c:v>
                </c:pt>
                <c:pt idx="5">
                  <c:v xml:space="preserve">bicycle (or e-bike)</c:v>
                </c:pt>
                <c:pt idx="6">
                  <c:v>e-scooter</c:v>
                </c:pt>
                <c:pt idx="7">
                  <c:v>walk</c:v>
                </c:pt>
                <c:pt idx="8">
                  <c:v xml:space="preserve">car sharing</c:v>
                </c:pt>
                <c:pt idx="9">
                  <c:v>micro-mobility</c:v>
                </c:pt>
                <c:pt idx="10">
                  <c:v xml:space="preserve">ride hailing</c:v>
                </c:pt>
                <c:pt idx="11">
                  <c:v xml:space="preserve">ferry (or water taxi)</c:v>
                </c:pt>
              </c:strCache>
            </c:strRef>
          </c:cat>
          <c:val>
            <c:numRef>
              <c:f>'15.modalSplit'!$I$12:$I$23</c:f>
              <c:numCache>
                <c:formatCode>0.000%</c:formatCode>
                <c:ptCount val="12"/>
                <c:pt idx="0">
                  <c:v>0.0800606520090978</c:v>
                </c:pt>
                <c:pt idx="1">
                  <c:v>0.0800606520090978</c:v>
                </c:pt>
                <c:pt idx="2">
                  <c:v>0.0800606520090978</c:v>
                </c:pt>
                <c:pt idx="3">
                  <c:v>0.0800606520090978</c:v>
                </c:pt>
                <c:pt idx="4">
                  <c:v>0.10007581501137225</c:v>
                </c:pt>
                <c:pt idx="5">
                  <c:v>0.10007581501137225</c:v>
                </c:pt>
                <c:pt idx="6">
                  <c:v>0.10007581501137225</c:v>
                </c:pt>
                <c:pt idx="7">
                  <c:v>0.10007581501137225</c:v>
                </c:pt>
                <c:pt idx="8">
                  <c:v>0.050037907505686124</c:v>
                </c:pt>
                <c:pt idx="9">
                  <c:v>0.10007581501137225</c:v>
                </c:pt>
                <c:pt idx="10">
                  <c:v>0.08339651250947688</c:v>
                </c:pt>
                <c:pt idx="11">
                  <c:v>0.04594389689158453</c:v>
                </c:pt>
              </c:numCache>
            </c:numRef>
          </c:val>
        </c:ser>
        <c:dLbls>
          <c:dLblPos val="inEnd"/>
          <c:showBubbleSize val="0"/>
          <c:showCatName val="0"/>
          <c:showLeaderLines val="1"/>
          <c:showLegendKey val="0"/>
          <c:showPercent val="0"/>
          <c:showSerName val="0"/>
          <c:showVal val="1"/>
        </c:dLbls>
        <c:firstSliceAng val="0"/>
      </c:pieChart>
      <c:spPr bwMode="auto">
        <a:prstGeom prst="rect">
          <a:avLst/>
        </a:prstGeom>
        <a:noFill/>
        <a:ln>
          <a:noFill/>
        </a:ln>
        <a:effectLst/>
      </c:spPr>
    </c:plotArea>
    <c:legend>
      <c:legendPos val="l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 bwMode="auto"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Wireframe>
    <cs:lnRef idx="0">
      <cs:styleClr val="auto"/>
    </cs:lnRef>
    <cs:fillRef idx="2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2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</xdr:col>
      <xdr:colOff>0</xdr:colOff>
      <xdr:row>34</xdr:row>
      <xdr:rowOff>0</xdr:rowOff>
    </xdr:from>
    <xdr:to>
      <xdr:col>9</xdr:col>
      <xdr:colOff>0</xdr:colOff>
      <xdr:row>38</xdr:row>
      <xdr:rowOff>0</xdr:rowOff>
    </xdr:to>
    <xdr:graphicFrame>
      <xdr:nvGraphicFramePr>
        <xdr:cNvPr id="2" name="Γράφημα 1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9</xdr:col>
      <xdr:colOff>0</xdr:colOff>
      <xdr:row>33</xdr:row>
      <xdr:rowOff>190499</xdr:rowOff>
    </xdr:from>
    <xdr:to>
      <xdr:col>16</xdr:col>
      <xdr:colOff>0</xdr:colOff>
      <xdr:row>37</xdr:row>
      <xdr:rowOff>2514599</xdr:rowOff>
    </xdr:to>
    <xdr:graphicFrame>
      <xdr:nvGraphicFramePr>
        <xdr:cNvPr id="8" name="Γράφημα 7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16</xdr:col>
      <xdr:colOff>0</xdr:colOff>
      <xdr:row>33</xdr:row>
      <xdr:rowOff>190499</xdr:rowOff>
    </xdr:from>
    <xdr:to>
      <xdr:col>23</xdr:col>
      <xdr:colOff>0</xdr:colOff>
      <xdr:row>38</xdr:row>
      <xdr:rowOff>-1</xdr:rowOff>
    </xdr:to>
    <xdr:graphicFrame>
      <xdr:nvGraphicFramePr>
        <xdr:cNvPr id="9" name="Γράφημα 8" hidden="0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theme/themeOverride1.xml><?xml version="1.0" encoding="utf-8"?>
<a:themeOverride xmlns:a="http://schemas.openxmlformats.org/drawingml/2006/main" xmlns:r="http://schemas.openxmlformats.org/officeDocument/2006/relationships" xmlns:p="http://schemas.openxmlformats.org/presentation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/>
      <a:ea typeface="Arial"/>
      <a:cs typeface="Arial"/>
    </a:majorFont>
    <a:minorFont>
      <a:latin typeface="Aptos Narrow"/>
      <a:ea typeface="Arial"/>
      <a:cs typeface="Arial"/>
    </a:minorFont>
  </a:fontScheme>
  <a:fmtScheme name="Office">
    <a:fillStyleLst>
      <a:solidFill>
        <a:schemeClr val="phClr"/>
      </a:solidFill>
      <a:gradFill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90">
      <selection activeCell="C15" activeCellId="0" sqref="C15"/>
    </sheetView>
  </sheetViews>
  <sheetFormatPr defaultColWidth="9.140625" defaultRowHeight="14.25"/>
  <cols>
    <col customWidth="1" min="1" max="1" style="1" width="5.28515625"/>
    <col customWidth="1" min="2" max="2" style="1" width="53.28515625"/>
    <col customWidth="1" min="3" max="3" style="2" width="10"/>
    <col customWidth="1" min="4" max="4" style="2" width="11.42578125"/>
    <col customWidth="1" min="5" max="6" style="2" width="10"/>
    <col customWidth="1" min="7" max="7" style="2" width="11.85546875"/>
    <col customWidth="1" min="8" max="13" style="2" width="10"/>
    <col customWidth="1" min="14" max="14" style="2" width="12"/>
    <col customWidth="1" min="15" max="17" style="2" width="10"/>
    <col customWidth="1" min="18" max="18" style="2" width="11.42578125"/>
    <col customWidth="1" min="19" max="20" style="2" width="10"/>
    <col customWidth="1" min="21" max="21" style="2" width="11.85546875"/>
    <col customWidth="1" min="22" max="27" style="2" width="10"/>
    <col customWidth="1" min="28" max="28" style="2" width="12"/>
    <col customWidth="1" min="29" max="30" style="2" width="10"/>
    <col min="31" max="16384" style="1" width="9.140625"/>
  </cols>
  <sheetData>
    <row r="1" s="3" customFormat="1" ht="16.5">
      <c r="A1" s="3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="3" customFormat="1" ht="15">
      <c r="B2" s="5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="3" customFormat="1" ht="18">
      <c r="B3" s="6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6.5">
      <c r="B4" s="3" t="s">
        <v>4</v>
      </c>
    </row>
    <row r="5" ht="16.5">
      <c r="B5" s="7"/>
    </row>
    <row r="6">
      <c r="A6" s="6"/>
    </row>
    <row r="7" ht="15">
      <c r="C7" s="8" t="s">
        <v>5</v>
      </c>
      <c r="J7" s="9" t="s">
        <v>6</v>
      </c>
      <c r="Q7" s="10"/>
      <c r="X7" s="11"/>
    </row>
    <row r="8" ht="16.5">
      <c r="C8" s="2" t="s">
        <v>7</v>
      </c>
      <c r="D8" s="12">
        <v>2023</v>
      </c>
      <c r="J8" s="2" t="s">
        <v>7</v>
      </c>
      <c r="K8" s="13"/>
      <c r="R8" s="14"/>
    </row>
    <row r="9" ht="16.5">
      <c r="C9" s="2" t="s">
        <v>8</v>
      </c>
      <c r="D9" s="15" t="s">
        <v>9</v>
      </c>
      <c r="J9" s="2" t="s">
        <v>10</v>
      </c>
      <c r="K9" s="16"/>
      <c r="R9" s="14"/>
    </row>
    <row r="10" ht="16.5">
      <c r="C10" s="2" t="s">
        <v>11</v>
      </c>
      <c r="D10" s="17"/>
      <c r="J10" s="2" t="s">
        <v>11</v>
      </c>
      <c r="K10" s="18"/>
      <c r="R10" s="14"/>
    </row>
    <row r="11" ht="28.5">
      <c r="B11" s="19" t="s">
        <v>12</v>
      </c>
      <c r="C11" s="20" t="s">
        <v>13</v>
      </c>
      <c r="D11" s="20" t="s">
        <v>14</v>
      </c>
      <c r="E11" s="20" t="s">
        <v>15</v>
      </c>
      <c r="F11" s="20" t="s">
        <v>14</v>
      </c>
      <c r="G11" s="20" t="s">
        <v>16</v>
      </c>
      <c r="H11" s="20" t="s">
        <v>17</v>
      </c>
      <c r="I11" s="20" t="s">
        <v>14</v>
      </c>
      <c r="J11" s="20" t="s">
        <v>13</v>
      </c>
      <c r="K11" s="20" t="s">
        <v>14</v>
      </c>
      <c r="L11" s="20" t="s">
        <v>15</v>
      </c>
      <c r="M11" s="20" t="s">
        <v>14</v>
      </c>
      <c r="N11" s="20" t="s">
        <v>16</v>
      </c>
      <c r="O11" s="20" t="s">
        <v>17</v>
      </c>
      <c r="P11" s="20" t="s">
        <v>14</v>
      </c>
      <c r="Q11" s="20"/>
      <c r="R11" s="1"/>
      <c r="S11" s="1"/>
      <c r="T11" s="1"/>
      <c r="U11" s="21" t="s">
        <v>18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>
      <c r="A12" s="1">
        <v>1</v>
      </c>
      <c r="B12" s="1" t="s">
        <v>19</v>
      </c>
      <c r="C12" s="22">
        <v>10</v>
      </c>
      <c r="D12" s="23">
        <f t="shared" ref="D12:D23" si="0">IF($C$25&gt;0, C12/$C$25, "no data")</f>
        <v>0.083333333333333329</v>
      </c>
      <c r="E12" s="22">
        <v>100</v>
      </c>
      <c r="F12" s="23">
        <f t="shared" ref="F12:F23" si="1">IF($E$25&gt;0, E12/$E$25, "no data")</f>
        <v>0.083263946711074108</v>
      </c>
      <c r="G12" s="24">
        <v>1.25</v>
      </c>
      <c r="H12" s="25">
        <f t="shared" ref="H12:H23" si="2">IF(G12&gt;0, E12/G12, 0)</f>
        <v>80</v>
      </c>
      <c r="I12" s="23">
        <f t="shared" ref="I12:I23" si="3">IF($H$25&gt;0, H12/$H$25, "no data")</f>
        <v>0.080060652009097802</v>
      </c>
      <c r="J12" s="26"/>
      <c r="K12" s="27" t="str">
        <f t="shared" ref="K12:K23" si="4">IF($J$25&gt;0, J12/$J$25, "no data")</f>
        <v xml:space="preserve">no data</v>
      </c>
      <c r="L12" s="28"/>
      <c r="M12" s="27" t="str">
        <f t="shared" ref="M12:M23" si="5">IF($L$25&gt;0, L12/$L$25, "no data")</f>
        <v xml:space="preserve">no data</v>
      </c>
      <c r="N12" s="29"/>
      <c r="O12" s="25">
        <f t="shared" ref="O12:O23" si="6">IF(N12&gt;0, L12/N12, 0)</f>
        <v>0</v>
      </c>
      <c r="P12" s="27" t="str">
        <f t="shared" ref="P12:P23" si="7">IF($O$25&gt;0, O12/$O$25, "no data")</f>
        <v xml:space="preserve">no data</v>
      </c>
      <c r="Q12" s="30"/>
      <c r="R12" s="1"/>
      <c r="S12" s="1"/>
      <c r="T12" s="1"/>
      <c r="U12" s="31" t="s">
        <v>20</v>
      </c>
      <c r="V12" s="32"/>
      <c r="W12" s="33"/>
      <c r="X12" s="34"/>
      <c r="Y12" s="35"/>
      <c r="Z12" s="33"/>
      <c r="AA12" s="32"/>
      <c r="AB12" s="33"/>
      <c r="AC12" s="32"/>
      <c r="AD12" s="33"/>
      <c r="AE12" s="34"/>
      <c r="AF12" s="35"/>
      <c r="AG12" s="33"/>
      <c r="AH12" s="36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</row>
    <row r="13">
      <c r="A13" s="1">
        <v>2</v>
      </c>
      <c r="B13" s="1" t="s">
        <v>21</v>
      </c>
      <c r="C13" s="38">
        <v>10</v>
      </c>
      <c r="D13" s="23">
        <f t="shared" si="0"/>
        <v>0.083333333333333329</v>
      </c>
      <c r="E13" s="38">
        <v>100</v>
      </c>
      <c r="F13" s="23">
        <f t="shared" si="1"/>
        <v>0.083263946711074108</v>
      </c>
      <c r="G13" s="39">
        <v>1.25</v>
      </c>
      <c r="H13" s="25">
        <f t="shared" si="2"/>
        <v>80</v>
      </c>
      <c r="I13" s="23">
        <f t="shared" si="3"/>
        <v>0.080060652009097802</v>
      </c>
      <c r="J13" s="40"/>
      <c r="K13" s="41" t="str">
        <f t="shared" si="4"/>
        <v xml:space="preserve">no data</v>
      </c>
      <c r="L13" s="42"/>
      <c r="M13" s="41" t="str">
        <f t="shared" si="5"/>
        <v xml:space="preserve">no data</v>
      </c>
      <c r="N13" s="43"/>
      <c r="O13" s="25">
        <f t="shared" si="6"/>
        <v>0</v>
      </c>
      <c r="P13" s="41" t="str">
        <f t="shared" si="7"/>
        <v xml:space="preserve">no data</v>
      </c>
      <c r="Q13" s="30"/>
      <c r="R13" s="1"/>
      <c r="S13" s="1"/>
      <c r="T13" s="1"/>
      <c r="U13" s="33"/>
      <c r="V13" s="32"/>
      <c r="W13" s="33"/>
      <c r="X13" s="34"/>
      <c r="Y13" s="35"/>
      <c r="Z13" s="33"/>
      <c r="AA13" s="32"/>
      <c r="AB13" s="33"/>
      <c r="AC13" s="32"/>
      <c r="AD13" s="33"/>
      <c r="AE13" s="34"/>
      <c r="AF13" s="35"/>
      <c r="AG13" s="33"/>
      <c r="AH13" s="36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</row>
    <row r="14">
      <c r="A14" s="1">
        <v>3</v>
      </c>
      <c r="B14" s="1" t="s">
        <v>22</v>
      </c>
      <c r="C14" s="38">
        <v>10</v>
      </c>
      <c r="D14" s="23">
        <f t="shared" si="0"/>
        <v>0.083333333333333329</v>
      </c>
      <c r="E14" s="38">
        <v>100</v>
      </c>
      <c r="F14" s="23">
        <f t="shared" si="1"/>
        <v>0.083263946711074108</v>
      </c>
      <c r="G14" s="39">
        <v>1.25</v>
      </c>
      <c r="H14" s="25">
        <f t="shared" si="2"/>
        <v>80</v>
      </c>
      <c r="I14" s="23">
        <f t="shared" si="3"/>
        <v>0.080060652009097802</v>
      </c>
      <c r="J14" s="40"/>
      <c r="K14" s="41" t="str">
        <f t="shared" si="4"/>
        <v xml:space="preserve">no data</v>
      </c>
      <c r="L14" s="42"/>
      <c r="M14" s="41" t="str">
        <f t="shared" si="5"/>
        <v xml:space="preserve">no data</v>
      </c>
      <c r="N14" s="43"/>
      <c r="O14" s="25">
        <f t="shared" si="6"/>
        <v>0</v>
      </c>
      <c r="P14" s="41" t="str">
        <f t="shared" si="7"/>
        <v xml:space="preserve">no data</v>
      </c>
      <c r="Q14" s="30"/>
      <c r="R14" s="1"/>
      <c r="S14" s="1"/>
      <c r="T14" s="1"/>
      <c r="U14" s="33"/>
      <c r="V14" s="32"/>
      <c r="W14" s="33"/>
      <c r="X14" s="34"/>
      <c r="Y14" s="35"/>
      <c r="Z14" s="33"/>
      <c r="AA14" s="32"/>
      <c r="AB14" s="33"/>
      <c r="AC14" s="32"/>
      <c r="AD14" s="33"/>
      <c r="AE14" s="34"/>
      <c r="AF14" s="35"/>
      <c r="AG14" s="33"/>
      <c r="AH14" s="36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</row>
    <row r="15">
      <c r="A15" s="1">
        <v>4</v>
      </c>
      <c r="B15" s="1" t="s">
        <v>23</v>
      </c>
      <c r="C15" s="38">
        <v>20</v>
      </c>
      <c r="D15" s="23">
        <f t="shared" si="0"/>
        <v>0.16666666666666666</v>
      </c>
      <c r="E15" s="38">
        <v>100</v>
      </c>
      <c r="F15" s="23">
        <f t="shared" si="1"/>
        <v>0.083263946711074108</v>
      </c>
      <c r="G15" s="39">
        <v>1.25</v>
      </c>
      <c r="H15" s="25">
        <f t="shared" si="2"/>
        <v>80</v>
      </c>
      <c r="I15" s="23">
        <f t="shared" si="3"/>
        <v>0.080060652009097802</v>
      </c>
      <c r="J15" s="40"/>
      <c r="K15" s="41" t="str">
        <f t="shared" si="4"/>
        <v xml:space="preserve">no data</v>
      </c>
      <c r="L15" s="42"/>
      <c r="M15" s="41" t="str">
        <f t="shared" si="5"/>
        <v xml:space="preserve">no data</v>
      </c>
      <c r="N15" s="43"/>
      <c r="O15" s="25">
        <f t="shared" si="6"/>
        <v>0</v>
      </c>
      <c r="P15" s="41" t="str">
        <f t="shared" si="7"/>
        <v xml:space="preserve">no data</v>
      </c>
      <c r="Q15" s="30"/>
      <c r="R15" s="1"/>
      <c r="S15" s="1"/>
      <c r="T15" s="1"/>
      <c r="U15" s="33"/>
      <c r="V15" s="32"/>
      <c r="W15" s="33"/>
      <c r="X15" s="34"/>
      <c r="Y15" s="35"/>
      <c r="Z15" s="33"/>
      <c r="AA15" s="32"/>
      <c r="AB15" s="33"/>
      <c r="AC15" s="32"/>
      <c r="AD15" s="33"/>
      <c r="AE15" s="34"/>
      <c r="AF15" s="35"/>
      <c r="AG15" s="33"/>
      <c r="AH15" s="36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</row>
    <row r="16">
      <c r="A16" s="1">
        <v>5</v>
      </c>
      <c r="B16" s="1" t="s">
        <v>24</v>
      </c>
      <c r="C16" s="38">
        <v>10</v>
      </c>
      <c r="D16" s="23">
        <f t="shared" si="0"/>
        <v>0.083333333333333329</v>
      </c>
      <c r="E16" s="38">
        <v>100</v>
      </c>
      <c r="F16" s="23">
        <f t="shared" si="1"/>
        <v>0.083263946711074108</v>
      </c>
      <c r="G16" s="39">
        <v>1</v>
      </c>
      <c r="H16" s="25">
        <f t="shared" si="2"/>
        <v>100</v>
      </c>
      <c r="I16" s="23">
        <f t="shared" si="3"/>
        <v>0.10007581501137225</v>
      </c>
      <c r="J16" s="40"/>
      <c r="K16" s="41" t="str">
        <f t="shared" si="4"/>
        <v xml:space="preserve">no data</v>
      </c>
      <c r="L16" s="42"/>
      <c r="M16" s="41" t="str">
        <f t="shared" si="5"/>
        <v xml:space="preserve">no data</v>
      </c>
      <c r="N16" s="43"/>
      <c r="O16" s="25">
        <f t="shared" si="6"/>
        <v>0</v>
      </c>
      <c r="P16" s="41" t="str">
        <f t="shared" si="7"/>
        <v xml:space="preserve">no data</v>
      </c>
      <c r="Q16" s="30"/>
      <c r="R16" s="1"/>
      <c r="S16" s="1"/>
      <c r="T16" s="1"/>
      <c r="U16" s="33"/>
      <c r="V16" s="32"/>
      <c r="W16" s="33"/>
      <c r="X16" s="34"/>
      <c r="Y16" s="35"/>
      <c r="Z16" s="33"/>
      <c r="AA16" s="32"/>
      <c r="AB16" s="33"/>
      <c r="AC16" s="32"/>
      <c r="AD16" s="33"/>
      <c r="AE16" s="34"/>
      <c r="AF16" s="35"/>
      <c r="AG16" s="33"/>
      <c r="AH16" s="36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</row>
    <row r="17">
      <c r="A17" s="1">
        <v>6</v>
      </c>
      <c r="B17" s="1" t="s">
        <v>25</v>
      </c>
      <c r="C17" s="38">
        <v>10</v>
      </c>
      <c r="D17" s="23">
        <f t="shared" si="0"/>
        <v>0.083333333333333329</v>
      </c>
      <c r="E17" s="38">
        <v>100</v>
      </c>
      <c r="F17" s="23">
        <f t="shared" si="1"/>
        <v>0.083263946711074108</v>
      </c>
      <c r="G17" s="39">
        <v>1</v>
      </c>
      <c r="H17" s="25">
        <f t="shared" si="2"/>
        <v>100</v>
      </c>
      <c r="I17" s="23">
        <f t="shared" si="3"/>
        <v>0.10007581501137225</v>
      </c>
      <c r="J17" s="40"/>
      <c r="K17" s="41" t="str">
        <f t="shared" si="4"/>
        <v xml:space="preserve">no data</v>
      </c>
      <c r="L17" s="42"/>
      <c r="M17" s="41" t="str">
        <f t="shared" si="5"/>
        <v xml:space="preserve">no data</v>
      </c>
      <c r="N17" s="43"/>
      <c r="O17" s="25">
        <f t="shared" si="6"/>
        <v>0</v>
      </c>
      <c r="P17" s="41" t="str">
        <f t="shared" si="7"/>
        <v xml:space="preserve">no data</v>
      </c>
      <c r="Q17" s="30"/>
      <c r="R17" s="1"/>
      <c r="S17" s="1"/>
      <c r="T17" s="1"/>
      <c r="U17" s="33"/>
      <c r="V17" s="32"/>
      <c r="W17" s="33"/>
      <c r="X17" s="34"/>
      <c r="Y17" s="35"/>
      <c r="Z17" s="33"/>
      <c r="AA17" s="32"/>
      <c r="AB17" s="33"/>
      <c r="AC17" s="32"/>
      <c r="AD17" s="33"/>
      <c r="AE17" s="34"/>
      <c r="AF17" s="35"/>
      <c r="AG17" s="33"/>
      <c r="AH17" s="36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</row>
    <row r="18">
      <c r="A18" s="1">
        <v>7</v>
      </c>
      <c r="B18" s="1" t="s">
        <v>26</v>
      </c>
      <c r="C18" s="38">
        <v>4</v>
      </c>
      <c r="D18" s="23">
        <f t="shared" si="0"/>
        <v>0.033333333333333333</v>
      </c>
      <c r="E18" s="38">
        <v>100</v>
      </c>
      <c r="F18" s="23">
        <f t="shared" si="1"/>
        <v>0.083263946711074108</v>
      </c>
      <c r="G18" s="39">
        <v>1</v>
      </c>
      <c r="H18" s="25">
        <f t="shared" si="2"/>
        <v>100</v>
      </c>
      <c r="I18" s="23">
        <f t="shared" si="3"/>
        <v>0.10007581501137225</v>
      </c>
      <c r="J18" s="40"/>
      <c r="K18" s="41" t="str">
        <f t="shared" si="4"/>
        <v xml:space="preserve">no data</v>
      </c>
      <c r="L18" s="42"/>
      <c r="M18" s="41" t="str">
        <f t="shared" si="5"/>
        <v xml:space="preserve">no data</v>
      </c>
      <c r="N18" s="43"/>
      <c r="O18" s="25">
        <f t="shared" si="6"/>
        <v>0</v>
      </c>
      <c r="P18" s="41" t="str">
        <f t="shared" si="7"/>
        <v xml:space="preserve">no data</v>
      </c>
      <c r="Q18" s="30"/>
      <c r="R18" s="1"/>
      <c r="S18" s="1"/>
      <c r="T18" s="1"/>
      <c r="U18" s="33"/>
      <c r="V18" s="32"/>
      <c r="W18" s="33"/>
      <c r="X18" s="34"/>
      <c r="Y18" s="35"/>
      <c r="Z18" s="33"/>
      <c r="AA18" s="32"/>
      <c r="AB18" s="33"/>
      <c r="AC18" s="32"/>
      <c r="AD18" s="33"/>
      <c r="AE18" s="34"/>
      <c r="AF18" s="35"/>
      <c r="AG18" s="33"/>
      <c r="AH18" s="36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</row>
    <row r="19">
      <c r="A19" s="1">
        <v>8</v>
      </c>
      <c r="B19" s="1" t="s">
        <v>27</v>
      </c>
      <c r="C19" s="38">
        <v>10</v>
      </c>
      <c r="D19" s="23">
        <f t="shared" si="0"/>
        <v>0.083333333333333329</v>
      </c>
      <c r="E19" s="38">
        <v>100</v>
      </c>
      <c r="F19" s="23">
        <f t="shared" si="1"/>
        <v>0.083263946711074108</v>
      </c>
      <c r="G19" s="39">
        <v>1</v>
      </c>
      <c r="H19" s="25">
        <f t="shared" si="2"/>
        <v>100</v>
      </c>
      <c r="I19" s="23">
        <f t="shared" si="3"/>
        <v>0.10007581501137225</v>
      </c>
      <c r="J19" s="40"/>
      <c r="K19" s="41" t="str">
        <f t="shared" si="4"/>
        <v xml:space="preserve">no data</v>
      </c>
      <c r="L19" s="42"/>
      <c r="M19" s="41" t="str">
        <f t="shared" si="5"/>
        <v xml:space="preserve">no data</v>
      </c>
      <c r="N19" s="43"/>
      <c r="O19" s="25">
        <f t="shared" si="6"/>
        <v>0</v>
      </c>
      <c r="P19" s="41" t="str">
        <f t="shared" si="7"/>
        <v xml:space="preserve">no data</v>
      </c>
      <c r="Q19" s="30"/>
      <c r="R19" s="1"/>
      <c r="S19" s="1"/>
      <c r="T19" s="1"/>
      <c r="U19" s="33"/>
      <c r="V19" s="32"/>
      <c r="W19" s="33"/>
      <c r="X19" s="34"/>
      <c r="Y19" s="35"/>
      <c r="Z19" s="33"/>
      <c r="AA19" s="32"/>
      <c r="AB19" s="33"/>
      <c r="AC19" s="32"/>
      <c r="AD19" s="33"/>
      <c r="AE19" s="34"/>
      <c r="AF19" s="35"/>
      <c r="AG19" s="33"/>
      <c r="AH19" s="36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</row>
    <row r="20">
      <c r="A20" s="1">
        <v>9</v>
      </c>
      <c r="B20" s="1" t="s">
        <v>28</v>
      </c>
      <c r="C20" s="38">
        <v>5</v>
      </c>
      <c r="D20" s="23">
        <f t="shared" si="0"/>
        <v>0.041666666666666664</v>
      </c>
      <c r="E20" s="38">
        <v>100</v>
      </c>
      <c r="F20" s="23">
        <f t="shared" si="1"/>
        <v>0.083263946711074108</v>
      </c>
      <c r="G20" s="39">
        <v>2</v>
      </c>
      <c r="H20" s="25">
        <f t="shared" si="2"/>
        <v>50</v>
      </c>
      <c r="I20" s="23">
        <f t="shared" si="3"/>
        <v>0.050037907505686124</v>
      </c>
      <c r="J20" s="40"/>
      <c r="K20" s="41" t="str">
        <f t="shared" si="4"/>
        <v xml:space="preserve">no data</v>
      </c>
      <c r="L20" s="42"/>
      <c r="M20" s="41" t="str">
        <f t="shared" si="5"/>
        <v xml:space="preserve">no data</v>
      </c>
      <c r="N20" s="43"/>
      <c r="O20" s="25">
        <f t="shared" si="6"/>
        <v>0</v>
      </c>
      <c r="P20" s="41" t="str">
        <f t="shared" si="7"/>
        <v xml:space="preserve">no data</v>
      </c>
      <c r="Q20" s="30"/>
      <c r="R20" s="1"/>
      <c r="S20" s="1"/>
      <c r="T20" s="1"/>
      <c r="U20" s="33"/>
      <c r="V20" s="32"/>
      <c r="W20" s="33"/>
      <c r="X20" s="34"/>
      <c r="Y20" s="35"/>
      <c r="Z20" s="33"/>
      <c r="AA20" s="32"/>
      <c r="AB20" s="33"/>
      <c r="AC20" s="32"/>
      <c r="AD20" s="33"/>
      <c r="AE20" s="34"/>
      <c r="AF20" s="35"/>
      <c r="AG20" s="33"/>
      <c r="AH20" s="36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</row>
    <row r="21">
      <c r="A21" s="1">
        <v>10</v>
      </c>
      <c r="B21" s="1" t="s">
        <v>29</v>
      </c>
      <c r="C21" s="38">
        <v>10</v>
      </c>
      <c r="D21" s="23">
        <f t="shared" si="0"/>
        <v>0.083333333333333329</v>
      </c>
      <c r="E21" s="38">
        <v>100</v>
      </c>
      <c r="F21" s="23">
        <f t="shared" si="1"/>
        <v>0.083263946711074108</v>
      </c>
      <c r="G21" s="39">
        <v>1</v>
      </c>
      <c r="H21" s="25">
        <f t="shared" si="2"/>
        <v>100</v>
      </c>
      <c r="I21" s="23">
        <f t="shared" si="3"/>
        <v>0.10007581501137225</v>
      </c>
      <c r="J21" s="40"/>
      <c r="K21" s="41" t="str">
        <f t="shared" si="4"/>
        <v xml:space="preserve">no data</v>
      </c>
      <c r="L21" s="42"/>
      <c r="M21" s="41" t="str">
        <f t="shared" si="5"/>
        <v xml:space="preserve">no data</v>
      </c>
      <c r="N21" s="43"/>
      <c r="O21" s="25">
        <f t="shared" si="6"/>
        <v>0</v>
      </c>
      <c r="P21" s="41" t="str">
        <f t="shared" si="7"/>
        <v xml:space="preserve">no data</v>
      </c>
      <c r="Q21" s="30"/>
      <c r="R21" s="1"/>
      <c r="S21" s="1"/>
      <c r="T21" s="1"/>
      <c r="U21" s="33"/>
      <c r="V21" s="32"/>
      <c r="W21" s="33"/>
      <c r="X21" s="34"/>
      <c r="Y21" s="35"/>
      <c r="Z21" s="33"/>
      <c r="AA21" s="32"/>
      <c r="AB21" s="33"/>
      <c r="AC21" s="32"/>
      <c r="AD21" s="33"/>
      <c r="AE21" s="34"/>
      <c r="AF21" s="35"/>
      <c r="AG21" s="33"/>
      <c r="AH21" s="36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</row>
    <row r="22">
      <c r="A22" s="1">
        <v>11</v>
      </c>
      <c r="B22" s="1" t="s">
        <v>30</v>
      </c>
      <c r="C22" s="38">
        <v>10</v>
      </c>
      <c r="D22" s="23">
        <f t="shared" si="0"/>
        <v>0.083333333333333329</v>
      </c>
      <c r="E22" s="38">
        <v>100</v>
      </c>
      <c r="F22" s="23">
        <f t="shared" si="1"/>
        <v>0.083263946711074108</v>
      </c>
      <c r="G22" s="39">
        <v>1.2</v>
      </c>
      <c r="H22" s="25">
        <f t="shared" si="2"/>
        <v>83.333333333333343</v>
      </c>
      <c r="I22" s="23">
        <f t="shared" si="3"/>
        <v>0.083396512509476883</v>
      </c>
      <c r="J22" s="40"/>
      <c r="K22" s="41" t="str">
        <f t="shared" si="4"/>
        <v xml:space="preserve">no data</v>
      </c>
      <c r="L22" s="42"/>
      <c r="M22" s="41" t="str">
        <f t="shared" si="5"/>
        <v xml:space="preserve">no data</v>
      </c>
      <c r="N22" s="43"/>
      <c r="O22" s="25">
        <f t="shared" si="6"/>
        <v>0</v>
      </c>
      <c r="P22" s="41" t="str">
        <f t="shared" si="7"/>
        <v xml:space="preserve">no data</v>
      </c>
      <c r="Q22" s="30"/>
      <c r="R22" s="1"/>
      <c r="S22" s="1"/>
      <c r="T22" s="1"/>
      <c r="U22" s="33"/>
      <c r="V22" s="32"/>
      <c r="W22" s="33"/>
      <c r="X22" s="34"/>
      <c r="Y22" s="35"/>
      <c r="Z22" s="33"/>
      <c r="AA22" s="32"/>
      <c r="AB22" s="33"/>
      <c r="AC22" s="32"/>
      <c r="AD22" s="33"/>
      <c r="AE22" s="34"/>
      <c r="AF22" s="35"/>
      <c r="AG22" s="33"/>
      <c r="AH22" s="36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</row>
    <row r="23">
      <c r="A23" s="1">
        <v>12</v>
      </c>
      <c r="B23" s="1" t="s">
        <v>31</v>
      </c>
      <c r="C23" s="44">
        <v>11</v>
      </c>
      <c r="D23" s="23">
        <f t="shared" si="0"/>
        <v>0.09166666666666666</v>
      </c>
      <c r="E23" s="44">
        <v>101</v>
      </c>
      <c r="F23" s="23">
        <f t="shared" si="1"/>
        <v>0.084096586178184843</v>
      </c>
      <c r="G23" s="45">
        <v>2.2000000000000002</v>
      </c>
      <c r="H23" s="25">
        <f t="shared" si="2"/>
        <v>45.909090909090907</v>
      </c>
      <c r="I23" s="23">
        <f t="shared" si="3"/>
        <v>0.045943896891584533</v>
      </c>
      <c r="J23" s="46"/>
      <c r="K23" s="47" t="str">
        <f t="shared" si="4"/>
        <v xml:space="preserve">no data</v>
      </c>
      <c r="L23" s="48"/>
      <c r="M23" s="47" t="str">
        <f t="shared" si="5"/>
        <v xml:space="preserve">no data</v>
      </c>
      <c r="N23" s="49"/>
      <c r="O23" s="25">
        <f t="shared" si="6"/>
        <v>0</v>
      </c>
      <c r="P23" s="47" t="str">
        <f t="shared" si="7"/>
        <v xml:space="preserve">no data</v>
      </c>
      <c r="Q23" s="30"/>
      <c r="R23" s="1"/>
      <c r="S23" s="1"/>
      <c r="T23" s="1"/>
      <c r="U23" s="33"/>
      <c r="V23" s="32"/>
      <c r="W23" s="33"/>
      <c r="X23" s="34"/>
      <c r="Y23" s="35"/>
      <c r="Z23" s="33"/>
      <c r="AA23" s="32"/>
      <c r="AB23" s="33"/>
      <c r="AC23" s="32"/>
      <c r="AD23" s="33"/>
      <c r="AE23" s="34"/>
      <c r="AF23" s="35"/>
      <c r="AG23" s="33"/>
      <c r="AH23" s="36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>
      <c r="R24" s="1"/>
      <c r="S24" s="1"/>
      <c r="T24" s="1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36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ht="15">
      <c r="B25" s="19" t="s">
        <v>32</v>
      </c>
      <c r="C25" s="51">
        <f>SUM(C12:C23)</f>
        <v>120</v>
      </c>
      <c r="D25" s="52">
        <f>SUM(D12:D23)</f>
        <v>1</v>
      </c>
      <c r="E25" s="30">
        <f>SUM(E12:E23)</f>
        <v>1201</v>
      </c>
      <c r="F25" s="53">
        <f>SUM(F12:F23)</f>
        <v>0.99999999999999989</v>
      </c>
      <c r="H25" s="51">
        <f t="shared" ref="H25:M25" si="8">SUM(H12:H23)</f>
        <v>999.24242424242425</v>
      </c>
      <c r="I25" s="52">
        <f t="shared" si="8"/>
        <v>1.0000000000000002</v>
      </c>
      <c r="J25" s="30">
        <f t="shared" si="8"/>
        <v>0</v>
      </c>
      <c r="K25" s="52">
        <f t="shared" si="8"/>
        <v>0</v>
      </c>
      <c r="L25" s="30">
        <f t="shared" si="8"/>
        <v>0</v>
      </c>
      <c r="M25" s="52">
        <f t="shared" si="8"/>
        <v>0</v>
      </c>
      <c r="O25" s="51">
        <f>SUM(O12:O23)</f>
        <v>0</v>
      </c>
      <c r="P25" s="54">
        <f>SUM(P12:P23)</f>
        <v>0</v>
      </c>
      <c r="Q25" s="51"/>
      <c r="R25" s="1"/>
      <c r="S25" s="1"/>
      <c r="T25" s="1"/>
      <c r="U25" s="33"/>
      <c r="V25" s="35"/>
      <c r="W25" s="55"/>
      <c r="X25" s="50"/>
      <c r="Y25" s="35"/>
      <c r="Z25" s="34"/>
      <c r="AA25" s="35"/>
      <c r="AB25" s="33"/>
      <c r="AC25" s="35"/>
      <c r="AD25" s="33"/>
      <c r="AE25" s="50"/>
      <c r="AF25" s="35"/>
      <c r="AG25" s="34"/>
      <c r="AH25" s="36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</row>
    <row r="26">
      <c r="R26" s="1"/>
      <c r="S26" s="1"/>
      <c r="T26" s="1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36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>
      <c r="B27" s="1" t="s">
        <v>33</v>
      </c>
      <c r="C27" s="56">
        <v>40000</v>
      </c>
      <c r="Q27" s="30"/>
      <c r="R27" s="1"/>
      <c r="S27" s="1"/>
      <c r="T27" s="1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36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>
      <c r="R28" s="1"/>
      <c r="S28" s="1"/>
      <c r="T28" s="1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36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</row>
    <row r="29">
      <c r="B29" s="1" t="s">
        <v>34</v>
      </c>
      <c r="C29" s="56">
        <v>30</v>
      </c>
      <c r="Q29" s="30"/>
      <c r="R29" s="1"/>
      <c r="S29" s="1"/>
      <c r="T29" s="1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36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>
      <c r="B30" s="1" t="s">
        <v>35</v>
      </c>
      <c r="C30" s="56">
        <v>5</v>
      </c>
      <c r="Q30" s="30"/>
      <c r="R30" s="1"/>
      <c r="S30" s="1"/>
      <c r="T30" s="1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36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ht="15">
      <c r="B31" s="1" t="s">
        <v>36</v>
      </c>
      <c r="C31" s="57">
        <f>C29/C27</f>
        <v>0.00075000000000000002</v>
      </c>
      <c r="H31" s="58"/>
      <c r="Q31" s="52"/>
      <c r="R31" s="1"/>
      <c r="S31" s="1"/>
      <c r="T31" s="1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36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</row>
    <row r="32" ht="15">
      <c r="B32" s="1" t="s">
        <v>37</v>
      </c>
      <c r="C32" s="57">
        <f>C30/C27</f>
        <v>0.000125</v>
      </c>
      <c r="Q32" s="52"/>
      <c r="R32" s="1"/>
      <c r="S32" s="1"/>
      <c r="T32" s="1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36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</row>
    <row r="33">
      <c r="R33" s="1"/>
      <c r="S33" s="1"/>
      <c r="T33" s="1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36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</row>
    <row r="34" ht="15">
      <c r="B34" s="19" t="s">
        <v>38</v>
      </c>
      <c r="R34" s="1"/>
      <c r="S34" s="1"/>
      <c r="T34" s="1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36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</row>
    <row r="35" ht="164.25" customHeight="1">
      <c r="B35" s="59" t="s">
        <v>39</v>
      </c>
    </row>
    <row r="37" ht="15">
      <c r="B37" s="19" t="s">
        <v>40</v>
      </c>
    </row>
    <row r="38" ht="198" customHeight="1">
      <c r="B38" s="59" t="s">
        <v>41</v>
      </c>
    </row>
  </sheetData>
  <sheetProtection autoFilter="1" deleteColumns="1" deleteRows="1" formatCells="1" formatColumns="1" formatRows="1" insertColumns="1" insertHyperlinks="1" insertRows="1" objects="1" pivotTables="1" scenarios="1" selectLockedCells="0" sheet="1" sort="1"/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F0D6525F3961A249BAB10C53C99A0DBF" ma:contentTypeVersion="11" ma:contentTypeDescription="Δημιουργία νέου εγγράφου" ma:contentTypeScope="" ma:versionID="80018d5cc26b21085334cafc94c572ec">
  <xsd:schema xmlns:xsd="http://www.w3.org/2001/XMLSchema" xmlns:xs="http://www.w3.org/2001/XMLSchema" xmlns:p="http://schemas.microsoft.com/office/2006/metadata/properties" xmlns:ns2="b7e5a807-1085-49c3-9840-cefd197cf86e" xmlns:ns3="e838d540-0f68-4f5b-94a5-f30cd5ee510f" targetNamespace="http://schemas.microsoft.com/office/2006/metadata/properties" ma:root="true" ma:fieldsID="6c286aa7bc036d26750681a125210a1d" ns2:_="" ns3:_="">
    <xsd:import namespace="b7e5a807-1085-49c3-9840-cefd197cf86e"/>
    <xsd:import namespace="e838d540-0f68-4f5b-94a5-f30cd5ee5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5a807-1085-49c3-9840-cefd197cf8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81a16348-86a9-4153-a534-716e536704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38d540-0f68-4f5b-94a5-f30cd5ee510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7bf6028-a628-4722-ac3b-9bceb77d819e}" ma:internalName="TaxCatchAll" ma:showField="CatchAllData" ma:web="e838d540-0f68-4f5b-94a5-f30cd5ee5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E887B4-B150-4437-A966-51F6AEC430D9}"/>
</file>

<file path=customXml/itemProps2.xml><?xml version="1.0" encoding="utf-8"?>
<ds:datastoreItem xmlns:ds="http://schemas.openxmlformats.org/officeDocument/2006/customXml" ds:itemID="{9382BA6C-F63A-453F-9DA1-F9EEFC0DF67C}"/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Παναγιωτης Τζουρας</dc:creator>
  <cp:keywords/>
  <dc:description/>
  <cp:lastModifiedBy>yuren</cp:lastModifiedBy>
  <cp:revision>1</cp:revision>
  <dcterms:created xsi:type="dcterms:W3CDTF">2024-04-29T12:40:46Z</dcterms:created>
  <dcterms:modified xsi:type="dcterms:W3CDTF">2024-05-29T09:25:21Z</dcterms:modified>
  <cp:category/>
  <cp:contentStatus/>
</cp:coreProperties>
</file>