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ng\Desktop\"/>
    </mc:Choice>
  </mc:AlternateContent>
  <bookViews>
    <workbookView xWindow="0" yWindow="0" windowWidth="23040" windowHeight="910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F21" i="1"/>
  <c r="E21" i="1"/>
  <c r="D21" i="1"/>
  <c r="C21" i="1"/>
  <c r="B21" i="1"/>
  <c r="F20" i="1"/>
  <c r="F19" i="1"/>
  <c r="G18" i="1"/>
  <c r="F18" i="1"/>
  <c r="B18" i="1"/>
  <c r="G17" i="1"/>
  <c r="F17" i="1"/>
  <c r="F16" i="1"/>
  <c r="F15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J11" i="1"/>
  <c r="G11" i="1"/>
  <c r="E11" i="1"/>
  <c r="B11" i="1"/>
  <c r="Q9" i="1"/>
  <c r="P9" i="1"/>
  <c r="P11" i="1" s="1"/>
  <c r="O9" i="1"/>
  <c r="N9" i="1"/>
  <c r="L11" i="1" s="1"/>
  <c r="M9" i="1"/>
</calcChain>
</file>

<file path=xl/sharedStrings.xml><?xml version="1.0" encoding="utf-8"?>
<sst xmlns="http://schemas.openxmlformats.org/spreadsheetml/2006/main" count="44" uniqueCount="29">
  <si>
    <t>송도동</t>
    <phoneticPr fontId="1" type="noConversion"/>
  </si>
  <si>
    <t>동춘동</t>
    <phoneticPr fontId="1" type="noConversion"/>
  </si>
  <si>
    <t>청학동</t>
    <phoneticPr fontId="1" type="noConversion"/>
  </si>
  <si>
    <t>연수동</t>
    <phoneticPr fontId="1" type="noConversion"/>
  </si>
  <si>
    <t>옥련동</t>
    <phoneticPr fontId="1" type="noConversion"/>
  </si>
  <si>
    <t>선학동</t>
    <phoneticPr fontId="1" type="noConversion"/>
  </si>
  <si>
    <t>어린이집</t>
    <phoneticPr fontId="1" type="noConversion"/>
  </si>
  <si>
    <t>청소년복지</t>
    <phoneticPr fontId="1" type="noConversion"/>
  </si>
  <si>
    <t>학교</t>
    <phoneticPr fontId="1" type="noConversion"/>
  </si>
  <si>
    <t>교육</t>
    <phoneticPr fontId="1" type="noConversion"/>
  </si>
  <si>
    <t>경로당</t>
    <phoneticPr fontId="1" type="noConversion"/>
  </si>
  <si>
    <t>요양원</t>
    <phoneticPr fontId="1" type="noConversion"/>
  </si>
  <si>
    <t>노인복지</t>
    <phoneticPr fontId="1" type="noConversion"/>
  </si>
  <si>
    <t>합계</t>
    <phoneticPr fontId="1" type="noConversion"/>
  </si>
  <si>
    <t>pc방</t>
    <phoneticPr fontId="1" type="noConversion"/>
  </si>
  <si>
    <t>코인노래방</t>
    <phoneticPr fontId="1" type="noConversion"/>
  </si>
  <si>
    <t>영화관</t>
    <phoneticPr fontId="1" type="noConversion"/>
  </si>
  <si>
    <t>놀이시설</t>
    <phoneticPr fontId="1" type="noConversion"/>
  </si>
  <si>
    <t>마트</t>
    <phoneticPr fontId="1" type="noConversion"/>
  </si>
  <si>
    <t>아울렛</t>
    <phoneticPr fontId="1" type="noConversion"/>
  </si>
  <si>
    <t>쇼핑</t>
    <phoneticPr fontId="1" type="noConversion"/>
  </si>
  <si>
    <t>단란주점</t>
    <phoneticPr fontId="1" type="noConversion"/>
  </si>
  <si>
    <t>음식점</t>
    <phoneticPr fontId="1" type="noConversion"/>
  </si>
  <si>
    <t>제과점</t>
    <phoneticPr fontId="1" type="noConversion"/>
  </si>
  <si>
    <t>카페</t>
    <phoneticPr fontId="1" type="noConversion"/>
  </si>
  <si>
    <t>병의원</t>
    <phoneticPr fontId="1" type="noConversion"/>
  </si>
  <si>
    <t>의료시설</t>
    <phoneticPr fontId="1" type="noConversion"/>
  </si>
  <si>
    <t>약국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</si>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</sst>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동춘동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Sheet1!$B$14:$G$14</c:f>
              <c:strCache>
                <c:ptCount val="6"/>
                <c:pt idx="0">
                  <c:v>교육</c:v>
                </c:pt>
                <c:pt idx="1">
                  <c:v>노인복지</c:v>
                </c:pt>
                <c:pt idx="2">
                  <c:v>놀이시설</c:v>
                </c:pt>
                <c:pt idx="3">
                  <c:v>쇼핑</c:v>
                </c:pt>
                <c:pt idx="4">
                  <c:v>음식점</c:v>
                </c:pt>
                <c:pt idx="5">
                  <c:v>의료시설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59</c:v>
                </c:pt>
                <c:pt idx="1">
                  <c:v>32</c:v>
                </c:pt>
                <c:pt idx="2">
                  <c:v>12</c:v>
                </c:pt>
                <c:pt idx="3">
                  <c:v>6</c:v>
                </c:pt>
                <c:pt idx="4">
                  <c:v>576</c:v>
                </c:pt>
                <c:pt idx="5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B-4DF2-B1B3-2F4DFCFBD579}"/>
            </c:ext>
          </c:extLst>
        </c:ser>
        <c:ser>
          <c:idx val="1"/>
          <c:order val="1"/>
          <c:tx>
            <c:v>평균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Sheet1!$B$21:$G$21</c:f>
              <c:numCache>
                <c:formatCode>General</c:formatCode>
                <c:ptCount val="6"/>
                <c:pt idx="0">
                  <c:v>57.666666666666664</c:v>
                </c:pt>
                <c:pt idx="1">
                  <c:v>35</c:v>
                </c:pt>
                <c:pt idx="2">
                  <c:v>10.833333333333334</c:v>
                </c:pt>
                <c:pt idx="3">
                  <c:v>4</c:v>
                </c:pt>
                <c:pt idx="4">
                  <c:v>761.33333333333337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9B-4DF2-B1B3-2F4DFCFBD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652591"/>
        <c:axId val="1558648431"/>
      </c:lineChart>
      <c:catAx>
        <c:axId val="155865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8648431"/>
        <c:crosses val="autoZero"/>
        <c:auto val="1"/>
        <c:lblAlgn val="ctr"/>
        <c:lblOffset val="100"/>
        <c:noMultiLvlLbl val="0"/>
      </c:catAx>
      <c:valAx>
        <c:axId val="155864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8652591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선학동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Sheet1!$B$14:$G$14</c:f>
              <c:strCache>
                <c:ptCount val="6"/>
                <c:pt idx="0">
                  <c:v>교육</c:v>
                </c:pt>
                <c:pt idx="1">
                  <c:v>노인복지</c:v>
                </c:pt>
                <c:pt idx="2">
                  <c:v>놀이시설</c:v>
                </c:pt>
                <c:pt idx="3">
                  <c:v>쇼핑</c:v>
                </c:pt>
                <c:pt idx="4">
                  <c:v>음식점</c:v>
                </c:pt>
                <c:pt idx="5">
                  <c:v>의료시설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10</c:v>
                </c:pt>
                <c:pt idx="1">
                  <c:v>23</c:v>
                </c:pt>
                <c:pt idx="2">
                  <c:v>3</c:v>
                </c:pt>
                <c:pt idx="3">
                  <c:v>0</c:v>
                </c:pt>
                <c:pt idx="4">
                  <c:v>224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C-4EE4-9979-FE1D85197BA0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Sheet1!$B$21:$G$21</c:f>
              <c:numCache>
                <c:formatCode>General</c:formatCode>
                <c:ptCount val="6"/>
                <c:pt idx="0">
                  <c:v>57.666666666666664</c:v>
                </c:pt>
                <c:pt idx="1">
                  <c:v>35</c:v>
                </c:pt>
                <c:pt idx="2">
                  <c:v>10.833333333333334</c:v>
                </c:pt>
                <c:pt idx="3">
                  <c:v>4</c:v>
                </c:pt>
                <c:pt idx="4">
                  <c:v>761.33333333333337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C-4EE4-9979-FE1D85197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687775"/>
        <c:axId val="958689439"/>
      </c:lineChart>
      <c:catAx>
        <c:axId val="95868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8689439"/>
        <c:crosses val="autoZero"/>
        <c:auto val="1"/>
        <c:lblAlgn val="ctr"/>
        <c:lblOffset val="100"/>
        <c:noMultiLvlLbl val="0"/>
      </c:catAx>
      <c:valAx>
        <c:axId val="9586894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868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송도동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Sheet1!$B$14:$G$14</c:f>
              <c:strCache>
                <c:ptCount val="6"/>
                <c:pt idx="0">
                  <c:v>교육</c:v>
                </c:pt>
                <c:pt idx="1">
                  <c:v>노인복지</c:v>
                </c:pt>
                <c:pt idx="2">
                  <c:v>놀이시설</c:v>
                </c:pt>
                <c:pt idx="3">
                  <c:v>쇼핑</c:v>
                </c:pt>
                <c:pt idx="4">
                  <c:v>음식점</c:v>
                </c:pt>
                <c:pt idx="5">
                  <c:v>의료시설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168</c:v>
                </c:pt>
                <c:pt idx="1">
                  <c:v>54</c:v>
                </c:pt>
                <c:pt idx="2">
                  <c:v>19</c:v>
                </c:pt>
                <c:pt idx="3">
                  <c:v>15</c:v>
                </c:pt>
                <c:pt idx="4">
                  <c:v>1997</c:v>
                </c:pt>
                <c:pt idx="5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59-4A15-B7A9-AF32C9A07DDF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Sheet1!$B$21:$G$21</c:f>
              <c:numCache>
                <c:formatCode>General</c:formatCode>
                <c:ptCount val="6"/>
                <c:pt idx="0">
                  <c:v>57.666666666666664</c:v>
                </c:pt>
                <c:pt idx="1">
                  <c:v>35</c:v>
                </c:pt>
                <c:pt idx="2">
                  <c:v>10.833333333333334</c:v>
                </c:pt>
                <c:pt idx="3">
                  <c:v>4</c:v>
                </c:pt>
                <c:pt idx="4">
                  <c:v>761.33333333333337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59-4A15-B7A9-AF32C9A07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470655"/>
        <c:axId val="2094470239"/>
      </c:lineChart>
      <c:catAx>
        <c:axId val="20944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4470239"/>
        <c:crosses val="autoZero"/>
        <c:auto val="1"/>
        <c:lblAlgn val="ctr"/>
        <c:lblOffset val="100"/>
        <c:noMultiLvlLbl val="0"/>
      </c:catAx>
      <c:valAx>
        <c:axId val="209447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44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연수동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Sheet1!$B$14:$G$14</c:f>
              <c:strCache>
                <c:ptCount val="6"/>
                <c:pt idx="0">
                  <c:v>교육</c:v>
                </c:pt>
                <c:pt idx="1">
                  <c:v>노인복지</c:v>
                </c:pt>
                <c:pt idx="2">
                  <c:v>놀이시설</c:v>
                </c:pt>
                <c:pt idx="3">
                  <c:v>쇼핑</c:v>
                </c:pt>
                <c:pt idx="4">
                  <c:v>음식점</c:v>
                </c:pt>
                <c:pt idx="5">
                  <c:v>의료시설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57</c:v>
                </c:pt>
                <c:pt idx="1">
                  <c:v>37</c:v>
                </c:pt>
                <c:pt idx="2">
                  <c:v>19</c:v>
                </c:pt>
                <c:pt idx="3">
                  <c:v>0</c:v>
                </c:pt>
                <c:pt idx="4">
                  <c:v>909</c:v>
                </c:pt>
                <c:pt idx="5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A-42D0-B2BF-661AA1A42FD5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Sheet1!$B$21:$G$21</c:f>
              <c:numCache>
                <c:formatCode>General</c:formatCode>
                <c:ptCount val="6"/>
                <c:pt idx="0">
                  <c:v>57.666666666666664</c:v>
                </c:pt>
                <c:pt idx="1">
                  <c:v>35</c:v>
                </c:pt>
                <c:pt idx="2">
                  <c:v>10.833333333333334</c:v>
                </c:pt>
                <c:pt idx="3">
                  <c:v>4</c:v>
                </c:pt>
                <c:pt idx="4">
                  <c:v>761.33333333333337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A-42D0-B2BF-661AA1A42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473983"/>
        <c:axId val="2094476895"/>
      </c:lineChart>
      <c:catAx>
        <c:axId val="209447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4476895"/>
        <c:crosses val="autoZero"/>
        <c:auto val="1"/>
        <c:lblAlgn val="ctr"/>
        <c:lblOffset val="100"/>
        <c:noMultiLvlLbl val="0"/>
      </c:catAx>
      <c:valAx>
        <c:axId val="2094476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447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옥련동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Sheet1!$B$14:$G$14</c:f>
              <c:strCache>
                <c:ptCount val="6"/>
                <c:pt idx="0">
                  <c:v>교육</c:v>
                </c:pt>
                <c:pt idx="1">
                  <c:v>노인복지</c:v>
                </c:pt>
                <c:pt idx="2">
                  <c:v>놀이시설</c:v>
                </c:pt>
                <c:pt idx="3">
                  <c:v>쇼핑</c:v>
                </c:pt>
                <c:pt idx="4">
                  <c:v>음식점</c:v>
                </c:pt>
                <c:pt idx="5">
                  <c:v>의료시설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39</c:v>
                </c:pt>
                <c:pt idx="1">
                  <c:v>30</c:v>
                </c:pt>
                <c:pt idx="2">
                  <c:v>10</c:v>
                </c:pt>
                <c:pt idx="3">
                  <c:v>1</c:v>
                </c:pt>
                <c:pt idx="4">
                  <c:v>515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D-4ABF-9B58-CFED51E536E9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Sheet1!$B$21:$G$21</c:f>
              <c:numCache>
                <c:formatCode>General</c:formatCode>
                <c:ptCount val="6"/>
                <c:pt idx="0">
                  <c:v>57.666666666666664</c:v>
                </c:pt>
                <c:pt idx="1">
                  <c:v>35</c:v>
                </c:pt>
                <c:pt idx="2">
                  <c:v>10.833333333333334</c:v>
                </c:pt>
                <c:pt idx="3">
                  <c:v>4</c:v>
                </c:pt>
                <c:pt idx="4">
                  <c:v>761.33333333333337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D-4ABF-9B58-CFED51E53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471071"/>
        <c:axId val="948672671"/>
      </c:lineChart>
      <c:catAx>
        <c:axId val="209447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48672671"/>
        <c:crosses val="autoZero"/>
        <c:auto val="1"/>
        <c:lblAlgn val="ctr"/>
        <c:lblOffset val="100"/>
        <c:noMultiLvlLbl val="0"/>
      </c:catAx>
      <c:valAx>
        <c:axId val="948672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9447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청학동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Sheet1!$B$14:$G$14</c:f>
              <c:strCache>
                <c:ptCount val="6"/>
                <c:pt idx="0">
                  <c:v>교육</c:v>
                </c:pt>
                <c:pt idx="1">
                  <c:v>노인복지</c:v>
                </c:pt>
                <c:pt idx="2">
                  <c:v>놀이시설</c:v>
                </c:pt>
                <c:pt idx="3">
                  <c:v>쇼핑</c:v>
                </c:pt>
                <c:pt idx="4">
                  <c:v>음식점</c:v>
                </c:pt>
                <c:pt idx="5">
                  <c:v>의료시설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13</c:v>
                </c:pt>
                <c:pt idx="1">
                  <c:v>34</c:v>
                </c:pt>
                <c:pt idx="2">
                  <c:v>2</c:v>
                </c:pt>
                <c:pt idx="3">
                  <c:v>2</c:v>
                </c:pt>
                <c:pt idx="4">
                  <c:v>347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D-44BF-8EFD-5403C7D48E15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평균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Sheet1!$B$21:$G$21</c:f>
              <c:numCache>
                <c:formatCode>General</c:formatCode>
                <c:ptCount val="6"/>
                <c:pt idx="0">
                  <c:v>57.666666666666664</c:v>
                </c:pt>
                <c:pt idx="1">
                  <c:v>35</c:v>
                </c:pt>
                <c:pt idx="2">
                  <c:v>10.833333333333334</c:v>
                </c:pt>
                <c:pt idx="3">
                  <c:v>4</c:v>
                </c:pt>
                <c:pt idx="4">
                  <c:v>761.33333333333337</c:v>
                </c:pt>
                <c:pt idx="5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D-44BF-8EFD-5403C7D48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686527"/>
        <c:axId val="958689855"/>
      </c:lineChart>
      <c:catAx>
        <c:axId val="95868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8689855"/>
        <c:crosses val="autoZero"/>
        <c:auto val="1"/>
        <c:lblAlgn val="ctr"/>
        <c:lblOffset val="100"/>
        <c:noMultiLvlLbl val="0"/>
      </c:catAx>
      <c:valAx>
        <c:axId val="958689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586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7620</xdr:rowOff>
    </xdr:from>
    <xdr:to>
      <xdr:col>5</xdr:col>
      <xdr:colOff>647700</xdr:colOff>
      <xdr:row>32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213360</xdr:rowOff>
    </xdr:from>
    <xdr:to>
      <xdr:col>6</xdr:col>
      <xdr:colOff>0</xdr:colOff>
      <xdr:row>42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0</xdr:colOff>
      <xdr:row>52</xdr:row>
      <xdr:rowOff>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6</xdr:col>
      <xdr:colOff>0</xdr:colOff>
      <xdr:row>62</xdr:row>
      <xdr:rowOff>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6</xdr:col>
      <xdr:colOff>0</xdr:colOff>
      <xdr:row>72</xdr:row>
      <xdr:rowOff>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6</xdr:col>
      <xdr:colOff>0</xdr:colOff>
      <xdr:row>82</xdr:row>
      <xdr:rowOff>0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G16" sqref="G16"/>
    </sheetView>
  </sheetViews>
  <sheetFormatPr defaultRowHeight="17.399999999999999" x14ac:dyDescent="0.4"/>
  <cols>
    <col min="2" max="2" width="8.796875" customWidth="1"/>
    <col min="3" max="3" width="10.3984375" customWidth="1"/>
    <col min="4" max="5" width="8.796875" customWidth="1"/>
    <col min="6" max="6" width="8.59765625" customWidth="1"/>
    <col min="7" max="7" width="8.796875" customWidth="1"/>
    <col min="8" max="8" width="10.3984375" customWidth="1"/>
    <col min="9" max="9" width="6.796875" bestFit="1" customWidth="1"/>
  </cols>
  <sheetData>
    <row r="1" spans="1:17" x14ac:dyDescent="0.4">
      <c r="A1" s="7"/>
      <c r="B1" s="16" t="s">
        <v>9</v>
      </c>
      <c r="C1" s="17"/>
      <c r="D1" s="18"/>
      <c r="E1" s="16" t="s">
        <v>12</v>
      </c>
      <c r="F1" s="18"/>
      <c r="G1" s="16" t="s">
        <v>17</v>
      </c>
      <c r="H1" s="17"/>
      <c r="I1" s="18"/>
      <c r="J1" s="16" t="s">
        <v>20</v>
      </c>
      <c r="K1" s="18"/>
      <c r="L1" s="16" t="s">
        <v>22</v>
      </c>
      <c r="M1" s="17"/>
      <c r="N1" s="17"/>
      <c r="O1" s="18"/>
      <c r="P1" s="16" t="s">
        <v>26</v>
      </c>
      <c r="Q1" s="18"/>
    </row>
    <row r="2" spans="1:17" x14ac:dyDescent="0.4">
      <c r="A2" s="7"/>
      <c r="B2" s="1" t="s">
        <v>6</v>
      </c>
      <c r="C2" s="2" t="s">
        <v>7</v>
      </c>
      <c r="D2" s="3" t="s">
        <v>8</v>
      </c>
      <c r="E2" s="1" t="s">
        <v>10</v>
      </c>
      <c r="F2" s="3" t="s">
        <v>11</v>
      </c>
      <c r="G2" s="1" t="s">
        <v>14</v>
      </c>
      <c r="H2" s="2" t="s">
        <v>15</v>
      </c>
      <c r="I2" s="3" t="s">
        <v>16</v>
      </c>
      <c r="J2" s="1" t="s">
        <v>18</v>
      </c>
      <c r="K2" s="3" t="s">
        <v>19</v>
      </c>
      <c r="L2" s="1" t="s">
        <v>21</v>
      </c>
      <c r="M2" s="2" t="s">
        <v>22</v>
      </c>
      <c r="N2" s="2" t="s">
        <v>23</v>
      </c>
      <c r="O2" s="3" t="s">
        <v>24</v>
      </c>
      <c r="P2" s="1" t="s">
        <v>25</v>
      </c>
      <c r="Q2" s="3" t="s">
        <v>27</v>
      </c>
    </row>
    <row r="3" spans="1:17" x14ac:dyDescent="0.4">
      <c r="A3" s="7" t="s">
        <v>1</v>
      </c>
      <c r="B3" s="1">
        <v>46</v>
      </c>
      <c r="C3" s="2">
        <v>0</v>
      </c>
      <c r="D3" s="10">
        <v>13</v>
      </c>
      <c r="E3" s="1">
        <v>26</v>
      </c>
      <c r="F3" s="3">
        <v>6</v>
      </c>
      <c r="G3" s="1">
        <v>7</v>
      </c>
      <c r="H3" s="2">
        <v>3</v>
      </c>
      <c r="I3" s="10">
        <v>2</v>
      </c>
      <c r="J3" s="8">
        <v>5</v>
      </c>
      <c r="K3" s="10">
        <v>1</v>
      </c>
      <c r="L3" s="8">
        <v>28</v>
      </c>
      <c r="M3" s="2">
        <v>442</v>
      </c>
      <c r="N3" s="2">
        <v>29</v>
      </c>
      <c r="O3" s="10">
        <v>77</v>
      </c>
      <c r="P3" s="1">
        <v>64</v>
      </c>
      <c r="Q3" s="3">
        <v>17</v>
      </c>
    </row>
    <row r="4" spans="1:17" x14ac:dyDescent="0.4">
      <c r="A4" s="7" t="s">
        <v>5</v>
      </c>
      <c r="B4" s="1">
        <v>8</v>
      </c>
      <c r="C4" s="2">
        <v>0</v>
      </c>
      <c r="D4" s="3">
        <v>2</v>
      </c>
      <c r="E4" s="1">
        <v>13</v>
      </c>
      <c r="F4" s="10">
        <v>10</v>
      </c>
      <c r="G4" s="1">
        <v>3</v>
      </c>
      <c r="H4" s="2">
        <v>0</v>
      </c>
      <c r="I4" s="3">
        <v>0</v>
      </c>
      <c r="J4" s="1">
        <v>0</v>
      </c>
      <c r="K4" s="3">
        <v>0</v>
      </c>
      <c r="L4" s="1">
        <v>1</v>
      </c>
      <c r="M4" s="2">
        <v>190</v>
      </c>
      <c r="N4" s="2">
        <v>9</v>
      </c>
      <c r="O4" s="3">
        <v>24</v>
      </c>
      <c r="P4" s="1">
        <v>15</v>
      </c>
      <c r="Q4" s="3">
        <v>6</v>
      </c>
    </row>
    <row r="5" spans="1:17" x14ac:dyDescent="0.4">
      <c r="A5" s="7" t="s">
        <v>0</v>
      </c>
      <c r="B5" s="8">
        <v>140</v>
      </c>
      <c r="C5" s="2">
        <v>0</v>
      </c>
      <c r="D5" s="10">
        <v>28</v>
      </c>
      <c r="E5" s="8">
        <v>50</v>
      </c>
      <c r="F5" s="3">
        <v>4</v>
      </c>
      <c r="G5" s="8">
        <v>11</v>
      </c>
      <c r="H5" s="9">
        <v>6</v>
      </c>
      <c r="I5" s="10">
        <v>2</v>
      </c>
      <c r="J5" s="8">
        <v>12</v>
      </c>
      <c r="K5" s="10">
        <v>3</v>
      </c>
      <c r="L5" s="1">
        <v>0</v>
      </c>
      <c r="M5" s="9">
        <v>1733</v>
      </c>
      <c r="N5" s="9">
        <v>122</v>
      </c>
      <c r="O5" s="10">
        <v>142</v>
      </c>
      <c r="P5" s="8">
        <v>178</v>
      </c>
      <c r="Q5" s="10">
        <v>46</v>
      </c>
    </row>
    <row r="6" spans="1:17" x14ac:dyDescent="0.4">
      <c r="A6" s="7" t="s">
        <v>3</v>
      </c>
      <c r="B6" s="1">
        <v>41</v>
      </c>
      <c r="C6" s="9">
        <v>3</v>
      </c>
      <c r="D6" s="10">
        <v>13</v>
      </c>
      <c r="E6" s="8">
        <v>29</v>
      </c>
      <c r="F6" s="3">
        <v>8</v>
      </c>
      <c r="G6" s="8">
        <v>15</v>
      </c>
      <c r="H6" s="9">
        <v>4</v>
      </c>
      <c r="I6" s="3">
        <v>0</v>
      </c>
      <c r="J6" s="1">
        <v>0</v>
      </c>
      <c r="K6" s="3">
        <v>0</v>
      </c>
      <c r="L6" s="8">
        <v>26</v>
      </c>
      <c r="M6" s="9">
        <v>769</v>
      </c>
      <c r="N6" s="2">
        <v>32</v>
      </c>
      <c r="O6" s="10">
        <v>82</v>
      </c>
      <c r="P6" s="8">
        <v>68</v>
      </c>
      <c r="Q6" s="10">
        <v>23</v>
      </c>
    </row>
    <row r="7" spans="1:17" x14ac:dyDescent="0.4">
      <c r="A7" s="7" t="s">
        <v>4</v>
      </c>
      <c r="B7" s="1">
        <v>31</v>
      </c>
      <c r="C7" s="2">
        <v>0</v>
      </c>
      <c r="D7" s="3">
        <v>8</v>
      </c>
      <c r="E7" s="1">
        <v>24</v>
      </c>
      <c r="F7" s="3">
        <v>6</v>
      </c>
      <c r="G7" s="8">
        <v>8</v>
      </c>
      <c r="H7" s="2">
        <v>2</v>
      </c>
      <c r="I7" s="3">
        <v>0</v>
      </c>
      <c r="J7" s="1">
        <v>1</v>
      </c>
      <c r="K7" s="3">
        <v>0</v>
      </c>
      <c r="L7" s="8">
        <v>38</v>
      </c>
      <c r="M7" s="2">
        <v>403</v>
      </c>
      <c r="N7" s="2">
        <v>14</v>
      </c>
      <c r="O7" s="3">
        <v>60</v>
      </c>
      <c r="P7" s="1">
        <v>50</v>
      </c>
      <c r="Q7" s="3">
        <v>10</v>
      </c>
    </row>
    <row r="8" spans="1:17" x14ac:dyDescent="0.4">
      <c r="A8" s="7" t="s">
        <v>2</v>
      </c>
      <c r="B8" s="1">
        <v>9</v>
      </c>
      <c r="C8" s="2">
        <v>0</v>
      </c>
      <c r="D8" s="3">
        <v>4</v>
      </c>
      <c r="E8" s="1">
        <v>16</v>
      </c>
      <c r="F8" s="10">
        <v>18</v>
      </c>
      <c r="G8" s="1">
        <v>1</v>
      </c>
      <c r="H8" s="2">
        <v>0</v>
      </c>
      <c r="I8" s="3">
        <v>1</v>
      </c>
      <c r="J8" s="1">
        <v>1</v>
      </c>
      <c r="K8" s="3">
        <v>1</v>
      </c>
      <c r="L8" s="1">
        <v>19</v>
      </c>
      <c r="M8" s="2">
        <v>288</v>
      </c>
      <c r="N8" s="2">
        <v>6</v>
      </c>
      <c r="O8" s="3">
        <v>34</v>
      </c>
      <c r="P8" s="1">
        <v>22</v>
      </c>
      <c r="Q8" s="3">
        <v>11</v>
      </c>
    </row>
    <row r="9" spans="1:17" x14ac:dyDescent="0.4">
      <c r="A9" s="7" t="s">
        <v>13</v>
      </c>
      <c r="B9" s="1">
        <v>275</v>
      </c>
      <c r="C9" s="2">
        <v>3</v>
      </c>
      <c r="D9" s="3">
        <v>68</v>
      </c>
      <c r="E9" s="1">
        <v>158</v>
      </c>
      <c r="F9" s="3">
        <v>52</v>
      </c>
      <c r="G9" s="1">
        <v>45</v>
      </c>
      <c r="H9" s="2">
        <v>15</v>
      </c>
      <c r="I9" s="3">
        <v>5</v>
      </c>
      <c r="J9" s="1">
        <v>19</v>
      </c>
      <c r="K9" s="3">
        <v>5</v>
      </c>
      <c r="L9" s="1">
        <v>103</v>
      </c>
      <c r="M9" s="2">
        <f>SUM(M3:M8)</f>
        <v>3825</v>
      </c>
      <c r="N9" s="2">
        <f>SUM(N3:N8)</f>
        <v>212</v>
      </c>
      <c r="O9" s="3">
        <f>SUM(O3:O8)</f>
        <v>419</v>
      </c>
      <c r="P9" s="1">
        <f>SUM(P3:P8)</f>
        <v>397</v>
      </c>
      <c r="Q9" s="3">
        <f>SUM(Q3:Q8)</f>
        <v>113</v>
      </c>
    </row>
    <row r="10" spans="1:17" x14ac:dyDescent="0.4">
      <c r="A10" s="7" t="s">
        <v>28</v>
      </c>
      <c r="B10" s="4">
        <v>46</v>
      </c>
      <c r="C10" s="5">
        <v>0.5</v>
      </c>
      <c r="D10" s="6">
        <f t="shared" ref="D10:Q10" si="0">AVERAGE(D3:D8)</f>
        <v>11.333333333333334</v>
      </c>
      <c r="E10" s="4">
        <f t="shared" si="0"/>
        <v>26.333333333333332</v>
      </c>
      <c r="F10" s="6">
        <f t="shared" si="0"/>
        <v>8.6666666666666661</v>
      </c>
      <c r="G10" s="4">
        <f t="shared" si="0"/>
        <v>7.5</v>
      </c>
      <c r="H10" s="5">
        <f t="shared" si="0"/>
        <v>2.5</v>
      </c>
      <c r="I10" s="6">
        <f t="shared" si="0"/>
        <v>0.83333333333333337</v>
      </c>
      <c r="J10" s="4">
        <f t="shared" si="0"/>
        <v>3.1666666666666665</v>
      </c>
      <c r="K10" s="6">
        <f t="shared" si="0"/>
        <v>0.83333333333333337</v>
      </c>
      <c r="L10" s="4">
        <f t="shared" si="0"/>
        <v>18.666666666666668</v>
      </c>
      <c r="M10" s="5">
        <f t="shared" si="0"/>
        <v>637.5</v>
      </c>
      <c r="N10" s="5">
        <f t="shared" si="0"/>
        <v>35.333333333333336</v>
      </c>
      <c r="O10" s="6">
        <f t="shared" si="0"/>
        <v>69.833333333333329</v>
      </c>
      <c r="P10" s="4">
        <f t="shared" si="0"/>
        <v>66.166666666666671</v>
      </c>
      <c r="Q10" s="6">
        <f t="shared" si="0"/>
        <v>18.833333333333332</v>
      </c>
    </row>
    <row r="11" spans="1:17" ht="18" thickBot="1" x14ac:dyDescent="0.45">
      <c r="A11" s="7" t="s">
        <v>13</v>
      </c>
      <c r="B11" s="13">
        <f>SUM(B9:D9)</f>
        <v>346</v>
      </c>
      <c r="C11" s="14"/>
      <c r="D11" s="15"/>
      <c r="E11" s="13">
        <f>SUM(E9:F9)</f>
        <v>210</v>
      </c>
      <c r="F11" s="15"/>
      <c r="G11" s="13">
        <f>SUM(G9:I9)</f>
        <v>65</v>
      </c>
      <c r="H11" s="14"/>
      <c r="I11" s="15"/>
      <c r="J11" s="13">
        <f>SUM(J9:K9)</f>
        <v>24</v>
      </c>
      <c r="K11" s="15"/>
      <c r="L11" s="13">
        <f>SUM(L9:O9)</f>
        <v>4559</v>
      </c>
      <c r="M11" s="14"/>
      <c r="N11" s="14"/>
      <c r="O11" s="15"/>
      <c r="P11" s="13">
        <f>SUM(P9:Q9)</f>
        <v>510</v>
      </c>
      <c r="Q11" s="15"/>
    </row>
    <row r="14" spans="1:17" x14ac:dyDescent="0.4">
      <c r="A14" s="11"/>
      <c r="B14" s="11" t="s">
        <v>9</v>
      </c>
      <c r="C14" s="11" t="s">
        <v>12</v>
      </c>
      <c r="D14" s="11" t="s">
        <v>17</v>
      </c>
      <c r="E14" s="11" t="s">
        <v>20</v>
      </c>
      <c r="F14" s="11" t="s">
        <v>22</v>
      </c>
      <c r="G14" s="11" t="s">
        <v>26</v>
      </c>
    </row>
    <row r="15" spans="1:17" x14ac:dyDescent="0.4">
      <c r="A15" s="7" t="s">
        <v>1</v>
      </c>
      <c r="B15" s="12">
        <v>59</v>
      </c>
      <c r="C15">
        <v>32</v>
      </c>
      <c r="D15" s="12">
        <v>12</v>
      </c>
      <c r="E15" s="12">
        <v>6</v>
      </c>
      <c r="F15">
        <f t="shared" ref="F15:F20" si="1">SUM(L3:O3)</f>
        <v>576</v>
      </c>
      <c r="G15">
        <v>81</v>
      </c>
    </row>
    <row r="16" spans="1:17" x14ac:dyDescent="0.4">
      <c r="A16" s="7" t="s">
        <v>5</v>
      </c>
      <c r="B16">
        <v>10</v>
      </c>
      <c r="C16">
        <v>23</v>
      </c>
      <c r="D16">
        <v>3</v>
      </c>
      <c r="E16">
        <v>0</v>
      </c>
      <c r="F16">
        <f t="shared" si="1"/>
        <v>224</v>
      </c>
      <c r="G16">
        <v>21</v>
      </c>
    </row>
    <row r="17" spans="1:7" x14ac:dyDescent="0.4">
      <c r="A17" s="7" t="s">
        <v>0</v>
      </c>
      <c r="B17" s="12">
        <v>168</v>
      </c>
      <c r="C17" s="12">
        <v>54</v>
      </c>
      <c r="D17" s="12">
        <v>19</v>
      </c>
      <c r="E17" s="12">
        <v>15</v>
      </c>
      <c r="F17" s="12">
        <f t="shared" si="1"/>
        <v>1997</v>
      </c>
      <c r="G17" s="12">
        <f>SUM(P5:Q5)</f>
        <v>224</v>
      </c>
    </row>
    <row r="18" spans="1:7" x14ac:dyDescent="0.4">
      <c r="A18" s="7" t="s">
        <v>3</v>
      </c>
      <c r="B18">
        <f>SUM(B6:D6)</f>
        <v>57</v>
      </c>
      <c r="C18" s="12">
        <v>37</v>
      </c>
      <c r="D18" s="12">
        <v>19</v>
      </c>
      <c r="E18">
        <v>0</v>
      </c>
      <c r="F18" s="12">
        <f t="shared" si="1"/>
        <v>909</v>
      </c>
      <c r="G18" s="12">
        <f>SUM(P6:Q6)</f>
        <v>91</v>
      </c>
    </row>
    <row r="19" spans="1:7" x14ac:dyDescent="0.4">
      <c r="A19" s="7" t="s">
        <v>4</v>
      </c>
      <c r="B19">
        <v>39</v>
      </c>
      <c r="C19">
        <v>30</v>
      </c>
      <c r="D19">
        <v>10</v>
      </c>
      <c r="E19">
        <v>1</v>
      </c>
      <c r="F19">
        <f t="shared" si="1"/>
        <v>515</v>
      </c>
      <c r="G19">
        <v>60</v>
      </c>
    </row>
    <row r="20" spans="1:7" x14ac:dyDescent="0.4">
      <c r="A20" s="7" t="s">
        <v>2</v>
      </c>
      <c r="B20">
        <v>13</v>
      </c>
      <c r="C20">
        <v>34</v>
      </c>
      <c r="D20">
        <v>2</v>
      </c>
      <c r="E20">
        <v>2</v>
      </c>
      <c r="F20">
        <f t="shared" si="1"/>
        <v>347</v>
      </c>
      <c r="G20">
        <v>33</v>
      </c>
    </row>
    <row r="21" spans="1:7" x14ac:dyDescent="0.4">
      <c r="A21" s="7" t="s">
        <v>28</v>
      </c>
      <c r="B21">
        <f t="shared" ref="B21:G21" si="2">AVERAGE(B15:B20)</f>
        <v>57.666666666666664</v>
      </c>
      <c r="C21">
        <f t="shared" si="2"/>
        <v>35</v>
      </c>
      <c r="D21">
        <f t="shared" si="2"/>
        <v>10.833333333333334</v>
      </c>
      <c r="E21">
        <f t="shared" si="2"/>
        <v>4</v>
      </c>
      <c r="F21">
        <f t="shared" si="2"/>
        <v>761.33333333333337</v>
      </c>
      <c r="G21">
        <f t="shared" si="2"/>
        <v>85</v>
      </c>
    </row>
  </sheetData>
  <mergeCells count="12">
    <mergeCell ref="P11:Q11"/>
    <mergeCell ref="B1:D1"/>
    <mergeCell ref="E1:F1"/>
    <mergeCell ref="G1:I1"/>
    <mergeCell ref="J1:K1"/>
    <mergeCell ref="L1:O1"/>
    <mergeCell ref="P1:Q1"/>
    <mergeCell ref="B11:D11"/>
    <mergeCell ref="E11:F11"/>
    <mergeCell ref="G11:I11"/>
    <mergeCell ref="J11:K11"/>
    <mergeCell ref="L11:O1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moong</dc:creator>
  <cp:lastModifiedBy>moong</cp:lastModifiedBy>
  <dcterms:created xsi:type="dcterms:W3CDTF">2023-03-01T05:16:07Z</dcterms:created>
  <dcterms:modified xsi:type="dcterms:W3CDTF">2023-03-01T08:23:35Z</dcterms:modified>
</cp:coreProperties>
</file>