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paper\nature energy\repository\reFUEL_Perspective\data\"/>
    </mc:Choice>
  </mc:AlternateContent>
  <xr:revisionPtr revIDLastSave="0" documentId="10_ncr:100000_{5B651C66-7E4C-41AC-B7E0-F46C1EA61E38}" xr6:coauthVersionLast="31" xr6:coauthVersionMax="31" xr10:uidLastSave="{00000000-0000-0000-0000-000000000000}"/>
  <bookViews>
    <workbookView xWindow="0" yWindow="0" windowWidth="23040" windowHeight="9072" xr2:uid="{EEDA975A-2C15-46E6-BC44-A757EBBCAF8D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B3" i="1"/>
  <c r="C9" i="1"/>
  <c r="C11" i="1"/>
  <c r="B9" i="1"/>
  <c r="B11" i="1"/>
  <c r="C6" i="1"/>
  <c r="C8" i="1"/>
  <c r="B8" i="1"/>
  <c r="C5" i="1"/>
  <c r="B5" i="1"/>
  <c r="C7" i="1"/>
  <c r="C10" i="1"/>
  <c r="C4" i="1"/>
  <c r="C2" i="1"/>
  <c r="B10" i="1"/>
  <c r="B6" i="1"/>
  <c r="B7" i="1"/>
  <c r="B4" i="1"/>
  <c r="B2" i="1"/>
</calcChain>
</file>

<file path=xl/sharedStrings.xml><?xml version="1.0" encoding="utf-8"?>
<sst xmlns="http://schemas.openxmlformats.org/spreadsheetml/2006/main" count="13" uniqueCount="13">
  <si>
    <t>Africa</t>
  </si>
  <si>
    <t>Asia</t>
  </si>
  <si>
    <t>China</t>
  </si>
  <si>
    <t>LAM</t>
  </si>
  <si>
    <t>FSU</t>
  </si>
  <si>
    <t>Europe</t>
  </si>
  <si>
    <t>MEA</t>
  </si>
  <si>
    <t>ROW</t>
  </si>
  <si>
    <t>NAM</t>
  </si>
  <si>
    <t>world</t>
  </si>
  <si>
    <t>region</t>
  </si>
  <si>
    <t>population_2018</t>
  </si>
  <si>
    <t>population_2050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</si>
</sst>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#\ ###\ ##0;\-#\ ###\ ###\ ##0;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10"/>
      <color theme="1"/>
      <name val="Consolas"/>
      <family val="3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11" fontId="2" fillId="0" borderId="0" xfId="0" applyNumberFormat="1" applyFont="1" applyBorder="1"/>
    <xf numFmtId="11" fontId="0" fillId="0" borderId="0" xfId="0" applyNumberFormat="1"/>
    <xf numFmtId="0" fontId="1" fillId="0" borderId="0" xfId="0" applyFont="1" applyFill="1" applyBorder="1"/>
    <xf numFmtId="165" fontId="3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277D-04F3-4FF2-95CF-F88BAF2B090E}">
  <dimension ref="A1:C12"/>
  <sheetViews>
    <sheetView tabSelected="1" workbookViewId="0">
      <selection activeCell="C4" sqref="C4"/>
    </sheetView>
  </sheetViews>
  <sheetFormatPr baseColWidth="10" defaultRowHeight="14.4" x14ac:dyDescent="0.3"/>
  <cols>
    <col min="2" max="2" width="14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s="1" t="s">
        <v>0</v>
      </c>
      <c r="B2" s="3">
        <f>1.216*10^9</f>
        <v>1216000000</v>
      </c>
      <c r="C2">
        <f>2.527*10^9</f>
        <v>2527000000</v>
      </c>
    </row>
    <row r="3" spans="1:3" x14ac:dyDescent="0.3">
      <c r="A3" s="1" t="s">
        <v>1</v>
      </c>
      <c r="B3" s="3">
        <f>4.463*10^9-B4-B6-B8</f>
        <v>2698000000</v>
      </c>
      <c r="C3">
        <f>5.256*10^9-C4-C6-C8</f>
        <v>3435000000</v>
      </c>
    </row>
    <row r="4" spans="1:3" x14ac:dyDescent="0.3">
      <c r="A4" s="1" t="s">
        <v>2</v>
      </c>
      <c r="B4" s="3">
        <f>1.386*10^9</f>
        <v>1386000000</v>
      </c>
      <c r="C4">
        <f>1.364*10^9</f>
        <v>1364000000</v>
      </c>
    </row>
    <row r="5" spans="1:3" x14ac:dyDescent="0.3">
      <c r="A5" s="1" t="s">
        <v>3</v>
      </c>
      <c r="B5" s="3">
        <f>645*10^6</f>
        <v>645000000</v>
      </c>
      <c r="C5">
        <f>779*10^6</f>
        <v>779000000</v>
      </c>
    </row>
    <row r="6" spans="1:3" x14ac:dyDescent="0.3">
      <c r="A6" s="1" t="s">
        <v>4</v>
      </c>
      <c r="B6" s="3">
        <f>170*10^6</f>
        <v>170000000</v>
      </c>
      <c r="C6">
        <f>160*10^6</f>
        <v>160000000</v>
      </c>
    </row>
    <row r="7" spans="1:3" x14ac:dyDescent="0.3">
      <c r="A7" s="1" t="s">
        <v>5</v>
      </c>
      <c r="B7" s="3">
        <f>741*10^6</f>
        <v>741000000</v>
      </c>
      <c r="C7">
        <f>715*10^6</f>
        <v>715000000</v>
      </c>
    </row>
    <row r="8" spans="1:3" x14ac:dyDescent="0.3">
      <c r="A8" s="1" t="s">
        <v>6</v>
      </c>
      <c r="B8" s="4">
        <f>209*10^6</f>
        <v>209000000</v>
      </c>
      <c r="C8">
        <f>297*10^6</f>
        <v>297000000</v>
      </c>
    </row>
    <row r="9" spans="1:3" x14ac:dyDescent="0.3">
      <c r="A9" s="1" t="s">
        <v>7</v>
      </c>
      <c r="B9" s="4">
        <f>B11-B10-SUM(B2:B8)</f>
        <v>124000000</v>
      </c>
      <c r="C9" s="4">
        <f>C11-C10-SUM(C2:C8)</f>
        <v>60822753</v>
      </c>
    </row>
    <row r="10" spans="1:3" x14ac:dyDescent="0.3">
      <c r="A10" s="2" t="s">
        <v>8</v>
      </c>
      <c r="B10" s="4">
        <f>(325+36)*10^6</f>
        <v>361000000</v>
      </c>
      <c r="C10">
        <f>434*10^6</f>
        <v>434000000</v>
      </c>
    </row>
    <row r="11" spans="1:3" x14ac:dyDescent="0.3">
      <c r="A11" s="5" t="s">
        <v>9</v>
      </c>
      <c r="B11" s="4">
        <f>7550000*10^3</f>
        <v>7550000000</v>
      </c>
      <c r="C11" s="6">
        <f>9771822.753*10^3</f>
        <v>9771822753</v>
      </c>
    </row>
    <row r="12" spans="1:3" x14ac:dyDescent="0.3">
      <c r="A12" s="5"/>
      <c r="B12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Schmidt</dc:creator>
  <cp:lastModifiedBy>Johannes Schmidt</cp:lastModifiedBy>
  <dcterms:created xsi:type="dcterms:W3CDTF">2018-12-12T06:10:28Z</dcterms:created>
  <dcterms:modified xsi:type="dcterms:W3CDTF">2018-12-12T06:58:01Z</dcterms:modified>
</cp:coreProperties>
</file>