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U:\lsTerm-election-forecast\model_results\"/>
    </mc:Choice>
  </mc:AlternateContent>
  <xr:revisionPtr revIDLastSave="0" documentId="13_ncr:1_{66EEB8A6-FB5B-474C-A855-9313C29729DD}" xr6:coauthVersionLast="43" xr6:coauthVersionMax="43" xr10:uidLastSave="{00000000-0000-0000-0000-000000000000}"/>
  <bookViews>
    <workbookView xWindow="27705" yWindow="1590" windowWidth="28770" windowHeight="18300" tabRatio="781" activeTab="13" xr2:uid="{00000000-000D-0000-FFFF-FFFF00000000}"/>
  </bookViews>
  <sheets>
    <sheet name="25_09_2016" sheetId="3" r:id="rId1"/>
    <sheet name="25_10_2016" sheetId="15" r:id="rId2"/>
    <sheet name="25_11_2016" sheetId="16" r:id="rId3"/>
    <sheet name="25-12-2016" sheetId="4" r:id="rId4"/>
    <sheet name="25_01_2017" sheetId="13" r:id="rId5"/>
    <sheet name="25_02_2017" sheetId="8" r:id="rId6"/>
    <sheet name="25_03_2017" sheetId="1" r:id="rId7"/>
    <sheet name="25_04_2017" sheetId="6" r:id="rId8"/>
    <sheet name="25_05_2017" sheetId="5" r:id="rId9"/>
    <sheet name="25_06_2017" sheetId="2" r:id="rId10"/>
    <sheet name="25_07_2017" sheetId="7" r:id="rId11"/>
    <sheet name="25_08_2017" sheetId="12" r:id="rId12"/>
    <sheet name="23_09_2017" sheetId="11" r:id="rId13"/>
    <sheet name="Overall" sheetId="14" r:id="rId1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7" i="16" l="1"/>
  <c r="T7" i="16"/>
  <c r="S7" i="16"/>
  <c r="R7" i="16"/>
  <c r="Q7" i="16"/>
  <c r="P7" i="16"/>
  <c r="O7" i="16"/>
  <c r="N7" i="16"/>
  <c r="K7" i="16"/>
  <c r="V7" i="16" s="1"/>
  <c r="U6" i="16"/>
  <c r="T6" i="16"/>
  <c r="S6" i="16"/>
  <c r="R6" i="16"/>
  <c r="Q6" i="16"/>
  <c r="P6" i="16"/>
  <c r="O6" i="16"/>
  <c r="N6" i="16"/>
  <c r="K6" i="16"/>
  <c r="V6" i="16" s="1"/>
  <c r="U5" i="16"/>
  <c r="T5" i="16"/>
  <c r="S5" i="16"/>
  <c r="R5" i="16"/>
  <c r="Q5" i="16"/>
  <c r="P5" i="16"/>
  <c r="O5" i="16"/>
  <c r="N5" i="16"/>
  <c r="K5" i="16"/>
  <c r="V5" i="16" s="1"/>
  <c r="U4" i="16"/>
  <c r="T4" i="16"/>
  <c r="S4" i="16"/>
  <c r="R4" i="16"/>
  <c r="Q4" i="16"/>
  <c r="P4" i="16"/>
  <c r="O4" i="16"/>
  <c r="N4" i="16"/>
  <c r="K4" i="16"/>
  <c r="V4" i="16" s="1"/>
  <c r="U3" i="16"/>
  <c r="T3" i="16"/>
  <c r="S3" i="16"/>
  <c r="R3" i="16"/>
  <c r="Q3" i="16"/>
  <c r="P3" i="16"/>
  <c r="O3" i="16"/>
  <c r="N3" i="16"/>
  <c r="K3" i="16"/>
  <c r="V3" i="16" s="1"/>
  <c r="U2" i="16"/>
  <c r="T2" i="16"/>
  <c r="S2" i="16"/>
  <c r="R2" i="16"/>
  <c r="Q2" i="16"/>
  <c r="P2" i="16"/>
  <c r="O2" i="16"/>
  <c r="N2" i="16"/>
  <c r="K2" i="16"/>
  <c r="V2" i="16" s="1"/>
  <c r="U7" i="15"/>
  <c r="T7" i="15"/>
  <c r="S7" i="15"/>
  <c r="R7" i="15"/>
  <c r="Q7" i="15"/>
  <c r="P7" i="15"/>
  <c r="O7" i="15"/>
  <c r="N7" i="15"/>
  <c r="K7" i="15"/>
  <c r="V7" i="15" s="1"/>
  <c r="U6" i="15"/>
  <c r="T6" i="15"/>
  <c r="S6" i="15"/>
  <c r="R6" i="15"/>
  <c r="Q6" i="15"/>
  <c r="P6" i="15"/>
  <c r="O6" i="15"/>
  <c r="N6" i="15"/>
  <c r="K6" i="15"/>
  <c r="V6" i="15" s="1"/>
  <c r="U5" i="15"/>
  <c r="T5" i="15"/>
  <c r="S5" i="15"/>
  <c r="R5" i="15"/>
  <c r="Q5" i="15"/>
  <c r="P5" i="15"/>
  <c r="O5" i="15"/>
  <c r="N5" i="15"/>
  <c r="K5" i="15"/>
  <c r="V5" i="15" s="1"/>
  <c r="U4" i="15"/>
  <c r="T4" i="15"/>
  <c r="S4" i="15"/>
  <c r="R4" i="15"/>
  <c r="Q4" i="15"/>
  <c r="P4" i="15"/>
  <c r="O4" i="15"/>
  <c r="N4" i="15"/>
  <c r="K4" i="15"/>
  <c r="V4" i="15" s="1"/>
  <c r="U3" i="15"/>
  <c r="T3" i="15"/>
  <c r="S3" i="15"/>
  <c r="R3" i="15"/>
  <c r="Q3" i="15"/>
  <c r="P3" i="15"/>
  <c r="O3" i="15"/>
  <c r="N3" i="15"/>
  <c r="K3" i="15"/>
  <c r="V3" i="15" s="1"/>
  <c r="U2" i="15"/>
  <c r="T2" i="15"/>
  <c r="S2" i="15"/>
  <c r="R2" i="15"/>
  <c r="Q2" i="15"/>
  <c r="P2" i="15"/>
  <c r="O2" i="15"/>
  <c r="N2" i="15"/>
  <c r="K2" i="15"/>
  <c r="V2" i="15" s="1"/>
  <c r="T9" i="16" l="1"/>
  <c r="T8" i="16"/>
  <c r="S8" i="16"/>
  <c r="Q9" i="16"/>
  <c r="S8" i="15"/>
  <c r="R9" i="16"/>
  <c r="P9" i="16"/>
  <c r="P8" i="16"/>
  <c r="O8" i="16"/>
  <c r="U9" i="16"/>
  <c r="U9" i="15"/>
  <c r="T9" i="15"/>
  <c r="R9" i="15"/>
  <c r="Q9" i="15"/>
  <c r="P9" i="15"/>
  <c r="O8" i="15"/>
  <c r="N9" i="16"/>
  <c r="V9" i="16"/>
  <c r="V8" i="16"/>
  <c r="O9" i="16"/>
  <c r="S9" i="16"/>
  <c r="Q8" i="16"/>
  <c r="U8" i="16"/>
  <c r="N8" i="16"/>
  <c r="R8" i="16"/>
  <c r="N9" i="15"/>
  <c r="V9" i="15"/>
  <c r="V8" i="15"/>
  <c r="P8" i="15"/>
  <c r="T8" i="15"/>
  <c r="O9" i="15"/>
  <c r="S9" i="15"/>
  <c r="Q8" i="15"/>
  <c r="U8" i="15"/>
  <c r="N8" i="15"/>
  <c r="R8" i="15"/>
  <c r="K4" i="6"/>
  <c r="U4" i="6" s="1"/>
  <c r="K3" i="6"/>
  <c r="U3" i="6" s="1"/>
  <c r="T9" i="11"/>
  <c r="T3" i="11"/>
  <c r="T4" i="11"/>
  <c r="T5" i="11"/>
  <c r="T6" i="11"/>
  <c r="T7" i="11"/>
  <c r="T2" i="11"/>
  <c r="T8" i="11" s="1"/>
  <c r="K4" i="11"/>
  <c r="U4" i="11" s="1"/>
  <c r="K5" i="11"/>
  <c r="K6" i="11"/>
  <c r="U6" i="11" s="1"/>
  <c r="K2" i="11"/>
  <c r="U2" i="11" s="1"/>
  <c r="T3" i="12"/>
  <c r="T4" i="12"/>
  <c r="T5" i="12"/>
  <c r="T6" i="12"/>
  <c r="T7" i="12"/>
  <c r="T2" i="12"/>
  <c r="T8" i="12" s="1"/>
  <c r="K3" i="12"/>
  <c r="K4" i="12"/>
  <c r="U4" i="12" s="1"/>
  <c r="K5" i="12"/>
  <c r="K6" i="12"/>
  <c r="U6" i="12" s="1"/>
  <c r="K7" i="12"/>
  <c r="K2" i="12"/>
  <c r="T3" i="7"/>
  <c r="T4" i="7"/>
  <c r="T5" i="7"/>
  <c r="T6" i="7"/>
  <c r="T7" i="7"/>
  <c r="T2" i="7"/>
  <c r="T8" i="7" s="1"/>
  <c r="K3" i="7"/>
  <c r="K4" i="7"/>
  <c r="U4" i="7" s="1"/>
  <c r="K5" i="7"/>
  <c r="K6" i="7"/>
  <c r="U6" i="7" s="1"/>
  <c r="K7" i="7"/>
  <c r="K2" i="7"/>
  <c r="T3" i="2"/>
  <c r="T9" i="2" s="1"/>
  <c r="T4" i="2"/>
  <c r="T5" i="2"/>
  <c r="T6" i="2"/>
  <c r="T8" i="2" s="1"/>
  <c r="T7" i="2"/>
  <c r="T2" i="2"/>
  <c r="K3" i="2"/>
  <c r="K4" i="2"/>
  <c r="U4" i="2" s="1"/>
  <c r="K5" i="2"/>
  <c r="K6" i="2"/>
  <c r="U6" i="2" s="1"/>
  <c r="K7" i="2"/>
  <c r="K2" i="2"/>
  <c r="U2" i="2" s="1"/>
  <c r="T3" i="5"/>
  <c r="T4" i="5"/>
  <c r="T5" i="5"/>
  <c r="T6" i="5"/>
  <c r="T7" i="5"/>
  <c r="T2" i="5"/>
  <c r="T8" i="5" s="1"/>
  <c r="K3" i="5"/>
  <c r="K4" i="5"/>
  <c r="U4" i="5" s="1"/>
  <c r="K5" i="5"/>
  <c r="U5" i="5" s="1"/>
  <c r="K6" i="5"/>
  <c r="U6" i="5" s="1"/>
  <c r="K7" i="5"/>
  <c r="K2" i="5"/>
  <c r="T3" i="6"/>
  <c r="T4" i="6"/>
  <c r="T5" i="6"/>
  <c r="T6" i="6"/>
  <c r="T7" i="6"/>
  <c r="T2" i="6"/>
  <c r="K5" i="6"/>
  <c r="K6" i="6"/>
  <c r="U6" i="6" s="1"/>
  <c r="K7" i="6"/>
  <c r="U7" i="6" s="1"/>
  <c r="K2" i="6"/>
  <c r="U2" i="6" s="1"/>
  <c r="U3" i="1"/>
  <c r="V3" i="1"/>
  <c r="U4" i="1"/>
  <c r="V4" i="1"/>
  <c r="U5" i="1"/>
  <c r="V5" i="1"/>
  <c r="U6" i="1"/>
  <c r="V6" i="1"/>
  <c r="U7" i="1"/>
  <c r="V7" i="1"/>
  <c r="V2" i="1"/>
  <c r="U2" i="1"/>
  <c r="U8" i="1" s="1"/>
  <c r="L3" i="1"/>
  <c r="L4" i="1"/>
  <c r="W4" i="1" s="1"/>
  <c r="L5" i="1"/>
  <c r="L6" i="1"/>
  <c r="W6" i="1" s="1"/>
  <c r="L7" i="1"/>
  <c r="W7" i="1" s="1"/>
  <c r="L2" i="1"/>
  <c r="W2" i="1" s="1"/>
  <c r="T3" i="4"/>
  <c r="T4" i="4"/>
  <c r="T5" i="4"/>
  <c r="T6" i="4"/>
  <c r="T8" i="4" s="1"/>
  <c r="T7" i="4"/>
  <c r="T2" i="4"/>
  <c r="T3" i="13"/>
  <c r="T4" i="13"/>
  <c r="T5" i="13"/>
  <c r="T6" i="13"/>
  <c r="T7" i="13"/>
  <c r="T2" i="13"/>
  <c r="T9" i="13" s="1"/>
  <c r="T3" i="8"/>
  <c r="T4" i="8"/>
  <c r="T5" i="8"/>
  <c r="T6" i="8"/>
  <c r="T7" i="8"/>
  <c r="T2" i="8"/>
  <c r="K3" i="8"/>
  <c r="K4" i="8"/>
  <c r="U4" i="8" s="1"/>
  <c r="K5" i="8"/>
  <c r="K6" i="8"/>
  <c r="U6" i="8" s="1"/>
  <c r="K7" i="8"/>
  <c r="U7" i="8" s="1"/>
  <c r="K2" i="8"/>
  <c r="K3" i="13"/>
  <c r="K4" i="13"/>
  <c r="K5" i="13"/>
  <c r="K6" i="13"/>
  <c r="U6" i="13" s="1"/>
  <c r="K7" i="13"/>
  <c r="K2" i="13"/>
  <c r="S3" i="4"/>
  <c r="S4" i="4"/>
  <c r="S5" i="4"/>
  <c r="S6" i="4"/>
  <c r="S7" i="4"/>
  <c r="K3" i="4"/>
  <c r="U3" i="4" s="1"/>
  <c r="K4" i="4"/>
  <c r="K5" i="4"/>
  <c r="K6" i="4"/>
  <c r="U6" i="4" s="1"/>
  <c r="K7" i="4"/>
  <c r="K2" i="4"/>
  <c r="U2" i="4" s="1"/>
  <c r="K3" i="3"/>
  <c r="V3" i="3" s="1"/>
  <c r="K4" i="3"/>
  <c r="K5" i="3"/>
  <c r="V5" i="3" s="1"/>
  <c r="K6" i="3"/>
  <c r="V6" i="3" s="1"/>
  <c r="K7" i="3"/>
  <c r="V7" i="3" s="1"/>
  <c r="V4" i="3"/>
  <c r="K2" i="3"/>
  <c r="V2" i="3" s="1"/>
  <c r="U3" i="3"/>
  <c r="U4" i="3"/>
  <c r="U5" i="3"/>
  <c r="U6" i="3"/>
  <c r="U7" i="3"/>
  <c r="U2" i="3"/>
  <c r="W3" i="1"/>
  <c r="U7" i="12"/>
  <c r="U5" i="12"/>
  <c r="U3" i="12"/>
  <c r="U2" i="12"/>
  <c r="U7" i="7"/>
  <c r="U5" i="7"/>
  <c r="U3" i="7"/>
  <c r="U2" i="7"/>
  <c r="U7" i="2"/>
  <c r="U5" i="2"/>
  <c r="U3" i="2"/>
  <c r="U7" i="5"/>
  <c r="U3" i="5"/>
  <c r="U2" i="5"/>
  <c r="U5" i="6"/>
  <c r="W5" i="1"/>
  <c r="U5" i="8"/>
  <c r="U3" i="8"/>
  <c r="U2" i="8"/>
  <c r="U7" i="13"/>
  <c r="U5" i="13"/>
  <c r="U4" i="13"/>
  <c r="U3" i="13"/>
  <c r="U2" i="13"/>
  <c r="U5" i="11"/>
  <c r="U7" i="4"/>
  <c r="U5" i="4"/>
  <c r="U4" i="4"/>
  <c r="S7" i="13"/>
  <c r="R7" i="13"/>
  <c r="Q7" i="13"/>
  <c r="P7" i="13"/>
  <c r="O7" i="13"/>
  <c r="N7" i="13"/>
  <c r="M7" i="13"/>
  <c r="S6" i="13"/>
  <c r="R6" i="13"/>
  <c r="Q6" i="13"/>
  <c r="P6" i="13"/>
  <c r="O6" i="13"/>
  <c r="N6" i="13"/>
  <c r="M6" i="13"/>
  <c r="S5" i="13"/>
  <c r="R5" i="13"/>
  <c r="Q5" i="13"/>
  <c r="P5" i="13"/>
  <c r="O5" i="13"/>
  <c r="N5" i="13"/>
  <c r="M5" i="13"/>
  <c r="S4" i="13"/>
  <c r="R4" i="13"/>
  <c r="Q4" i="13"/>
  <c r="P4" i="13"/>
  <c r="O4" i="13"/>
  <c r="N4" i="13"/>
  <c r="M4" i="13"/>
  <c r="S3" i="13"/>
  <c r="R3" i="13"/>
  <c r="Q3" i="13"/>
  <c r="P3" i="13"/>
  <c r="O3" i="13"/>
  <c r="N3" i="13"/>
  <c r="M3" i="13"/>
  <c r="S2" i="13"/>
  <c r="R2" i="13"/>
  <c r="Q2" i="13"/>
  <c r="P2" i="13"/>
  <c r="O2" i="13"/>
  <c r="N2" i="13"/>
  <c r="M2" i="13"/>
  <c r="S7" i="12"/>
  <c r="R7" i="12"/>
  <c r="Q7" i="12"/>
  <c r="P7" i="12"/>
  <c r="O7" i="12"/>
  <c r="N7" i="12"/>
  <c r="M7" i="12"/>
  <c r="S6" i="12"/>
  <c r="R6" i="12"/>
  <c r="Q6" i="12"/>
  <c r="P6" i="12"/>
  <c r="O6" i="12"/>
  <c r="N6" i="12"/>
  <c r="M6" i="12"/>
  <c r="S5" i="12"/>
  <c r="R5" i="12"/>
  <c r="Q5" i="12"/>
  <c r="P5" i="12"/>
  <c r="O5" i="12"/>
  <c r="N5" i="12"/>
  <c r="M5" i="12"/>
  <c r="S4" i="12"/>
  <c r="R4" i="12"/>
  <c r="Q4" i="12"/>
  <c r="P4" i="12"/>
  <c r="O4" i="12"/>
  <c r="N4" i="12"/>
  <c r="M4" i="12"/>
  <c r="S3" i="12"/>
  <c r="R3" i="12"/>
  <c r="Q3" i="12"/>
  <c r="P3" i="12"/>
  <c r="O3" i="12"/>
  <c r="N3" i="12"/>
  <c r="M3" i="12"/>
  <c r="S2" i="12"/>
  <c r="R2" i="12"/>
  <c r="Q2" i="12"/>
  <c r="P2" i="12"/>
  <c r="O2" i="12"/>
  <c r="N2" i="12"/>
  <c r="M2" i="12"/>
  <c r="S7" i="11"/>
  <c r="R7" i="11"/>
  <c r="Q7" i="11"/>
  <c r="P7" i="11"/>
  <c r="O7" i="11"/>
  <c r="N7" i="11"/>
  <c r="M7" i="11"/>
  <c r="S6" i="11"/>
  <c r="R6" i="11"/>
  <c r="Q6" i="11"/>
  <c r="P6" i="11"/>
  <c r="O6" i="11"/>
  <c r="N6" i="11"/>
  <c r="M6" i="11"/>
  <c r="S5" i="11"/>
  <c r="R5" i="11"/>
  <c r="Q5" i="11"/>
  <c r="P5" i="11"/>
  <c r="O5" i="11"/>
  <c r="N5" i="11"/>
  <c r="M5" i="11"/>
  <c r="S4" i="11"/>
  <c r="R4" i="11"/>
  <c r="Q4" i="11"/>
  <c r="P4" i="11"/>
  <c r="O4" i="11"/>
  <c r="N4" i="11"/>
  <c r="M4" i="11"/>
  <c r="S3" i="11"/>
  <c r="R3" i="11"/>
  <c r="Q3" i="11"/>
  <c r="P3" i="11"/>
  <c r="O3" i="11"/>
  <c r="N3" i="11"/>
  <c r="M3" i="11"/>
  <c r="S2" i="11"/>
  <c r="R2" i="11"/>
  <c r="Q2" i="11"/>
  <c r="P2" i="11"/>
  <c r="O2" i="11"/>
  <c r="N2" i="11"/>
  <c r="M2" i="11"/>
  <c r="M9" i="11" l="1"/>
  <c r="T8" i="6"/>
  <c r="U9" i="1"/>
  <c r="T9" i="5"/>
  <c r="T8" i="8"/>
  <c r="T9" i="12"/>
  <c r="R9" i="13"/>
  <c r="T9" i="4"/>
  <c r="T9" i="7"/>
  <c r="M9" i="12"/>
  <c r="V8" i="1"/>
  <c r="V9" i="1"/>
  <c r="K7" i="11"/>
  <c r="U7" i="11" s="1"/>
  <c r="K3" i="11"/>
  <c r="U3" i="11" s="1"/>
  <c r="T9" i="6"/>
  <c r="U8" i="12"/>
  <c r="U9" i="12"/>
  <c r="U8" i="7"/>
  <c r="U9" i="7"/>
  <c r="U8" i="2"/>
  <c r="U9" i="2"/>
  <c r="U8" i="5"/>
  <c r="U9" i="5"/>
  <c r="U8" i="6"/>
  <c r="U9" i="6"/>
  <c r="T8" i="13"/>
  <c r="T9" i="8"/>
  <c r="U9" i="8"/>
  <c r="U9" i="13"/>
  <c r="U9" i="4"/>
  <c r="U8" i="4"/>
  <c r="U8" i="3"/>
  <c r="U9" i="3"/>
  <c r="V9" i="3"/>
  <c r="V8" i="3"/>
  <c r="W9" i="1"/>
  <c r="W8" i="1"/>
  <c r="U8" i="8"/>
  <c r="U8" i="13"/>
  <c r="S9" i="13"/>
  <c r="R8" i="13"/>
  <c r="Q8" i="13"/>
  <c r="P9" i="13"/>
  <c r="P8" i="13"/>
  <c r="O9" i="13"/>
  <c r="N9" i="13"/>
  <c r="N8" i="13"/>
  <c r="M8" i="13"/>
  <c r="O8" i="13"/>
  <c r="S8" i="13"/>
  <c r="M9" i="13"/>
  <c r="Q9" i="13"/>
  <c r="S9" i="12"/>
  <c r="R8" i="12"/>
  <c r="R9" i="12"/>
  <c r="Q8" i="12"/>
  <c r="Q9" i="12"/>
  <c r="P8" i="12"/>
  <c r="O9" i="12"/>
  <c r="N8" i="12"/>
  <c r="N9" i="12"/>
  <c r="M8" i="12"/>
  <c r="O8" i="12"/>
  <c r="S8" i="12"/>
  <c r="P9" i="12"/>
  <c r="S9" i="11"/>
  <c r="R8" i="11"/>
  <c r="R9" i="11"/>
  <c r="Q9" i="11"/>
  <c r="Q8" i="11"/>
  <c r="P8" i="11"/>
  <c r="O9" i="11"/>
  <c r="N8" i="11"/>
  <c r="N9" i="11"/>
  <c r="M8" i="11"/>
  <c r="O8" i="11"/>
  <c r="S8" i="11"/>
  <c r="P9" i="11"/>
  <c r="S7" i="8"/>
  <c r="R7" i="8"/>
  <c r="Q7" i="8"/>
  <c r="P7" i="8"/>
  <c r="O7" i="8"/>
  <c r="N7" i="8"/>
  <c r="M7" i="8"/>
  <c r="S6" i="8"/>
  <c r="R6" i="8"/>
  <c r="Q6" i="8"/>
  <c r="P6" i="8"/>
  <c r="O6" i="8"/>
  <c r="N6" i="8"/>
  <c r="M6" i="8"/>
  <c r="S5" i="8"/>
  <c r="R5" i="8"/>
  <c r="Q5" i="8"/>
  <c r="P5" i="8"/>
  <c r="O5" i="8"/>
  <c r="N5" i="8"/>
  <c r="M5" i="8"/>
  <c r="S4" i="8"/>
  <c r="R4" i="8"/>
  <c r="Q4" i="8"/>
  <c r="P4" i="8"/>
  <c r="O4" i="8"/>
  <c r="O8" i="8" s="1"/>
  <c r="N4" i="8"/>
  <c r="M4" i="8"/>
  <c r="S3" i="8"/>
  <c r="R3" i="8"/>
  <c r="Q3" i="8"/>
  <c r="P3" i="8"/>
  <c r="O3" i="8"/>
  <c r="N3" i="8"/>
  <c r="M3" i="8"/>
  <c r="S2" i="8"/>
  <c r="R2" i="8"/>
  <c r="Q2" i="8"/>
  <c r="P2" i="8"/>
  <c r="O2" i="8"/>
  <c r="N2" i="8"/>
  <c r="M2" i="8"/>
  <c r="U8" i="11" l="1"/>
  <c r="U9" i="11"/>
  <c r="M8" i="8"/>
  <c r="S9" i="8"/>
  <c r="S8" i="8"/>
  <c r="R8" i="8"/>
  <c r="P8" i="8"/>
  <c r="O9" i="8"/>
  <c r="Q8" i="8"/>
  <c r="N8" i="8"/>
  <c r="P9" i="8"/>
  <c r="M9" i="8"/>
  <c r="Q9" i="8"/>
  <c r="N9" i="8"/>
  <c r="R9" i="8"/>
  <c r="S7" i="7"/>
  <c r="R7" i="7"/>
  <c r="Q7" i="7"/>
  <c r="P7" i="7"/>
  <c r="O7" i="7"/>
  <c r="N7" i="7"/>
  <c r="M7" i="7"/>
  <c r="S6" i="7"/>
  <c r="R6" i="7"/>
  <c r="Q6" i="7"/>
  <c r="P6" i="7"/>
  <c r="O6" i="7"/>
  <c r="N6" i="7"/>
  <c r="M6" i="7"/>
  <c r="S5" i="7"/>
  <c r="R5" i="7"/>
  <c r="Q5" i="7"/>
  <c r="P5" i="7"/>
  <c r="O5" i="7"/>
  <c r="N5" i="7"/>
  <c r="M5" i="7"/>
  <c r="S4" i="7"/>
  <c r="R4" i="7"/>
  <c r="Q4" i="7"/>
  <c r="P4" i="7"/>
  <c r="O4" i="7"/>
  <c r="N4" i="7"/>
  <c r="M4" i="7"/>
  <c r="S3" i="7"/>
  <c r="R3" i="7"/>
  <c r="Q3" i="7"/>
  <c r="P3" i="7"/>
  <c r="O3" i="7"/>
  <c r="N3" i="7"/>
  <c r="M3" i="7"/>
  <c r="S2" i="7"/>
  <c r="R2" i="7"/>
  <c r="Q2" i="7"/>
  <c r="P2" i="7"/>
  <c r="O2" i="7"/>
  <c r="N2" i="7"/>
  <c r="M2" i="7"/>
  <c r="O9" i="7" l="1"/>
  <c r="Q9" i="7"/>
  <c r="N8" i="7"/>
  <c r="M9" i="7"/>
  <c r="R8" i="7"/>
  <c r="R9" i="7"/>
  <c r="Q8" i="7"/>
  <c r="P8" i="7"/>
  <c r="N9" i="7"/>
  <c r="S9" i="7"/>
  <c r="M8" i="7"/>
  <c r="O8" i="7"/>
  <c r="S8" i="7"/>
  <c r="P9" i="7"/>
  <c r="S7" i="6"/>
  <c r="R7" i="6"/>
  <c r="Q7" i="6"/>
  <c r="P7" i="6"/>
  <c r="O7" i="6"/>
  <c r="N7" i="6"/>
  <c r="M7" i="6"/>
  <c r="S6" i="6"/>
  <c r="R6" i="6"/>
  <c r="Q6" i="6"/>
  <c r="P6" i="6"/>
  <c r="O6" i="6"/>
  <c r="N6" i="6"/>
  <c r="M6" i="6"/>
  <c r="S5" i="6"/>
  <c r="R5" i="6"/>
  <c r="Q5" i="6"/>
  <c r="P5" i="6"/>
  <c r="P9" i="6" s="1"/>
  <c r="O5" i="6"/>
  <c r="N5" i="6"/>
  <c r="M5" i="6"/>
  <c r="S4" i="6"/>
  <c r="R4" i="6"/>
  <c r="Q4" i="6"/>
  <c r="P4" i="6"/>
  <c r="O4" i="6"/>
  <c r="N4" i="6"/>
  <c r="M4" i="6"/>
  <c r="S3" i="6"/>
  <c r="R3" i="6"/>
  <c r="Q3" i="6"/>
  <c r="P3" i="6"/>
  <c r="O3" i="6"/>
  <c r="N3" i="6"/>
  <c r="M3" i="6"/>
  <c r="S2" i="6"/>
  <c r="R2" i="6"/>
  <c r="Q2" i="6"/>
  <c r="P2" i="6"/>
  <c r="O2" i="6"/>
  <c r="N2" i="6"/>
  <c r="M2" i="6"/>
  <c r="P8" i="6" l="1"/>
  <c r="S8" i="6"/>
  <c r="S9" i="6"/>
  <c r="R8" i="6"/>
  <c r="Q8" i="6"/>
  <c r="O9" i="6"/>
  <c r="O8" i="6"/>
  <c r="N8" i="6"/>
  <c r="M9" i="6"/>
  <c r="Q9" i="6"/>
  <c r="M8" i="6"/>
  <c r="N9" i="6"/>
  <c r="R9" i="6"/>
  <c r="S7" i="5"/>
  <c r="R7" i="5"/>
  <c r="Q7" i="5"/>
  <c r="P7" i="5"/>
  <c r="O7" i="5"/>
  <c r="N7" i="5"/>
  <c r="M7" i="5"/>
  <c r="S6" i="5"/>
  <c r="R6" i="5"/>
  <c r="Q6" i="5"/>
  <c r="P6" i="5"/>
  <c r="O6" i="5"/>
  <c r="N6" i="5"/>
  <c r="M6" i="5"/>
  <c r="S5" i="5"/>
  <c r="R5" i="5"/>
  <c r="Q5" i="5"/>
  <c r="P5" i="5"/>
  <c r="O5" i="5"/>
  <c r="N5" i="5"/>
  <c r="M5" i="5"/>
  <c r="S4" i="5"/>
  <c r="R4" i="5"/>
  <c r="Q4" i="5"/>
  <c r="P4" i="5"/>
  <c r="O4" i="5"/>
  <c r="N4" i="5"/>
  <c r="M4" i="5"/>
  <c r="S3" i="5"/>
  <c r="R3" i="5"/>
  <c r="Q3" i="5"/>
  <c r="P3" i="5"/>
  <c r="O3" i="5"/>
  <c r="N3" i="5"/>
  <c r="M3" i="5"/>
  <c r="S2" i="5"/>
  <c r="R2" i="5"/>
  <c r="Q2" i="5"/>
  <c r="P2" i="5"/>
  <c r="O2" i="5"/>
  <c r="N2" i="5"/>
  <c r="M2" i="5"/>
  <c r="Q8" i="5" l="1"/>
  <c r="S8" i="5"/>
  <c r="S9" i="5"/>
  <c r="R8" i="5"/>
  <c r="P8" i="5"/>
  <c r="P9" i="5"/>
  <c r="O9" i="5"/>
  <c r="O8" i="5"/>
  <c r="N8" i="5"/>
  <c r="M8" i="5"/>
  <c r="M9" i="5"/>
  <c r="Q9" i="5"/>
  <c r="N9" i="5"/>
  <c r="R9" i="5"/>
  <c r="R7" i="4" l="1"/>
  <c r="Q7" i="4"/>
  <c r="P7" i="4"/>
  <c r="O7" i="4"/>
  <c r="N7" i="4"/>
  <c r="M7" i="4"/>
  <c r="R6" i="4"/>
  <c r="Q6" i="4"/>
  <c r="P6" i="4"/>
  <c r="O6" i="4"/>
  <c r="N6" i="4"/>
  <c r="M6" i="4"/>
  <c r="R5" i="4"/>
  <c r="Q5" i="4"/>
  <c r="P5" i="4"/>
  <c r="O5" i="4"/>
  <c r="N5" i="4"/>
  <c r="M5" i="4"/>
  <c r="R4" i="4"/>
  <c r="Q4" i="4"/>
  <c r="P4" i="4"/>
  <c r="O4" i="4"/>
  <c r="N4" i="4"/>
  <c r="M4" i="4"/>
  <c r="R3" i="4"/>
  <c r="Q3" i="4"/>
  <c r="P3" i="4"/>
  <c r="O3" i="4"/>
  <c r="N3" i="4"/>
  <c r="M3" i="4"/>
  <c r="S2" i="4"/>
  <c r="R2" i="4"/>
  <c r="Q2" i="4"/>
  <c r="P2" i="4"/>
  <c r="O2" i="4"/>
  <c r="N2" i="4"/>
  <c r="M2" i="4"/>
  <c r="T7" i="3"/>
  <c r="S7" i="3"/>
  <c r="R7" i="3"/>
  <c r="Q7" i="3"/>
  <c r="P7" i="3"/>
  <c r="O7" i="3"/>
  <c r="N7" i="3"/>
  <c r="T6" i="3"/>
  <c r="S6" i="3"/>
  <c r="R6" i="3"/>
  <c r="Q6" i="3"/>
  <c r="P6" i="3"/>
  <c r="O6" i="3"/>
  <c r="N6" i="3"/>
  <c r="T5" i="3"/>
  <c r="S5" i="3"/>
  <c r="R5" i="3"/>
  <c r="Q5" i="3"/>
  <c r="P5" i="3"/>
  <c r="O5" i="3"/>
  <c r="N5" i="3"/>
  <c r="T4" i="3"/>
  <c r="S4" i="3"/>
  <c r="R4" i="3"/>
  <c r="Q4" i="3"/>
  <c r="P4" i="3"/>
  <c r="O4" i="3"/>
  <c r="N4" i="3"/>
  <c r="T3" i="3"/>
  <c r="S3" i="3"/>
  <c r="R3" i="3"/>
  <c r="Q3" i="3"/>
  <c r="P3" i="3"/>
  <c r="O3" i="3"/>
  <c r="N3" i="3"/>
  <c r="T2" i="3"/>
  <c r="S2" i="3"/>
  <c r="R2" i="3"/>
  <c r="Q2" i="3"/>
  <c r="P2" i="3"/>
  <c r="O2" i="3"/>
  <c r="N2" i="3"/>
  <c r="N8" i="2"/>
  <c r="N3" i="2"/>
  <c r="N4" i="2"/>
  <c r="N5" i="2"/>
  <c r="N6" i="2"/>
  <c r="N7" i="2"/>
  <c r="N2" i="2"/>
  <c r="N9" i="2" s="1"/>
  <c r="S7" i="2"/>
  <c r="R7" i="2"/>
  <c r="Q7" i="2"/>
  <c r="P7" i="2"/>
  <c r="O7" i="2"/>
  <c r="M7" i="2"/>
  <c r="S6" i="2"/>
  <c r="R6" i="2"/>
  <c r="Q6" i="2"/>
  <c r="P6" i="2"/>
  <c r="O6" i="2"/>
  <c r="M6" i="2"/>
  <c r="S5" i="2"/>
  <c r="R5" i="2"/>
  <c r="Q5" i="2"/>
  <c r="P5" i="2"/>
  <c r="O5" i="2"/>
  <c r="M5" i="2"/>
  <c r="S4" i="2"/>
  <c r="R4" i="2"/>
  <c r="Q4" i="2"/>
  <c r="P4" i="2"/>
  <c r="O4" i="2"/>
  <c r="M4" i="2"/>
  <c r="S3" i="2"/>
  <c r="R3" i="2"/>
  <c r="Q3" i="2"/>
  <c r="P3" i="2"/>
  <c r="O3" i="2"/>
  <c r="M3" i="2"/>
  <c r="S2" i="2"/>
  <c r="R2" i="2"/>
  <c r="Q2" i="2"/>
  <c r="P2" i="2"/>
  <c r="O2" i="2"/>
  <c r="M2" i="2"/>
  <c r="S9" i="4" l="1"/>
  <c r="S8" i="4"/>
  <c r="O9" i="2"/>
  <c r="T8" i="3"/>
  <c r="R8" i="4"/>
  <c r="Q9" i="4"/>
  <c r="N8" i="4"/>
  <c r="M9" i="4"/>
  <c r="O9" i="4"/>
  <c r="M8" i="4"/>
  <c r="Q8" i="4"/>
  <c r="N9" i="4"/>
  <c r="R9" i="4"/>
  <c r="P8" i="4"/>
  <c r="O8" i="4"/>
  <c r="P9" i="4"/>
  <c r="T9" i="3"/>
  <c r="P9" i="3"/>
  <c r="Q8" i="3"/>
  <c r="N8" i="3"/>
  <c r="R8" i="3"/>
  <c r="O9" i="3"/>
  <c r="S9" i="3"/>
  <c r="O8" i="3"/>
  <c r="S8" i="3"/>
  <c r="P8" i="3"/>
  <c r="Q9" i="3"/>
  <c r="N9" i="3"/>
  <c r="R9" i="3"/>
  <c r="R9" i="2"/>
  <c r="O8" i="2"/>
  <c r="S9" i="2"/>
  <c r="Q8" i="2"/>
  <c r="P8" i="2"/>
  <c r="M8" i="2"/>
  <c r="M9" i="2"/>
  <c r="R8" i="2"/>
  <c r="S8" i="2"/>
  <c r="P9" i="2"/>
  <c r="Q9" i="2"/>
  <c r="T7" i="1"/>
  <c r="S7" i="1"/>
  <c r="R7" i="1"/>
  <c r="Q7" i="1"/>
  <c r="P7" i="1"/>
  <c r="N7" i="1"/>
  <c r="O7" i="1"/>
  <c r="T3" i="1" l="1"/>
  <c r="T4" i="1"/>
  <c r="T5" i="1"/>
  <c r="T6" i="1"/>
  <c r="S3" i="1"/>
  <c r="S4" i="1"/>
  <c r="S5" i="1"/>
  <c r="S6" i="1"/>
  <c r="T2" i="1"/>
  <c r="S2" i="1"/>
  <c r="Q3" i="1"/>
  <c r="R3" i="1"/>
  <c r="Q4" i="1"/>
  <c r="R4" i="1"/>
  <c r="Q5" i="1"/>
  <c r="R5" i="1"/>
  <c r="Q6" i="1"/>
  <c r="R6" i="1"/>
  <c r="R2" i="1"/>
  <c r="Q2" i="1"/>
  <c r="P3" i="1"/>
  <c r="P4" i="1"/>
  <c r="P5" i="1"/>
  <c r="P6" i="1"/>
  <c r="P2" i="1"/>
  <c r="O3" i="1"/>
  <c r="O4" i="1"/>
  <c r="O5" i="1"/>
  <c r="O6" i="1"/>
  <c r="O2" i="1"/>
  <c r="O8" i="1" s="1"/>
  <c r="N3" i="1"/>
  <c r="N4" i="1"/>
  <c r="N5" i="1"/>
  <c r="N6" i="1"/>
  <c r="N2" i="1"/>
  <c r="S8" i="1" l="1"/>
  <c r="S9" i="1"/>
  <c r="O9" i="1"/>
  <c r="Q8" i="1"/>
  <c r="Q9" i="1"/>
  <c r="R9" i="1"/>
  <c r="R8" i="1"/>
  <c r="P8" i="1"/>
  <c r="P9" i="1"/>
  <c r="T8" i="1"/>
  <c r="T9" i="1"/>
  <c r="N8" i="1"/>
  <c r="N9" i="1"/>
</calcChain>
</file>

<file path=xl/sharedStrings.xml><?xml version="1.0" encoding="utf-8"?>
<sst xmlns="http://schemas.openxmlformats.org/spreadsheetml/2006/main" count="359" uniqueCount="24">
  <si>
    <t>CDU</t>
  </si>
  <si>
    <t>SPD</t>
  </si>
  <si>
    <t>Grüne</t>
  </si>
  <si>
    <t>Linke</t>
  </si>
  <si>
    <t>FDP</t>
  </si>
  <si>
    <t>Bayes</t>
  </si>
  <si>
    <t>Old</t>
  </si>
  <si>
    <t>Insa</t>
  </si>
  <si>
    <t>BTW</t>
  </si>
  <si>
    <t>EMNID</t>
  </si>
  <si>
    <t>GMS</t>
  </si>
  <si>
    <t>Infra</t>
  </si>
  <si>
    <t>Forsa</t>
  </si>
  <si>
    <t>RMSE</t>
  </si>
  <si>
    <t>Abs</t>
  </si>
  <si>
    <t>Afd</t>
  </si>
  <si>
    <t>ForschG</t>
  </si>
  <si>
    <t>Avg</t>
  </si>
  <si>
    <t>Average</t>
  </si>
  <si>
    <t>Min</t>
  </si>
  <si>
    <t>Allensbach</t>
  </si>
  <si>
    <t>Recent</t>
  </si>
  <si>
    <t>Best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</si>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</sst>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Overall!$B$2</c:f>
              <c:strCache>
                <c:ptCount val="1"/>
                <c:pt idx="0">
                  <c:v>Bayes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Overall!$B$3:$B$15</c:f>
              <c:numCache>
                <c:formatCode>General</c:formatCode>
                <c:ptCount val="13"/>
                <c:pt idx="0">
                  <c:v>2.4300000000000002</c:v>
                </c:pt>
                <c:pt idx="1">
                  <c:v>2.4300000000000002</c:v>
                </c:pt>
                <c:pt idx="2">
                  <c:v>2.57</c:v>
                </c:pt>
                <c:pt idx="3">
                  <c:v>2.1800000000000002</c:v>
                </c:pt>
                <c:pt idx="4">
                  <c:v>1.98</c:v>
                </c:pt>
                <c:pt idx="5">
                  <c:v>3.97</c:v>
                </c:pt>
                <c:pt idx="6">
                  <c:v>3.84</c:v>
                </c:pt>
                <c:pt idx="7">
                  <c:v>3.62</c:v>
                </c:pt>
                <c:pt idx="8">
                  <c:v>3.1</c:v>
                </c:pt>
                <c:pt idx="9">
                  <c:v>3.17</c:v>
                </c:pt>
                <c:pt idx="10">
                  <c:v>3.01</c:v>
                </c:pt>
                <c:pt idx="11">
                  <c:v>2.66</c:v>
                </c:pt>
                <c:pt idx="12">
                  <c:v>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D-4CE8-8F8D-6A662C619C26}"/>
            </c:ext>
          </c:extLst>
        </c:ser>
        <c:ser>
          <c:idx val="1"/>
          <c:order val="1"/>
          <c:tx>
            <c:strRef>
              <c:f>Overall!$C$2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Overall!$C$3:$C$15</c:f>
              <c:numCache>
                <c:formatCode>General</c:formatCode>
                <c:ptCount val="13"/>
                <c:pt idx="0">
                  <c:v>2.34</c:v>
                </c:pt>
                <c:pt idx="1">
                  <c:v>2.35</c:v>
                </c:pt>
                <c:pt idx="2">
                  <c:v>2.37</c:v>
                </c:pt>
                <c:pt idx="3">
                  <c:v>2.13</c:v>
                </c:pt>
                <c:pt idx="4">
                  <c:v>2.17</c:v>
                </c:pt>
                <c:pt idx="5">
                  <c:v>4.72</c:v>
                </c:pt>
                <c:pt idx="6">
                  <c:v>5.17</c:v>
                </c:pt>
                <c:pt idx="7">
                  <c:v>5.04</c:v>
                </c:pt>
                <c:pt idx="8">
                  <c:v>3.81</c:v>
                </c:pt>
                <c:pt idx="9">
                  <c:v>3.61</c:v>
                </c:pt>
                <c:pt idx="10">
                  <c:v>3.64</c:v>
                </c:pt>
                <c:pt idx="11">
                  <c:v>3.28</c:v>
                </c:pt>
                <c:pt idx="12">
                  <c:v>1.59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D-4CE8-8F8D-6A662C619C26}"/>
            </c:ext>
          </c:extLst>
        </c:ser>
        <c:ser>
          <c:idx val="2"/>
          <c:order val="2"/>
          <c:tx>
            <c:strRef>
              <c:f>Overall!$F$2</c:f>
              <c:strCache>
                <c:ptCount val="1"/>
                <c:pt idx="0">
                  <c:v>Recent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Overall!$F$3:$F$15</c:f>
              <c:numCache>
                <c:formatCode>General</c:formatCode>
                <c:ptCount val="13"/>
                <c:pt idx="0">
                  <c:v>2.4300000000000002</c:v>
                </c:pt>
                <c:pt idx="1">
                  <c:v>2.82</c:v>
                </c:pt>
                <c:pt idx="2">
                  <c:v>2.42</c:v>
                </c:pt>
                <c:pt idx="3">
                  <c:v>2.38</c:v>
                </c:pt>
                <c:pt idx="4">
                  <c:v>2.61</c:v>
                </c:pt>
                <c:pt idx="5">
                  <c:v>5.24</c:v>
                </c:pt>
                <c:pt idx="6">
                  <c:v>5.83</c:v>
                </c:pt>
                <c:pt idx="7">
                  <c:v>5.38</c:v>
                </c:pt>
                <c:pt idx="8">
                  <c:v>4.0199999999999996</c:v>
                </c:pt>
                <c:pt idx="9">
                  <c:v>3.77</c:v>
                </c:pt>
                <c:pt idx="10">
                  <c:v>3.33</c:v>
                </c:pt>
                <c:pt idx="11">
                  <c:v>3.06</c:v>
                </c:pt>
                <c:pt idx="12">
                  <c:v>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8D-4CE8-8F8D-6A662C619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650016"/>
        <c:axId val="435646408"/>
      </c:lineChart>
      <c:catAx>
        <c:axId val="43565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5646408"/>
        <c:crosses val="autoZero"/>
        <c:auto val="1"/>
        <c:lblAlgn val="ctr"/>
        <c:lblOffset val="100"/>
        <c:noMultiLvlLbl val="0"/>
      </c:catAx>
      <c:valAx>
        <c:axId val="43564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565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Overall!$B$2</c:f>
              <c:strCache>
                <c:ptCount val="1"/>
                <c:pt idx="0">
                  <c:v>Bayes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Overall!$B$3:$B$15</c:f>
              <c:numCache>
                <c:formatCode>General</c:formatCode>
                <c:ptCount val="13"/>
                <c:pt idx="0">
                  <c:v>2.4300000000000002</c:v>
                </c:pt>
                <c:pt idx="1">
                  <c:v>2.4300000000000002</c:v>
                </c:pt>
                <c:pt idx="2">
                  <c:v>2.57</c:v>
                </c:pt>
                <c:pt idx="3">
                  <c:v>2.1800000000000002</c:v>
                </c:pt>
                <c:pt idx="4">
                  <c:v>1.98</c:v>
                </c:pt>
                <c:pt idx="5">
                  <c:v>3.97</c:v>
                </c:pt>
                <c:pt idx="6">
                  <c:v>3.84</c:v>
                </c:pt>
                <c:pt idx="7">
                  <c:v>3.62</c:v>
                </c:pt>
                <c:pt idx="8">
                  <c:v>3.1</c:v>
                </c:pt>
                <c:pt idx="9">
                  <c:v>3.17</c:v>
                </c:pt>
                <c:pt idx="10">
                  <c:v>3.01</c:v>
                </c:pt>
                <c:pt idx="11">
                  <c:v>2.66</c:v>
                </c:pt>
                <c:pt idx="12">
                  <c:v>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2-4586-983F-80FACF9F5057}"/>
            </c:ext>
          </c:extLst>
        </c:ser>
        <c:ser>
          <c:idx val="1"/>
          <c:order val="1"/>
          <c:tx>
            <c:strRef>
              <c:f>Overall!$D$2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Overall!$D$3:$D$15</c:f>
              <c:numCache>
                <c:formatCode>General</c:formatCode>
                <c:ptCount val="13"/>
                <c:pt idx="0">
                  <c:v>2.08</c:v>
                </c:pt>
                <c:pt idx="1">
                  <c:v>2.06</c:v>
                </c:pt>
                <c:pt idx="2">
                  <c:v>2.06</c:v>
                </c:pt>
                <c:pt idx="3">
                  <c:v>2</c:v>
                </c:pt>
                <c:pt idx="4">
                  <c:v>1.72</c:v>
                </c:pt>
                <c:pt idx="5">
                  <c:v>4.05</c:v>
                </c:pt>
                <c:pt idx="6">
                  <c:v>3.97</c:v>
                </c:pt>
                <c:pt idx="7">
                  <c:v>4.5</c:v>
                </c:pt>
                <c:pt idx="8">
                  <c:v>3.5</c:v>
                </c:pt>
                <c:pt idx="9">
                  <c:v>3.11</c:v>
                </c:pt>
                <c:pt idx="10">
                  <c:v>3.33</c:v>
                </c:pt>
                <c:pt idx="11">
                  <c:v>2.54</c:v>
                </c:pt>
                <c:pt idx="12">
                  <c:v>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2-4586-983F-80FACF9F5057}"/>
            </c:ext>
          </c:extLst>
        </c:ser>
        <c:ser>
          <c:idx val="2"/>
          <c:order val="2"/>
          <c:tx>
            <c:strRef>
              <c:f>Overall!$E$2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Overall!$E$3:$E$15</c:f>
              <c:numCache>
                <c:formatCode>General</c:formatCode>
                <c:ptCount val="13"/>
                <c:pt idx="0">
                  <c:v>2.42</c:v>
                </c:pt>
                <c:pt idx="1">
                  <c:v>2.76</c:v>
                </c:pt>
                <c:pt idx="2">
                  <c:v>2.42</c:v>
                </c:pt>
                <c:pt idx="3">
                  <c:v>2.5499999999999998</c:v>
                </c:pt>
                <c:pt idx="4">
                  <c:v>1.73</c:v>
                </c:pt>
                <c:pt idx="5">
                  <c:v>4.6100000000000003</c:v>
                </c:pt>
                <c:pt idx="6">
                  <c:v>3.97</c:v>
                </c:pt>
                <c:pt idx="7">
                  <c:v>4.5</c:v>
                </c:pt>
                <c:pt idx="8">
                  <c:v>3.53</c:v>
                </c:pt>
                <c:pt idx="9">
                  <c:v>3.11</c:v>
                </c:pt>
                <c:pt idx="10">
                  <c:v>3.33</c:v>
                </c:pt>
                <c:pt idx="11">
                  <c:v>2.93</c:v>
                </c:pt>
                <c:pt idx="12">
                  <c:v>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2-4586-983F-80FACF9F5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642472"/>
        <c:axId val="435640504"/>
      </c:lineChart>
      <c:catAx>
        <c:axId val="435642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5640504"/>
        <c:crosses val="autoZero"/>
        <c:auto val="1"/>
        <c:lblAlgn val="ctr"/>
        <c:lblOffset val="100"/>
        <c:noMultiLvlLbl val="0"/>
      </c:catAx>
      <c:valAx>
        <c:axId val="43564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5642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4</xdr:row>
      <xdr:rowOff>4761</xdr:rowOff>
    </xdr:from>
    <xdr:to>
      <xdr:col>21</xdr:col>
      <xdr:colOff>38101</xdr:colOff>
      <xdr:row>28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485775</xdr:colOff>
      <xdr:row>4</xdr:row>
      <xdr:rowOff>4762</xdr:rowOff>
    </xdr:from>
    <xdr:to>
      <xdr:col>29</xdr:col>
      <xdr:colOff>66675</xdr:colOff>
      <xdr:row>27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"/>
  <sheetViews>
    <sheetView workbookViewId="0">
      <selection activeCell="E32" sqref="E32"/>
    </sheetView>
  </sheetViews>
  <sheetFormatPr baseColWidth="10" defaultColWidth="9.140625" defaultRowHeight="15" x14ac:dyDescent="0.25"/>
  <cols>
    <col min="9" max="9" width="10.7109375" bestFit="1" customWidth="1"/>
    <col min="21" max="21" width="10.7109375" bestFit="1" customWidth="1"/>
  </cols>
  <sheetData>
    <row r="1" spans="1:22" x14ac:dyDescent="0.25">
      <c r="B1" t="s">
        <v>5</v>
      </c>
      <c r="C1" t="s">
        <v>16</v>
      </c>
      <c r="D1" t="s">
        <v>7</v>
      </c>
      <c r="E1" t="s">
        <v>9</v>
      </c>
      <c r="F1" t="s">
        <v>10</v>
      </c>
      <c r="G1" t="s">
        <v>11</v>
      </c>
      <c r="H1" t="s">
        <v>12</v>
      </c>
      <c r="I1" t="s">
        <v>20</v>
      </c>
      <c r="J1" t="s">
        <v>8</v>
      </c>
      <c r="K1" t="s">
        <v>17</v>
      </c>
      <c r="N1" t="s">
        <v>5</v>
      </c>
      <c r="O1" t="s">
        <v>16</v>
      </c>
      <c r="P1" t="s">
        <v>7</v>
      </c>
      <c r="Q1" t="s">
        <v>9</v>
      </c>
      <c r="R1" t="s">
        <v>10</v>
      </c>
      <c r="S1" t="s">
        <v>11</v>
      </c>
      <c r="T1" t="s">
        <v>12</v>
      </c>
      <c r="U1" t="s">
        <v>20</v>
      </c>
      <c r="V1" t="s">
        <v>17</v>
      </c>
    </row>
    <row r="2" spans="1:22" x14ac:dyDescent="0.25">
      <c r="A2" t="s">
        <v>0</v>
      </c>
      <c r="B2">
        <v>30.876999999999999</v>
      </c>
      <c r="C2">
        <v>33</v>
      </c>
      <c r="D2">
        <v>30</v>
      </c>
      <c r="E2">
        <v>32</v>
      </c>
      <c r="F2">
        <v>33</v>
      </c>
      <c r="G2">
        <v>32</v>
      </c>
      <c r="H2">
        <v>33</v>
      </c>
      <c r="I2">
        <v>33.5</v>
      </c>
      <c r="J2">
        <v>32.9</v>
      </c>
      <c r="K2">
        <f>AVERAGE(C2:I2)</f>
        <v>32.357142857142854</v>
      </c>
      <c r="N2">
        <f t="shared" ref="N2:N7" si="0">ABS(B2-J2)</f>
        <v>2.0229999999999997</v>
      </c>
      <c r="O2">
        <f t="shared" ref="O2:O7" si="1">ABS(C2-J2)</f>
        <v>0.10000000000000142</v>
      </c>
      <c r="P2">
        <f t="shared" ref="P2:P7" si="2">ABS(D2-J2)</f>
        <v>2.8999999999999986</v>
      </c>
      <c r="Q2">
        <f t="shared" ref="Q2:Q7" si="3">ABS(E2-J2)</f>
        <v>0.89999999999999858</v>
      </c>
      <c r="R2">
        <f t="shared" ref="R2:R7" si="4">ABS(F2-J2)</f>
        <v>0.10000000000000142</v>
      </c>
      <c r="S2">
        <f t="shared" ref="S2:S7" si="5">ABS(G2-J2)</f>
        <v>0.89999999999999858</v>
      </c>
      <c r="T2">
        <f t="shared" ref="T2:T7" si="6">ABS(H2-J2)</f>
        <v>0.10000000000000142</v>
      </c>
      <c r="U2">
        <f t="shared" ref="U2:U7" si="7">ABS(J2-I2)</f>
        <v>0.60000000000000142</v>
      </c>
      <c r="V2">
        <f t="shared" ref="V2:V7" si="8">ABS(J2-K2)</f>
        <v>0.54285714285714448</v>
      </c>
    </row>
    <row r="3" spans="1:22" x14ac:dyDescent="0.25">
      <c r="A3" t="s">
        <v>1</v>
      </c>
      <c r="B3">
        <v>22.51</v>
      </c>
      <c r="C3">
        <v>22</v>
      </c>
      <c r="D3">
        <v>22</v>
      </c>
      <c r="E3">
        <v>23</v>
      </c>
      <c r="F3">
        <v>23</v>
      </c>
      <c r="G3">
        <v>22</v>
      </c>
      <c r="H3">
        <v>23</v>
      </c>
      <c r="I3">
        <v>24</v>
      </c>
      <c r="J3">
        <v>20.5</v>
      </c>
      <c r="K3">
        <f t="shared" ref="K3:K7" si="9">AVERAGE(C3:I3)</f>
        <v>22.714285714285715</v>
      </c>
      <c r="N3">
        <f t="shared" si="0"/>
        <v>2.0100000000000016</v>
      </c>
      <c r="O3">
        <f t="shared" si="1"/>
        <v>1.5</v>
      </c>
      <c r="P3">
        <f t="shared" si="2"/>
        <v>1.5</v>
      </c>
      <c r="Q3">
        <f t="shared" si="3"/>
        <v>2.5</v>
      </c>
      <c r="R3">
        <f t="shared" si="4"/>
        <v>2.5</v>
      </c>
      <c r="S3">
        <f t="shared" si="5"/>
        <v>1.5</v>
      </c>
      <c r="T3">
        <f t="shared" si="6"/>
        <v>2.5</v>
      </c>
      <c r="U3">
        <f t="shared" si="7"/>
        <v>3.5</v>
      </c>
      <c r="V3">
        <f t="shared" si="8"/>
        <v>2.2142857142857153</v>
      </c>
    </row>
    <row r="4" spans="1:22" x14ac:dyDescent="0.25">
      <c r="A4" t="s">
        <v>2</v>
      </c>
      <c r="B4">
        <v>12.06</v>
      </c>
      <c r="C4">
        <v>13</v>
      </c>
      <c r="D4">
        <v>11</v>
      </c>
      <c r="E4">
        <v>11</v>
      </c>
      <c r="F4">
        <v>11</v>
      </c>
      <c r="G4">
        <v>12</v>
      </c>
      <c r="H4">
        <v>11</v>
      </c>
      <c r="I4">
        <v>11</v>
      </c>
      <c r="J4">
        <v>8.9</v>
      </c>
      <c r="K4">
        <f t="shared" si="9"/>
        <v>11.428571428571429</v>
      </c>
      <c r="N4">
        <f t="shared" si="0"/>
        <v>3.16</v>
      </c>
      <c r="O4">
        <f t="shared" si="1"/>
        <v>4.0999999999999996</v>
      </c>
      <c r="P4">
        <f t="shared" si="2"/>
        <v>2.0999999999999996</v>
      </c>
      <c r="Q4">
        <f t="shared" si="3"/>
        <v>2.0999999999999996</v>
      </c>
      <c r="R4">
        <f t="shared" si="4"/>
        <v>2.0999999999999996</v>
      </c>
      <c r="S4">
        <f t="shared" si="5"/>
        <v>3.0999999999999996</v>
      </c>
      <c r="T4">
        <f t="shared" si="6"/>
        <v>2.0999999999999996</v>
      </c>
      <c r="U4">
        <f t="shared" si="7"/>
        <v>2.0999999999999996</v>
      </c>
      <c r="V4">
        <f t="shared" si="8"/>
        <v>2.5285714285714285</v>
      </c>
    </row>
    <row r="5" spans="1:22" x14ac:dyDescent="0.25">
      <c r="A5" t="s">
        <v>3</v>
      </c>
      <c r="B5">
        <v>8.86</v>
      </c>
      <c r="C5">
        <v>10</v>
      </c>
      <c r="D5">
        <v>10</v>
      </c>
      <c r="E5">
        <v>9</v>
      </c>
      <c r="F5">
        <v>8</v>
      </c>
      <c r="G5">
        <v>8</v>
      </c>
      <c r="H5">
        <v>8</v>
      </c>
      <c r="I5">
        <v>7</v>
      </c>
      <c r="J5">
        <v>9.1999999999999993</v>
      </c>
      <c r="K5">
        <f t="shared" si="9"/>
        <v>8.5714285714285712</v>
      </c>
      <c r="N5">
        <f t="shared" si="0"/>
        <v>0.33999999999999986</v>
      </c>
      <c r="O5">
        <f t="shared" si="1"/>
        <v>0.80000000000000071</v>
      </c>
      <c r="P5">
        <f t="shared" si="2"/>
        <v>0.80000000000000071</v>
      </c>
      <c r="Q5">
        <f t="shared" si="3"/>
        <v>0.19999999999999929</v>
      </c>
      <c r="R5">
        <f t="shared" si="4"/>
        <v>1.1999999999999993</v>
      </c>
      <c r="S5">
        <f t="shared" si="5"/>
        <v>1.1999999999999993</v>
      </c>
      <c r="T5">
        <f t="shared" si="6"/>
        <v>1.1999999999999993</v>
      </c>
      <c r="U5">
        <f t="shared" si="7"/>
        <v>2.1999999999999993</v>
      </c>
      <c r="V5">
        <f t="shared" si="8"/>
        <v>0.62857142857142811</v>
      </c>
    </row>
    <row r="6" spans="1:22" x14ac:dyDescent="0.25">
      <c r="A6" t="s">
        <v>4</v>
      </c>
      <c r="B6">
        <v>7.1769999999999996</v>
      </c>
      <c r="C6">
        <v>5</v>
      </c>
      <c r="D6">
        <v>7</v>
      </c>
      <c r="E6">
        <v>6</v>
      </c>
      <c r="F6">
        <v>7</v>
      </c>
      <c r="G6">
        <v>6</v>
      </c>
      <c r="H6">
        <v>6</v>
      </c>
      <c r="I6">
        <v>7</v>
      </c>
      <c r="J6">
        <v>10.7</v>
      </c>
      <c r="K6">
        <f t="shared" si="9"/>
        <v>6.2857142857142856</v>
      </c>
      <c r="N6">
        <f t="shared" si="0"/>
        <v>3.5229999999999997</v>
      </c>
      <c r="O6">
        <f t="shared" si="1"/>
        <v>5.6999999999999993</v>
      </c>
      <c r="P6">
        <f t="shared" si="2"/>
        <v>3.6999999999999993</v>
      </c>
      <c r="Q6">
        <f t="shared" si="3"/>
        <v>4.6999999999999993</v>
      </c>
      <c r="R6">
        <f t="shared" si="4"/>
        <v>3.6999999999999993</v>
      </c>
      <c r="S6">
        <f t="shared" si="5"/>
        <v>4.6999999999999993</v>
      </c>
      <c r="T6">
        <f t="shared" si="6"/>
        <v>4.6999999999999993</v>
      </c>
      <c r="U6">
        <f t="shared" si="7"/>
        <v>3.6999999999999993</v>
      </c>
      <c r="V6">
        <f t="shared" si="8"/>
        <v>4.4142857142857137</v>
      </c>
    </row>
    <row r="7" spans="1:22" x14ac:dyDescent="0.25">
      <c r="A7" t="s">
        <v>15</v>
      </c>
      <c r="B7">
        <v>14.77</v>
      </c>
      <c r="C7">
        <v>13</v>
      </c>
      <c r="D7">
        <v>15</v>
      </c>
      <c r="E7">
        <v>14</v>
      </c>
      <c r="F7">
        <v>13</v>
      </c>
      <c r="G7">
        <v>16</v>
      </c>
      <c r="H7">
        <v>13</v>
      </c>
      <c r="I7">
        <v>12.5</v>
      </c>
      <c r="J7">
        <v>12.6</v>
      </c>
      <c r="K7">
        <f t="shared" si="9"/>
        <v>13.785714285714286</v>
      </c>
      <c r="N7">
        <f t="shared" si="0"/>
        <v>2.17</v>
      </c>
      <c r="O7">
        <f t="shared" si="1"/>
        <v>0.40000000000000036</v>
      </c>
      <c r="P7">
        <f t="shared" si="2"/>
        <v>2.4000000000000004</v>
      </c>
      <c r="Q7">
        <f t="shared" si="3"/>
        <v>1.4000000000000004</v>
      </c>
      <c r="R7">
        <f t="shared" si="4"/>
        <v>0.40000000000000036</v>
      </c>
      <c r="S7">
        <f t="shared" si="5"/>
        <v>3.4000000000000004</v>
      </c>
      <c r="T7">
        <f t="shared" si="6"/>
        <v>0.40000000000000036</v>
      </c>
      <c r="U7">
        <f t="shared" si="7"/>
        <v>9.9999999999999645E-2</v>
      </c>
      <c r="V7">
        <f t="shared" si="8"/>
        <v>1.1857142857142868</v>
      </c>
    </row>
    <row r="8" spans="1:22" x14ac:dyDescent="0.25">
      <c r="A8" t="s">
        <v>13</v>
      </c>
      <c r="N8" s="1">
        <f>SQRT((N2*N2+N3*N3+N4*N4+N5*N5+N6*N6 + N7*N7)/6)</f>
        <v>2.4274217460781995</v>
      </c>
      <c r="O8" s="1">
        <f t="shared" ref="O8:S8" si="10">SQRT((O2*O2+O3*O3+O4*O4+O5*O5+O6*O6 + O7*O7)/6)</f>
        <v>2.9540932054806035</v>
      </c>
      <c r="P8" s="1">
        <f t="shared" si="10"/>
        <v>2.42074368738204</v>
      </c>
      <c r="Q8" s="1">
        <f t="shared" si="10"/>
        <v>2.4344746182013615</v>
      </c>
      <c r="R8" s="1">
        <f t="shared" si="10"/>
        <v>2.080064101576359</v>
      </c>
      <c r="S8" s="1">
        <f t="shared" si="10"/>
        <v>2.8213471959331766</v>
      </c>
      <c r="T8" s="1">
        <f>SQRT((T2*T2+T3*T3+T4*T4+T5*T5+T6*T6 + T7*T7)/6)</f>
        <v>2.3930454794396754</v>
      </c>
      <c r="U8" s="1">
        <f>SQRT((U2*U2+U3*U3+U4*U4+U5*U5+U6*U6 + U7*U7)/6)</f>
        <v>2.4344746182013615</v>
      </c>
      <c r="V8" s="1">
        <f>SQRT((V2*V2+V3*V3+V4*V4+V5*V5+V6*V6 + V7*V7)/6)</f>
        <v>2.3408818618538745</v>
      </c>
    </row>
    <row r="9" spans="1:22" x14ac:dyDescent="0.25">
      <c r="A9" t="s">
        <v>14</v>
      </c>
      <c r="N9" s="1">
        <f>(SUM(N2:N7))/6</f>
        <v>2.2043333333333335</v>
      </c>
      <c r="O9" s="1">
        <f t="shared" ref="O9:V9" si="11">(SUM(O2:O7))/6</f>
        <v>2.1</v>
      </c>
      <c r="P9" s="1">
        <f t="shared" si="11"/>
        <v>2.2333333333333329</v>
      </c>
      <c r="Q9" s="1">
        <f t="shared" si="11"/>
        <v>1.9666666666666661</v>
      </c>
      <c r="R9" s="1">
        <f t="shared" si="11"/>
        <v>1.6666666666666667</v>
      </c>
      <c r="S9" s="1">
        <f t="shared" si="11"/>
        <v>2.4666666666666663</v>
      </c>
      <c r="T9" s="1">
        <f t="shared" si="11"/>
        <v>1.8333333333333333</v>
      </c>
      <c r="U9" s="1">
        <f t="shared" ref="U9" si="12">(SUM(U2:U7))/6</f>
        <v>2.0333333333333332</v>
      </c>
      <c r="V9" s="1">
        <f t="shared" si="11"/>
        <v>1.9190476190476193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9"/>
  <sheetViews>
    <sheetView workbookViewId="0">
      <selection activeCell="M8" sqref="M8:U9"/>
    </sheetView>
  </sheetViews>
  <sheetFormatPr baseColWidth="10" defaultColWidth="9.140625" defaultRowHeight="15" x14ac:dyDescent="0.25"/>
  <cols>
    <col min="13" max="19" width="10.5703125" bestFit="1" customWidth="1"/>
    <col min="20" max="20" width="10.5703125" customWidth="1"/>
  </cols>
  <sheetData>
    <row r="1" spans="1:21" x14ac:dyDescent="0.25">
      <c r="B1" t="s">
        <v>5</v>
      </c>
      <c r="C1" t="s">
        <v>16</v>
      </c>
      <c r="D1" t="s">
        <v>7</v>
      </c>
      <c r="E1" t="s">
        <v>9</v>
      </c>
      <c r="F1" t="s">
        <v>10</v>
      </c>
      <c r="G1" t="s">
        <v>11</v>
      </c>
      <c r="H1" t="s">
        <v>12</v>
      </c>
      <c r="I1" t="s">
        <v>20</v>
      </c>
      <c r="J1" t="s">
        <v>8</v>
      </c>
      <c r="K1" t="s">
        <v>17</v>
      </c>
      <c r="M1" t="s">
        <v>5</v>
      </c>
      <c r="N1" t="s">
        <v>16</v>
      </c>
      <c r="O1" t="s">
        <v>7</v>
      </c>
      <c r="P1" t="s">
        <v>9</v>
      </c>
      <c r="Q1" t="s">
        <v>10</v>
      </c>
      <c r="R1" t="s">
        <v>11</v>
      </c>
      <c r="S1" t="s">
        <v>12</v>
      </c>
      <c r="T1" t="s">
        <v>20</v>
      </c>
      <c r="U1" t="s">
        <v>17</v>
      </c>
    </row>
    <row r="2" spans="1:21" x14ac:dyDescent="0.25">
      <c r="A2" t="s">
        <v>0</v>
      </c>
      <c r="B2">
        <v>36.96</v>
      </c>
      <c r="C2">
        <v>39</v>
      </c>
      <c r="D2">
        <v>36.5</v>
      </c>
      <c r="E2">
        <v>39</v>
      </c>
      <c r="F2">
        <v>39</v>
      </c>
      <c r="G2">
        <v>39</v>
      </c>
      <c r="H2">
        <v>39</v>
      </c>
      <c r="I2">
        <v>40</v>
      </c>
      <c r="J2">
        <v>32.9</v>
      </c>
      <c r="K2">
        <f>AVERAGE(C2:I2)</f>
        <v>38.785714285714285</v>
      </c>
      <c r="M2">
        <f t="shared" ref="M2:M7" si="0">ABS(B2-J2)</f>
        <v>4.0600000000000023</v>
      </c>
      <c r="N2">
        <f>ABS(C2-J2)</f>
        <v>6.1000000000000014</v>
      </c>
      <c r="O2">
        <f>ABS(D2-J2)</f>
        <v>3.6000000000000014</v>
      </c>
      <c r="P2">
        <f>ABS(E2-J2)</f>
        <v>6.1000000000000014</v>
      </c>
      <c r="Q2">
        <f>ABS(F2-J2)</f>
        <v>6.1000000000000014</v>
      </c>
      <c r="R2">
        <f>ABS(G2-J2)</f>
        <v>6.1000000000000014</v>
      </c>
      <c r="S2">
        <f t="shared" ref="S2:S7" si="1">ABS(H2-J2)</f>
        <v>6.1000000000000014</v>
      </c>
      <c r="T2">
        <f>ABS(I2-J2)</f>
        <v>7.1000000000000014</v>
      </c>
      <c r="U2">
        <f>ABS(J2-K2)</f>
        <v>5.8857142857142861</v>
      </c>
    </row>
    <row r="3" spans="1:21" x14ac:dyDescent="0.25">
      <c r="A3" t="s">
        <v>1</v>
      </c>
      <c r="B3">
        <v>25</v>
      </c>
      <c r="C3">
        <v>25</v>
      </c>
      <c r="D3">
        <v>25</v>
      </c>
      <c r="E3">
        <v>24</v>
      </c>
      <c r="F3">
        <v>23</v>
      </c>
      <c r="G3">
        <v>24</v>
      </c>
      <c r="H3">
        <v>23</v>
      </c>
      <c r="I3">
        <v>24</v>
      </c>
      <c r="J3">
        <v>20.5</v>
      </c>
      <c r="K3">
        <f t="shared" ref="K3:K7" si="2">AVERAGE(C3:I3)</f>
        <v>24</v>
      </c>
      <c r="M3">
        <f t="shared" si="0"/>
        <v>4.5</v>
      </c>
      <c r="N3">
        <f t="shared" ref="N3:N7" si="3">ABS(C3-J3)</f>
        <v>4.5</v>
      </c>
      <c r="O3">
        <f t="shared" ref="O3:O7" si="4">ABS(D3-J3)</f>
        <v>4.5</v>
      </c>
      <c r="P3">
        <f t="shared" ref="P3:P7" si="5">ABS(E3-J3)</f>
        <v>3.5</v>
      </c>
      <c r="Q3">
        <f t="shared" ref="Q3:Q7" si="6">ABS(F3-J3)</f>
        <v>2.5</v>
      </c>
      <c r="R3">
        <f t="shared" ref="R3:R7" si="7">ABS(G3-J3)</f>
        <v>3.5</v>
      </c>
      <c r="S3">
        <f t="shared" si="1"/>
        <v>2.5</v>
      </c>
      <c r="T3">
        <f t="shared" ref="T3:T7" si="8">ABS(I3-J3)</f>
        <v>3.5</v>
      </c>
      <c r="U3">
        <f t="shared" ref="U3:U7" si="9">ABS(J3-K3)</f>
        <v>3.5</v>
      </c>
    </row>
    <row r="4" spans="1:21" x14ac:dyDescent="0.25">
      <c r="A4" t="s">
        <v>2</v>
      </c>
      <c r="B4">
        <v>8.3140000000000001</v>
      </c>
      <c r="C4">
        <v>8</v>
      </c>
      <c r="D4">
        <v>6.5</v>
      </c>
      <c r="E4">
        <v>8</v>
      </c>
      <c r="F4">
        <v>7</v>
      </c>
      <c r="G4">
        <v>7</v>
      </c>
      <c r="H4">
        <v>8</v>
      </c>
      <c r="I4">
        <v>7</v>
      </c>
      <c r="J4">
        <v>8.9</v>
      </c>
      <c r="K4">
        <f t="shared" si="2"/>
        <v>7.3571428571428568</v>
      </c>
      <c r="M4">
        <f t="shared" si="0"/>
        <v>0.5860000000000003</v>
      </c>
      <c r="N4">
        <f t="shared" si="3"/>
        <v>0.90000000000000036</v>
      </c>
      <c r="O4">
        <f t="shared" si="4"/>
        <v>2.4000000000000004</v>
      </c>
      <c r="P4">
        <f t="shared" si="5"/>
        <v>0.90000000000000036</v>
      </c>
      <c r="Q4">
        <f t="shared" si="6"/>
        <v>1.9000000000000004</v>
      </c>
      <c r="R4">
        <f t="shared" si="7"/>
        <v>1.9000000000000004</v>
      </c>
      <c r="S4">
        <f t="shared" si="1"/>
        <v>0.90000000000000036</v>
      </c>
      <c r="T4">
        <f t="shared" si="8"/>
        <v>1.9000000000000004</v>
      </c>
      <c r="U4">
        <f t="shared" si="9"/>
        <v>1.5428571428571436</v>
      </c>
    </row>
    <row r="5" spans="1:21" x14ac:dyDescent="0.25">
      <c r="A5" t="s">
        <v>3</v>
      </c>
      <c r="B5">
        <v>9.4179999999999993</v>
      </c>
      <c r="C5">
        <v>9</v>
      </c>
      <c r="D5">
        <v>11</v>
      </c>
      <c r="E5">
        <v>9</v>
      </c>
      <c r="F5">
        <v>11</v>
      </c>
      <c r="G5">
        <v>8</v>
      </c>
      <c r="H5">
        <v>10</v>
      </c>
      <c r="I5">
        <v>8.5</v>
      </c>
      <c r="J5">
        <v>9.1999999999999993</v>
      </c>
      <c r="K5">
        <f t="shared" si="2"/>
        <v>9.5</v>
      </c>
      <c r="M5">
        <f t="shared" si="0"/>
        <v>0.21799999999999997</v>
      </c>
      <c r="N5">
        <f t="shared" si="3"/>
        <v>0.19999999999999929</v>
      </c>
      <c r="O5">
        <f t="shared" si="4"/>
        <v>1.8000000000000007</v>
      </c>
      <c r="P5">
        <f t="shared" si="5"/>
        <v>0.19999999999999929</v>
      </c>
      <c r="Q5">
        <f t="shared" si="6"/>
        <v>1.8000000000000007</v>
      </c>
      <c r="R5">
        <f t="shared" si="7"/>
        <v>1.1999999999999993</v>
      </c>
      <c r="S5">
        <f t="shared" si="1"/>
        <v>0.80000000000000071</v>
      </c>
      <c r="T5">
        <f t="shared" si="8"/>
        <v>0.69999999999999929</v>
      </c>
      <c r="U5">
        <f t="shared" si="9"/>
        <v>0.30000000000000071</v>
      </c>
    </row>
    <row r="6" spans="1:21" x14ac:dyDescent="0.25">
      <c r="A6" t="s">
        <v>4</v>
      </c>
      <c r="B6">
        <v>7.907</v>
      </c>
      <c r="C6">
        <v>8</v>
      </c>
      <c r="D6">
        <v>9</v>
      </c>
      <c r="E6">
        <v>7</v>
      </c>
      <c r="F6">
        <v>9</v>
      </c>
      <c r="G6">
        <v>9</v>
      </c>
      <c r="H6">
        <v>8</v>
      </c>
      <c r="I6">
        <v>10.5</v>
      </c>
      <c r="J6">
        <v>10.7</v>
      </c>
      <c r="K6">
        <f t="shared" si="2"/>
        <v>8.6428571428571423</v>
      </c>
      <c r="M6">
        <f t="shared" si="0"/>
        <v>2.7929999999999993</v>
      </c>
      <c r="N6">
        <f t="shared" si="3"/>
        <v>2.6999999999999993</v>
      </c>
      <c r="O6">
        <f t="shared" si="4"/>
        <v>1.6999999999999993</v>
      </c>
      <c r="P6">
        <f t="shared" si="5"/>
        <v>3.6999999999999993</v>
      </c>
      <c r="Q6">
        <f t="shared" si="6"/>
        <v>1.6999999999999993</v>
      </c>
      <c r="R6">
        <f t="shared" si="7"/>
        <v>1.6999999999999993</v>
      </c>
      <c r="S6">
        <f t="shared" si="1"/>
        <v>2.6999999999999993</v>
      </c>
      <c r="T6">
        <f t="shared" si="8"/>
        <v>0.19999999999999929</v>
      </c>
      <c r="U6">
        <f t="shared" si="9"/>
        <v>2.0571428571428569</v>
      </c>
    </row>
    <row r="7" spans="1:21" x14ac:dyDescent="0.25">
      <c r="A7" t="s">
        <v>15</v>
      </c>
      <c r="B7">
        <v>8.6910000000000007</v>
      </c>
      <c r="C7">
        <v>7</v>
      </c>
      <c r="D7">
        <v>9</v>
      </c>
      <c r="E7">
        <v>8</v>
      </c>
      <c r="F7">
        <v>8</v>
      </c>
      <c r="G7">
        <v>8</v>
      </c>
      <c r="H7">
        <v>7</v>
      </c>
      <c r="I7">
        <v>6.5</v>
      </c>
      <c r="J7">
        <v>12.6</v>
      </c>
      <c r="K7">
        <f t="shared" si="2"/>
        <v>7.6428571428571432</v>
      </c>
      <c r="M7">
        <f t="shared" si="0"/>
        <v>3.9089999999999989</v>
      </c>
      <c r="N7">
        <f t="shared" si="3"/>
        <v>5.6</v>
      </c>
      <c r="O7">
        <f t="shared" si="4"/>
        <v>3.5999999999999996</v>
      </c>
      <c r="P7">
        <f t="shared" si="5"/>
        <v>4.5999999999999996</v>
      </c>
      <c r="Q7">
        <f t="shared" si="6"/>
        <v>4.5999999999999996</v>
      </c>
      <c r="R7">
        <f t="shared" si="7"/>
        <v>4.5999999999999996</v>
      </c>
      <c r="S7">
        <f t="shared" si="1"/>
        <v>5.6</v>
      </c>
      <c r="T7">
        <f t="shared" si="8"/>
        <v>6.1</v>
      </c>
      <c r="U7">
        <f t="shared" si="9"/>
        <v>4.9571428571428564</v>
      </c>
    </row>
    <row r="8" spans="1:21" x14ac:dyDescent="0.25">
      <c r="A8" t="s">
        <v>13</v>
      </c>
      <c r="M8" s="1">
        <f>SQRT((M2*M2+M3*M3+M4*M4+M5*M5+M6*M6 + M7*M7)/6)</f>
        <v>3.1676923777412478</v>
      </c>
      <c r="N8" s="1">
        <f t="shared" ref="N8:S8" si="10">SQRT((N2*N2+N3*N3+N4*N4+N5*N5+N6*N6 + N7*N7)/6)</f>
        <v>4.0199502484483558</v>
      </c>
      <c r="O8" s="1">
        <f t="shared" si="10"/>
        <v>3.1107341041411223</v>
      </c>
      <c r="P8" s="1">
        <f t="shared" si="10"/>
        <v>3.7674040576149164</v>
      </c>
      <c r="Q8" s="1">
        <f t="shared" si="10"/>
        <v>3.5204166420089167</v>
      </c>
      <c r="R8" s="1">
        <f t="shared" si="10"/>
        <v>3.6184711320298431</v>
      </c>
      <c r="S8" s="1">
        <f t="shared" si="10"/>
        <v>3.7318449414018624</v>
      </c>
      <c r="T8" s="1">
        <f t="shared" ref="T8" si="11">SQRT((T2*T2+T3*T3+T4*T4+T5*T5+T6*T6 + T7*T7)/6)</f>
        <v>4.1635321543132102</v>
      </c>
      <c r="U8" s="1">
        <f>SQRT((U2*U2+U3*U3+U4*U4+U5*U5+U6*U6 + U7*U7)/6)</f>
        <v>3.609412298817793</v>
      </c>
    </row>
    <row r="9" spans="1:21" x14ac:dyDescent="0.25">
      <c r="A9" t="s">
        <v>14</v>
      </c>
      <c r="M9" s="1">
        <f>(SUM(M2:M7))/6</f>
        <v>2.6776666666666671</v>
      </c>
      <c r="N9" s="1">
        <f t="shared" ref="N9" si="12">(SUM(N2:N7))/6</f>
        <v>3.3333333333333335</v>
      </c>
      <c r="O9" s="1">
        <f t="shared" ref="O9:S9" si="13">(SUM(O2:O7))/6</f>
        <v>2.9333333333333336</v>
      </c>
      <c r="P9" s="1">
        <f t="shared" si="13"/>
        <v>3.1666666666666665</v>
      </c>
      <c r="Q9" s="1">
        <f t="shared" si="13"/>
        <v>3.1</v>
      </c>
      <c r="R9" s="1">
        <f t="shared" si="13"/>
        <v>3.1666666666666665</v>
      </c>
      <c r="S9" s="1">
        <f t="shared" si="13"/>
        <v>3.1</v>
      </c>
      <c r="T9" s="1">
        <f t="shared" ref="T9" si="14">(SUM(T2:T7))/6</f>
        <v>3.25</v>
      </c>
      <c r="U9" s="1">
        <f t="shared" ref="U9" si="15">(SUM(U2:U7))/6</f>
        <v>3.0404761904761908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9"/>
  <sheetViews>
    <sheetView workbookViewId="0">
      <selection activeCell="I38" sqref="I38"/>
    </sheetView>
  </sheetViews>
  <sheetFormatPr baseColWidth="10" defaultColWidth="9.140625" defaultRowHeight="15" x14ac:dyDescent="0.25"/>
  <sheetData>
    <row r="1" spans="1:21" x14ac:dyDescent="0.25">
      <c r="B1" t="s">
        <v>5</v>
      </c>
      <c r="C1" t="s">
        <v>16</v>
      </c>
      <c r="D1" t="s">
        <v>7</v>
      </c>
      <c r="E1" t="s">
        <v>9</v>
      </c>
      <c r="F1" t="s">
        <v>10</v>
      </c>
      <c r="G1" t="s">
        <v>11</v>
      </c>
      <c r="H1" t="s">
        <v>12</v>
      </c>
      <c r="I1" t="s">
        <v>20</v>
      </c>
      <c r="J1" t="s">
        <v>8</v>
      </c>
      <c r="K1" t="s">
        <v>17</v>
      </c>
      <c r="M1" t="s">
        <v>5</v>
      </c>
      <c r="N1" t="s">
        <v>16</v>
      </c>
      <c r="O1" t="s">
        <v>7</v>
      </c>
      <c r="P1" t="s">
        <v>9</v>
      </c>
      <c r="Q1" t="s">
        <v>10</v>
      </c>
      <c r="R1" t="s">
        <v>11</v>
      </c>
      <c r="S1" t="s">
        <v>12</v>
      </c>
      <c r="T1" t="s">
        <v>20</v>
      </c>
      <c r="U1" t="s">
        <v>17</v>
      </c>
    </row>
    <row r="2" spans="1:21" x14ac:dyDescent="0.25">
      <c r="A2" t="s">
        <v>0</v>
      </c>
      <c r="B2">
        <v>36.634</v>
      </c>
      <c r="C2">
        <v>40</v>
      </c>
      <c r="D2">
        <v>37.5</v>
      </c>
      <c r="E2">
        <v>38</v>
      </c>
      <c r="F2">
        <v>39</v>
      </c>
      <c r="G2">
        <v>40</v>
      </c>
      <c r="H2">
        <v>40</v>
      </c>
      <c r="I2">
        <v>39.5</v>
      </c>
      <c r="J2">
        <v>32.9</v>
      </c>
      <c r="K2">
        <f>AVERAGE(C2:I2)</f>
        <v>39.142857142857146</v>
      </c>
      <c r="M2">
        <f t="shared" ref="M2:M7" si="0">ABS(B2-J2)</f>
        <v>3.7340000000000018</v>
      </c>
      <c r="N2">
        <f>ABS(C2-J2)</f>
        <v>7.1000000000000014</v>
      </c>
      <c r="O2">
        <f>ABS(D2-J2)</f>
        <v>4.6000000000000014</v>
      </c>
      <c r="P2">
        <f>ABS(E2-J2)</f>
        <v>5.1000000000000014</v>
      </c>
      <c r="Q2">
        <f>ABS(F2-J2)</f>
        <v>6.1000000000000014</v>
      </c>
      <c r="R2">
        <f>ABS(G2-J2)</f>
        <v>7.1000000000000014</v>
      </c>
      <c r="S2">
        <f t="shared" ref="S2:S7" si="1">ABS(H2-J2)</f>
        <v>7.1000000000000014</v>
      </c>
      <c r="T2">
        <f>ABS(I2-J2)</f>
        <v>6.6000000000000014</v>
      </c>
      <c r="U2">
        <f>ABS(J2-K2)</f>
        <v>6.2428571428571473</v>
      </c>
    </row>
    <row r="3" spans="1:21" x14ac:dyDescent="0.25">
      <c r="A3" t="s">
        <v>1</v>
      </c>
      <c r="B3">
        <v>25.018999999999998</v>
      </c>
      <c r="C3">
        <v>24</v>
      </c>
      <c r="D3">
        <v>25</v>
      </c>
      <c r="E3">
        <v>25</v>
      </c>
      <c r="F3">
        <v>23</v>
      </c>
      <c r="G3">
        <v>23</v>
      </c>
      <c r="H3">
        <v>22</v>
      </c>
      <c r="I3">
        <v>25</v>
      </c>
      <c r="J3">
        <v>20.5</v>
      </c>
      <c r="K3">
        <f t="shared" ref="K3:K7" si="2">AVERAGE(C3:I3)</f>
        <v>23.857142857142858</v>
      </c>
      <c r="M3">
        <f t="shared" si="0"/>
        <v>4.5189999999999984</v>
      </c>
      <c r="N3">
        <f t="shared" ref="N3:N7" si="3">ABS(C3-J3)</f>
        <v>3.5</v>
      </c>
      <c r="O3">
        <f t="shared" ref="O3:O7" si="4">ABS(D3-J3)</f>
        <v>4.5</v>
      </c>
      <c r="P3">
        <f t="shared" ref="P3:P7" si="5">ABS(E3-J3)</f>
        <v>4.5</v>
      </c>
      <c r="Q3">
        <f t="shared" ref="Q3:Q7" si="6">ABS(F3-J3)</f>
        <v>2.5</v>
      </c>
      <c r="R3">
        <f t="shared" ref="R3:R7" si="7">ABS(G3-J3)</f>
        <v>2.5</v>
      </c>
      <c r="S3">
        <f t="shared" si="1"/>
        <v>1.5</v>
      </c>
      <c r="T3">
        <f t="shared" ref="T3:T7" si="8">ABS(I3-J3)</f>
        <v>4.5</v>
      </c>
      <c r="U3">
        <f t="shared" ref="U3:U7" si="9">ABS(J3-K3)</f>
        <v>3.3571428571428577</v>
      </c>
    </row>
    <row r="4" spans="1:21" x14ac:dyDescent="0.25">
      <c r="A4" t="s">
        <v>2</v>
      </c>
      <c r="B4">
        <v>7.8390000000000004</v>
      </c>
      <c r="C4">
        <v>8</v>
      </c>
      <c r="D4">
        <v>6.5</v>
      </c>
      <c r="E4">
        <v>8</v>
      </c>
      <c r="F4">
        <v>9</v>
      </c>
      <c r="G4">
        <v>8</v>
      </c>
      <c r="H4">
        <v>8</v>
      </c>
      <c r="I4">
        <v>7</v>
      </c>
      <c r="J4">
        <v>8.9</v>
      </c>
      <c r="K4">
        <f t="shared" si="2"/>
        <v>7.7857142857142856</v>
      </c>
      <c r="M4">
        <f t="shared" si="0"/>
        <v>1.0609999999999999</v>
      </c>
      <c r="N4">
        <f t="shared" si="3"/>
        <v>0.90000000000000036</v>
      </c>
      <c r="O4">
        <f t="shared" si="4"/>
        <v>2.4000000000000004</v>
      </c>
      <c r="P4">
        <f t="shared" si="5"/>
        <v>0.90000000000000036</v>
      </c>
      <c r="Q4">
        <f t="shared" si="6"/>
        <v>9.9999999999999645E-2</v>
      </c>
      <c r="R4">
        <f t="shared" si="7"/>
        <v>0.90000000000000036</v>
      </c>
      <c r="S4">
        <f t="shared" si="1"/>
        <v>0.90000000000000036</v>
      </c>
      <c r="T4">
        <f t="shared" si="8"/>
        <v>1.9000000000000004</v>
      </c>
      <c r="U4">
        <f t="shared" si="9"/>
        <v>1.1142857142857148</v>
      </c>
    </row>
    <row r="5" spans="1:21" x14ac:dyDescent="0.25">
      <c r="A5" t="s">
        <v>3</v>
      </c>
      <c r="B5">
        <v>8.859</v>
      </c>
      <c r="C5">
        <v>8</v>
      </c>
      <c r="D5">
        <v>10.5</v>
      </c>
      <c r="E5">
        <v>9</v>
      </c>
      <c r="F5">
        <v>8</v>
      </c>
      <c r="G5">
        <v>8</v>
      </c>
      <c r="H5">
        <v>9</v>
      </c>
      <c r="I5">
        <v>9</v>
      </c>
      <c r="J5">
        <v>9.1999999999999993</v>
      </c>
      <c r="K5">
        <f t="shared" si="2"/>
        <v>8.7857142857142865</v>
      </c>
      <c r="M5">
        <f t="shared" si="0"/>
        <v>0.3409999999999993</v>
      </c>
      <c r="N5">
        <f t="shared" si="3"/>
        <v>1.1999999999999993</v>
      </c>
      <c r="O5">
        <f t="shared" si="4"/>
        <v>1.3000000000000007</v>
      </c>
      <c r="P5">
        <f t="shared" si="5"/>
        <v>0.19999999999999929</v>
      </c>
      <c r="Q5">
        <f t="shared" si="6"/>
        <v>1.1999999999999993</v>
      </c>
      <c r="R5">
        <f t="shared" si="7"/>
        <v>1.1999999999999993</v>
      </c>
      <c r="S5">
        <f t="shared" si="1"/>
        <v>0.19999999999999929</v>
      </c>
      <c r="T5">
        <f t="shared" si="8"/>
        <v>0.19999999999999929</v>
      </c>
      <c r="U5">
        <f t="shared" si="9"/>
        <v>0.41428571428571281</v>
      </c>
    </row>
    <row r="6" spans="1:21" x14ac:dyDescent="0.25">
      <c r="A6" t="s">
        <v>4</v>
      </c>
      <c r="B6">
        <v>7.8289999999999997</v>
      </c>
      <c r="C6">
        <v>8</v>
      </c>
      <c r="D6">
        <v>8.5</v>
      </c>
      <c r="E6">
        <v>8</v>
      </c>
      <c r="F6">
        <v>9</v>
      </c>
      <c r="G6">
        <v>8</v>
      </c>
      <c r="H6">
        <v>8</v>
      </c>
      <c r="I6">
        <v>9</v>
      </c>
      <c r="J6">
        <v>10.7</v>
      </c>
      <c r="K6">
        <f t="shared" si="2"/>
        <v>8.3571428571428577</v>
      </c>
      <c r="M6">
        <f t="shared" si="0"/>
        <v>2.8709999999999996</v>
      </c>
      <c r="N6">
        <f t="shared" si="3"/>
        <v>2.6999999999999993</v>
      </c>
      <c r="O6">
        <f t="shared" si="4"/>
        <v>2.1999999999999993</v>
      </c>
      <c r="P6">
        <f t="shared" si="5"/>
        <v>2.6999999999999993</v>
      </c>
      <c r="Q6">
        <f t="shared" si="6"/>
        <v>1.6999999999999993</v>
      </c>
      <c r="R6">
        <f t="shared" si="7"/>
        <v>2.6999999999999993</v>
      </c>
      <c r="S6">
        <f t="shared" si="1"/>
        <v>2.6999999999999993</v>
      </c>
      <c r="T6">
        <f t="shared" si="8"/>
        <v>1.6999999999999993</v>
      </c>
      <c r="U6">
        <f t="shared" si="9"/>
        <v>2.3428571428571416</v>
      </c>
    </row>
    <row r="7" spans="1:21" x14ac:dyDescent="0.25">
      <c r="A7" t="s">
        <v>15</v>
      </c>
      <c r="B7">
        <v>9.3460000000000001</v>
      </c>
      <c r="C7">
        <v>8</v>
      </c>
      <c r="D7">
        <v>9</v>
      </c>
      <c r="E7">
        <v>8</v>
      </c>
      <c r="F7">
        <v>7</v>
      </c>
      <c r="G7">
        <v>9</v>
      </c>
      <c r="H7">
        <v>7</v>
      </c>
      <c r="I7">
        <v>7</v>
      </c>
      <c r="J7">
        <v>12.6</v>
      </c>
      <c r="K7">
        <f t="shared" si="2"/>
        <v>7.8571428571428568</v>
      </c>
      <c r="M7">
        <f t="shared" si="0"/>
        <v>3.2539999999999996</v>
      </c>
      <c r="N7">
        <f t="shared" si="3"/>
        <v>4.5999999999999996</v>
      </c>
      <c r="O7">
        <f t="shared" si="4"/>
        <v>3.5999999999999996</v>
      </c>
      <c r="P7">
        <f t="shared" si="5"/>
        <v>4.5999999999999996</v>
      </c>
      <c r="Q7">
        <f t="shared" si="6"/>
        <v>5.6</v>
      </c>
      <c r="R7">
        <f t="shared" si="7"/>
        <v>3.5999999999999996</v>
      </c>
      <c r="S7">
        <f t="shared" si="1"/>
        <v>5.6</v>
      </c>
      <c r="T7">
        <f t="shared" si="8"/>
        <v>5.6</v>
      </c>
      <c r="U7">
        <f t="shared" si="9"/>
        <v>4.7428571428571429</v>
      </c>
    </row>
    <row r="8" spans="1:21" x14ac:dyDescent="0.25">
      <c r="A8" t="s">
        <v>13</v>
      </c>
      <c r="M8" s="1">
        <f>SQRT((M2*M2+M3*M3+M4*M4+M5*M5+M6*M6 + M7*M7)/6)</f>
        <v>3.0121220648130005</v>
      </c>
      <c r="N8" s="1">
        <f t="shared" ref="N8:S8" si="10">SQRT((N2*N2+N3*N3+N4*N4+N5*N5+N6*N6 + N7*N7)/6)</f>
        <v>3.9446165846632044</v>
      </c>
      <c r="O8" s="1">
        <f t="shared" si="10"/>
        <v>3.3331666624997918</v>
      </c>
      <c r="P8" s="1">
        <f t="shared" si="10"/>
        <v>3.5487086853295433</v>
      </c>
      <c r="Q8" s="1">
        <f t="shared" si="10"/>
        <v>3.6322628392413088</v>
      </c>
      <c r="R8" s="1">
        <f t="shared" si="10"/>
        <v>3.6322628392413088</v>
      </c>
      <c r="S8" s="1">
        <f t="shared" si="10"/>
        <v>3.9191835884530852</v>
      </c>
      <c r="T8" s="1">
        <f t="shared" ref="T8" si="11">SQRT((T2*T2+T3*T3+T4*T4+T5*T5+T6*T6 + T7*T7)/6)</f>
        <v>4.1172401759754882</v>
      </c>
      <c r="U8" s="1">
        <f>SQRT((U2*U2+U3*U3+U4*U4+U5*U5+U6*U6 + U7*U7)/6)</f>
        <v>3.6432726186973259</v>
      </c>
    </row>
    <row r="9" spans="1:21" x14ac:dyDescent="0.25">
      <c r="A9" t="s">
        <v>14</v>
      </c>
      <c r="M9" s="1">
        <f>(SUM(M2:M7))/6</f>
        <v>2.63</v>
      </c>
      <c r="N9" s="1">
        <f t="shared" ref="N9" si="12">(SUM(N2:N7))/6</f>
        <v>3.3333333333333335</v>
      </c>
      <c r="O9" s="1">
        <f t="shared" ref="O9:S9" si="13">(SUM(O2:O7))/6</f>
        <v>3.1</v>
      </c>
      <c r="P9" s="1">
        <f t="shared" si="13"/>
        <v>3</v>
      </c>
      <c r="Q9" s="1">
        <f t="shared" si="13"/>
        <v>2.8666666666666667</v>
      </c>
      <c r="R9" s="1">
        <f t="shared" si="13"/>
        <v>3</v>
      </c>
      <c r="S9" s="1">
        <f t="shared" si="13"/>
        <v>3</v>
      </c>
      <c r="T9" s="1">
        <f t="shared" ref="T9" si="14">(SUM(T2:T7))/6</f>
        <v>3.4166666666666665</v>
      </c>
      <c r="U9" s="1">
        <f t="shared" ref="U9" si="15">(SUM(U2:U7))/6</f>
        <v>3.035714285714286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9"/>
  <sheetViews>
    <sheetView workbookViewId="0">
      <selection activeCell="I1" sqref="I1"/>
    </sheetView>
  </sheetViews>
  <sheetFormatPr baseColWidth="10" defaultColWidth="9.140625" defaultRowHeight="15" x14ac:dyDescent="0.25"/>
  <cols>
    <col min="20" max="20" width="10.7109375" bestFit="1" customWidth="1"/>
  </cols>
  <sheetData>
    <row r="1" spans="1:21" x14ac:dyDescent="0.25">
      <c r="B1" t="s">
        <v>5</v>
      </c>
      <c r="C1" t="s">
        <v>16</v>
      </c>
      <c r="D1" t="s">
        <v>7</v>
      </c>
      <c r="E1" t="s">
        <v>9</v>
      </c>
      <c r="F1" t="s">
        <v>10</v>
      </c>
      <c r="G1" t="s">
        <v>11</v>
      </c>
      <c r="H1" t="s">
        <v>12</v>
      </c>
      <c r="I1" t="s">
        <v>20</v>
      </c>
      <c r="J1" t="s">
        <v>8</v>
      </c>
      <c r="K1" t="s">
        <v>17</v>
      </c>
      <c r="M1" t="s">
        <v>5</v>
      </c>
      <c r="N1" t="s">
        <v>16</v>
      </c>
      <c r="O1" t="s">
        <v>7</v>
      </c>
      <c r="P1" t="s">
        <v>9</v>
      </c>
      <c r="Q1" t="s">
        <v>10</v>
      </c>
      <c r="R1" t="s">
        <v>11</v>
      </c>
      <c r="S1" t="s">
        <v>12</v>
      </c>
      <c r="T1" t="s">
        <v>20</v>
      </c>
      <c r="U1" t="s">
        <v>17</v>
      </c>
    </row>
    <row r="2" spans="1:21" x14ac:dyDescent="0.25">
      <c r="A2" t="s">
        <v>0</v>
      </c>
      <c r="B2">
        <v>37.1</v>
      </c>
      <c r="C2">
        <v>39</v>
      </c>
      <c r="D2">
        <v>38</v>
      </c>
      <c r="E2">
        <v>39</v>
      </c>
      <c r="F2">
        <v>39</v>
      </c>
      <c r="G2">
        <v>38</v>
      </c>
      <c r="H2">
        <v>38</v>
      </c>
      <c r="I2">
        <v>39.5</v>
      </c>
      <c r="J2">
        <v>32.9</v>
      </c>
      <c r="K2">
        <f>AVERAGE(C2:I2)</f>
        <v>38.642857142857146</v>
      </c>
      <c r="M2">
        <f t="shared" ref="M2:M7" si="0">ABS(B2-J2)</f>
        <v>4.2000000000000028</v>
      </c>
      <c r="N2">
        <f>ABS(C2-J2)</f>
        <v>6.1000000000000014</v>
      </c>
      <c r="O2">
        <f>ABS(D2-J2)</f>
        <v>5.1000000000000014</v>
      </c>
      <c r="P2">
        <f>ABS(E2-J2)</f>
        <v>6.1000000000000014</v>
      </c>
      <c r="Q2">
        <f>ABS(F2-J2)</f>
        <v>6.1000000000000014</v>
      </c>
      <c r="R2">
        <f>ABS(G2-J2)</f>
        <v>5.1000000000000014</v>
      </c>
      <c r="S2">
        <f t="shared" ref="S2:S7" si="1">ABS(H2-J2)</f>
        <v>5.1000000000000014</v>
      </c>
      <c r="T2">
        <f>ABS(I2-J2)</f>
        <v>6.6000000000000014</v>
      </c>
      <c r="U2">
        <f>ABS(J2-K2)</f>
        <v>5.7428571428571473</v>
      </c>
    </row>
    <row r="3" spans="1:21" x14ac:dyDescent="0.25">
      <c r="A3" t="s">
        <v>1</v>
      </c>
      <c r="B3">
        <v>22.92</v>
      </c>
      <c r="C3">
        <v>22</v>
      </c>
      <c r="D3">
        <v>24</v>
      </c>
      <c r="E3">
        <v>24</v>
      </c>
      <c r="F3">
        <v>24</v>
      </c>
      <c r="G3">
        <v>22</v>
      </c>
      <c r="H3">
        <v>24</v>
      </c>
      <c r="I3">
        <v>24</v>
      </c>
      <c r="J3">
        <v>20.5</v>
      </c>
      <c r="K3">
        <f t="shared" ref="K3:K7" si="2">AVERAGE(C3:I3)</f>
        <v>23.428571428571427</v>
      </c>
      <c r="M3">
        <f t="shared" si="0"/>
        <v>2.4200000000000017</v>
      </c>
      <c r="N3">
        <f t="shared" ref="N3:N7" si="3">ABS(C3-J3)</f>
        <v>1.5</v>
      </c>
      <c r="O3">
        <f t="shared" ref="O3:O7" si="4">ABS(D3-J3)</f>
        <v>3.5</v>
      </c>
      <c r="P3">
        <f t="shared" ref="P3:P7" si="5">ABS(E3-J3)</f>
        <v>3.5</v>
      </c>
      <c r="Q3">
        <f t="shared" ref="Q3:Q7" si="6">ABS(F3-J3)</f>
        <v>3.5</v>
      </c>
      <c r="R3">
        <f t="shared" ref="R3:R7" si="7">ABS(G3-J3)</f>
        <v>1.5</v>
      </c>
      <c r="S3">
        <f t="shared" si="1"/>
        <v>3.5</v>
      </c>
      <c r="T3">
        <f t="shared" ref="T3:T7" si="8">ABS(I3-J3)</f>
        <v>3.5</v>
      </c>
      <c r="U3">
        <f t="shared" ref="U3:U7" si="9">ABS(J3-K3)</f>
        <v>2.928571428571427</v>
      </c>
    </row>
    <row r="4" spans="1:21" x14ac:dyDescent="0.25">
      <c r="A4" t="s">
        <v>2</v>
      </c>
      <c r="B4">
        <v>7.92</v>
      </c>
      <c r="C4">
        <v>8</v>
      </c>
      <c r="D4">
        <v>7</v>
      </c>
      <c r="E4">
        <v>8</v>
      </c>
      <c r="F4">
        <v>8</v>
      </c>
      <c r="G4">
        <v>8</v>
      </c>
      <c r="H4">
        <v>7</v>
      </c>
      <c r="I4">
        <v>7.5</v>
      </c>
      <c r="J4">
        <v>8.9</v>
      </c>
      <c r="K4">
        <f t="shared" si="2"/>
        <v>7.6428571428571432</v>
      </c>
      <c r="M4">
        <f t="shared" si="0"/>
        <v>0.98000000000000043</v>
      </c>
      <c r="N4">
        <f t="shared" si="3"/>
        <v>0.90000000000000036</v>
      </c>
      <c r="O4">
        <f t="shared" si="4"/>
        <v>1.9000000000000004</v>
      </c>
      <c r="P4">
        <f t="shared" si="5"/>
        <v>0.90000000000000036</v>
      </c>
      <c r="Q4">
        <f t="shared" si="6"/>
        <v>0.90000000000000036</v>
      </c>
      <c r="R4">
        <f t="shared" si="7"/>
        <v>0.90000000000000036</v>
      </c>
      <c r="S4">
        <f t="shared" si="1"/>
        <v>1.9000000000000004</v>
      </c>
      <c r="T4">
        <f t="shared" si="8"/>
        <v>1.4000000000000004</v>
      </c>
      <c r="U4">
        <f t="shared" si="9"/>
        <v>1.2571428571428571</v>
      </c>
    </row>
    <row r="5" spans="1:21" x14ac:dyDescent="0.25">
      <c r="A5" t="s">
        <v>3</v>
      </c>
      <c r="B5">
        <v>8.31</v>
      </c>
      <c r="C5">
        <v>9</v>
      </c>
      <c r="D5">
        <v>9</v>
      </c>
      <c r="E5">
        <v>9</v>
      </c>
      <c r="F5">
        <v>9</v>
      </c>
      <c r="G5">
        <v>9</v>
      </c>
      <c r="H5">
        <v>9</v>
      </c>
      <c r="I5">
        <v>8</v>
      </c>
      <c r="J5">
        <v>9.1999999999999993</v>
      </c>
      <c r="K5">
        <f t="shared" si="2"/>
        <v>8.8571428571428577</v>
      </c>
      <c r="M5">
        <f t="shared" si="0"/>
        <v>0.88999999999999879</v>
      </c>
      <c r="N5">
        <f t="shared" si="3"/>
        <v>0.19999999999999929</v>
      </c>
      <c r="O5">
        <f t="shared" si="4"/>
        <v>0.19999999999999929</v>
      </c>
      <c r="P5">
        <f t="shared" si="5"/>
        <v>0.19999999999999929</v>
      </c>
      <c r="Q5">
        <f t="shared" si="6"/>
        <v>0.19999999999999929</v>
      </c>
      <c r="R5">
        <f t="shared" si="7"/>
        <v>0.19999999999999929</v>
      </c>
      <c r="S5">
        <f t="shared" si="1"/>
        <v>0.19999999999999929</v>
      </c>
      <c r="T5">
        <f t="shared" si="8"/>
        <v>1.1999999999999993</v>
      </c>
      <c r="U5">
        <f t="shared" si="9"/>
        <v>0.34285714285714164</v>
      </c>
    </row>
    <row r="6" spans="1:21" x14ac:dyDescent="0.25">
      <c r="A6" t="s">
        <v>4</v>
      </c>
      <c r="B6">
        <v>9.01</v>
      </c>
      <c r="C6">
        <v>9</v>
      </c>
      <c r="D6">
        <v>9</v>
      </c>
      <c r="E6">
        <v>8</v>
      </c>
      <c r="F6">
        <v>8</v>
      </c>
      <c r="G6">
        <v>9</v>
      </c>
      <c r="H6">
        <v>8</v>
      </c>
      <c r="I6">
        <v>10</v>
      </c>
      <c r="J6">
        <v>10.7</v>
      </c>
      <c r="K6">
        <f t="shared" si="2"/>
        <v>8.7142857142857135</v>
      </c>
      <c r="M6">
        <f t="shared" si="0"/>
        <v>1.6899999999999995</v>
      </c>
      <c r="N6">
        <f t="shared" si="3"/>
        <v>1.6999999999999993</v>
      </c>
      <c r="O6">
        <f t="shared" si="4"/>
        <v>1.6999999999999993</v>
      </c>
      <c r="P6">
        <f t="shared" si="5"/>
        <v>2.6999999999999993</v>
      </c>
      <c r="Q6">
        <f t="shared" si="6"/>
        <v>2.6999999999999993</v>
      </c>
      <c r="R6">
        <f t="shared" si="7"/>
        <v>1.6999999999999993</v>
      </c>
      <c r="S6">
        <f t="shared" si="1"/>
        <v>2.6999999999999993</v>
      </c>
      <c r="T6">
        <f t="shared" si="8"/>
        <v>0.69999999999999929</v>
      </c>
      <c r="U6">
        <f t="shared" si="9"/>
        <v>1.9857142857142858</v>
      </c>
    </row>
    <row r="7" spans="1:21" x14ac:dyDescent="0.25">
      <c r="A7" t="s">
        <v>15</v>
      </c>
      <c r="B7">
        <v>8.81</v>
      </c>
      <c r="C7">
        <v>9</v>
      </c>
      <c r="D7">
        <v>10</v>
      </c>
      <c r="E7">
        <v>7</v>
      </c>
      <c r="F7">
        <v>7</v>
      </c>
      <c r="G7">
        <v>10</v>
      </c>
      <c r="H7">
        <v>9</v>
      </c>
      <c r="I7">
        <v>7</v>
      </c>
      <c r="J7">
        <v>12.6</v>
      </c>
      <c r="K7">
        <f t="shared" si="2"/>
        <v>8.4285714285714288</v>
      </c>
      <c r="M7">
        <f t="shared" si="0"/>
        <v>3.7899999999999991</v>
      </c>
      <c r="N7">
        <f t="shared" si="3"/>
        <v>3.5999999999999996</v>
      </c>
      <c r="O7">
        <f t="shared" si="4"/>
        <v>2.5999999999999996</v>
      </c>
      <c r="P7">
        <f t="shared" si="5"/>
        <v>5.6</v>
      </c>
      <c r="Q7">
        <f t="shared" si="6"/>
        <v>5.6</v>
      </c>
      <c r="R7">
        <f t="shared" si="7"/>
        <v>2.5999999999999996</v>
      </c>
      <c r="S7">
        <f t="shared" si="1"/>
        <v>3.5999999999999996</v>
      </c>
      <c r="T7">
        <f t="shared" si="8"/>
        <v>5.6</v>
      </c>
      <c r="U7">
        <f t="shared" si="9"/>
        <v>4.1714285714285708</v>
      </c>
    </row>
    <row r="8" spans="1:21" x14ac:dyDescent="0.25">
      <c r="A8" t="s">
        <v>13</v>
      </c>
      <c r="M8" s="1">
        <f>SQRT((M2*M2+M3*M3+M4*M4+M5*M5+M6*M6 + M7*M7)/6)</f>
        <v>2.6604855446578428</v>
      </c>
      <c r="N8" s="1">
        <f t="shared" ref="N8:S8" si="10">SQRT((N2*N2+N3*N3+N4*N4+N5*N5+N6*N6 + N7*N7)/6)</f>
        <v>3.0594117081556713</v>
      </c>
      <c r="O8" s="1">
        <f t="shared" si="10"/>
        <v>2.9314387821227541</v>
      </c>
      <c r="P8" s="1">
        <f t="shared" si="10"/>
        <v>3.850541087518307</v>
      </c>
      <c r="Q8" s="1">
        <f t="shared" si="10"/>
        <v>3.850541087518307</v>
      </c>
      <c r="R8" s="1">
        <f t="shared" si="10"/>
        <v>2.5416530054277673</v>
      </c>
      <c r="S8" s="1">
        <f t="shared" si="10"/>
        <v>3.2186953878862163</v>
      </c>
      <c r="T8" s="1">
        <f t="shared" ref="T8" si="11">SQRT((T2*T2+T3*T3+T4*T4+T5*T5+T6*T6 + T7*T7)/6)</f>
        <v>3.8957241517677645</v>
      </c>
      <c r="U8" s="1">
        <f>SQRT((U2*U2+U3*U3+U4*U4+U5*U5+U6*U6 + U7*U7)/6)</f>
        <v>3.2812288224130333</v>
      </c>
    </row>
    <row r="9" spans="1:21" x14ac:dyDescent="0.25">
      <c r="A9" t="s">
        <v>14</v>
      </c>
      <c r="M9" s="1">
        <f>(SUM(M2:M7))/6</f>
        <v>2.3283333333333336</v>
      </c>
      <c r="N9" s="1">
        <f t="shared" ref="N9" si="12">(SUM(N2:N7))/6</f>
        <v>2.3333333333333335</v>
      </c>
      <c r="O9" s="1">
        <f t="shared" ref="O9:S9" si="13">(SUM(O2:O7))/6</f>
        <v>2.5</v>
      </c>
      <c r="P9" s="1">
        <f t="shared" si="13"/>
        <v>3.1666666666666665</v>
      </c>
      <c r="Q9" s="1">
        <f t="shared" si="13"/>
        <v>3.1666666666666665</v>
      </c>
      <c r="R9" s="1">
        <f t="shared" si="13"/>
        <v>2</v>
      </c>
      <c r="S9" s="1">
        <f t="shared" si="13"/>
        <v>2.8333333333333335</v>
      </c>
      <c r="T9" s="1">
        <f t="shared" ref="T9" si="14">(SUM(T2:T7))/6</f>
        <v>3.1666666666666665</v>
      </c>
      <c r="U9" s="1">
        <f t="shared" ref="U9" si="15">(SUM(U2:U7))/6</f>
        <v>2.7380952380952386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9"/>
  <sheetViews>
    <sheetView workbookViewId="0">
      <selection activeCell="H18" sqref="H18"/>
    </sheetView>
  </sheetViews>
  <sheetFormatPr baseColWidth="10" defaultColWidth="9.140625" defaultRowHeight="15" x14ac:dyDescent="0.25"/>
  <sheetData>
    <row r="1" spans="1:21" x14ac:dyDescent="0.25">
      <c r="B1" t="s">
        <v>5</v>
      </c>
      <c r="C1" t="s">
        <v>16</v>
      </c>
      <c r="D1" t="s">
        <v>7</v>
      </c>
      <c r="E1" t="s">
        <v>9</v>
      </c>
      <c r="F1" t="s">
        <v>10</v>
      </c>
      <c r="G1" t="s">
        <v>11</v>
      </c>
      <c r="H1" t="s">
        <v>12</v>
      </c>
      <c r="I1" t="s">
        <v>20</v>
      </c>
      <c r="J1" t="s">
        <v>8</v>
      </c>
      <c r="K1" t="s">
        <v>17</v>
      </c>
      <c r="M1" t="s">
        <v>5</v>
      </c>
      <c r="N1" t="s">
        <v>16</v>
      </c>
      <c r="O1" t="s">
        <v>7</v>
      </c>
      <c r="P1" t="s">
        <v>9</v>
      </c>
      <c r="Q1" t="s">
        <v>10</v>
      </c>
      <c r="R1" t="s">
        <v>11</v>
      </c>
      <c r="S1" t="s">
        <v>12</v>
      </c>
      <c r="T1" t="s">
        <v>20</v>
      </c>
      <c r="U1" t="s">
        <v>17</v>
      </c>
    </row>
    <row r="2" spans="1:21" x14ac:dyDescent="0.25">
      <c r="A2" t="s">
        <v>0</v>
      </c>
      <c r="B2">
        <v>34.9</v>
      </c>
      <c r="C2">
        <v>36</v>
      </c>
      <c r="D2">
        <v>34</v>
      </c>
      <c r="E2">
        <v>35</v>
      </c>
      <c r="F2">
        <v>37</v>
      </c>
      <c r="G2">
        <v>37</v>
      </c>
      <c r="H2">
        <v>36</v>
      </c>
      <c r="I2">
        <v>36</v>
      </c>
      <c r="J2">
        <v>32.9</v>
      </c>
      <c r="K2">
        <f>AVERAGE(C2:I2)</f>
        <v>35.857142857142854</v>
      </c>
      <c r="M2">
        <f t="shared" ref="M2:M7" si="0">ABS(B2-J2)</f>
        <v>2</v>
      </c>
      <c r="N2">
        <f t="shared" ref="N2:N7" si="1">ABS(C2-J2)</f>
        <v>3.1000000000000014</v>
      </c>
      <c r="O2">
        <f t="shared" ref="O2:O7" si="2">ABS(D2-J2)</f>
        <v>1.1000000000000014</v>
      </c>
      <c r="P2">
        <f t="shared" ref="P2:P7" si="3">ABS(E2-J2)</f>
        <v>2.1000000000000014</v>
      </c>
      <c r="Q2">
        <f t="shared" ref="Q2:Q7" si="4">ABS(F2-J2)</f>
        <v>4.1000000000000014</v>
      </c>
      <c r="R2">
        <f t="shared" ref="R2:R7" si="5">ABS(G2-J2)</f>
        <v>4.1000000000000014</v>
      </c>
      <c r="S2">
        <f t="shared" ref="S2:S7" si="6">ABS(H2-J2)</f>
        <v>3.1000000000000014</v>
      </c>
      <c r="T2">
        <f>ABS(I2-J2)</f>
        <v>3.1000000000000014</v>
      </c>
      <c r="U2">
        <f>ABS(J2-K2)</f>
        <v>2.9571428571428555</v>
      </c>
    </row>
    <row r="3" spans="1:21" x14ac:dyDescent="0.25">
      <c r="A3" t="s">
        <v>1</v>
      </c>
      <c r="B3">
        <v>22.1</v>
      </c>
      <c r="C3">
        <v>21.5</v>
      </c>
      <c r="D3">
        <v>21</v>
      </c>
      <c r="E3">
        <v>22</v>
      </c>
      <c r="F3">
        <v>22</v>
      </c>
      <c r="G3">
        <v>20</v>
      </c>
      <c r="H3">
        <v>22</v>
      </c>
      <c r="I3">
        <v>22</v>
      </c>
      <c r="J3">
        <v>20.5</v>
      </c>
      <c r="K3">
        <f t="shared" ref="K3:K7" si="7">AVERAGE(C3:I3)</f>
        <v>21.5</v>
      </c>
      <c r="M3">
        <f t="shared" si="0"/>
        <v>1.6000000000000014</v>
      </c>
      <c r="N3">
        <f t="shared" si="1"/>
        <v>1</v>
      </c>
      <c r="O3">
        <f t="shared" si="2"/>
        <v>0.5</v>
      </c>
      <c r="P3">
        <f t="shared" si="3"/>
        <v>1.5</v>
      </c>
      <c r="Q3">
        <f t="shared" si="4"/>
        <v>1.5</v>
      </c>
      <c r="R3">
        <f t="shared" si="5"/>
        <v>0.5</v>
      </c>
      <c r="S3">
        <f t="shared" si="6"/>
        <v>1.5</v>
      </c>
      <c r="T3">
        <f t="shared" ref="T3:T7" si="8">ABS(I3-J3)</f>
        <v>1.5</v>
      </c>
      <c r="U3">
        <f>ABS(J3-K3)</f>
        <v>1</v>
      </c>
    </row>
    <row r="4" spans="1:21" x14ac:dyDescent="0.25">
      <c r="A4" t="s">
        <v>2</v>
      </c>
      <c r="B4">
        <v>7.91</v>
      </c>
      <c r="C4">
        <v>7</v>
      </c>
      <c r="D4">
        <v>8</v>
      </c>
      <c r="E4">
        <v>8</v>
      </c>
      <c r="F4">
        <v>8</v>
      </c>
      <c r="G4">
        <v>7.5</v>
      </c>
      <c r="H4">
        <v>7</v>
      </c>
      <c r="I4">
        <v>8</v>
      </c>
      <c r="J4">
        <v>8.9</v>
      </c>
      <c r="K4">
        <f t="shared" si="7"/>
        <v>7.6428571428571432</v>
      </c>
      <c r="M4">
        <f t="shared" si="0"/>
        <v>0.99000000000000021</v>
      </c>
      <c r="N4">
        <f t="shared" si="1"/>
        <v>1.9000000000000004</v>
      </c>
      <c r="O4">
        <f t="shared" si="2"/>
        <v>0.90000000000000036</v>
      </c>
      <c r="P4">
        <f t="shared" si="3"/>
        <v>0.90000000000000036</v>
      </c>
      <c r="Q4">
        <f t="shared" si="4"/>
        <v>0.90000000000000036</v>
      </c>
      <c r="R4">
        <f t="shared" si="5"/>
        <v>1.4000000000000004</v>
      </c>
      <c r="S4">
        <f t="shared" si="6"/>
        <v>1.9000000000000004</v>
      </c>
      <c r="T4">
        <f t="shared" si="8"/>
        <v>0.90000000000000036</v>
      </c>
      <c r="U4">
        <f>ABS(J4-K4)</f>
        <v>1.2571428571428571</v>
      </c>
    </row>
    <row r="5" spans="1:21" x14ac:dyDescent="0.25">
      <c r="A5" t="s">
        <v>3</v>
      </c>
      <c r="B5">
        <v>9.77</v>
      </c>
      <c r="C5">
        <v>9.5</v>
      </c>
      <c r="D5">
        <v>11</v>
      </c>
      <c r="E5">
        <v>10</v>
      </c>
      <c r="F5">
        <v>9</v>
      </c>
      <c r="G5">
        <v>9</v>
      </c>
      <c r="H5">
        <v>9.5</v>
      </c>
      <c r="I5">
        <v>9.5</v>
      </c>
      <c r="J5">
        <v>9.1999999999999993</v>
      </c>
      <c r="K5">
        <f t="shared" si="7"/>
        <v>9.6428571428571423</v>
      </c>
      <c r="M5">
        <f t="shared" si="0"/>
        <v>0.57000000000000028</v>
      </c>
      <c r="N5">
        <f t="shared" si="1"/>
        <v>0.30000000000000071</v>
      </c>
      <c r="O5">
        <f t="shared" si="2"/>
        <v>1.8000000000000007</v>
      </c>
      <c r="P5">
        <f t="shared" si="3"/>
        <v>0.80000000000000071</v>
      </c>
      <c r="Q5">
        <f t="shared" si="4"/>
        <v>0.19999999999999929</v>
      </c>
      <c r="R5">
        <f t="shared" si="5"/>
        <v>0.19999999999999929</v>
      </c>
      <c r="S5">
        <f t="shared" si="6"/>
        <v>0.30000000000000071</v>
      </c>
      <c r="T5">
        <f t="shared" si="8"/>
        <v>0.30000000000000071</v>
      </c>
      <c r="U5">
        <f>ABS(J5-K5)</f>
        <v>0.44285714285714306</v>
      </c>
    </row>
    <row r="6" spans="1:21" x14ac:dyDescent="0.25">
      <c r="A6" t="s">
        <v>4</v>
      </c>
      <c r="B6">
        <v>9.5990000000000002</v>
      </c>
      <c r="C6">
        <v>9.5</v>
      </c>
      <c r="D6">
        <v>9</v>
      </c>
      <c r="E6">
        <v>9</v>
      </c>
      <c r="F6">
        <v>9</v>
      </c>
      <c r="G6">
        <v>9.5</v>
      </c>
      <c r="H6">
        <v>9.5</v>
      </c>
      <c r="I6">
        <v>10.5</v>
      </c>
      <c r="J6">
        <v>10.7</v>
      </c>
      <c r="K6">
        <f t="shared" si="7"/>
        <v>9.4285714285714288</v>
      </c>
      <c r="M6">
        <f t="shared" si="0"/>
        <v>1.1009999999999991</v>
      </c>
      <c r="N6">
        <f t="shared" si="1"/>
        <v>1.1999999999999993</v>
      </c>
      <c r="O6">
        <f t="shared" si="2"/>
        <v>1.6999999999999993</v>
      </c>
      <c r="P6">
        <f t="shared" si="3"/>
        <v>1.6999999999999993</v>
      </c>
      <c r="Q6">
        <f t="shared" si="4"/>
        <v>1.6999999999999993</v>
      </c>
      <c r="R6">
        <f t="shared" si="5"/>
        <v>1.1999999999999993</v>
      </c>
      <c r="S6">
        <f t="shared" si="6"/>
        <v>1.1999999999999993</v>
      </c>
      <c r="T6">
        <f t="shared" si="8"/>
        <v>0.19999999999999929</v>
      </c>
      <c r="U6">
        <f>ABS(J6-K6)</f>
        <v>1.2714285714285705</v>
      </c>
    </row>
    <row r="7" spans="1:21" x14ac:dyDescent="0.25">
      <c r="A7" t="s">
        <v>15</v>
      </c>
      <c r="B7">
        <v>11.217000000000001</v>
      </c>
      <c r="C7">
        <v>11</v>
      </c>
      <c r="D7">
        <v>13</v>
      </c>
      <c r="E7">
        <v>11</v>
      </c>
      <c r="F7">
        <v>10</v>
      </c>
      <c r="G7">
        <v>12</v>
      </c>
      <c r="H7">
        <v>11</v>
      </c>
      <c r="I7">
        <v>10</v>
      </c>
      <c r="J7">
        <v>12.6</v>
      </c>
      <c r="K7">
        <f t="shared" si="7"/>
        <v>11.142857142857142</v>
      </c>
      <c r="M7">
        <f t="shared" si="0"/>
        <v>1.3829999999999991</v>
      </c>
      <c r="N7">
        <f t="shared" si="1"/>
        <v>1.5999999999999996</v>
      </c>
      <c r="O7">
        <f t="shared" si="2"/>
        <v>0.40000000000000036</v>
      </c>
      <c r="P7">
        <f t="shared" si="3"/>
        <v>1.5999999999999996</v>
      </c>
      <c r="Q7">
        <f t="shared" si="4"/>
        <v>2.5999999999999996</v>
      </c>
      <c r="R7">
        <f t="shared" si="5"/>
        <v>0.59999999999999964</v>
      </c>
      <c r="S7">
        <f t="shared" si="6"/>
        <v>1.5999999999999996</v>
      </c>
      <c r="T7">
        <f t="shared" si="8"/>
        <v>2.5999999999999996</v>
      </c>
      <c r="U7">
        <f>ABS(J7-K7)</f>
        <v>1.4571428571428573</v>
      </c>
    </row>
    <row r="8" spans="1:21" x14ac:dyDescent="0.25">
      <c r="A8" t="s">
        <v>13</v>
      </c>
      <c r="M8" s="1">
        <f>SQRT((M2*M2+M3*M3+M4*M4+M5*M5+M6*M6 + M7*M7)/6)</f>
        <v>1.3533840302491134</v>
      </c>
      <c r="N8" s="1">
        <f t="shared" ref="N8:S8" si="9">SQRT((N2*N2+N3*N3+N4*N4+N5*N5+N6*N6 + N7*N7)/6)</f>
        <v>1.7469020197671843</v>
      </c>
      <c r="O8" s="1">
        <f t="shared" si="9"/>
        <v>1.1944315244779282</v>
      </c>
      <c r="P8" s="1">
        <f t="shared" si="9"/>
        <v>1.5033296378372911</v>
      </c>
      <c r="Q8" s="1">
        <f t="shared" si="9"/>
        <v>2.2196095752781995</v>
      </c>
      <c r="R8" s="1">
        <f t="shared" si="9"/>
        <v>1.8645821694595999</v>
      </c>
      <c r="S8" s="1">
        <f t="shared" si="9"/>
        <v>1.8055470085267791</v>
      </c>
      <c r="T8" s="1">
        <f t="shared" ref="T8" si="10">SQRT((T2*T2+T3*T3+T4*T4+T5*T5+T6*T6 + T7*T7)/6)</f>
        <v>1.8055470085267791</v>
      </c>
      <c r="U8" s="1">
        <f>SQRT((U2*U2+U3*U3+U4*U4+U5*U5+U6*U6 + U7*U7)/6)</f>
        <v>1.5948364810727595</v>
      </c>
    </row>
    <row r="9" spans="1:21" x14ac:dyDescent="0.25">
      <c r="A9" t="s">
        <v>14</v>
      </c>
      <c r="M9" s="1">
        <f>(SUM(M2:M7))/6</f>
        <v>1.274</v>
      </c>
      <c r="N9" s="1">
        <f t="shared" ref="N9" si="11">(SUM(N2:N7))/6</f>
        <v>1.5166666666666668</v>
      </c>
      <c r="O9" s="1">
        <f t="shared" ref="O9:S9" si="12">(SUM(O2:O7))/6</f>
        <v>1.0666666666666671</v>
      </c>
      <c r="P9" s="1">
        <f t="shared" si="12"/>
        <v>1.4333333333333336</v>
      </c>
      <c r="Q9" s="1">
        <f t="shared" si="12"/>
        <v>1.8333333333333333</v>
      </c>
      <c r="R9" s="1">
        <f t="shared" si="12"/>
        <v>1.3333333333333333</v>
      </c>
      <c r="S9" s="1">
        <f t="shared" si="12"/>
        <v>1.6000000000000003</v>
      </c>
      <c r="T9" s="1">
        <f t="shared" ref="T9" si="13">(SUM(T2:T7))/6</f>
        <v>1.4333333333333336</v>
      </c>
      <c r="U9" s="1">
        <f t="shared" ref="U9" si="14">(SUM(U2:U7))/6</f>
        <v>1.3976190476190471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F15"/>
  <sheetViews>
    <sheetView tabSelected="1" workbookViewId="0">
      <selection activeCell="A16" sqref="A16"/>
    </sheetView>
  </sheetViews>
  <sheetFormatPr baseColWidth="10" defaultColWidth="9.140625" defaultRowHeight="15" x14ac:dyDescent="0.25"/>
  <cols>
    <col min="1" max="1" width="10.140625" bestFit="1" customWidth="1"/>
  </cols>
  <sheetData>
    <row r="2" spans="1:6" x14ac:dyDescent="0.25">
      <c r="A2" t="s">
        <v>23</v>
      </c>
      <c r="B2" t="s">
        <v>5</v>
      </c>
      <c r="C2" t="s">
        <v>18</v>
      </c>
      <c r="D2" t="s">
        <v>19</v>
      </c>
      <c r="E2" t="s">
        <v>22</v>
      </c>
      <c r="F2" t="s">
        <v>21</v>
      </c>
    </row>
    <row r="3" spans="1:6" x14ac:dyDescent="0.25">
      <c r="A3" s="2">
        <v>42638</v>
      </c>
      <c r="B3">
        <v>2.4300000000000002</v>
      </c>
      <c r="C3">
        <v>2.34</v>
      </c>
      <c r="D3">
        <v>2.08</v>
      </c>
      <c r="E3">
        <v>2.42</v>
      </c>
      <c r="F3">
        <v>2.4300000000000002</v>
      </c>
    </row>
    <row r="4" spans="1:6" x14ac:dyDescent="0.25">
      <c r="A4" s="2">
        <v>42668</v>
      </c>
      <c r="B4">
        <v>2.4300000000000002</v>
      </c>
      <c r="C4">
        <v>2.35</v>
      </c>
      <c r="D4">
        <v>2.06</v>
      </c>
      <c r="E4">
        <v>2.76</v>
      </c>
      <c r="F4">
        <v>2.82</v>
      </c>
    </row>
    <row r="5" spans="1:6" x14ac:dyDescent="0.25">
      <c r="A5" s="2">
        <v>42699</v>
      </c>
      <c r="B5">
        <v>2.57</v>
      </c>
      <c r="C5">
        <v>2.37</v>
      </c>
      <c r="D5">
        <v>2.06</v>
      </c>
      <c r="E5">
        <v>2.42</v>
      </c>
      <c r="F5">
        <v>2.42</v>
      </c>
    </row>
    <row r="6" spans="1:6" x14ac:dyDescent="0.25">
      <c r="A6" s="2">
        <v>42729</v>
      </c>
      <c r="B6">
        <v>2.1800000000000002</v>
      </c>
      <c r="C6">
        <v>2.13</v>
      </c>
      <c r="D6">
        <v>2</v>
      </c>
      <c r="E6">
        <v>2.5499999999999998</v>
      </c>
      <c r="F6">
        <v>2.38</v>
      </c>
    </row>
    <row r="7" spans="1:6" x14ac:dyDescent="0.25">
      <c r="A7" s="2">
        <v>42760</v>
      </c>
      <c r="B7">
        <v>1.98</v>
      </c>
      <c r="C7">
        <v>2.17</v>
      </c>
      <c r="D7">
        <v>1.72</v>
      </c>
      <c r="E7">
        <v>1.73</v>
      </c>
      <c r="F7">
        <v>2.61</v>
      </c>
    </row>
    <row r="8" spans="1:6" x14ac:dyDescent="0.25">
      <c r="A8" s="2">
        <v>42791</v>
      </c>
      <c r="B8">
        <v>3.97</v>
      </c>
      <c r="C8">
        <v>4.72</v>
      </c>
      <c r="D8">
        <v>4.05</v>
      </c>
      <c r="E8">
        <v>4.6100000000000003</v>
      </c>
      <c r="F8">
        <v>5.24</v>
      </c>
    </row>
    <row r="9" spans="1:6" x14ac:dyDescent="0.25">
      <c r="A9" s="2">
        <v>42819</v>
      </c>
      <c r="B9">
        <v>3.84</v>
      </c>
      <c r="C9">
        <v>5.17</v>
      </c>
      <c r="D9">
        <v>3.97</v>
      </c>
      <c r="E9">
        <v>3.97</v>
      </c>
      <c r="F9">
        <v>5.83</v>
      </c>
    </row>
    <row r="10" spans="1:6" x14ac:dyDescent="0.25">
      <c r="A10" s="2">
        <v>42850</v>
      </c>
      <c r="B10">
        <v>3.62</v>
      </c>
      <c r="C10">
        <v>5.04</v>
      </c>
      <c r="D10">
        <v>4.5</v>
      </c>
      <c r="E10">
        <v>4.5</v>
      </c>
      <c r="F10">
        <v>5.38</v>
      </c>
    </row>
    <row r="11" spans="1:6" x14ac:dyDescent="0.25">
      <c r="A11" s="2">
        <v>42880</v>
      </c>
      <c r="B11">
        <v>3.1</v>
      </c>
      <c r="C11">
        <v>3.81</v>
      </c>
      <c r="D11">
        <v>3.5</v>
      </c>
      <c r="E11">
        <v>3.53</v>
      </c>
      <c r="F11">
        <v>4.0199999999999996</v>
      </c>
    </row>
    <row r="12" spans="1:6" x14ac:dyDescent="0.25">
      <c r="A12" s="2">
        <v>42911</v>
      </c>
      <c r="B12">
        <v>3.17</v>
      </c>
      <c r="C12">
        <v>3.61</v>
      </c>
      <c r="D12">
        <v>3.11</v>
      </c>
      <c r="E12">
        <v>3.11</v>
      </c>
      <c r="F12">
        <v>3.77</v>
      </c>
    </row>
    <row r="13" spans="1:6" x14ac:dyDescent="0.25">
      <c r="A13" s="2">
        <v>42941</v>
      </c>
      <c r="B13">
        <v>3.01</v>
      </c>
      <c r="C13">
        <v>3.64</v>
      </c>
      <c r="D13">
        <v>3.33</v>
      </c>
      <c r="E13">
        <v>3.33</v>
      </c>
      <c r="F13">
        <v>3.33</v>
      </c>
    </row>
    <row r="14" spans="1:6" x14ac:dyDescent="0.25">
      <c r="A14" s="2">
        <v>42972</v>
      </c>
      <c r="B14">
        <v>2.66</v>
      </c>
      <c r="C14">
        <v>3.28</v>
      </c>
      <c r="D14">
        <v>2.54</v>
      </c>
      <c r="E14">
        <v>2.93</v>
      </c>
      <c r="F14">
        <v>3.06</v>
      </c>
    </row>
    <row r="15" spans="1:6" x14ac:dyDescent="0.25">
      <c r="A15" s="2">
        <v>43001</v>
      </c>
      <c r="B15">
        <v>1.35</v>
      </c>
      <c r="C15">
        <v>1.59</v>
      </c>
      <c r="D15">
        <v>1.19</v>
      </c>
      <c r="E15">
        <v>1.19</v>
      </c>
      <c r="F15">
        <v>1.43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9"/>
  <sheetViews>
    <sheetView workbookViewId="0">
      <selection activeCell="Q22" sqref="Q22"/>
    </sheetView>
  </sheetViews>
  <sheetFormatPr baseColWidth="10" defaultColWidth="9.140625" defaultRowHeight="15" x14ac:dyDescent="0.25"/>
  <cols>
    <col min="21" max="21" width="13.7109375" customWidth="1"/>
    <col min="22" max="22" width="12" bestFit="1" customWidth="1"/>
  </cols>
  <sheetData>
    <row r="1" spans="1:22" x14ac:dyDescent="0.25">
      <c r="B1" t="s">
        <v>5</v>
      </c>
      <c r="C1" t="s">
        <v>16</v>
      </c>
      <c r="D1" t="s">
        <v>7</v>
      </c>
      <c r="E1" t="s">
        <v>9</v>
      </c>
      <c r="F1" t="s">
        <v>10</v>
      </c>
      <c r="G1" t="s">
        <v>11</v>
      </c>
      <c r="H1" t="s">
        <v>12</v>
      </c>
      <c r="I1" t="s">
        <v>20</v>
      </c>
      <c r="J1" t="s">
        <v>8</v>
      </c>
      <c r="K1" t="s">
        <v>17</v>
      </c>
      <c r="N1" t="s">
        <v>5</v>
      </c>
      <c r="O1" t="s">
        <v>16</v>
      </c>
      <c r="P1" t="s">
        <v>7</v>
      </c>
      <c r="Q1" t="s">
        <v>9</v>
      </c>
      <c r="R1" t="s">
        <v>10</v>
      </c>
      <c r="S1" t="s">
        <v>11</v>
      </c>
      <c r="T1" t="s">
        <v>12</v>
      </c>
      <c r="U1" t="s">
        <v>20</v>
      </c>
      <c r="V1" t="s">
        <v>17</v>
      </c>
    </row>
    <row r="2" spans="1:22" x14ac:dyDescent="0.25">
      <c r="A2" t="s">
        <v>0</v>
      </c>
      <c r="B2">
        <v>32.22</v>
      </c>
      <c r="C2">
        <v>34</v>
      </c>
      <c r="D2">
        <v>30.5</v>
      </c>
      <c r="E2">
        <v>33</v>
      </c>
      <c r="F2">
        <v>34</v>
      </c>
      <c r="G2">
        <v>33</v>
      </c>
      <c r="H2">
        <v>34</v>
      </c>
      <c r="I2">
        <v>33</v>
      </c>
      <c r="J2">
        <v>32.9</v>
      </c>
      <c r="K2">
        <f>AVERAGE(C2:I2)</f>
        <v>33.071428571428569</v>
      </c>
      <c r="N2">
        <f t="shared" ref="N2:N7" si="0">ABS(B2-J2)</f>
        <v>0.67999999999999972</v>
      </c>
      <c r="O2">
        <f t="shared" ref="O2:O7" si="1">ABS(C2-J2)</f>
        <v>1.1000000000000014</v>
      </c>
      <c r="P2">
        <f t="shared" ref="P2:P7" si="2">ABS(D2-J2)</f>
        <v>2.3999999999999986</v>
      </c>
      <c r="Q2">
        <f t="shared" ref="Q2:Q7" si="3">ABS(E2-J2)</f>
        <v>0.10000000000000142</v>
      </c>
      <c r="R2">
        <f t="shared" ref="R2:R7" si="4">ABS(F2-J2)</f>
        <v>1.1000000000000014</v>
      </c>
      <c r="S2">
        <f t="shared" ref="S2:S7" si="5">ABS(G2-J2)</f>
        <v>0.10000000000000142</v>
      </c>
      <c r="T2">
        <f t="shared" ref="T2:T7" si="6">ABS(H2-J2)</f>
        <v>1.1000000000000014</v>
      </c>
      <c r="U2">
        <f t="shared" ref="U2:U7" si="7">ABS(J2-I2)</f>
        <v>0.10000000000000142</v>
      </c>
      <c r="V2">
        <f t="shared" ref="V2:V7" si="8">ABS(J2-K2)</f>
        <v>0.17142857142857082</v>
      </c>
    </row>
    <row r="3" spans="1:22" x14ac:dyDescent="0.25">
      <c r="A3" t="s">
        <v>1</v>
      </c>
      <c r="B3">
        <v>22.63</v>
      </c>
      <c r="C3">
        <v>22</v>
      </c>
      <c r="D3">
        <v>22.5</v>
      </c>
      <c r="E3">
        <v>23</v>
      </c>
      <c r="F3">
        <v>21</v>
      </c>
      <c r="G3">
        <v>22</v>
      </c>
      <c r="H3">
        <v>22</v>
      </c>
      <c r="I3">
        <v>22</v>
      </c>
      <c r="J3">
        <v>20.5</v>
      </c>
      <c r="K3">
        <f t="shared" ref="K3:K7" si="9">AVERAGE(C3:I3)</f>
        <v>22.071428571428573</v>
      </c>
      <c r="N3">
        <f t="shared" si="0"/>
        <v>2.129999999999999</v>
      </c>
      <c r="O3">
        <f t="shared" si="1"/>
        <v>1.5</v>
      </c>
      <c r="P3">
        <f t="shared" si="2"/>
        <v>2</v>
      </c>
      <c r="Q3">
        <f t="shared" si="3"/>
        <v>2.5</v>
      </c>
      <c r="R3">
        <f t="shared" si="4"/>
        <v>0.5</v>
      </c>
      <c r="S3">
        <f t="shared" si="5"/>
        <v>1.5</v>
      </c>
      <c r="T3">
        <f t="shared" si="6"/>
        <v>1.5</v>
      </c>
      <c r="U3">
        <f t="shared" si="7"/>
        <v>1.5</v>
      </c>
      <c r="V3">
        <f t="shared" si="8"/>
        <v>1.571428571428573</v>
      </c>
    </row>
    <row r="4" spans="1:22" x14ac:dyDescent="0.25">
      <c r="A4" t="s">
        <v>2</v>
      </c>
      <c r="B4">
        <v>11.8</v>
      </c>
      <c r="C4">
        <v>12</v>
      </c>
      <c r="D4">
        <v>11.5</v>
      </c>
      <c r="E4">
        <v>11</v>
      </c>
      <c r="F4">
        <v>12</v>
      </c>
      <c r="G4">
        <v>12</v>
      </c>
      <c r="H4">
        <v>11</v>
      </c>
      <c r="I4">
        <v>12</v>
      </c>
      <c r="J4">
        <v>8.9</v>
      </c>
      <c r="K4">
        <f t="shared" si="9"/>
        <v>11.642857142857142</v>
      </c>
      <c r="N4">
        <f t="shared" si="0"/>
        <v>2.9000000000000004</v>
      </c>
      <c r="O4">
        <f t="shared" si="1"/>
        <v>3.0999999999999996</v>
      </c>
      <c r="P4">
        <f t="shared" si="2"/>
        <v>2.5999999999999996</v>
      </c>
      <c r="Q4">
        <f t="shared" si="3"/>
        <v>2.0999999999999996</v>
      </c>
      <c r="R4">
        <f t="shared" si="4"/>
        <v>3.0999999999999996</v>
      </c>
      <c r="S4">
        <f t="shared" si="5"/>
        <v>3.0999999999999996</v>
      </c>
      <c r="T4">
        <f t="shared" si="6"/>
        <v>2.0999999999999996</v>
      </c>
      <c r="U4">
        <f t="shared" si="7"/>
        <v>3.0999999999999996</v>
      </c>
      <c r="V4">
        <f t="shared" si="8"/>
        <v>2.742857142857142</v>
      </c>
    </row>
    <row r="5" spans="1:22" x14ac:dyDescent="0.25">
      <c r="A5" t="s">
        <v>3</v>
      </c>
      <c r="B5">
        <v>10.255000000000001</v>
      </c>
      <c r="C5">
        <v>10</v>
      </c>
      <c r="D5">
        <v>11.5</v>
      </c>
      <c r="E5">
        <v>10</v>
      </c>
      <c r="F5">
        <v>10</v>
      </c>
      <c r="G5">
        <v>9</v>
      </c>
      <c r="H5">
        <v>9</v>
      </c>
      <c r="I5">
        <v>9</v>
      </c>
      <c r="J5">
        <v>9.1999999999999993</v>
      </c>
      <c r="K5">
        <f t="shared" si="9"/>
        <v>9.7857142857142865</v>
      </c>
      <c r="N5">
        <f t="shared" si="0"/>
        <v>1.0550000000000015</v>
      </c>
      <c r="O5">
        <f t="shared" si="1"/>
        <v>0.80000000000000071</v>
      </c>
      <c r="P5">
        <f t="shared" si="2"/>
        <v>2.3000000000000007</v>
      </c>
      <c r="Q5">
        <f t="shared" si="3"/>
        <v>0.80000000000000071</v>
      </c>
      <c r="R5">
        <f t="shared" si="4"/>
        <v>0.80000000000000071</v>
      </c>
      <c r="S5">
        <f t="shared" si="5"/>
        <v>0.19999999999999929</v>
      </c>
      <c r="T5">
        <f t="shared" si="6"/>
        <v>0.19999999999999929</v>
      </c>
      <c r="U5">
        <f t="shared" si="7"/>
        <v>0.19999999999999929</v>
      </c>
      <c r="V5">
        <f t="shared" si="8"/>
        <v>0.58571428571428719</v>
      </c>
    </row>
    <row r="6" spans="1:22" x14ac:dyDescent="0.25">
      <c r="A6" t="s">
        <v>4</v>
      </c>
      <c r="B6">
        <v>6.23</v>
      </c>
      <c r="C6">
        <v>5</v>
      </c>
      <c r="D6">
        <v>6</v>
      </c>
      <c r="E6">
        <v>5</v>
      </c>
      <c r="F6">
        <v>7</v>
      </c>
      <c r="G6">
        <v>5</v>
      </c>
      <c r="H6">
        <v>6</v>
      </c>
      <c r="I6">
        <v>7.5</v>
      </c>
      <c r="J6">
        <v>10.7</v>
      </c>
      <c r="K6">
        <f t="shared" si="9"/>
        <v>5.9285714285714288</v>
      </c>
      <c r="N6">
        <f t="shared" si="0"/>
        <v>4.4699999999999989</v>
      </c>
      <c r="O6">
        <f t="shared" si="1"/>
        <v>5.6999999999999993</v>
      </c>
      <c r="P6">
        <f t="shared" si="2"/>
        <v>4.6999999999999993</v>
      </c>
      <c r="Q6">
        <f t="shared" si="3"/>
        <v>5.6999999999999993</v>
      </c>
      <c r="R6">
        <f t="shared" si="4"/>
        <v>3.6999999999999993</v>
      </c>
      <c r="S6">
        <f t="shared" si="5"/>
        <v>5.6999999999999993</v>
      </c>
      <c r="T6">
        <f t="shared" si="6"/>
        <v>4.6999999999999993</v>
      </c>
      <c r="U6">
        <f t="shared" si="7"/>
        <v>3.1999999999999993</v>
      </c>
      <c r="V6">
        <f t="shared" si="8"/>
        <v>4.7714285714285705</v>
      </c>
    </row>
    <row r="7" spans="1:22" x14ac:dyDescent="0.25">
      <c r="A7" t="s">
        <v>15</v>
      </c>
      <c r="B7">
        <v>13.5586</v>
      </c>
      <c r="C7">
        <v>13</v>
      </c>
      <c r="D7">
        <v>14</v>
      </c>
      <c r="E7">
        <v>13</v>
      </c>
      <c r="F7">
        <v>13</v>
      </c>
      <c r="G7">
        <v>14</v>
      </c>
      <c r="H7">
        <v>12</v>
      </c>
      <c r="I7">
        <v>10</v>
      </c>
      <c r="J7">
        <v>12.6</v>
      </c>
      <c r="K7">
        <f t="shared" si="9"/>
        <v>12.714285714285714</v>
      </c>
      <c r="N7">
        <f t="shared" si="0"/>
        <v>0.95860000000000056</v>
      </c>
      <c r="O7">
        <f t="shared" si="1"/>
        <v>0.40000000000000036</v>
      </c>
      <c r="P7">
        <f t="shared" si="2"/>
        <v>1.4000000000000004</v>
      </c>
      <c r="Q7">
        <f t="shared" si="3"/>
        <v>0.40000000000000036</v>
      </c>
      <c r="R7">
        <f t="shared" si="4"/>
        <v>0.40000000000000036</v>
      </c>
      <c r="S7">
        <f t="shared" si="5"/>
        <v>1.4000000000000004</v>
      </c>
      <c r="T7">
        <f t="shared" si="6"/>
        <v>0.59999999999999964</v>
      </c>
      <c r="U7">
        <f t="shared" si="7"/>
        <v>2.5999999999999996</v>
      </c>
      <c r="V7">
        <f t="shared" si="8"/>
        <v>0.11428571428571388</v>
      </c>
    </row>
    <row r="8" spans="1:22" x14ac:dyDescent="0.25">
      <c r="A8" t="s">
        <v>13</v>
      </c>
      <c r="N8" s="1">
        <f>SQRT((N2*N2+N3*N3+N4*N4+N5*N5+N6*N6 + N7*N7)/6)</f>
        <v>2.4297509803818715</v>
      </c>
      <c r="O8" s="1">
        <f t="shared" ref="O8:S8" si="10">SQRT((O2*O2+O3*O3+O4*O4+O5*O5+O6*O6 + O7*O7)/6)</f>
        <v>2.7796882319185845</v>
      </c>
      <c r="P8" s="1">
        <f t="shared" si="10"/>
        <v>2.7646579052991949</v>
      </c>
      <c r="Q8" s="1">
        <f t="shared" si="10"/>
        <v>2.7067816067549053</v>
      </c>
      <c r="R8" s="1">
        <f t="shared" si="10"/>
        <v>2.063976744055029</v>
      </c>
      <c r="S8" s="1">
        <f t="shared" si="10"/>
        <v>2.7796882319185845</v>
      </c>
      <c r="T8" s="1">
        <f>SQRT((T2*T2+T3*T3+T4*T4+T5*T5+T6*T6 + T7*T7)/6)</f>
        <v>2.2494443758403984</v>
      </c>
      <c r="U8" s="1">
        <f>SQRT((U2*U2+U3*U3+U4*U4+U5*U5+U6*U6 + U7*U7)/6)</f>
        <v>2.1950702342597905</v>
      </c>
      <c r="V8" s="1">
        <f>SQRT((V2*V2+V3*V3+V4*V4+V5*V5+V6*V6 + V7*V7)/6)</f>
        <v>2.3503437293848108</v>
      </c>
    </row>
    <row r="9" spans="1:22" x14ac:dyDescent="0.25">
      <c r="A9" t="s">
        <v>14</v>
      </c>
      <c r="N9" s="1">
        <f>(SUM(N2:N7))/6</f>
        <v>2.0322666666666667</v>
      </c>
      <c r="O9" s="1">
        <f t="shared" ref="O9:V9" si="11">(SUM(O2:O7))/6</f>
        <v>2.1</v>
      </c>
      <c r="P9" s="1">
        <f t="shared" si="11"/>
        <v>2.5666666666666664</v>
      </c>
      <c r="Q9" s="1">
        <f t="shared" si="11"/>
        <v>1.9333333333333336</v>
      </c>
      <c r="R9" s="1">
        <f t="shared" si="11"/>
        <v>1.6000000000000003</v>
      </c>
      <c r="S9" s="1">
        <f t="shared" si="11"/>
        <v>2</v>
      </c>
      <c r="T9" s="1">
        <f t="shared" si="11"/>
        <v>1.7</v>
      </c>
      <c r="U9" s="1">
        <f t="shared" ref="U9" si="12">(SUM(U2:U7))/6</f>
        <v>1.7833333333333332</v>
      </c>
      <c r="V9" s="1">
        <f t="shared" si="11"/>
        <v>1.6595238095238096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9"/>
  <sheetViews>
    <sheetView workbookViewId="0">
      <selection activeCell="H8" sqref="H8"/>
    </sheetView>
  </sheetViews>
  <sheetFormatPr baseColWidth="10" defaultColWidth="9.140625" defaultRowHeight="15" x14ac:dyDescent="0.25"/>
  <sheetData>
    <row r="1" spans="1:22" x14ac:dyDescent="0.25">
      <c r="B1" t="s">
        <v>5</v>
      </c>
      <c r="C1" t="s">
        <v>16</v>
      </c>
      <c r="D1" t="s">
        <v>7</v>
      </c>
      <c r="E1" t="s">
        <v>9</v>
      </c>
      <c r="F1" t="s">
        <v>10</v>
      </c>
      <c r="G1" t="s">
        <v>11</v>
      </c>
      <c r="H1" t="s">
        <v>12</v>
      </c>
      <c r="I1" t="s">
        <v>20</v>
      </c>
      <c r="J1" t="s">
        <v>8</v>
      </c>
      <c r="K1" t="s">
        <v>17</v>
      </c>
      <c r="N1" t="s">
        <v>5</v>
      </c>
      <c r="O1" t="s">
        <v>16</v>
      </c>
      <c r="P1" t="s">
        <v>7</v>
      </c>
      <c r="Q1" t="s">
        <v>9</v>
      </c>
      <c r="R1" t="s">
        <v>10</v>
      </c>
      <c r="S1" t="s">
        <v>11</v>
      </c>
      <c r="T1" t="s">
        <v>12</v>
      </c>
      <c r="U1" t="s">
        <v>20</v>
      </c>
      <c r="V1" t="s">
        <v>17</v>
      </c>
    </row>
    <row r="2" spans="1:22" x14ac:dyDescent="0.25">
      <c r="A2" t="s">
        <v>0</v>
      </c>
      <c r="B2">
        <v>32.917000000000002</v>
      </c>
      <c r="C2">
        <v>36</v>
      </c>
      <c r="D2">
        <v>31.5</v>
      </c>
      <c r="E2">
        <v>33</v>
      </c>
      <c r="F2">
        <v>33</v>
      </c>
      <c r="G2">
        <v>32</v>
      </c>
      <c r="H2">
        <v>36</v>
      </c>
      <c r="I2">
        <v>34</v>
      </c>
      <c r="J2">
        <v>32.9</v>
      </c>
      <c r="K2">
        <f>AVERAGE(C2:I2)</f>
        <v>33.642857142857146</v>
      </c>
      <c r="N2">
        <f t="shared" ref="N2:N7" si="0">ABS(B2-J2)</f>
        <v>1.7000000000003013E-2</v>
      </c>
      <c r="O2">
        <f t="shared" ref="O2:O7" si="1">ABS(C2-J2)</f>
        <v>3.1000000000000014</v>
      </c>
      <c r="P2">
        <f t="shared" ref="P2:P7" si="2">ABS(D2-J2)</f>
        <v>1.3999999999999986</v>
      </c>
      <c r="Q2">
        <f t="shared" ref="Q2:Q7" si="3">ABS(E2-J2)</f>
        <v>0.10000000000000142</v>
      </c>
      <c r="R2">
        <f t="shared" ref="R2:R7" si="4">ABS(F2-J2)</f>
        <v>0.10000000000000142</v>
      </c>
      <c r="S2">
        <f t="shared" ref="S2:S7" si="5">ABS(G2-J2)</f>
        <v>0.89999999999999858</v>
      </c>
      <c r="T2">
        <f t="shared" ref="T2:T7" si="6">ABS(H2-J2)</f>
        <v>3.1000000000000014</v>
      </c>
      <c r="U2">
        <f t="shared" ref="U2:U7" si="7">ABS(J2-I2)</f>
        <v>1.1000000000000014</v>
      </c>
      <c r="V2">
        <f t="shared" ref="V2:V7" si="8">ABS(J2-K2)</f>
        <v>0.74285714285714732</v>
      </c>
    </row>
    <row r="3" spans="1:22" x14ac:dyDescent="0.25">
      <c r="A3" t="s">
        <v>1</v>
      </c>
      <c r="B3">
        <v>22.407</v>
      </c>
      <c r="C3">
        <v>21</v>
      </c>
      <c r="D3">
        <v>22</v>
      </c>
      <c r="E3">
        <v>24</v>
      </c>
      <c r="F3">
        <v>22</v>
      </c>
      <c r="G3">
        <v>23</v>
      </c>
      <c r="H3">
        <v>23</v>
      </c>
      <c r="I3">
        <v>23</v>
      </c>
      <c r="J3">
        <v>20.5</v>
      </c>
      <c r="K3">
        <f t="shared" ref="K3:K7" si="9">AVERAGE(C3:I3)</f>
        <v>22.571428571428573</v>
      </c>
      <c r="N3">
        <f t="shared" si="0"/>
        <v>1.907</v>
      </c>
      <c r="O3">
        <f t="shared" si="1"/>
        <v>0.5</v>
      </c>
      <c r="P3">
        <f t="shared" si="2"/>
        <v>1.5</v>
      </c>
      <c r="Q3">
        <f t="shared" si="3"/>
        <v>3.5</v>
      </c>
      <c r="R3">
        <f t="shared" si="4"/>
        <v>1.5</v>
      </c>
      <c r="S3">
        <f t="shared" si="5"/>
        <v>2.5</v>
      </c>
      <c r="T3">
        <f t="shared" si="6"/>
        <v>2.5</v>
      </c>
      <c r="U3">
        <f t="shared" si="7"/>
        <v>2.5</v>
      </c>
      <c r="V3">
        <f t="shared" si="8"/>
        <v>2.071428571428573</v>
      </c>
    </row>
    <row r="4" spans="1:22" x14ac:dyDescent="0.25">
      <c r="A4" t="s">
        <v>2</v>
      </c>
      <c r="B4">
        <v>11.932</v>
      </c>
      <c r="C4">
        <v>11</v>
      </c>
      <c r="D4">
        <v>10.5</v>
      </c>
      <c r="E4">
        <v>11</v>
      </c>
      <c r="F4">
        <v>11</v>
      </c>
      <c r="G4">
        <v>13</v>
      </c>
      <c r="H4">
        <v>10</v>
      </c>
      <c r="I4">
        <v>11</v>
      </c>
      <c r="J4">
        <v>8.9</v>
      </c>
      <c r="K4">
        <f t="shared" si="9"/>
        <v>11.071428571428571</v>
      </c>
      <c r="N4">
        <f t="shared" si="0"/>
        <v>3.032</v>
      </c>
      <c r="O4">
        <f t="shared" si="1"/>
        <v>2.0999999999999996</v>
      </c>
      <c r="P4">
        <f t="shared" si="2"/>
        <v>1.5999999999999996</v>
      </c>
      <c r="Q4">
        <f t="shared" si="3"/>
        <v>2.0999999999999996</v>
      </c>
      <c r="R4">
        <f t="shared" si="4"/>
        <v>2.0999999999999996</v>
      </c>
      <c r="S4">
        <f t="shared" si="5"/>
        <v>4.0999999999999996</v>
      </c>
      <c r="T4">
        <f t="shared" si="6"/>
        <v>1.0999999999999996</v>
      </c>
      <c r="U4">
        <f t="shared" si="7"/>
        <v>2.0999999999999996</v>
      </c>
      <c r="V4">
        <f t="shared" si="8"/>
        <v>2.1714285714285708</v>
      </c>
    </row>
    <row r="5" spans="1:22" x14ac:dyDescent="0.25">
      <c r="A5" t="s">
        <v>3</v>
      </c>
      <c r="B5">
        <v>10.029999999999999</v>
      </c>
      <c r="C5">
        <v>10</v>
      </c>
      <c r="D5">
        <v>10.5</v>
      </c>
      <c r="E5">
        <v>10</v>
      </c>
      <c r="F5">
        <v>11</v>
      </c>
      <c r="G5">
        <v>9</v>
      </c>
      <c r="H5">
        <v>10</v>
      </c>
      <c r="I5">
        <v>9</v>
      </c>
      <c r="J5">
        <v>9.1999999999999993</v>
      </c>
      <c r="K5">
        <f t="shared" si="9"/>
        <v>9.9285714285714288</v>
      </c>
      <c r="N5">
        <f t="shared" si="0"/>
        <v>0.83000000000000007</v>
      </c>
      <c r="O5">
        <f t="shared" si="1"/>
        <v>0.80000000000000071</v>
      </c>
      <c r="P5">
        <f t="shared" si="2"/>
        <v>1.3000000000000007</v>
      </c>
      <c r="Q5">
        <f t="shared" si="3"/>
        <v>0.80000000000000071</v>
      </c>
      <c r="R5">
        <f t="shared" si="4"/>
        <v>1.8000000000000007</v>
      </c>
      <c r="S5">
        <f t="shared" si="5"/>
        <v>0.19999999999999929</v>
      </c>
      <c r="T5">
        <f t="shared" si="6"/>
        <v>0.80000000000000071</v>
      </c>
      <c r="U5">
        <f t="shared" si="7"/>
        <v>0.19999999999999929</v>
      </c>
      <c r="V5">
        <f t="shared" si="8"/>
        <v>0.72857142857142954</v>
      </c>
    </row>
    <row r="6" spans="1:22" x14ac:dyDescent="0.25">
      <c r="A6" t="s">
        <v>4</v>
      </c>
      <c r="B6">
        <v>5.9189999999999996</v>
      </c>
      <c r="C6">
        <v>5</v>
      </c>
      <c r="D6">
        <v>5.5</v>
      </c>
      <c r="E6">
        <v>5</v>
      </c>
      <c r="F6">
        <v>7</v>
      </c>
      <c r="G6">
        <v>6</v>
      </c>
      <c r="H6">
        <v>5</v>
      </c>
      <c r="I6">
        <v>7.5</v>
      </c>
      <c r="J6">
        <v>10.7</v>
      </c>
      <c r="K6">
        <f t="shared" si="9"/>
        <v>5.8571428571428568</v>
      </c>
      <c r="N6">
        <f t="shared" si="0"/>
        <v>4.7809999999999997</v>
      </c>
      <c r="O6">
        <f t="shared" si="1"/>
        <v>5.6999999999999993</v>
      </c>
      <c r="P6">
        <f t="shared" si="2"/>
        <v>5.1999999999999993</v>
      </c>
      <c r="Q6">
        <f t="shared" si="3"/>
        <v>5.6999999999999993</v>
      </c>
      <c r="R6">
        <f t="shared" si="4"/>
        <v>3.6999999999999993</v>
      </c>
      <c r="S6">
        <f t="shared" si="5"/>
        <v>4.6999999999999993</v>
      </c>
      <c r="T6">
        <f t="shared" si="6"/>
        <v>5.6999999999999993</v>
      </c>
      <c r="U6">
        <f t="shared" si="7"/>
        <v>3.1999999999999993</v>
      </c>
      <c r="V6">
        <f t="shared" si="8"/>
        <v>4.8428571428571425</v>
      </c>
    </row>
    <row r="7" spans="1:22" x14ac:dyDescent="0.25">
      <c r="A7" t="s">
        <v>15</v>
      </c>
      <c r="B7">
        <v>14.37</v>
      </c>
      <c r="C7">
        <v>13</v>
      </c>
      <c r="D7">
        <v>15</v>
      </c>
      <c r="E7">
        <v>12</v>
      </c>
      <c r="F7">
        <v>12</v>
      </c>
      <c r="G7">
        <v>12</v>
      </c>
      <c r="H7">
        <v>10</v>
      </c>
      <c r="I7">
        <v>10.5</v>
      </c>
      <c r="J7">
        <v>12.6</v>
      </c>
      <c r="K7">
        <f t="shared" si="9"/>
        <v>12.071428571428571</v>
      </c>
      <c r="N7">
        <f t="shared" si="0"/>
        <v>1.7699999999999996</v>
      </c>
      <c r="O7">
        <f t="shared" si="1"/>
        <v>0.40000000000000036</v>
      </c>
      <c r="P7">
        <f t="shared" si="2"/>
        <v>2.4000000000000004</v>
      </c>
      <c r="Q7">
        <f t="shared" si="3"/>
        <v>0.59999999999999964</v>
      </c>
      <c r="R7">
        <f t="shared" si="4"/>
        <v>0.59999999999999964</v>
      </c>
      <c r="S7">
        <f t="shared" si="5"/>
        <v>0.59999999999999964</v>
      </c>
      <c r="T7">
        <f t="shared" si="6"/>
        <v>2.5999999999999996</v>
      </c>
      <c r="U7">
        <f t="shared" si="7"/>
        <v>2.0999999999999996</v>
      </c>
      <c r="V7">
        <f t="shared" si="8"/>
        <v>0.52857142857142847</v>
      </c>
    </row>
    <row r="8" spans="1:22" x14ac:dyDescent="0.25">
      <c r="A8" t="s">
        <v>13</v>
      </c>
      <c r="N8" s="1">
        <f>SQRT((N2*N2+N3*N3+N4*N4+N5*N5+N6*N6 + N7*N7)/6)</f>
        <v>2.566116488652324</v>
      </c>
      <c r="O8" s="1">
        <f t="shared" ref="O8:S8" si="10">SQRT((O2*O2+O3*O3+O4*O4+O5*O5+O6*O6 + O7*O7)/6)</f>
        <v>2.8154336551704904</v>
      </c>
      <c r="P8" s="1">
        <f t="shared" si="10"/>
        <v>2.6223399220289245</v>
      </c>
      <c r="Q8" s="1">
        <f t="shared" si="10"/>
        <v>2.8913664589601922</v>
      </c>
      <c r="R8" s="1">
        <f t="shared" si="10"/>
        <v>1.9983326383095814</v>
      </c>
      <c r="S8" s="1">
        <f t="shared" si="10"/>
        <v>2.7796882319185841</v>
      </c>
      <c r="T8" s="1">
        <f>SQRT((T2*T2+T3*T3+T4*T4+T5*T5+T6*T6 + T7*T7)/6)</f>
        <v>3.0811253355443582</v>
      </c>
      <c r="U8" s="1">
        <f>SQRT((U2*U2+U3*U3+U4*U4+U5*U5+U6*U6 + U7*U7)/6)</f>
        <v>2.1039645117412666</v>
      </c>
      <c r="V8" s="1">
        <f>SQRT((V2*V2+V3*V3+V4*V4+V5*V5+V6*V6 + V7*V7)/6)</f>
        <v>2.3742094996649561</v>
      </c>
    </row>
    <row r="9" spans="1:22" x14ac:dyDescent="0.25">
      <c r="A9" t="s">
        <v>14</v>
      </c>
      <c r="N9" s="1">
        <f>(SUM(N2:N7))/6</f>
        <v>2.0561666666666674</v>
      </c>
      <c r="O9" s="1">
        <f t="shared" ref="O9:V9" si="11">(SUM(O2:O7))/6</f>
        <v>2.1</v>
      </c>
      <c r="P9" s="1">
        <f t="shared" si="11"/>
        <v>2.2333333333333329</v>
      </c>
      <c r="Q9" s="1">
        <f t="shared" si="11"/>
        <v>2.1333333333333333</v>
      </c>
      <c r="R9" s="1">
        <f t="shared" si="11"/>
        <v>1.6333333333333335</v>
      </c>
      <c r="S9" s="1">
        <f t="shared" si="11"/>
        <v>2.1666666666666661</v>
      </c>
      <c r="T9" s="1">
        <f t="shared" si="11"/>
        <v>2.6333333333333333</v>
      </c>
      <c r="U9" s="1">
        <f t="shared" ref="U9" si="12">(SUM(U2:U7))/6</f>
        <v>1.8666666666666665</v>
      </c>
      <c r="V9" s="1">
        <f t="shared" si="11"/>
        <v>1.8476190476190488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9"/>
  <sheetViews>
    <sheetView workbookViewId="0">
      <selection activeCell="E13" sqref="E13"/>
    </sheetView>
  </sheetViews>
  <sheetFormatPr baseColWidth="10" defaultColWidth="9.140625" defaultRowHeight="15" x14ac:dyDescent="0.25"/>
  <sheetData>
    <row r="1" spans="1:21" x14ac:dyDescent="0.25">
      <c r="B1" t="s">
        <v>5</v>
      </c>
      <c r="C1" t="s">
        <v>16</v>
      </c>
      <c r="D1" t="s">
        <v>7</v>
      </c>
      <c r="E1" t="s">
        <v>9</v>
      </c>
      <c r="F1" t="s">
        <v>10</v>
      </c>
      <c r="G1" t="s">
        <v>11</v>
      </c>
      <c r="H1" t="s">
        <v>12</v>
      </c>
      <c r="I1" t="s">
        <v>20</v>
      </c>
      <c r="J1" t="s">
        <v>8</v>
      </c>
      <c r="K1" t="s">
        <v>17</v>
      </c>
      <c r="M1" t="s">
        <v>5</v>
      </c>
      <c r="N1" t="s">
        <v>16</v>
      </c>
      <c r="O1" t="s">
        <v>7</v>
      </c>
      <c r="P1" t="s">
        <v>9</v>
      </c>
      <c r="Q1" t="s">
        <v>10</v>
      </c>
      <c r="R1" t="s">
        <v>11</v>
      </c>
      <c r="S1" t="s">
        <v>12</v>
      </c>
      <c r="T1" t="s">
        <v>20</v>
      </c>
      <c r="U1" t="s">
        <v>17</v>
      </c>
    </row>
    <row r="2" spans="1:21" x14ac:dyDescent="0.25">
      <c r="A2" t="s">
        <v>0</v>
      </c>
      <c r="B2">
        <v>34.29</v>
      </c>
      <c r="C2">
        <v>36</v>
      </c>
      <c r="D2">
        <v>31.5</v>
      </c>
      <c r="E2">
        <v>36</v>
      </c>
      <c r="F2">
        <v>33</v>
      </c>
      <c r="G2">
        <v>36</v>
      </c>
      <c r="H2">
        <v>36</v>
      </c>
      <c r="I2">
        <v>35.5</v>
      </c>
      <c r="J2">
        <v>32.9</v>
      </c>
      <c r="K2">
        <f>AVERAGE(C2:I2)</f>
        <v>34.857142857142854</v>
      </c>
      <c r="M2">
        <f t="shared" ref="M2:M7" si="0">ABS(B2-J2)</f>
        <v>1.3900000000000006</v>
      </c>
      <c r="N2">
        <f t="shared" ref="N2:N7" si="1">ABS(C2-J2)</f>
        <v>3.1000000000000014</v>
      </c>
      <c r="O2">
        <f t="shared" ref="O2:O7" si="2">ABS(D2-J2)</f>
        <v>1.3999999999999986</v>
      </c>
      <c r="P2">
        <f t="shared" ref="P2:P7" si="3">ABS(E2-J2)</f>
        <v>3.1000000000000014</v>
      </c>
      <c r="Q2">
        <f t="shared" ref="Q2:Q7" si="4">ABS(F2-J2)</f>
        <v>0.10000000000000142</v>
      </c>
      <c r="R2">
        <f t="shared" ref="R2:R7" si="5">ABS(G2-J2)</f>
        <v>3.1000000000000014</v>
      </c>
      <c r="S2">
        <f>ABS(H2-J2)</f>
        <v>3.1000000000000014</v>
      </c>
      <c r="T2">
        <f>ABS(I2-J2)</f>
        <v>2.6000000000000014</v>
      </c>
      <c r="U2">
        <f>ABS(J2-K2)</f>
        <v>1.9571428571428555</v>
      </c>
    </row>
    <row r="3" spans="1:21" x14ac:dyDescent="0.25">
      <c r="A3" t="s">
        <v>1</v>
      </c>
      <c r="B3">
        <v>21.417000000000002</v>
      </c>
      <c r="C3">
        <v>22</v>
      </c>
      <c r="D3">
        <v>20.5</v>
      </c>
      <c r="E3">
        <v>21</v>
      </c>
      <c r="F3">
        <v>22</v>
      </c>
      <c r="G3">
        <v>21</v>
      </c>
      <c r="H3">
        <v>22</v>
      </c>
      <c r="I3">
        <v>22</v>
      </c>
      <c r="J3">
        <v>20.5</v>
      </c>
      <c r="K3">
        <f t="shared" ref="K3:K7" si="6">AVERAGE(C3:I3)</f>
        <v>21.5</v>
      </c>
      <c r="M3">
        <f t="shared" si="0"/>
        <v>0.91700000000000159</v>
      </c>
      <c r="N3">
        <f t="shared" si="1"/>
        <v>1.5</v>
      </c>
      <c r="O3">
        <f t="shared" si="2"/>
        <v>0</v>
      </c>
      <c r="P3">
        <f t="shared" si="3"/>
        <v>0.5</v>
      </c>
      <c r="Q3">
        <f t="shared" si="4"/>
        <v>1.5</v>
      </c>
      <c r="R3">
        <f t="shared" si="5"/>
        <v>0.5</v>
      </c>
      <c r="S3">
        <f t="shared" ref="S3:S7" si="7">ABS(H3-J3)</f>
        <v>1.5</v>
      </c>
      <c r="T3">
        <f t="shared" ref="T3:T7" si="8">ABS(I3-J3)</f>
        <v>1.5</v>
      </c>
      <c r="U3">
        <f t="shared" ref="U3:U7" si="9">ABS(J3-K3)</f>
        <v>1</v>
      </c>
    </row>
    <row r="4" spans="1:21" x14ac:dyDescent="0.25">
      <c r="A4" t="s">
        <v>2</v>
      </c>
      <c r="B4">
        <v>10.446999999999999</v>
      </c>
      <c r="C4">
        <v>10</v>
      </c>
      <c r="D4">
        <v>10</v>
      </c>
      <c r="E4">
        <v>10</v>
      </c>
      <c r="F4">
        <v>11</v>
      </c>
      <c r="G4">
        <v>10</v>
      </c>
      <c r="H4">
        <v>10</v>
      </c>
      <c r="I4">
        <v>10</v>
      </c>
      <c r="J4">
        <v>8.9</v>
      </c>
      <c r="K4">
        <f t="shared" si="6"/>
        <v>10.142857142857142</v>
      </c>
      <c r="M4">
        <f t="shared" si="0"/>
        <v>1.5469999999999988</v>
      </c>
      <c r="N4">
        <f t="shared" si="1"/>
        <v>1.0999999999999996</v>
      </c>
      <c r="O4">
        <f t="shared" si="2"/>
        <v>1.0999999999999996</v>
      </c>
      <c r="P4">
        <f t="shared" si="3"/>
        <v>1.0999999999999996</v>
      </c>
      <c r="Q4">
        <f t="shared" si="4"/>
        <v>2.0999999999999996</v>
      </c>
      <c r="R4">
        <f t="shared" si="5"/>
        <v>1.0999999999999996</v>
      </c>
      <c r="S4">
        <f t="shared" si="7"/>
        <v>1.0999999999999996</v>
      </c>
      <c r="T4">
        <f t="shared" si="8"/>
        <v>1.0999999999999996</v>
      </c>
      <c r="U4">
        <f t="shared" si="9"/>
        <v>1.242857142857142</v>
      </c>
    </row>
    <row r="5" spans="1:21" x14ac:dyDescent="0.25">
      <c r="A5" t="s">
        <v>3</v>
      </c>
      <c r="B5">
        <v>10.41</v>
      </c>
      <c r="C5">
        <v>10</v>
      </c>
      <c r="D5">
        <v>11.5</v>
      </c>
      <c r="E5">
        <v>10</v>
      </c>
      <c r="F5">
        <v>11</v>
      </c>
      <c r="G5">
        <v>9</v>
      </c>
      <c r="H5">
        <v>9</v>
      </c>
      <c r="I5">
        <v>9.5</v>
      </c>
      <c r="J5">
        <v>9.1999999999999993</v>
      </c>
      <c r="K5">
        <f t="shared" si="6"/>
        <v>10</v>
      </c>
      <c r="M5">
        <f t="shared" si="0"/>
        <v>1.2100000000000009</v>
      </c>
      <c r="N5">
        <f t="shared" si="1"/>
        <v>0.80000000000000071</v>
      </c>
      <c r="O5">
        <f t="shared" si="2"/>
        <v>2.3000000000000007</v>
      </c>
      <c r="P5">
        <f t="shared" si="3"/>
        <v>0.80000000000000071</v>
      </c>
      <c r="Q5">
        <f t="shared" si="4"/>
        <v>1.8000000000000007</v>
      </c>
      <c r="R5">
        <f t="shared" si="5"/>
        <v>0.19999999999999929</v>
      </c>
      <c r="S5">
        <f t="shared" si="7"/>
        <v>0.19999999999999929</v>
      </c>
      <c r="T5">
        <f t="shared" si="8"/>
        <v>0.30000000000000071</v>
      </c>
      <c r="U5">
        <f t="shared" si="9"/>
        <v>0.80000000000000071</v>
      </c>
    </row>
    <row r="6" spans="1:21" x14ac:dyDescent="0.25">
      <c r="A6" t="s">
        <v>4</v>
      </c>
      <c r="B6">
        <v>6.44</v>
      </c>
      <c r="C6">
        <v>5</v>
      </c>
      <c r="D6">
        <v>6</v>
      </c>
      <c r="E6">
        <v>6</v>
      </c>
      <c r="F6">
        <v>7</v>
      </c>
      <c r="G6">
        <v>6</v>
      </c>
      <c r="H6">
        <v>6</v>
      </c>
      <c r="I6">
        <v>7.5</v>
      </c>
      <c r="J6">
        <v>10.7</v>
      </c>
      <c r="K6">
        <f t="shared" si="6"/>
        <v>6.2142857142857144</v>
      </c>
      <c r="M6">
        <f t="shared" si="0"/>
        <v>4.2599999999999989</v>
      </c>
      <c r="N6">
        <f t="shared" si="1"/>
        <v>5.6999999999999993</v>
      </c>
      <c r="O6">
        <f t="shared" si="2"/>
        <v>4.6999999999999993</v>
      </c>
      <c r="P6">
        <f t="shared" si="3"/>
        <v>4.6999999999999993</v>
      </c>
      <c r="Q6">
        <f t="shared" si="4"/>
        <v>3.6999999999999993</v>
      </c>
      <c r="R6">
        <f t="shared" si="5"/>
        <v>4.6999999999999993</v>
      </c>
      <c r="S6">
        <f t="shared" si="7"/>
        <v>4.6999999999999993</v>
      </c>
      <c r="T6">
        <f t="shared" si="8"/>
        <v>3.1999999999999993</v>
      </c>
      <c r="U6">
        <f t="shared" si="9"/>
        <v>4.4857142857142849</v>
      </c>
    </row>
    <row r="7" spans="1:21" x14ac:dyDescent="0.25">
      <c r="A7" t="s">
        <v>15</v>
      </c>
      <c r="B7">
        <v>14.57</v>
      </c>
      <c r="C7">
        <v>12</v>
      </c>
      <c r="D7">
        <v>15.5</v>
      </c>
      <c r="E7">
        <v>13</v>
      </c>
      <c r="F7">
        <v>12</v>
      </c>
      <c r="G7">
        <v>13</v>
      </c>
      <c r="H7">
        <v>11</v>
      </c>
      <c r="I7">
        <v>10.5</v>
      </c>
      <c r="J7">
        <v>12.6</v>
      </c>
      <c r="K7">
        <f t="shared" si="6"/>
        <v>12.428571428571429</v>
      </c>
      <c r="M7">
        <f t="shared" si="0"/>
        <v>1.9700000000000006</v>
      </c>
      <c r="N7">
        <f t="shared" si="1"/>
        <v>0.59999999999999964</v>
      </c>
      <c r="O7">
        <f t="shared" si="2"/>
        <v>2.9000000000000004</v>
      </c>
      <c r="P7">
        <f t="shared" si="3"/>
        <v>0.40000000000000036</v>
      </c>
      <c r="Q7">
        <f t="shared" si="4"/>
        <v>0.59999999999999964</v>
      </c>
      <c r="R7">
        <f t="shared" si="5"/>
        <v>0.40000000000000036</v>
      </c>
      <c r="S7">
        <f t="shared" si="7"/>
        <v>1.5999999999999996</v>
      </c>
      <c r="T7">
        <f t="shared" si="8"/>
        <v>2.0999999999999996</v>
      </c>
      <c r="U7">
        <f t="shared" si="9"/>
        <v>0.17142857142857082</v>
      </c>
    </row>
    <row r="8" spans="1:21" x14ac:dyDescent="0.25">
      <c r="A8" t="s">
        <v>13</v>
      </c>
      <c r="M8" s="1">
        <f>SQRT((M2*M2+M3*M3+M4*M4+M5*M5+M6*M6 + M7*M7)/6)</f>
        <v>2.1855128307409526</v>
      </c>
      <c r="N8" s="1">
        <f t="shared" ref="N8:R8" si="10">SQRT((N2*N2+N3*N3+N4*N4+N5*N5+N6*N6 + N7*N7)/6)</f>
        <v>2.7856776554368241</v>
      </c>
      <c r="O8" s="1">
        <f t="shared" si="10"/>
        <v>2.5482019804821854</v>
      </c>
      <c r="P8" s="1">
        <f t="shared" si="10"/>
        <v>2.3790754506740637</v>
      </c>
      <c r="Q8" s="1">
        <f t="shared" si="10"/>
        <v>1.9983326383095814</v>
      </c>
      <c r="R8" s="1">
        <f t="shared" si="10"/>
        <v>2.3579652245103193</v>
      </c>
      <c r="S8" s="1">
        <f t="shared" ref="S8:T8" si="11">SQRT((S2*S2+S3*S3+S4*S4+S5*S5+S6*S6 + S7*S7)/6)</f>
        <v>2.5086516962969041</v>
      </c>
      <c r="T8" s="1">
        <f t="shared" si="11"/>
        <v>2.0396078054371141</v>
      </c>
      <c r="U8" s="1">
        <f>SQRT((U2*U2+U3*U3+U4*U4+U5*U5+U6*U6 + U7*U7)/6)</f>
        <v>2.1278362424843529</v>
      </c>
    </row>
    <row r="9" spans="1:21" x14ac:dyDescent="0.25">
      <c r="A9" t="s">
        <v>14</v>
      </c>
      <c r="M9" s="1">
        <f>(SUM(M2:M7))/6</f>
        <v>1.8823333333333336</v>
      </c>
      <c r="N9" s="1">
        <f t="shared" ref="N9:R9" si="12">(SUM(N2:N7))/6</f>
        <v>2.1333333333333333</v>
      </c>
      <c r="O9" s="1">
        <f t="shared" si="12"/>
        <v>2.0666666666666664</v>
      </c>
      <c r="P9" s="1">
        <f t="shared" si="12"/>
        <v>1.7666666666666668</v>
      </c>
      <c r="Q9" s="1">
        <f t="shared" si="12"/>
        <v>1.6333333333333335</v>
      </c>
      <c r="R9" s="1">
        <f t="shared" si="12"/>
        <v>1.6666666666666667</v>
      </c>
      <c r="S9" s="1">
        <f t="shared" ref="S9:T9" si="13">(SUM(S2:S7))/6</f>
        <v>2.0333333333333332</v>
      </c>
      <c r="T9" s="1">
        <f t="shared" si="13"/>
        <v>1.8</v>
      </c>
      <c r="U9" s="1">
        <f t="shared" ref="U9" si="14">(SUM(U2:U7))/6</f>
        <v>1.6095238095238091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9"/>
  <sheetViews>
    <sheetView workbookViewId="0">
      <selection activeCell="K2" sqref="K2"/>
    </sheetView>
  </sheetViews>
  <sheetFormatPr baseColWidth="10" defaultColWidth="9.140625" defaultRowHeight="15" x14ac:dyDescent="0.25"/>
  <cols>
    <col min="9" max="9" width="10.7109375" bestFit="1" customWidth="1"/>
  </cols>
  <sheetData>
    <row r="1" spans="1:21" x14ac:dyDescent="0.25">
      <c r="B1" t="s">
        <v>5</v>
      </c>
      <c r="C1" t="s">
        <v>16</v>
      </c>
      <c r="D1" t="s">
        <v>7</v>
      </c>
      <c r="E1" t="s">
        <v>9</v>
      </c>
      <c r="F1" t="s">
        <v>10</v>
      </c>
      <c r="G1" t="s">
        <v>11</v>
      </c>
      <c r="H1" t="s">
        <v>12</v>
      </c>
      <c r="I1" t="s">
        <v>20</v>
      </c>
      <c r="J1" t="s">
        <v>8</v>
      </c>
      <c r="K1" t="s">
        <v>17</v>
      </c>
      <c r="M1" t="s">
        <v>5</v>
      </c>
      <c r="N1" t="s">
        <v>16</v>
      </c>
      <c r="O1" t="s">
        <v>7</v>
      </c>
      <c r="P1" t="s">
        <v>9</v>
      </c>
      <c r="Q1" t="s">
        <v>10</v>
      </c>
      <c r="R1" t="s">
        <v>11</v>
      </c>
      <c r="S1" t="s">
        <v>12</v>
      </c>
      <c r="T1" t="s">
        <v>20</v>
      </c>
      <c r="U1" t="s">
        <v>17</v>
      </c>
    </row>
    <row r="2" spans="1:21" x14ac:dyDescent="0.25">
      <c r="A2" t="s">
        <v>0</v>
      </c>
      <c r="B2">
        <v>34.286999999999999</v>
      </c>
      <c r="C2">
        <v>36</v>
      </c>
      <c r="D2">
        <v>32.5</v>
      </c>
      <c r="E2">
        <v>36</v>
      </c>
      <c r="F2">
        <v>36</v>
      </c>
      <c r="G2">
        <v>37</v>
      </c>
      <c r="H2">
        <v>37</v>
      </c>
      <c r="I2">
        <v>36</v>
      </c>
      <c r="J2">
        <v>32.9</v>
      </c>
      <c r="K2">
        <f>AVERAGE(C2:I2)</f>
        <v>35.785714285714285</v>
      </c>
      <c r="M2">
        <f t="shared" ref="M2:M7" si="0">ABS(B2-J2)</f>
        <v>1.3870000000000005</v>
      </c>
      <c r="N2">
        <f>ABS(C2-J2)</f>
        <v>3.1000000000000014</v>
      </c>
      <c r="O2">
        <f>ABS(D2-J2)</f>
        <v>0.39999999999999858</v>
      </c>
      <c r="P2">
        <f>ABS(E2-J2)</f>
        <v>3.1000000000000014</v>
      </c>
      <c r="Q2">
        <f>ABS(F2-J2)</f>
        <v>3.1000000000000014</v>
      </c>
      <c r="R2">
        <f>ABS(G2-J2)</f>
        <v>4.1000000000000014</v>
      </c>
      <c r="S2">
        <f t="shared" ref="S2:S7" si="1">ABS(H2-J2)</f>
        <v>4.1000000000000014</v>
      </c>
      <c r="T2">
        <f>ABS(I2-J2)</f>
        <v>3.1000000000000014</v>
      </c>
      <c r="U2">
        <f>ABS(J2-K2)</f>
        <v>2.8857142857142861</v>
      </c>
    </row>
    <row r="3" spans="1:21" x14ac:dyDescent="0.25">
      <c r="A3" t="s">
        <v>1</v>
      </c>
      <c r="B3">
        <v>21.77</v>
      </c>
      <c r="C3">
        <v>21</v>
      </c>
      <c r="D3">
        <v>21</v>
      </c>
      <c r="E3">
        <v>21</v>
      </c>
      <c r="F3">
        <v>20</v>
      </c>
      <c r="G3">
        <v>20</v>
      </c>
      <c r="H3">
        <v>21</v>
      </c>
      <c r="I3">
        <v>23</v>
      </c>
      <c r="J3">
        <v>20.5</v>
      </c>
      <c r="K3">
        <f t="shared" ref="K3:K7" si="2">AVERAGE(C3:I3)</f>
        <v>21</v>
      </c>
      <c r="M3">
        <f t="shared" si="0"/>
        <v>1.2699999999999996</v>
      </c>
      <c r="N3">
        <f t="shared" ref="N3:N7" si="3">ABS(C3-J3)</f>
        <v>0.5</v>
      </c>
      <c r="O3">
        <f t="shared" ref="O3:O7" si="4">ABS(D3-J3)</f>
        <v>0.5</v>
      </c>
      <c r="P3">
        <f t="shared" ref="P3:P7" si="5">ABS(E3-J3)</f>
        <v>0.5</v>
      </c>
      <c r="Q3">
        <f t="shared" ref="Q3:Q7" si="6">ABS(F3-J3)</f>
        <v>0.5</v>
      </c>
      <c r="R3">
        <f t="shared" ref="R3:R7" si="7">ABS(G3-J3)</f>
        <v>0.5</v>
      </c>
      <c r="S3">
        <f t="shared" si="1"/>
        <v>0.5</v>
      </c>
      <c r="T3">
        <f t="shared" ref="T3:T7" si="8">ABS(I3-J3)</f>
        <v>2.5</v>
      </c>
      <c r="U3">
        <f t="shared" ref="U3:U7" si="9">ABS(J3-K3)</f>
        <v>0.5</v>
      </c>
    </row>
    <row r="4" spans="1:21" x14ac:dyDescent="0.25">
      <c r="A4" t="s">
        <v>2</v>
      </c>
      <c r="B4">
        <v>10.06</v>
      </c>
      <c r="C4">
        <v>10</v>
      </c>
      <c r="D4">
        <v>8.5</v>
      </c>
      <c r="E4">
        <v>9</v>
      </c>
      <c r="F4">
        <v>10</v>
      </c>
      <c r="G4">
        <v>9</v>
      </c>
      <c r="H4">
        <v>10</v>
      </c>
      <c r="I4">
        <v>9</v>
      </c>
      <c r="J4">
        <v>8.9</v>
      </c>
      <c r="K4">
        <f t="shared" si="2"/>
        <v>9.3571428571428577</v>
      </c>
      <c r="M4">
        <f t="shared" si="0"/>
        <v>1.1600000000000001</v>
      </c>
      <c r="N4">
        <f t="shared" si="3"/>
        <v>1.0999999999999996</v>
      </c>
      <c r="O4">
        <f t="shared" si="4"/>
        <v>0.40000000000000036</v>
      </c>
      <c r="P4">
        <f t="shared" si="5"/>
        <v>9.9999999999999645E-2</v>
      </c>
      <c r="Q4">
        <f t="shared" si="6"/>
        <v>1.0999999999999996</v>
      </c>
      <c r="R4">
        <f t="shared" si="7"/>
        <v>9.9999999999999645E-2</v>
      </c>
      <c r="S4">
        <f t="shared" si="1"/>
        <v>1.0999999999999996</v>
      </c>
      <c r="T4">
        <f t="shared" si="8"/>
        <v>9.9999999999999645E-2</v>
      </c>
      <c r="U4">
        <f t="shared" si="9"/>
        <v>0.4571428571428573</v>
      </c>
    </row>
    <row r="5" spans="1:21" x14ac:dyDescent="0.25">
      <c r="A5" t="s">
        <v>3</v>
      </c>
      <c r="B5">
        <v>10.055</v>
      </c>
      <c r="C5">
        <v>9</v>
      </c>
      <c r="D5">
        <v>11</v>
      </c>
      <c r="E5">
        <v>11</v>
      </c>
      <c r="F5">
        <v>10</v>
      </c>
      <c r="G5">
        <v>9</v>
      </c>
      <c r="H5">
        <v>9</v>
      </c>
      <c r="I5">
        <v>9.5</v>
      </c>
      <c r="J5">
        <v>9.1999999999999993</v>
      </c>
      <c r="K5">
        <f t="shared" si="2"/>
        <v>9.7857142857142865</v>
      </c>
      <c r="M5">
        <f t="shared" si="0"/>
        <v>0.85500000000000043</v>
      </c>
      <c r="N5">
        <f t="shared" si="3"/>
        <v>0.19999999999999929</v>
      </c>
      <c r="O5">
        <f t="shared" si="4"/>
        <v>1.8000000000000007</v>
      </c>
      <c r="P5">
        <f t="shared" si="5"/>
        <v>1.8000000000000007</v>
      </c>
      <c r="Q5">
        <f t="shared" si="6"/>
        <v>0.80000000000000071</v>
      </c>
      <c r="R5">
        <f t="shared" si="7"/>
        <v>0.19999999999999929</v>
      </c>
      <c r="S5">
        <f t="shared" si="1"/>
        <v>0.19999999999999929</v>
      </c>
      <c r="T5">
        <f t="shared" si="8"/>
        <v>0.30000000000000071</v>
      </c>
      <c r="U5">
        <f t="shared" si="9"/>
        <v>0.58571428571428719</v>
      </c>
    </row>
    <row r="6" spans="1:21" x14ac:dyDescent="0.25">
      <c r="A6" t="s">
        <v>4</v>
      </c>
      <c r="B6">
        <v>6.73</v>
      </c>
      <c r="C6">
        <v>6</v>
      </c>
      <c r="D6">
        <v>7.5</v>
      </c>
      <c r="E6">
        <v>6</v>
      </c>
      <c r="F6">
        <v>7</v>
      </c>
      <c r="G6">
        <v>5</v>
      </c>
      <c r="H6">
        <v>6</v>
      </c>
      <c r="I6">
        <v>7</v>
      </c>
      <c r="J6">
        <v>10.7</v>
      </c>
      <c r="K6">
        <f t="shared" si="2"/>
        <v>6.3571428571428568</v>
      </c>
      <c r="M6">
        <f t="shared" si="0"/>
        <v>3.9699999999999989</v>
      </c>
      <c r="N6">
        <f t="shared" si="3"/>
        <v>4.6999999999999993</v>
      </c>
      <c r="O6">
        <f t="shared" si="4"/>
        <v>3.1999999999999993</v>
      </c>
      <c r="P6">
        <f t="shared" si="5"/>
        <v>4.6999999999999993</v>
      </c>
      <c r="Q6">
        <f t="shared" si="6"/>
        <v>3.6999999999999993</v>
      </c>
      <c r="R6">
        <f t="shared" si="7"/>
        <v>5.6999999999999993</v>
      </c>
      <c r="S6">
        <f t="shared" si="1"/>
        <v>4.6999999999999993</v>
      </c>
      <c r="T6">
        <f t="shared" si="8"/>
        <v>3.6999999999999993</v>
      </c>
      <c r="U6">
        <f t="shared" si="9"/>
        <v>4.3428571428571425</v>
      </c>
    </row>
    <row r="7" spans="1:21" x14ac:dyDescent="0.25">
      <c r="A7" t="s">
        <v>15</v>
      </c>
      <c r="B7">
        <v>14.07</v>
      </c>
      <c r="C7">
        <v>13</v>
      </c>
      <c r="D7">
        <v>14.5</v>
      </c>
      <c r="E7">
        <v>12</v>
      </c>
      <c r="F7">
        <v>13</v>
      </c>
      <c r="G7">
        <v>15</v>
      </c>
      <c r="H7">
        <v>12</v>
      </c>
      <c r="I7">
        <v>11.5</v>
      </c>
      <c r="J7">
        <v>12.6</v>
      </c>
      <c r="K7">
        <f t="shared" si="2"/>
        <v>13</v>
      </c>
      <c r="M7">
        <f t="shared" si="0"/>
        <v>1.4700000000000006</v>
      </c>
      <c r="N7">
        <f t="shared" si="3"/>
        <v>0.40000000000000036</v>
      </c>
      <c r="O7">
        <f t="shared" si="4"/>
        <v>1.9000000000000004</v>
      </c>
      <c r="P7">
        <f t="shared" si="5"/>
        <v>0.59999999999999964</v>
      </c>
      <c r="Q7">
        <f t="shared" si="6"/>
        <v>0.40000000000000036</v>
      </c>
      <c r="R7">
        <f t="shared" si="7"/>
        <v>2.4000000000000004</v>
      </c>
      <c r="S7">
        <f t="shared" si="1"/>
        <v>0.59999999999999964</v>
      </c>
      <c r="T7">
        <f t="shared" si="8"/>
        <v>1.0999999999999996</v>
      </c>
      <c r="U7">
        <f t="shared" si="9"/>
        <v>0.40000000000000036</v>
      </c>
    </row>
    <row r="8" spans="1:21" x14ac:dyDescent="0.25">
      <c r="A8" t="s">
        <v>13</v>
      </c>
      <c r="M8" s="1">
        <f>SQRT((M2*M2+M3*M3+M4*M4+M5*M5+M6*M6 + M7*M7)/6)</f>
        <v>1.980534187199672</v>
      </c>
      <c r="N8" s="1">
        <f t="shared" ref="N8:S8" si="10">SQRT((N2*N2+N3*N3+N4*N4+N5*N5+N6*N6 + N7*N7)/6)</f>
        <v>2.3579652245103193</v>
      </c>
      <c r="O8" s="1">
        <f t="shared" si="10"/>
        <v>1.7156145643277025</v>
      </c>
      <c r="P8" s="1">
        <f t="shared" si="10"/>
        <v>2.4344746182013619</v>
      </c>
      <c r="Q8" s="1">
        <f t="shared" si="10"/>
        <v>2.0639767440550294</v>
      </c>
      <c r="R8" s="1">
        <f t="shared" si="10"/>
        <v>3.037542866638538</v>
      </c>
      <c r="S8" s="1">
        <f t="shared" si="10"/>
        <v>2.6064023736432818</v>
      </c>
      <c r="T8" s="1">
        <f t="shared" ref="T8" si="11">SQRT((T2*T2+T3*T3+T4*T4+T5*T5+T6*T6 + T7*T7)/6)</f>
        <v>2.2678918257565401</v>
      </c>
      <c r="U8" s="1">
        <f>SQRT((U2*U2+U3*U3+U4*U4+U5*U5+U6*U6 + U7*U7)/6)</f>
        <v>2.1660176945401957</v>
      </c>
    </row>
    <row r="9" spans="1:21" x14ac:dyDescent="0.25">
      <c r="A9" t="s">
        <v>14</v>
      </c>
      <c r="M9" s="1">
        <f>(SUM(M2:M7))/6</f>
        <v>1.6853333333333333</v>
      </c>
      <c r="N9" s="1">
        <f t="shared" ref="N9" si="12">(SUM(N2:N7))/6</f>
        <v>1.6666666666666667</v>
      </c>
      <c r="O9" s="1">
        <f t="shared" ref="O9:S9" si="13">(SUM(O2:O7))/6</f>
        <v>1.3666666666666665</v>
      </c>
      <c r="P9" s="1">
        <f t="shared" si="13"/>
        <v>1.8</v>
      </c>
      <c r="Q9" s="1">
        <f t="shared" si="13"/>
        <v>1.6000000000000003</v>
      </c>
      <c r="R9" s="1">
        <f t="shared" si="13"/>
        <v>2.1666666666666665</v>
      </c>
      <c r="S9" s="1">
        <f t="shared" si="13"/>
        <v>1.8666666666666665</v>
      </c>
      <c r="T9" s="1">
        <f t="shared" ref="T9" si="14">(SUM(T2:T7))/6</f>
        <v>1.8</v>
      </c>
      <c r="U9" s="1">
        <f t="shared" ref="U9" si="15">(SUM(U2:U7))/6</f>
        <v>1.5285714285714287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9"/>
  <sheetViews>
    <sheetView workbookViewId="0">
      <selection activeCell="F29" sqref="A13:F29"/>
    </sheetView>
  </sheetViews>
  <sheetFormatPr baseColWidth="10" defaultColWidth="9.140625" defaultRowHeight="15" x14ac:dyDescent="0.25"/>
  <sheetData>
    <row r="1" spans="1:21" x14ac:dyDescent="0.25">
      <c r="B1" t="s">
        <v>5</v>
      </c>
      <c r="C1" t="s">
        <v>16</v>
      </c>
      <c r="D1" t="s">
        <v>7</v>
      </c>
      <c r="E1" t="s">
        <v>9</v>
      </c>
      <c r="F1" t="s">
        <v>10</v>
      </c>
      <c r="G1" t="s">
        <v>11</v>
      </c>
      <c r="H1" t="s">
        <v>12</v>
      </c>
      <c r="I1" t="s">
        <v>20</v>
      </c>
      <c r="J1" t="s">
        <v>8</v>
      </c>
      <c r="K1" t="s">
        <v>17</v>
      </c>
      <c r="M1" t="s">
        <v>5</v>
      </c>
      <c r="N1" t="s">
        <v>16</v>
      </c>
      <c r="O1" t="s">
        <v>7</v>
      </c>
      <c r="P1" t="s">
        <v>9</v>
      </c>
      <c r="Q1" t="s">
        <v>10</v>
      </c>
      <c r="R1" t="s">
        <v>11</v>
      </c>
      <c r="S1" t="s">
        <v>12</v>
      </c>
      <c r="T1" t="s">
        <v>20</v>
      </c>
      <c r="U1" t="s">
        <v>17</v>
      </c>
    </row>
    <row r="2" spans="1:21" x14ac:dyDescent="0.25">
      <c r="A2" t="s">
        <v>0</v>
      </c>
      <c r="B2">
        <v>32.33</v>
      </c>
      <c r="C2">
        <v>34</v>
      </c>
      <c r="D2">
        <v>31.5</v>
      </c>
      <c r="E2">
        <v>32</v>
      </c>
      <c r="F2">
        <v>33</v>
      </c>
      <c r="G2">
        <v>31</v>
      </c>
      <c r="H2">
        <v>34</v>
      </c>
      <c r="I2">
        <v>33</v>
      </c>
      <c r="J2">
        <v>32.9</v>
      </c>
      <c r="K2">
        <f>AVERAGE(C2:I2)</f>
        <v>32.642857142857146</v>
      </c>
      <c r="M2">
        <f t="shared" ref="M2:M7" si="0">ABS(B2-J2)</f>
        <v>0.57000000000000028</v>
      </c>
      <c r="N2">
        <f>ABS(C2-J2)</f>
        <v>1.1000000000000014</v>
      </c>
      <c r="O2">
        <f>ABS(D2-J2)</f>
        <v>1.3999999999999986</v>
      </c>
      <c r="P2">
        <f>ABS(E2-J2)</f>
        <v>0.89999999999999858</v>
      </c>
      <c r="Q2">
        <f>ABS(F2-J2)</f>
        <v>0.10000000000000142</v>
      </c>
      <c r="R2">
        <f>ABS(G2-J2)</f>
        <v>1.8999999999999986</v>
      </c>
      <c r="S2">
        <f t="shared" ref="S2:S7" si="1">ABS(H2-J2)</f>
        <v>1.1000000000000014</v>
      </c>
      <c r="T2">
        <f>ABS(I2-J2)</f>
        <v>0.10000000000000142</v>
      </c>
      <c r="U2">
        <f>ABS(J2-K2)</f>
        <v>0.25714285714285268</v>
      </c>
    </row>
    <row r="3" spans="1:21" x14ac:dyDescent="0.25">
      <c r="A3" t="s">
        <v>1</v>
      </c>
      <c r="B3">
        <v>29.03</v>
      </c>
      <c r="C3">
        <v>30</v>
      </c>
      <c r="D3">
        <v>30</v>
      </c>
      <c r="E3">
        <v>32</v>
      </c>
      <c r="F3">
        <v>29</v>
      </c>
      <c r="G3">
        <v>32</v>
      </c>
      <c r="H3">
        <v>31</v>
      </c>
      <c r="I3">
        <v>30.5</v>
      </c>
      <c r="J3">
        <v>20.5</v>
      </c>
      <c r="K3">
        <f t="shared" ref="K3:K7" si="2">AVERAGE(C3:I3)</f>
        <v>30.642857142857142</v>
      </c>
      <c r="M3">
        <f t="shared" si="0"/>
        <v>8.5300000000000011</v>
      </c>
      <c r="N3">
        <f t="shared" ref="N3:N7" si="3">ABS(C3-J3)</f>
        <v>9.5</v>
      </c>
      <c r="O3">
        <f t="shared" ref="O3:O7" si="4">ABS(D3-J3)</f>
        <v>9.5</v>
      </c>
      <c r="P3">
        <f t="shared" ref="P3:P7" si="5">ABS(E3-J3)</f>
        <v>11.5</v>
      </c>
      <c r="Q3">
        <f t="shared" ref="Q3:Q7" si="6">ABS(F3-J3)</f>
        <v>8.5</v>
      </c>
      <c r="R3">
        <f t="shared" ref="R3:R7" si="7">ABS(G3-J3)</f>
        <v>11.5</v>
      </c>
      <c r="S3">
        <f t="shared" si="1"/>
        <v>10.5</v>
      </c>
      <c r="T3">
        <f t="shared" ref="T3:T7" si="8">ABS(I3-J3)</f>
        <v>10</v>
      </c>
      <c r="U3">
        <f t="shared" ref="U3:U7" si="9">ABS(J3-K3)</f>
        <v>10.142857142857142</v>
      </c>
    </row>
    <row r="4" spans="1:21" x14ac:dyDescent="0.25">
      <c r="A4" t="s">
        <v>2</v>
      </c>
      <c r="B4">
        <v>8</v>
      </c>
      <c r="C4">
        <v>9</v>
      </c>
      <c r="D4">
        <v>6.5</v>
      </c>
      <c r="E4">
        <v>7</v>
      </c>
      <c r="F4">
        <v>9</v>
      </c>
      <c r="G4">
        <v>8</v>
      </c>
      <c r="H4">
        <v>7</v>
      </c>
      <c r="I4">
        <v>8</v>
      </c>
      <c r="J4">
        <v>8.9</v>
      </c>
      <c r="K4">
        <f t="shared" si="2"/>
        <v>7.7857142857142856</v>
      </c>
      <c r="M4">
        <f t="shared" si="0"/>
        <v>0.90000000000000036</v>
      </c>
      <c r="N4">
        <f t="shared" si="3"/>
        <v>9.9999999999999645E-2</v>
      </c>
      <c r="O4">
        <f t="shared" si="4"/>
        <v>2.4000000000000004</v>
      </c>
      <c r="P4">
        <f t="shared" si="5"/>
        <v>1.9000000000000004</v>
      </c>
      <c r="Q4">
        <f t="shared" si="6"/>
        <v>9.9999999999999645E-2</v>
      </c>
      <c r="R4">
        <f t="shared" si="7"/>
        <v>0.90000000000000036</v>
      </c>
      <c r="S4">
        <f t="shared" si="1"/>
        <v>1.9000000000000004</v>
      </c>
      <c r="T4">
        <f t="shared" si="8"/>
        <v>0.90000000000000036</v>
      </c>
      <c r="U4">
        <f t="shared" si="9"/>
        <v>1.1142857142857148</v>
      </c>
    </row>
    <row r="5" spans="1:21" x14ac:dyDescent="0.25">
      <c r="A5" t="s">
        <v>3</v>
      </c>
      <c r="B5">
        <v>8.06</v>
      </c>
      <c r="C5">
        <v>7</v>
      </c>
      <c r="D5">
        <v>9.5</v>
      </c>
      <c r="E5">
        <v>8</v>
      </c>
      <c r="F5">
        <v>8</v>
      </c>
      <c r="G5">
        <v>7</v>
      </c>
      <c r="H5">
        <v>8</v>
      </c>
      <c r="I5">
        <v>8</v>
      </c>
      <c r="J5">
        <v>9.1999999999999993</v>
      </c>
      <c r="K5">
        <f t="shared" si="2"/>
        <v>7.9285714285714288</v>
      </c>
      <c r="M5">
        <f t="shared" si="0"/>
        <v>1.1399999999999988</v>
      </c>
      <c r="N5">
        <f t="shared" si="3"/>
        <v>2.1999999999999993</v>
      </c>
      <c r="O5">
        <f t="shared" si="4"/>
        <v>0.30000000000000071</v>
      </c>
      <c r="P5">
        <f t="shared" si="5"/>
        <v>1.1999999999999993</v>
      </c>
      <c r="Q5">
        <f t="shared" si="6"/>
        <v>1.1999999999999993</v>
      </c>
      <c r="R5">
        <f t="shared" si="7"/>
        <v>2.1999999999999993</v>
      </c>
      <c r="S5">
        <f t="shared" si="1"/>
        <v>1.1999999999999993</v>
      </c>
      <c r="T5">
        <f t="shared" si="8"/>
        <v>1.1999999999999993</v>
      </c>
      <c r="U5">
        <f t="shared" si="9"/>
        <v>1.2714285714285705</v>
      </c>
    </row>
    <row r="6" spans="1:21" x14ac:dyDescent="0.25">
      <c r="A6" t="s">
        <v>4</v>
      </c>
      <c r="B6">
        <v>6.87</v>
      </c>
      <c r="C6">
        <v>6</v>
      </c>
      <c r="D6">
        <v>5.5</v>
      </c>
      <c r="E6">
        <v>7</v>
      </c>
      <c r="F6">
        <v>6</v>
      </c>
      <c r="G6">
        <v>6</v>
      </c>
      <c r="H6">
        <v>6</v>
      </c>
      <c r="I6">
        <v>7</v>
      </c>
      <c r="J6">
        <v>10.7</v>
      </c>
      <c r="K6">
        <f t="shared" si="2"/>
        <v>6.2142857142857144</v>
      </c>
      <c r="M6">
        <f t="shared" si="0"/>
        <v>3.8299999999999992</v>
      </c>
      <c r="N6">
        <f t="shared" si="3"/>
        <v>4.6999999999999993</v>
      </c>
      <c r="O6">
        <f t="shared" si="4"/>
        <v>5.1999999999999993</v>
      </c>
      <c r="P6">
        <f t="shared" si="5"/>
        <v>3.6999999999999993</v>
      </c>
      <c r="Q6">
        <f t="shared" si="6"/>
        <v>4.6999999999999993</v>
      </c>
      <c r="R6">
        <f t="shared" si="7"/>
        <v>4.6999999999999993</v>
      </c>
      <c r="S6">
        <f t="shared" si="1"/>
        <v>4.6999999999999993</v>
      </c>
      <c r="T6">
        <f t="shared" si="8"/>
        <v>3.6999999999999993</v>
      </c>
      <c r="U6">
        <f t="shared" si="9"/>
        <v>4.4857142857142849</v>
      </c>
    </row>
    <row r="7" spans="1:21" x14ac:dyDescent="0.25">
      <c r="A7" t="s">
        <v>15</v>
      </c>
      <c r="B7">
        <v>10.48</v>
      </c>
      <c r="C7">
        <v>10</v>
      </c>
      <c r="D7">
        <v>11</v>
      </c>
      <c r="E7">
        <v>9</v>
      </c>
      <c r="F7">
        <v>11</v>
      </c>
      <c r="G7">
        <v>11</v>
      </c>
      <c r="H7">
        <v>8</v>
      </c>
      <c r="I7">
        <v>8.5</v>
      </c>
      <c r="J7">
        <v>12.6</v>
      </c>
      <c r="K7">
        <f t="shared" si="2"/>
        <v>9.7857142857142865</v>
      </c>
      <c r="M7">
        <f t="shared" si="0"/>
        <v>2.1199999999999992</v>
      </c>
      <c r="N7">
        <f t="shared" si="3"/>
        <v>2.5999999999999996</v>
      </c>
      <c r="O7">
        <f t="shared" si="4"/>
        <v>1.5999999999999996</v>
      </c>
      <c r="P7">
        <f t="shared" si="5"/>
        <v>3.5999999999999996</v>
      </c>
      <c r="Q7">
        <f t="shared" si="6"/>
        <v>1.5999999999999996</v>
      </c>
      <c r="R7">
        <f t="shared" si="7"/>
        <v>1.5999999999999996</v>
      </c>
      <c r="S7">
        <f t="shared" si="1"/>
        <v>4.5999999999999996</v>
      </c>
      <c r="T7">
        <f t="shared" si="8"/>
        <v>4.0999999999999996</v>
      </c>
      <c r="U7">
        <f t="shared" si="9"/>
        <v>2.8142857142857132</v>
      </c>
    </row>
    <row r="8" spans="1:21" x14ac:dyDescent="0.25">
      <c r="A8" t="s">
        <v>13</v>
      </c>
      <c r="M8" s="1">
        <f>SQRT((M2*M2+M3*M3+M4*M4+M5*M5+M6*M6 + M7*M7)/6)</f>
        <v>3.9656588355530538</v>
      </c>
      <c r="N8" s="1">
        <f t="shared" ref="N8:S8" si="10">SQRT((N2*N2+N3*N3+N4*N4+N5*N5+N6*N6 + N7*N7)/6)</f>
        <v>4.5672748986676943</v>
      </c>
      <c r="O8" s="1">
        <f t="shared" si="10"/>
        <v>4.6126637278980862</v>
      </c>
      <c r="P8" s="1">
        <f t="shared" si="10"/>
        <v>5.2402290026295608</v>
      </c>
      <c r="Q8" s="1">
        <f t="shared" si="10"/>
        <v>4.0488681545999166</v>
      </c>
      <c r="R8" s="1">
        <f t="shared" si="10"/>
        <v>5.2624455658309026</v>
      </c>
      <c r="S8" s="1">
        <f t="shared" si="10"/>
        <v>5.1601033581379614</v>
      </c>
      <c r="T8" s="1">
        <f t="shared" ref="T8" si="11">SQRT((T2*T2+T3*T3+T4*T4+T5*T5+T6*T6 + T7*T7)/6)</f>
        <v>4.7038990918882035</v>
      </c>
      <c r="U8" s="1">
        <f>SQRT((U2*U2+U3*U3+U4*U4+U5*U5+U6*U6 + U7*U7)/6)</f>
        <v>4.723058215983011</v>
      </c>
    </row>
    <row r="9" spans="1:21" x14ac:dyDescent="0.25">
      <c r="A9" t="s">
        <v>14</v>
      </c>
      <c r="M9" s="1">
        <f>(SUM(M2:M7))/6</f>
        <v>2.8483333333333327</v>
      </c>
      <c r="N9" s="1">
        <f t="shared" ref="N9" si="12">(SUM(N2:N7))/6</f>
        <v>3.3666666666666671</v>
      </c>
      <c r="O9" s="1">
        <f t="shared" ref="O9:S9" si="13">(SUM(O2:O7))/6</f>
        <v>3.4</v>
      </c>
      <c r="P9" s="1">
        <f t="shared" si="13"/>
        <v>3.7999999999999994</v>
      </c>
      <c r="Q9" s="1">
        <f t="shared" si="13"/>
        <v>2.6999999999999997</v>
      </c>
      <c r="R9" s="1">
        <f t="shared" si="13"/>
        <v>3.7999999999999994</v>
      </c>
      <c r="S9" s="1">
        <f t="shared" si="13"/>
        <v>4</v>
      </c>
      <c r="T9" s="1">
        <f t="shared" ref="T9" si="14">(SUM(T2:T7))/6</f>
        <v>3.3333333333333335</v>
      </c>
      <c r="U9" s="1">
        <f t="shared" ref="U9" si="15">(SUM(U2:U7))/6</f>
        <v>3.3476190476190464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9"/>
  <sheetViews>
    <sheetView workbookViewId="0">
      <selection activeCell="S36" sqref="Q22:S36"/>
    </sheetView>
  </sheetViews>
  <sheetFormatPr baseColWidth="10" defaultColWidth="9.140625" defaultRowHeight="15" x14ac:dyDescent="0.25"/>
  <cols>
    <col min="2" max="2" width="10.28515625" customWidth="1"/>
    <col min="10" max="10" width="10.7109375" bestFit="1" customWidth="1"/>
  </cols>
  <sheetData>
    <row r="1" spans="1:23" x14ac:dyDescent="0.25">
      <c r="B1" t="s">
        <v>5</v>
      </c>
      <c r="C1" t="s">
        <v>6</v>
      </c>
      <c r="D1" t="s">
        <v>7</v>
      </c>
      <c r="E1" t="s">
        <v>9</v>
      </c>
      <c r="F1" t="s">
        <v>10</v>
      </c>
      <c r="G1" t="s">
        <v>11</v>
      </c>
      <c r="H1" t="s">
        <v>12</v>
      </c>
      <c r="I1" t="s">
        <v>16</v>
      </c>
      <c r="J1" t="s">
        <v>20</v>
      </c>
      <c r="K1" t="s">
        <v>8</v>
      </c>
      <c r="L1" t="s">
        <v>17</v>
      </c>
      <c r="N1" t="s">
        <v>5</v>
      </c>
      <c r="O1" t="s">
        <v>6</v>
      </c>
      <c r="P1" t="s">
        <v>7</v>
      </c>
      <c r="Q1" t="s">
        <v>9</v>
      </c>
      <c r="R1" t="s">
        <v>10</v>
      </c>
      <c r="S1" t="s">
        <v>11</v>
      </c>
      <c r="T1" t="s">
        <v>12</v>
      </c>
      <c r="U1" t="s">
        <v>16</v>
      </c>
      <c r="V1" t="s">
        <v>20</v>
      </c>
      <c r="W1" t="s">
        <v>17</v>
      </c>
    </row>
    <row r="2" spans="1:23" x14ac:dyDescent="0.25">
      <c r="A2" t="s">
        <v>0</v>
      </c>
      <c r="B2">
        <v>33.1</v>
      </c>
      <c r="C2">
        <v>35.1</v>
      </c>
      <c r="D2">
        <v>31</v>
      </c>
      <c r="E2">
        <v>33</v>
      </c>
      <c r="F2">
        <v>34</v>
      </c>
      <c r="G2">
        <v>32</v>
      </c>
      <c r="H2">
        <v>34</v>
      </c>
      <c r="I2">
        <v>34</v>
      </c>
      <c r="J2">
        <v>33</v>
      </c>
      <c r="K2">
        <v>32.9</v>
      </c>
      <c r="L2">
        <f>AVERAGE(D2:J2)</f>
        <v>33</v>
      </c>
      <c r="N2">
        <f t="shared" ref="N2:N7" si="0">ABS(B2-K2)</f>
        <v>0.20000000000000284</v>
      </c>
      <c r="O2">
        <f>ABS(C2-K2)</f>
        <v>2.2000000000000028</v>
      </c>
      <c r="P2">
        <f>ABS(D2-K2)</f>
        <v>1.8999999999999986</v>
      </c>
      <c r="Q2">
        <f>ABS(E2-K2)</f>
        <v>0.10000000000000142</v>
      </c>
      <c r="R2">
        <f>ABS(F2-K2)</f>
        <v>1.1000000000000014</v>
      </c>
      <c r="S2">
        <f>ABS(G2-K2)</f>
        <v>0.89999999999999858</v>
      </c>
      <c r="T2">
        <f t="shared" ref="T2:T7" si="1">ABS(H2-K2)</f>
        <v>1.1000000000000014</v>
      </c>
      <c r="U2">
        <f>ABS(I2-K2)</f>
        <v>1.1000000000000014</v>
      </c>
      <c r="V2">
        <f>ABS(J2-K2)</f>
        <v>0.10000000000000142</v>
      </c>
      <c r="W2">
        <f>ABS(K2-L2)</f>
        <v>0.10000000000000142</v>
      </c>
    </row>
    <row r="3" spans="1:23" x14ac:dyDescent="0.25">
      <c r="A3" t="s">
        <v>1</v>
      </c>
      <c r="B3">
        <v>28.254999999999999</v>
      </c>
      <c r="C3">
        <v>27.6</v>
      </c>
      <c r="D3">
        <v>32</v>
      </c>
      <c r="E3">
        <v>33</v>
      </c>
      <c r="F3">
        <v>31</v>
      </c>
      <c r="G3">
        <v>32</v>
      </c>
      <c r="H3">
        <v>31</v>
      </c>
      <c r="I3">
        <v>32</v>
      </c>
      <c r="J3">
        <v>30.5</v>
      </c>
      <c r="K3">
        <v>20.5</v>
      </c>
      <c r="L3">
        <f t="shared" ref="L3:L7" si="2">AVERAGE(D3:J3)</f>
        <v>31.642857142857142</v>
      </c>
      <c r="N3">
        <f t="shared" si="0"/>
        <v>7.754999999999999</v>
      </c>
      <c r="O3">
        <f t="shared" ref="O3:O7" si="3">ABS(C3-K3)</f>
        <v>7.1000000000000014</v>
      </c>
      <c r="P3">
        <f t="shared" ref="P3:P7" si="4">ABS(D3-K3)</f>
        <v>11.5</v>
      </c>
      <c r="Q3">
        <f t="shared" ref="Q3:Q7" si="5">ABS(E3-K3)</f>
        <v>12.5</v>
      </c>
      <c r="R3">
        <f t="shared" ref="R3:R7" si="6">ABS(F3-K3)</f>
        <v>10.5</v>
      </c>
      <c r="S3">
        <f t="shared" ref="S3:S7" si="7">ABS(G3-K3)</f>
        <v>11.5</v>
      </c>
      <c r="T3">
        <f t="shared" si="1"/>
        <v>10.5</v>
      </c>
      <c r="U3">
        <f t="shared" ref="U3:U7" si="8">ABS(I3-K3)</f>
        <v>11.5</v>
      </c>
      <c r="V3">
        <f t="shared" ref="V3:V7" si="9">ABS(J3-K3)</f>
        <v>10</v>
      </c>
      <c r="W3">
        <f>ABS(K3-L3)</f>
        <v>11.142857142857142</v>
      </c>
    </row>
    <row r="4" spans="1:23" x14ac:dyDescent="0.25">
      <c r="A4" t="s">
        <v>2</v>
      </c>
      <c r="B4">
        <v>8.6660000000000004</v>
      </c>
      <c r="C4">
        <v>9.4</v>
      </c>
      <c r="D4">
        <v>6.5</v>
      </c>
      <c r="E4">
        <v>8</v>
      </c>
      <c r="F4">
        <v>8</v>
      </c>
      <c r="G4">
        <v>8</v>
      </c>
      <c r="H4">
        <v>7</v>
      </c>
      <c r="I4">
        <v>7</v>
      </c>
      <c r="J4">
        <v>8</v>
      </c>
      <c r="K4">
        <v>8.9</v>
      </c>
      <c r="L4">
        <f t="shared" si="2"/>
        <v>7.5</v>
      </c>
      <c r="N4">
        <f t="shared" si="0"/>
        <v>0.23399999999999999</v>
      </c>
      <c r="O4">
        <f t="shared" si="3"/>
        <v>0.5</v>
      </c>
      <c r="P4">
        <f t="shared" si="4"/>
        <v>2.4000000000000004</v>
      </c>
      <c r="Q4">
        <f t="shared" si="5"/>
        <v>0.90000000000000036</v>
      </c>
      <c r="R4">
        <f t="shared" si="6"/>
        <v>0.90000000000000036</v>
      </c>
      <c r="S4">
        <f t="shared" si="7"/>
        <v>0.90000000000000036</v>
      </c>
      <c r="T4">
        <f t="shared" si="1"/>
        <v>1.9000000000000004</v>
      </c>
      <c r="U4">
        <f t="shared" si="8"/>
        <v>1.9000000000000004</v>
      </c>
      <c r="V4">
        <f t="shared" si="9"/>
        <v>0.90000000000000036</v>
      </c>
      <c r="W4">
        <f>ABS(K4-L4)</f>
        <v>1.4000000000000004</v>
      </c>
    </row>
    <row r="5" spans="1:23" x14ac:dyDescent="0.25">
      <c r="A5" t="s">
        <v>3</v>
      </c>
      <c r="B5">
        <v>8.3659999999999997</v>
      </c>
      <c r="C5">
        <v>8.4</v>
      </c>
      <c r="D5">
        <v>8.5</v>
      </c>
      <c r="E5">
        <v>8</v>
      </c>
      <c r="F5">
        <v>8</v>
      </c>
      <c r="G5">
        <v>7</v>
      </c>
      <c r="H5">
        <v>7</v>
      </c>
      <c r="I5">
        <v>8</v>
      </c>
      <c r="J5">
        <v>8</v>
      </c>
      <c r="K5">
        <v>9.1999999999999993</v>
      </c>
      <c r="L5">
        <f t="shared" si="2"/>
        <v>7.7857142857142856</v>
      </c>
      <c r="N5">
        <f t="shared" si="0"/>
        <v>0.83399999999999963</v>
      </c>
      <c r="O5">
        <f t="shared" si="3"/>
        <v>0.79999999999999893</v>
      </c>
      <c r="P5">
        <f t="shared" si="4"/>
        <v>0.69999999999999929</v>
      </c>
      <c r="Q5">
        <f t="shared" si="5"/>
        <v>1.1999999999999993</v>
      </c>
      <c r="R5">
        <f t="shared" si="6"/>
        <v>1.1999999999999993</v>
      </c>
      <c r="S5">
        <f t="shared" si="7"/>
        <v>2.1999999999999993</v>
      </c>
      <c r="T5">
        <f t="shared" si="1"/>
        <v>2.1999999999999993</v>
      </c>
      <c r="U5">
        <f t="shared" si="8"/>
        <v>1.1999999999999993</v>
      </c>
      <c r="V5">
        <f t="shared" si="9"/>
        <v>1.1999999999999993</v>
      </c>
      <c r="W5">
        <f>ABS(K5-L5)</f>
        <v>1.4142857142857137</v>
      </c>
    </row>
    <row r="6" spans="1:23" x14ac:dyDescent="0.25">
      <c r="A6" t="s">
        <v>4</v>
      </c>
      <c r="B6">
        <v>5.7450000000000001</v>
      </c>
      <c r="C6">
        <v>5.6</v>
      </c>
      <c r="D6">
        <v>6.5</v>
      </c>
      <c r="E6">
        <v>5</v>
      </c>
      <c r="F6">
        <v>6</v>
      </c>
      <c r="G6">
        <v>6</v>
      </c>
      <c r="H6">
        <v>6</v>
      </c>
      <c r="I6">
        <v>5</v>
      </c>
      <c r="J6">
        <v>7</v>
      </c>
      <c r="K6">
        <v>10.7</v>
      </c>
      <c r="L6">
        <f t="shared" si="2"/>
        <v>5.9285714285714288</v>
      </c>
      <c r="N6">
        <f t="shared" si="0"/>
        <v>4.9549999999999992</v>
      </c>
      <c r="O6">
        <f t="shared" si="3"/>
        <v>5.0999999999999996</v>
      </c>
      <c r="P6">
        <f t="shared" si="4"/>
        <v>4.1999999999999993</v>
      </c>
      <c r="Q6">
        <f t="shared" si="5"/>
        <v>5.6999999999999993</v>
      </c>
      <c r="R6">
        <f t="shared" si="6"/>
        <v>4.6999999999999993</v>
      </c>
      <c r="S6">
        <f t="shared" si="7"/>
        <v>4.6999999999999993</v>
      </c>
      <c r="T6">
        <f t="shared" si="1"/>
        <v>4.6999999999999993</v>
      </c>
      <c r="U6">
        <f t="shared" si="8"/>
        <v>5.6999999999999993</v>
      </c>
      <c r="V6">
        <f t="shared" si="9"/>
        <v>3.6999999999999993</v>
      </c>
      <c r="W6">
        <f>ABS(K6-L6)</f>
        <v>4.7714285714285705</v>
      </c>
    </row>
    <row r="7" spans="1:23" x14ac:dyDescent="0.25">
      <c r="A7" t="s">
        <v>15</v>
      </c>
      <c r="B7">
        <v>10.861000000000001</v>
      </c>
      <c r="C7">
        <v>9.1</v>
      </c>
      <c r="D7">
        <v>11.5</v>
      </c>
      <c r="E7">
        <v>9</v>
      </c>
      <c r="F7">
        <v>9</v>
      </c>
      <c r="G7">
        <v>11</v>
      </c>
      <c r="H7">
        <v>9</v>
      </c>
      <c r="I7">
        <v>9</v>
      </c>
      <c r="J7">
        <v>8.5</v>
      </c>
      <c r="K7">
        <v>12.6</v>
      </c>
      <c r="L7">
        <f t="shared" si="2"/>
        <v>9.5714285714285712</v>
      </c>
      <c r="N7">
        <f t="shared" si="0"/>
        <v>1.738999999999999</v>
      </c>
      <c r="O7">
        <f t="shared" si="3"/>
        <v>3.5</v>
      </c>
      <c r="P7">
        <f t="shared" si="4"/>
        <v>1.0999999999999996</v>
      </c>
      <c r="Q7">
        <f t="shared" si="5"/>
        <v>3.5999999999999996</v>
      </c>
      <c r="R7">
        <f t="shared" si="6"/>
        <v>3.5999999999999996</v>
      </c>
      <c r="S7">
        <f t="shared" si="7"/>
        <v>1.5999999999999996</v>
      </c>
      <c r="T7">
        <f t="shared" si="1"/>
        <v>3.5999999999999996</v>
      </c>
      <c r="U7">
        <f t="shared" si="8"/>
        <v>3.5999999999999996</v>
      </c>
      <c r="V7">
        <f t="shared" si="9"/>
        <v>4.0999999999999996</v>
      </c>
      <c r="W7">
        <f>ABS(K7-L7)</f>
        <v>3.0285714285714285</v>
      </c>
    </row>
    <row r="8" spans="1:23" x14ac:dyDescent="0.25">
      <c r="A8" t="s">
        <v>13</v>
      </c>
      <c r="N8" s="1">
        <f>SQRT((N2*N2+N3*N3+N4*N4+N5*N5+N6*N6 + N7*N7)/6)</f>
        <v>3.84071354047656</v>
      </c>
      <c r="O8" s="1">
        <f t="shared" ref="O8:T8" si="10">SQRT((O2*O2+O3*O3+O4*O4+O5*O5+O6*O6 + O7*O7)/6)</f>
        <v>3.9665266081716055</v>
      </c>
      <c r="P8" s="1">
        <f t="shared" si="10"/>
        <v>5.1794465598813417</v>
      </c>
      <c r="Q8" s="1">
        <f t="shared" si="10"/>
        <v>5.8303802048694333</v>
      </c>
      <c r="R8" s="1">
        <f t="shared" si="10"/>
        <v>4.9792904447655326</v>
      </c>
      <c r="S8" s="1">
        <f t="shared" si="10"/>
        <v>5.2179178478265325</v>
      </c>
      <c r="T8" s="1">
        <f t="shared" si="10"/>
        <v>5.0819943591730468</v>
      </c>
      <c r="U8" s="1">
        <f t="shared" ref="U8:V8" si="11">SQRT((U2*U2+U3*U3+U4*U4+U5*U5+U6*U6 + U7*U7)/6)</f>
        <v>5.5371472799628512</v>
      </c>
      <c r="V8" s="1">
        <f t="shared" si="11"/>
        <v>4.7038990918882035</v>
      </c>
      <c r="W8" s="1">
        <f>SQRT((W2*W2+W3*W3+W4*W4+W5*W5+W6*W6 + W7*W7)/6)</f>
        <v>5.1651435103967049</v>
      </c>
    </row>
    <row r="9" spans="1:23" x14ac:dyDescent="0.25">
      <c r="A9" t="s">
        <v>14</v>
      </c>
      <c r="N9" s="1">
        <f>(SUM(N2:N7))/6</f>
        <v>2.6194999999999999</v>
      </c>
      <c r="O9" s="1">
        <f t="shared" ref="O9:T9" si="12">(SUM(O2:O7))/6</f>
        <v>3.2000000000000006</v>
      </c>
      <c r="P9" s="1">
        <f t="shared" si="12"/>
        <v>3.6333333333333329</v>
      </c>
      <c r="Q9" s="1">
        <f t="shared" si="12"/>
        <v>4</v>
      </c>
      <c r="R9" s="1">
        <f t="shared" si="12"/>
        <v>3.6666666666666665</v>
      </c>
      <c r="S9" s="1">
        <f t="shared" si="12"/>
        <v>3.6333333333333329</v>
      </c>
      <c r="T9" s="1">
        <f t="shared" si="12"/>
        <v>4</v>
      </c>
      <c r="U9" s="1">
        <f t="shared" ref="U9:V9" si="13">(SUM(U2:U7))/6</f>
        <v>4.166666666666667</v>
      </c>
      <c r="V9" s="1">
        <f t="shared" si="13"/>
        <v>3.3333333333333335</v>
      </c>
      <c r="W9" s="1">
        <f t="shared" ref="W9" si="14">(SUM(W2:W7))/6</f>
        <v>3.6428571428571428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18"/>
  <sheetViews>
    <sheetView workbookViewId="0">
      <selection activeCell="L36" sqref="A12:L36"/>
    </sheetView>
  </sheetViews>
  <sheetFormatPr baseColWidth="10" defaultColWidth="9.140625" defaultRowHeight="15" x14ac:dyDescent="0.25"/>
  <sheetData>
    <row r="1" spans="1:21" x14ac:dyDescent="0.25">
      <c r="B1" t="s">
        <v>5</v>
      </c>
      <c r="C1" t="s">
        <v>16</v>
      </c>
      <c r="D1" t="s">
        <v>7</v>
      </c>
      <c r="E1" t="s">
        <v>9</v>
      </c>
      <c r="F1" t="s">
        <v>10</v>
      </c>
      <c r="G1" t="s">
        <v>11</v>
      </c>
      <c r="H1" t="s">
        <v>12</v>
      </c>
      <c r="I1" t="s">
        <v>20</v>
      </c>
      <c r="J1" t="s">
        <v>8</v>
      </c>
      <c r="K1" t="s">
        <v>17</v>
      </c>
      <c r="M1" t="s">
        <v>5</v>
      </c>
      <c r="N1" t="s">
        <v>16</v>
      </c>
      <c r="O1" t="s">
        <v>7</v>
      </c>
      <c r="P1" t="s">
        <v>9</v>
      </c>
      <c r="Q1" t="s">
        <v>10</v>
      </c>
      <c r="R1" t="s">
        <v>11</v>
      </c>
      <c r="S1" t="s">
        <v>12</v>
      </c>
      <c r="T1" t="s">
        <v>20</v>
      </c>
      <c r="U1" t="s">
        <v>17</v>
      </c>
    </row>
    <row r="2" spans="1:21" x14ac:dyDescent="0.25">
      <c r="A2" t="s">
        <v>0</v>
      </c>
      <c r="B2">
        <v>36.21</v>
      </c>
      <c r="C2">
        <v>35</v>
      </c>
      <c r="D2">
        <v>34</v>
      </c>
      <c r="E2">
        <v>36</v>
      </c>
      <c r="F2">
        <v>34</v>
      </c>
      <c r="G2">
        <v>35</v>
      </c>
      <c r="H2">
        <v>36</v>
      </c>
      <c r="I2">
        <v>36</v>
      </c>
      <c r="J2">
        <v>32.9</v>
      </c>
      <c r="K2">
        <f>AVERAGE(C2:I2)</f>
        <v>35.142857142857146</v>
      </c>
      <c r="M2">
        <f t="shared" ref="M2:M7" si="0">ABS(B2-J2)</f>
        <v>3.3100000000000023</v>
      </c>
      <c r="N2">
        <f>ABS(C2-J2)</f>
        <v>2.1000000000000014</v>
      </c>
      <c r="O2">
        <f>ABS(D2-J2)</f>
        <v>1.1000000000000014</v>
      </c>
      <c r="P2">
        <f>ABS(E2-J2)</f>
        <v>3.1000000000000014</v>
      </c>
      <c r="Q2">
        <f>ABS(F2-J2)</f>
        <v>1.1000000000000014</v>
      </c>
      <c r="R2">
        <f>ABS(G2-J2)</f>
        <v>2.1000000000000014</v>
      </c>
      <c r="S2">
        <f t="shared" ref="S2:S7" si="1">ABS(H2-J2)</f>
        <v>3.1000000000000014</v>
      </c>
      <c r="T2">
        <f>ABS(I2-J2)</f>
        <v>3.1000000000000014</v>
      </c>
      <c r="U2">
        <f>ABS(J2-K2)</f>
        <v>2.2428571428571473</v>
      </c>
    </row>
    <row r="3" spans="1:21" x14ac:dyDescent="0.25">
      <c r="A3" t="s">
        <v>1</v>
      </c>
      <c r="B3">
        <v>26.79</v>
      </c>
      <c r="C3">
        <v>32</v>
      </c>
      <c r="D3">
        <v>30</v>
      </c>
      <c r="E3">
        <v>31</v>
      </c>
      <c r="F3">
        <v>31</v>
      </c>
      <c r="G3">
        <v>30</v>
      </c>
      <c r="H3">
        <v>30</v>
      </c>
      <c r="I3">
        <v>31</v>
      </c>
      <c r="J3">
        <v>20.5</v>
      </c>
      <c r="K3">
        <f t="shared" ref="K3:K7" si="2">AVERAGE(C3:I3)</f>
        <v>30.714285714285715</v>
      </c>
      <c r="M3">
        <f t="shared" si="0"/>
        <v>6.2899999999999991</v>
      </c>
      <c r="N3">
        <f t="shared" ref="N3:N7" si="3">ABS(C3-J3)</f>
        <v>11.5</v>
      </c>
      <c r="O3">
        <f t="shared" ref="O3:O7" si="4">ABS(D3-J3)</f>
        <v>9.5</v>
      </c>
      <c r="P3">
        <f t="shared" ref="P3:P7" si="5">ABS(E3-J3)</f>
        <v>10.5</v>
      </c>
      <c r="Q3">
        <f t="shared" ref="Q3:Q7" si="6">ABS(F3-J3)</f>
        <v>10.5</v>
      </c>
      <c r="R3">
        <f t="shared" ref="R3:R7" si="7">ABS(G3-J3)</f>
        <v>9.5</v>
      </c>
      <c r="S3">
        <f t="shared" si="1"/>
        <v>9.5</v>
      </c>
      <c r="T3">
        <f t="shared" ref="T3:T7" si="8">ABS(I3-J3)</f>
        <v>10.5</v>
      </c>
      <c r="U3">
        <f t="shared" ref="U3:U7" si="9">ABS(J3-K3)</f>
        <v>10.214285714285715</v>
      </c>
    </row>
    <row r="4" spans="1:21" x14ac:dyDescent="0.25">
      <c r="A4" t="s">
        <v>2</v>
      </c>
      <c r="B4">
        <v>8.09</v>
      </c>
      <c r="C4">
        <v>7</v>
      </c>
      <c r="D4">
        <v>6.5</v>
      </c>
      <c r="E4">
        <v>6</v>
      </c>
      <c r="F4">
        <v>8</v>
      </c>
      <c r="G4">
        <v>7</v>
      </c>
      <c r="H4">
        <v>6</v>
      </c>
      <c r="I4">
        <v>7</v>
      </c>
      <c r="J4">
        <v>8.9</v>
      </c>
      <c r="K4">
        <f t="shared" si="2"/>
        <v>6.7857142857142856</v>
      </c>
      <c r="M4">
        <f t="shared" si="0"/>
        <v>0.8100000000000005</v>
      </c>
      <c r="N4">
        <f t="shared" si="3"/>
        <v>1.9000000000000004</v>
      </c>
      <c r="O4">
        <f t="shared" si="4"/>
        <v>2.4000000000000004</v>
      </c>
      <c r="P4">
        <f t="shared" si="5"/>
        <v>2.9000000000000004</v>
      </c>
      <c r="Q4">
        <f t="shared" si="6"/>
        <v>0.90000000000000036</v>
      </c>
      <c r="R4">
        <f t="shared" si="7"/>
        <v>1.9000000000000004</v>
      </c>
      <c r="S4">
        <f t="shared" si="1"/>
        <v>2.9000000000000004</v>
      </c>
      <c r="T4">
        <f t="shared" si="8"/>
        <v>1.9000000000000004</v>
      </c>
      <c r="U4">
        <f t="shared" si="9"/>
        <v>2.1142857142857148</v>
      </c>
    </row>
    <row r="5" spans="1:21" x14ac:dyDescent="0.25">
      <c r="A5" t="s">
        <v>3</v>
      </c>
      <c r="B5">
        <v>9.8460000000000001</v>
      </c>
      <c r="C5">
        <v>8</v>
      </c>
      <c r="D5">
        <v>9.5</v>
      </c>
      <c r="E5">
        <v>9</v>
      </c>
      <c r="F5">
        <v>8</v>
      </c>
      <c r="G5">
        <v>8</v>
      </c>
      <c r="H5">
        <v>9</v>
      </c>
      <c r="I5">
        <v>9</v>
      </c>
      <c r="J5">
        <v>9.1999999999999993</v>
      </c>
      <c r="K5">
        <f t="shared" si="2"/>
        <v>8.6428571428571423</v>
      </c>
      <c r="M5">
        <f t="shared" si="0"/>
        <v>0.6460000000000008</v>
      </c>
      <c r="N5">
        <f t="shared" si="3"/>
        <v>1.1999999999999993</v>
      </c>
      <c r="O5">
        <f t="shared" si="4"/>
        <v>0.30000000000000071</v>
      </c>
      <c r="P5">
        <f t="shared" si="5"/>
        <v>0.19999999999999929</v>
      </c>
      <c r="Q5">
        <f t="shared" si="6"/>
        <v>1.1999999999999993</v>
      </c>
      <c r="R5">
        <f t="shared" si="7"/>
        <v>1.1999999999999993</v>
      </c>
      <c r="S5">
        <f t="shared" si="1"/>
        <v>0.19999999999999929</v>
      </c>
      <c r="T5">
        <f t="shared" si="8"/>
        <v>0.19999999999999929</v>
      </c>
      <c r="U5">
        <f t="shared" si="9"/>
        <v>0.55714285714285694</v>
      </c>
    </row>
    <row r="6" spans="1:21" x14ac:dyDescent="0.25">
      <c r="A6" t="s">
        <v>4</v>
      </c>
      <c r="B6">
        <v>6.85</v>
      </c>
      <c r="C6">
        <v>5</v>
      </c>
      <c r="D6">
        <v>6.5</v>
      </c>
      <c r="E6">
        <v>5</v>
      </c>
      <c r="F6">
        <v>6</v>
      </c>
      <c r="G6">
        <v>6</v>
      </c>
      <c r="H6">
        <v>6</v>
      </c>
      <c r="I6">
        <v>6</v>
      </c>
      <c r="J6">
        <v>10.7</v>
      </c>
      <c r="K6">
        <f t="shared" si="2"/>
        <v>5.7857142857142856</v>
      </c>
      <c r="M6">
        <f t="shared" si="0"/>
        <v>3.8499999999999996</v>
      </c>
      <c r="N6">
        <f t="shared" si="3"/>
        <v>5.6999999999999993</v>
      </c>
      <c r="O6">
        <f t="shared" si="4"/>
        <v>4.1999999999999993</v>
      </c>
      <c r="P6">
        <f t="shared" si="5"/>
        <v>5.6999999999999993</v>
      </c>
      <c r="Q6">
        <f t="shared" si="6"/>
        <v>4.6999999999999993</v>
      </c>
      <c r="R6">
        <f t="shared" si="7"/>
        <v>4.6999999999999993</v>
      </c>
      <c r="S6">
        <f t="shared" si="1"/>
        <v>4.6999999999999993</v>
      </c>
      <c r="T6">
        <f t="shared" si="8"/>
        <v>4.6999999999999993</v>
      </c>
      <c r="U6">
        <f t="shared" si="9"/>
        <v>4.9142857142857137</v>
      </c>
    </row>
    <row r="7" spans="1:21" x14ac:dyDescent="0.25">
      <c r="A7" t="s">
        <v>15</v>
      </c>
      <c r="B7">
        <v>9.09</v>
      </c>
      <c r="C7">
        <v>9</v>
      </c>
      <c r="D7">
        <v>10</v>
      </c>
      <c r="E7">
        <v>9</v>
      </c>
      <c r="F7">
        <v>9</v>
      </c>
      <c r="G7">
        <v>10</v>
      </c>
      <c r="H7">
        <v>8</v>
      </c>
      <c r="I7">
        <v>7</v>
      </c>
      <c r="J7">
        <v>12.6</v>
      </c>
      <c r="K7">
        <f t="shared" si="2"/>
        <v>8.8571428571428577</v>
      </c>
      <c r="M7">
        <f t="shared" si="0"/>
        <v>3.51</v>
      </c>
      <c r="N7">
        <f t="shared" si="3"/>
        <v>3.5999999999999996</v>
      </c>
      <c r="O7">
        <f t="shared" si="4"/>
        <v>2.5999999999999996</v>
      </c>
      <c r="P7">
        <f t="shared" si="5"/>
        <v>3.5999999999999996</v>
      </c>
      <c r="Q7">
        <f t="shared" si="6"/>
        <v>3.5999999999999996</v>
      </c>
      <c r="R7">
        <f t="shared" si="7"/>
        <v>2.5999999999999996</v>
      </c>
      <c r="S7">
        <f t="shared" si="1"/>
        <v>4.5999999999999996</v>
      </c>
      <c r="T7">
        <f t="shared" si="8"/>
        <v>5.6</v>
      </c>
      <c r="U7">
        <f t="shared" si="9"/>
        <v>3.742857142857142</v>
      </c>
    </row>
    <row r="8" spans="1:21" x14ac:dyDescent="0.25">
      <c r="A8" t="s">
        <v>13</v>
      </c>
      <c r="M8" s="1">
        <f>SQRT((M2*M2+M3*M3+M4*M4+M5*M5+M6*M6 + M7*M7)/6)</f>
        <v>3.6225271105495769</v>
      </c>
      <c r="N8" s="1">
        <f t="shared" ref="N8:S8" si="10">SQRT((N2*N2+N3*N3+N4*N4+N5*N5+N6*N6 + N7*N7)/6)</f>
        <v>5.5850992232308041</v>
      </c>
      <c r="O8" s="1">
        <f t="shared" si="10"/>
        <v>4.5038872099554181</v>
      </c>
      <c r="P8" s="1">
        <f t="shared" si="10"/>
        <v>5.3814496188294845</v>
      </c>
      <c r="Q8" s="1">
        <f t="shared" si="10"/>
        <v>4.9792904447655326</v>
      </c>
      <c r="R8" s="1">
        <f t="shared" si="10"/>
        <v>4.6288947564906531</v>
      </c>
      <c r="S8" s="1">
        <f t="shared" si="10"/>
        <v>5.0259327492516253</v>
      </c>
      <c r="T8" s="1">
        <f t="shared" ref="T8" si="11">SQRT((T2*T2+T3*T3+T4*T4+T5*T5+T6*T6 + T7*T7)/6)</f>
        <v>5.4307764945110142</v>
      </c>
      <c r="U8" s="1">
        <f>SQRT((U2*U2+U3*U3+U4*U4+U5*U5+U6*U6 + U7*U7)/6)</f>
        <v>5.0382178849055661</v>
      </c>
    </row>
    <row r="9" spans="1:21" x14ac:dyDescent="0.25">
      <c r="A9" t="s">
        <v>14</v>
      </c>
      <c r="M9" s="1">
        <f>(SUM(M2:M7))/6</f>
        <v>3.0693333333333341</v>
      </c>
      <c r="N9" s="1">
        <f t="shared" ref="N9" si="12">(SUM(N2:N7))/6</f>
        <v>4.333333333333333</v>
      </c>
      <c r="O9" s="1">
        <f t="shared" ref="O9:S9" si="13">(SUM(O2:O7))/6</f>
        <v>3.35</v>
      </c>
      <c r="P9" s="1">
        <f t="shared" si="13"/>
        <v>4.333333333333333</v>
      </c>
      <c r="Q9" s="1">
        <f t="shared" si="13"/>
        <v>3.6666666666666665</v>
      </c>
      <c r="R9" s="1">
        <f t="shared" si="13"/>
        <v>3.6666666666666665</v>
      </c>
      <c r="S9" s="1">
        <f t="shared" si="13"/>
        <v>4.166666666666667</v>
      </c>
      <c r="T9" s="1">
        <f t="shared" ref="T9" si="14">(SUM(T2:T7))/6</f>
        <v>4.333333333333333</v>
      </c>
      <c r="U9" s="1">
        <f t="shared" ref="U9" si="15">(SUM(U2:U7))/6</f>
        <v>3.9642857142857153</v>
      </c>
    </row>
    <row r="17" spans="10:10" x14ac:dyDescent="0.25">
      <c r="J17" s="1"/>
    </row>
    <row r="18" spans="10:10" x14ac:dyDescent="0.25">
      <c r="J18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9"/>
  <sheetViews>
    <sheetView workbookViewId="0">
      <selection activeCell="H17" sqref="H17"/>
    </sheetView>
  </sheetViews>
  <sheetFormatPr baseColWidth="10" defaultColWidth="9.140625" defaultRowHeight="15" x14ac:dyDescent="0.25"/>
  <sheetData>
    <row r="1" spans="1:21" x14ac:dyDescent="0.25">
      <c r="B1" t="s">
        <v>5</v>
      </c>
      <c r="C1" t="s">
        <v>16</v>
      </c>
      <c r="D1" t="s">
        <v>7</v>
      </c>
      <c r="E1" t="s">
        <v>9</v>
      </c>
      <c r="F1" t="s">
        <v>10</v>
      </c>
      <c r="G1" t="s">
        <v>11</v>
      </c>
      <c r="H1" t="s">
        <v>12</v>
      </c>
      <c r="I1" t="s">
        <v>20</v>
      </c>
      <c r="J1" t="s">
        <v>8</v>
      </c>
      <c r="K1" t="s">
        <v>17</v>
      </c>
      <c r="M1" t="s">
        <v>5</v>
      </c>
      <c r="N1" t="s">
        <v>16</v>
      </c>
      <c r="O1" t="s">
        <v>7</v>
      </c>
      <c r="P1" t="s">
        <v>9</v>
      </c>
      <c r="Q1" t="s">
        <v>10</v>
      </c>
      <c r="R1" t="s">
        <v>11</v>
      </c>
      <c r="S1" t="s">
        <v>12</v>
      </c>
      <c r="T1" t="s">
        <v>20</v>
      </c>
      <c r="U1" t="s">
        <v>17</v>
      </c>
    </row>
    <row r="2" spans="1:21" x14ac:dyDescent="0.25">
      <c r="A2" t="s">
        <v>0</v>
      </c>
      <c r="B2">
        <v>36.406999999999996</v>
      </c>
      <c r="C2">
        <v>38</v>
      </c>
      <c r="D2">
        <v>36.5</v>
      </c>
      <c r="E2">
        <v>38</v>
      </c>
      <c r="F2">
        <v>36</v>
      </c>
      <c r="G2">
        <v>38</v>
      </c>
      <c r="H2">
        <v>39</v>
      </c>
      <c r="I2">
        <v>37</v>
      </c>
      <c r="J2">
        <v>32.9</v>
      </c>
      <c r="K2">
        <f>AVERAGE(C2:I2)</f>
        <v>37.5</v>
      </c>
      <c r="M2">
        <f t="shared" ref="M2:M7" si="0">ABS(B2-J2)</f>
        <v>3.5069999999999979</v>
      </c>
      <c r="N2">
        <f>ABS(C2-J2)</f>
        <v>5.1000000000000014</v>
      </c>
      <c r="O2">
        <f>ABS(D2-J2)</f>
        <v>3.6000000000000014</v>
      </c>
      <c r="P2">
        <f>ABS(E2-J2)</f>
        <v>5.1000000000000014</v>
      </c>
      <c r="Q2">
        <f>ABS(F2-J2)</f>
        <v>3.1000000000000014</v>
      </c>
      <c r="R2">
        <f>ABS(G2-J2)</f>
        <v>5.1000000000000014</v>
      </c>
      <c r="S2">
        <f t="shared" ref="S2:S7" si="1">ABS(H2-J2)</f>
        <v>6.1000000000000014</v>
      </c>
      <c r="T2">
        <f>ABS(I2-J2)</f>
        <v>4.1000000000000014</v>
      </c>
      <c r="U2">
        <f>ABS(J2-K2)</f>
        <v>4.6000000000000014</v>
      </c>
    </row>
    <row r="3" spans="1:21" x14ac:dyDescent="0.25">
      <c r="A3" t="s">
        <v>1</v>
      </c>
      <c r="B3">
        <v>24.97</v>
      </c>
      <c r="C3">
        <v>27</v>
      </c>
      <c r="D3">
        <v>26</v>
      </c>
      <c r="E3">
        <v>26</v>
      </c>
      <c r="F3">
        <v>29</v>
      </c>
      <c r="G3">
        <v>26</v>
      </c>
      <c r="H3">
        <v>25</v>
      </c>
      <c r="I3">
        <v>26</v>
      </c>
      <c r="J3">
        <v>20.5</v>
      </c>
      <c r="K3">
        <f t="shared" ref="K3:K7" si="2">AVERAGE(C3:I3)</f>
        <v>26.428571428571427</v>
      </c>
      <c r="M3">
        <f t="shared" si="0"/>
        <v>4.4699999999999989</v>
      </c>
      <c r="N3">
        <f t="shared" ref="N3:N7" si="3">ABS(C3-J3)</f>
        <v>6.5</v>
      </c>
      <c r="O3">
        <f t="shared" ref="O3:O7" si="4">ABS(D3-J3)</f>
        <v>5.5</v>
      </c>
      <c r="P3">
        <f t="shared" ref="P3:P7" si="5">ABS(E3-J3)</f>
        <v>5.5</v>
      </c>
      <c r="Q3">
        <f t="shared" ref="Q3:Q7" si="6">ABS(F3-J3)</f>
        <v>8.5</v>
      </c>
      <c r="R3">
        <f t="shared" ref="R3:R7" si="7">ABS(G3-J3)</f>
        <v>5.5</v>
      </c>
      <c r="S3">
        <f t="shared" si="1"/>
        <v>4.5</v>
      </c>
      <c r="T3">
        <f t="shared" ref="T3:T7" si="8">ABS(I3-J3)</f>
        <v>5.5</v>
      </c>
      <c r="U3">
        <f t="shared" ref="U3:U7" si="9">ABS(J3-K3)</f>
        <v>5.928571428571427</v>
      </c>
    </row>
    <row r="4" spans="1:21" x14ac:dyDescent="0.25">
      <c r="A4" t="s">
        <v>2</v>
      </c>
      <c r="B4">
        <v>7.5330000000000004</v>
      </c>
      <c r="C4">
        <v>7</v>
      </c>
      <c r="D4">
        <v>6</v>
      </c>
      <c r="E4">
        <v>7</v>
      </c>
      <c r="F4">
        <v>7</v>
      </c>
      <c r="G4">
        <v>8</v>
      </c>
      <c r="H4">
        <v>7</v>
      </c>
      <c r="I4">
        <v>8</v>
      </c>
      <c r="J4">
        <v>8.9</v>
      </c>
      <c r="K4">
        <f t="shared" si="2"/>
        <v>7.1428571428571432</v>
      </c>
      <c r="M4">
        <f t="shared" si="0"/>
        <v>1.367</v>
      </c>
      <c r="N4">
        <f t="shared" si="3"/>
        <v>1.9000000000000004</v>
      </c>
      <c r="O4">
        <f t="shared" si="4"/>
        <v>2.9000000000000004</v>
      </c>
      <c r="P4">
        <f t="shared" si="5"/>
        <v>1.9000000000000004</v>
      </c>
      <c r="Q4">
        <f t="shared" si="6"/>
        <v>1.9000000000000004</v>
      </c>
      <c r="R4">
        <f t="shared" si="7"/>
        <v>0.90000000000000036</v>
      </c>
      <c r="S4">
        <f t="shared" si="1"/>
        <v>1.9000000000000004</v>
      </c>
      <c r="T4">
        <f t="shared" si="8"/>
        <v>0.90000000000000036</v>
      </c>
      <c r="U4">
        <f t="shared" si="9"/>
        <v>1.7571428571428571</v>
      </c>
    </row>
    <row r="5" spans="1:21" x14ac:dyDescent="0.25">
      <c r="A5" t="s">
        <v>3</v>
      </c>
      <c r="B5">
        <v>8.8989999999999991</v>
      </c>
      <c r="C5">
        <v>9</v>
      </c>
      <c r="D5">
        <v>10</v>
      </c>
      <c r="E5">
        <v>9</v>
      </c>
      <c r="F5">
        <v>8</v>
      </c>
      <c r="G5">
        <v>6</v>
      </c>
      <c r="H5">
        <v>8</v>
      </c>
      <c r="I5">
        <v>8</v>
      </c>
      <c r="J5">
        <v>9.1999999999999993</v>
      </c>
      <c r="K5">
        <f t="shared" si="2"/>
        <v>8.2857142857142865</v>
      </c>
      <c r="M5">
        <f t="shared" si="0"/>
        <v>0.30100000000000016</v>
      </c>
      <c r="N5">
        <f t="shared" si="3"/>
        <v>0.19999999999999929</v>
      </c>
      <c r="O5">
        <f t="shared" si="4"/>
        <v>0.80000000000000071</v>
      </c>
      <c r="P5">
        <f t="shared" si="5"/>
        <v>0.19999999999999929</v>
      </c>
      <c r="Q5">
        <f t="shared" si="6"/>
        <v>1.1999999999999993</v>
      </c>
      <c r="R5">
        <f t="shared" si="7"/>
        <v>3.1999999999999993</v>
      </c>
      <c r="S5">
        <f t="shared" si="1"/>
        <v>1.1999999999999993</v>
      </c>
      <c r="T5">
        <f t="shared" si="8"/>
        <v>1.1999999999999993</v>
      </c>
      <c r="U5">
        <f t="shared" si="9"/>
        <v>0.91428571428571281</v>
      </c>
    </row>
    <row r="6" spans="1:21" x14ac:dyDescent="0.25">
      <c r="A6" t="s">
        <v>4</v>
      </c>
      <c r="B6">
        <v>8.2690000000000001</v>
      </c>
      <c r="C6">
        <v>8</v>
      </c>
      <c r="D6">
        <v>9.5</v>
      </c>
      <c r="E6">
        <v>7</v>
      </c>
      <c r="F6">
        <v>7</v>
      </c>
      <c r="G6">
        <v>9</v>
      </c>
      <c r="H6">
        <v>9</v>
      </c>
      <c r="I6">
        <v>9</v>
      </c>
      <c r="J6">
        <v>10.7</v>
      </c>
      <c r="K6">
        <f t="shared" si="2"/>
        <v>8.3571428571428577</v>
      </c>
      <c r="M6">
        <f t="shared" si="0"/>
        <v>2.4309999999999992</v>
      </c>
      <c r="N6">
        <f t="shared" si="3"/>
        <v>2.6999999999999993</v>
      </c>
      <c r="O6">
        <f t="shared" si="4"/>
        <v>1.1999999999999993</v>
      </c>
      <c r="P6">
        <f t="shared" si="5"/>
        <v>3.6999999999999993</v>
      </c>
      <c r="Q6">
        <f t="shared" si="6"/>
        <v>3.6999999999999993</v>
      </c>
      <c r="R6">
        <f t="shared" si="7"/>
        <v>1.6999999999999993</v>
      </c>
      <c r="S6">
        <f t="shared" si="1"/>
        <v>1.6999999999999993</v>
      </c>
      <c r="T6">
        <f t="shared" si="8"/>
        <v>1.6999999999999993</v>
      </c>
      <c r="U6">
        <f t="shared" si="9"/>
        <v>2.3428571428571416</v>
      </c>
    </row>
    <row r="7" spans="1:21" x14ac:dyDescent="0.25">
      <c r="A7" t="s">
        <v>15</v>
      </c>
      <c r="B7">
        <v>8.3989999999999991</v>
      </c>
      <c r="C7">
        <v>7</v>
      </c>
      <c r="D7">
        <v>8</v>
      </c>
      <c r="E7">
        <v>8</v>
      </c>
      <c r="F7">
        <v>9</v>
      </c>
      <c r="G7">
        <v>9</v>
      </c>
      <c r="H7">
        <v>7</v>
      </c>
      <c r="I7">
        <v>8</v>
      </c>
      <c r="J7">
        <v>12.6</v>
      </c>
      <c r="K7">
        <f t="shared" si="2"/>
        <v>8</v>
      </c>
      <c r="M7">
        <f t="shared" si="0"/>
        <v>4.2010000000000005</v>
      </c>
      <c r="N7">
        <f t="shared" si="3"/>
        <v>5.6</v>
      </c>
      <c r="O7">
        <f t="shared" si="4"/>
        <v>4.5999999999999996</v>
      </c>
      <c r="P7">
        <f t="shared" si="5"/>
        <v>4.5999999999999996</v>
      </c>
      <c r="Q7">
        <f t="shared" si="6"/>
        <v>3.5999999999999996</v>
      </c>
      <c r="R7">
        <f t="shared" si="7"/>
        <v>3.5999999999999996</v>
      </c>
      <c r="S7">
        <f t="shared" si="1"/>
        <v>5.6</v>
      </c>
      <c r="T7">
        <f t="shared" si="8"/>
        <v>4.5999999999999996</v>
      </c>
      <c r="U7">
        <f t="shared" si="9"/>
        <v>4.5999999999999996</v>
      </c>
    </row>
    <row r="8" spans="1:21" x14ac:dyDescent="0.25">
      <c r="A8" t="s">
        <v>13</v>
      </c>
      <c r="M8" s="1">
        <f>SQRT((M2*M2+M3*M3+M4*M4+M5*M5+M6*M6 + M7*M7)/6)</f>
        <v>3.1036913774836994</v>
      </c>
      <c r="N8" s="1">
        <f t="shared" ref="N8:S8" si="10">SQRT((N2*N2+N3*N3+N4*N4+N5*N5+N6*N6 + N7*N7)/6)</f>
        <v>4.2926293418680661</v>
      </c>
      <c r="O8" s="1">
        <f t="shared" si="10"/>
        <v>3.5322325329268272</v>
      </c>
      <c r="P8" s="1">
        <f t="shared" si="10"/>
        <v>3.9740827033836794</v>
      </c>
      <c r="Q8" s="1">
        <f t="shared" si="10"/>
        <v>4.3504789008414537</v>
      </c>
      <c r="R8" s="1">
        <f t="shared" si="10"/>
        <v>3.722902093797257</v>
      </c>
      <c r="S8" s="1">
        <f t="shared" si="10"/>
        <v>4.0158021199589342</v>
      </c>
      <c r="T8" s="1">
        <f t="shared" ref="T8" si="11">SQRT((T2*T2+T3*T3+T4*T4+T5*T5+T6*T6 + T7*T7)/6)</f>
        <v>3.4966650778515618</v>
      </c>
      <c r="U8" s="1">
        <f>SQRT((U2*U2+U3*U3+U4*U4+U5*U5+U6*U6 + U7*U7)/6)</f>
        <v>3.8052684566546526</v>
      </c>
    </row>
    <row r="9" spans="1:21" x14ac:dyDescent="0.25">
      <c r="A9" t="s">
        <v>14</v>
      </c>
      <c r="M9" s="1">
        <f>(SUM(M2:M7))/6</f>
        <v>2.7128333333333328</v>
      </c>
      <c r="N9" s="1">
        <f t="shared" ref="N9" si="12">(SUM(N2:N7))/6</f>
        <v>3.6666666666666665</v>
      </c>
      <c r="O9" s="1">
        <f t="shared" ref="O9:S9" si="13">(SUM(O2:O7))/6</f>
        <v>3.1</v>
      </c>
      <c r="P9" s="1">
        <f t="shared" si="13"/>
        <v>3.5</v>
      </c>
      <c r="Q9" s="1">
        <f t="shared" si="13"/>
        <v>3.6666666666666665</v>
      </c>
      <c r="R9" s="1">
        <f t="shared" si="13"/>
        <v>3.3333333333333335</v>
      </c>
      <c r="S9" s="1">
        <f t="shared" si="13"/>
        <v>3.5</v>
      </c>
      <c r="T9" s="1">
        <f t="shared" ref="T9" si="14">(SUM(T2:T7))/6</f>
        <v>3</v>
      </c>
      <c r="U9" s="1">
        <f t="shared" ref="U9" si="15">(SUM(U2:U7))/6</f>
        <v>3.3571428571428563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25_09_2016</vt:lpstr>
      <vt:lpstr>25_10_2016</vt:lpstr>
      <vt:lpstr>25_11_2016</vt:lpstr>
      <vt:lpstr>25-12-2016</vt:lpstr>
      <vt:lpstr>25_01_2017</vt:lpstr>
      <vt:lpstr>25_02_2017</vt:lpstr>
      <vt:lpstr>25_03_2017</vt:lpstr>
      <vt:lpstr>25_04_2017</vt:lpstr>
      <vt:lpstr>25_05_2017</vt:lpstr>
      <vt:lpstr>25_06_2017</vt:lpstr>
      <vt:lpstr>25_07_2017</vt:lpstr>
      <vt:lpstr>25_08_2017</vt:lpstr>
      <vt:lpstr>23_09_2017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Groß</dc:creator>
  <cp:lastModifiedBy>Marcus Groß</cp:lastModifiedBy>
  <dcterms:created xsi:type="dcterms:W3CDTF">2019-04-02T19:48:25Z</dcterms:created>
  <dcterms:modified xsi:type="dcterms:W3CDTF">2019-08-02T12:25:48Z</dcterms:modified>
</cp:coreProperties>
</file>