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<sst xmlns="http://schemas.openxmlformats.org/spreadsheetml/2006/main" count="34" uniqueCount="34">
  <si>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</si>
  <si>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</si>
  <si>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</si>
  <si>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</si>
  <si>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</si>
  <si>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</si>
  <si>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</si>
  <si>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</si>
  <si>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</si>
  <si>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</si>
  <si>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</si>
  <si>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</si>
  <si>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</si>
  <si>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</si>
  <si>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</si>
  <si>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</si>
  <si>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</si>
  <si>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</si>
  <si>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</si>
  <si>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</si>
  <si>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</si>
  <si>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</si>
  <si>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</si>
  <si>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</si>
  <si>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</si>
  <si>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</si>
  <si>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</si>
  <si>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</si>
  <si>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</si>
  <si>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</si>
  <si>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meconium</t>
  </si>
  <si>
    <t xml:space="preserve">Kraken2</t>
  </si>
  <si>
    <t xml:space="preserve">MTX</t>
  </si>
  <si>
    <t xml:space="preserve">run1_bar1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</si>
</sst>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.00;[RED]0.0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54"/>
  <sheetViews>
    <sheetView showFormulas="false" showGridLines="true" showRowColHeaders="true" showZeros="true" rightToLeft="false" tabSelected="true" showOutlineSymbols="true" defaultGridColor="true" view="normal" topLeftCell="M1" colorId="64" zoomScale="90" zoomScaleNormal="90" zoomScalePageLayoutView="100" workbookViewId="0">
      <selection pane="topLeft" activeCell="Z3" activeCellId="0" sqref="Z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7.85"/>
    <col collapsed="false" customWidth="true" hidden="false" outlineLevel="0" max="3" min="3" style="2" width="12.43"/>
    <col collapsed="false" customWidth="false" hidden="false" outlineLevel="0" max="4" min="4" style="1" width="8.7"/>
    <col collapsed="false" customWidth="true" hidden="false" outlineLevel="0" max="5" min="5" style="1" width="17"/>
    <col collapsed="false" customWidth="true" hidden="false" outlineLevel="0" max="6" min="6" style="2" width="12.13"/>
    <col collapsed="false" customWidth="true" hidden="false" outlineLevel="0" max="9" min="7" style="1" width="9.85"/>
    <col collapsed="false" customWidth="true" hidden="false" outlineLevel="0" max="10" min="10" style="1" width="10.43"/>
    <col collapsed="false" customWidth="true" hidden="false" outlineLevel="0" max="11" min="11" style="1" width="10.71"/>
    <col collapsed="false" customWidth="true" hidden="false" outlineLevel="0" max="13" min="12" style="1" width="8.85"/>
    <col collapsed="false" customWidth="true" hidden="false" outlineLevel="0" max="14" min="14" style="2" width="13.43"/>
    <col collapsed="false" customWidth="true" hidden="false" outlineLevel="0" max="15" min="15" style="3" width="19"/>
    <col collapsed="false" customWidth="true" hidden="false" outlineLevel="0" max="16" min="16" style="1" width="12.71"/>
    <col collapsed="false" customWidth="true" hidden="false" outlineLevel="0" max="19" min="17" style="1" width="8.85"/>
    <col collapsed="false" customWidth="true" hidden="false" outlineLevel="0" max="20" min="20" style="1" width="15.43"/>
    <col collapsed="false" customWidth="true" hidden="false" outlineLevel="0" max="21" min="21" style="1" width="8.85"/>
    <col collapsed="false" customWidth="true" hidden="false" outlineLevel="0" max="22" min="22" style="1" width="7.7"/>
    <col collapsed="false" customWidth="true" hidden="false" outlineLevel="0" max="25" min="23" style="1" width="8.85"/>
    <col collapsed="false" customWidth="true" hidden="false" outlineLevel="0" max="28" min="26" style="1" width="16.71"/>
    <col collapsed="false" customWidth="true" hidden="false" outlineLevel="0" max="1025" min="29" style="1" width="8.85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10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="8" customFormat="true" ht="14.9" hidden="false" customHeight="false" outlineLevel="0" collapsed="false">
      <c r="A2" s="8" t="s">
        <v>28</v>
      </c>
      <c r="B2" s="8" t="s">
        <v>29</v>
      </c>
      <c r="C2" s="2" t="n">
        <v>7306</v>
      </c>
      <c r="D2" s="8" t="n">
        <v>1</v>
      </c>
      <c r="E2" s="7" t="s">
        <v>30</v>
      </c>
      <c r="F2" s="2" t="n">
        <v>7306</v>
      </c>
      <c r="G2" s="8" t="n">
        <v>2000</v>
      </c>
      <c r="H2" s="11" t="n">
        <v>-3.21</v>
      </c>
      <c r="I2" s="8" t="n">
        <v>1</v>
      </c>
      <c r="J2" s="8" t="n">
        <v>1</v>
      </c>
      <c r="K2" s="8" t="n">
        <v>1</v>
      </c>
      <c r="L2" s="8" t="n">
        <v>2</v>
      </c>
      <c r="M2" s="8" t="n">
        <v>2</v>
      </c>
      <c r="N2" s="2" t="n">
        <v>367</v>
      </c>
      <c r="O2" s="3" t="n">
        <f aca="false">(C2-N2)/365.25</f>
        <v>18.9979466119097</v>
      </c>
      <c r="P2" s="8" t="n">
        <v>40</v>
      </c>
      <c r="Q2" s="8" t="n">
        <v>50</v>
      </c>
      <c r="R2" s="8" t="n">
        <v>1.5</v>
      </c>
      <c r="S2" s="8" t="n">
        <f aca="false">P2/R2^2</f>
        <v>17.7777777777778</v>
      </c>
      <c r="T2" s="8" t="n">
        <v>1</v>
      </c>
      <c r="U2" s="8" t="n">
        <f aca="false">Q2-P2</f>
        <v>10</v>
      </c>
      <c r="V2" s="8" t="n">
        <v>1</v>
      </c>
      <c r="W2" s="8" t="n">
        <v>1</v>
      </c>
      <c r="X2" s="8" t="n">
        <v>3</v>
      </c>
      <c r="Y2" s="8" t="n">
        <v>2</v>
      </c>
      <c r="Z2" s="8" t="s">
        <v>31</v>
      </c>
      <c r="AA2" s="8" t="s">
        <v>32</v>
      </c>
      <c r="AB2" s="8" t="s">
        <v>33</v>
      </c>
    </row>
    <row r="35" customFormat="false" ht="6" hidden="false" customHeight="true" outlineLevel="0" collapsed="false"/>
    <row r="47" customFormat="false" ht="15" hidden="false" customHeight="true" outlineLevel="0" collapsed="false"/>
    <row r="48" customFormat="false" ht="4.5" hidden="false" customHeight="true" outlineLevel="0" collapsed="false"/>
    <row r="60" customFormat="false" ht="15" hidden="false" customHeight="true" outlineLevel="0" collapsed="false"/>
    <row r="61" customFormat="false" ht="5.2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4.5" hidden="false" customHeight="true" outlineLevel="0" collapsed="false"/>
    <row r="86" customFormat="false" ht="6.95" hidden="false" customHeight="true" outlineLevel="0" collapsed="false"/>
    <row r="99" customFormat="false" ht="6.95" hidden="false" customHeight="true" outlineLevel="0" collapsed="false"/>
    <row r="112" customFormat="false" ht="6" hidden="false" customHeight="true" outlineLevel="0" collapsed="false"/>
    <row r="119" customFormat="false" ht="14.1" hidden="false" customHeight="true" outlineLevel="0" collapsed="false"/>
    <row r="120" customFormat="false" ht="1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5" hidden="false" customHeight="true" outlineLevel="0" collapsed="false"/>
    <row r="124" customFormat="false" ht="12" hidden="false" customHeight="true" outlineLevel="0" collapsed="false"/>
    <row r="125" customFormat="false" ht="3.75" hidden="false" customHeight="true" outlineLevel="0" collapsed="false"/>
    <row r="138" customFormat="false" ht="5.25" hidden="false" customHeight="true" outlineLevel="0" collapsed="false"/>
    <row r="151" customFormat="false" ht="8.45" hidden="false" customHeight="true" outlineLevel="0" collapsed="false"/>
    <row r="164" customFormat="false" ht="9" hidden="false" customHeight="true" outlineLevel="0" collapsed="false"/>
    <row r="177" customFormat="false" ht="11.1" hidden="false" customHeight="true" outlineLevel="0" collapsed="false"/>
    <row r="190" customFormat="false" ht="8.45" hidden="false" customHeight="true" outlineLevel="0" collapsed="false"/>
    <row r="203" customFormat="false" ht="6.6" hidden="false" customHeight="true" outlineLevel="0" collapsed="false"/>
    <row r="216" customFormat="false" ht="7.5" hidden="false" customHeight="true" outlineLevel="0" collapsed="false"/>
    <row r="229" customFormat="false" ht="5.45" hidden="false" customHeight="true" outlineLevel="0" collapsed="false"/>
    <row r="242" customFormat="false" ht="9.6" hidden="false" customHeight="true" outlineLevel="0" collapsed="false"/>
    <row r="255" customFormat="false" ht="6.6" hidden="false" customHeight="true" outlineLevel="0" collapsed="false"/>
    <row r="268" customFormat="false" ht="8.1" hidden="false" customHeight="true" outlineLevel="0" collapsed="false"/>
    <row r="281" customFormat="false" ht="6.95" hidden="false" customHeight="true" outlineLevel="0" collapsed="false"/>
    <row r="294" customFormat="false" ht="7.5" hidden="false" customHeight="true" outlineLevel="0" collapsed="false"/>
    <row r="307" customFormat="false" ht="6.6" hidden="false" customHeight="true" outlineLevel="0" collapsed="false"/>
    <row r="320" customFormat="false" ht="5.45" hidden="false" customHeight="true" outlineLevel="0" collapsed="false"/>
    <row r="333" customFormat="false" ht="5.45" hidden="false" customHeight="true" outlineLevel="0" collapsed="false"/>
    <row r="346" customFormat="false" ht="5.1" hidden="false" customHeight="true" outlineLevel="0" collapsed="false"/>
    <row r="359" customFormat="false" ht="5.1" hidden="false" customHeight="true" outlineLevel="0" collapsed="false"/>
    <row r="372" customFormat="false" ht="3.95" hidden="false" customHeight="true" outlineLevel="0" collapsed="false"/>
    <row r="385" customFormat="false" ht="6" hidden="false" customHeight="true" outlineLevel="0" collapsed="false"/>
    <row r="398" customFormat="false" ht="5.25" hidden="false" customHeight="true" outlineLevel="0" collapsed="false"/>
    <row r="411" customFormat="false" ht="7.5" hidden="false" customHeight="true" outlineLevel="0" collapsed="false"/>
    <row r="424" customFormat="false" ht="8.25" hidden="false" customHeight="true" outlineLevel="0" collapsed="false"/>
    <row r="728" customFormat="false" ht="7.5" hidden="false" customHeight="true" outlineLevel="0" collapsed="false"/>
    <row r="741" customFormat="false" ht="7.5" hidden="false" customHeight="true" outlineLevel="0" collapsed="false"/>
    <row r="754" customFormat="false" ht="8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LibreOffice/7.4.7.2$Linux_X86_64 LibreOffice_project/40$Build-2</Application>
  <AppVersion>15.0000</AppVersion>
  <DocSecurity>0</DocSecurity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2024-11-28T16:42:52Z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0x010100D6C9D51099D0B04EB5F092FD12AF95FF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ediaServiceImageTags">
    <vt:lpwstr/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