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95" windowWidth="24240" windowHeight="12720"/>
  </bookViews>
  <sheets>
    <sheet name="GlobalAtts" sheetId="1" r:id="rId1"/>
    <sheet name="Sheet2" sheetId="2" r:id="rId2"/>
    <sheet name="Sheet3" sheetId="3" r:id="rId3"/>
  </sheets>
  <definedNames>
    <definedName name="coverage_content_type" localSheetId="0">GlobalAtts!$C$104</definedName>
    <definedName name="oovw1245" localSheetId="1">Sheet2!$B$2</definedName>
    <definedName name="oovw1301" localSheetId="1">Sheet2!$B$4</definedName>
    <definedName name="oovw1350" localSheetId="1">Sheet2!$B$6</definedName>
    <definedName name="oovw1404" localSheetId="1">Sheet2!$B$7</definedName>
    <definedName name="oovw1443" localSheetId="1">Sheet2!$B$8</definedName>
    <definedName name="oovw1508" localSheetId="1">Sheet2!$B$10</definedName>
    <definedName name="oovw1554" localSheetId="1">Sheet2!$B$11</definedName>
    <definedName name="oovw1590" localSheetId="1">Sheet2!$B$12</definedName>
    <definedName name="oovw1634" localSheetId="1">Sheet2!$B$13</definedName>
    <definedName name="oovw1715" localSheetId="1">Sheet2!$B$15</definedName>
    <definedName name="oovw1777" localSheetId="1">Sheet2!$B$16</definedName>
    <definedName name="oovw1813" localSheetId="1">Sheet2!$B$17</definedName>
    <definedName name="oovw1842" localSheetId="1">Sheet2!$B$18</definedName>
    <definedName name="oovw1871" localSheetId="1">Sheet2!$B$19</definedName>
    <definedName name="oovw1907" localSheetId="1">Sheet2!$B$21</definedName>
    <definedName name="oovw1969" localSheetId="1">Sheet2!$C$3</definedName>
    <definedName name="oovw2020" localSheetId="1">Sheet2!$C$4</definedName>
    <definedName name="oovw2063" localSheetId="1">Sheet2!#REF!</definedName>
    <definedName name="oovw2086" localSheetId="1">Sheet2!$C$5</definedName>
    <definedName name="oovw2125" localSheetId="1">Sheet2!$C$6</definedName>
    <definedName name="oovw2159" localSheetId="1">Sheet2!$C$7</definedName>
    <definedName name="oovw2193" localSheetId="1">Sheet2!$C$8</definedName>
    <definedName name="oovw2228" localSheetId="1">Sheet2!$C$9</definedName>
    <definedName name="oovw2266" localSheetId="1">Sheet2!$C$10</definedName>
    <definedName name="oovw2296" localSheetId="1">Sheet2!$C$11</definedName>
    <definedName name="oovw2329" localSheetId="1">Sheet2!#REF!</definedName>
    <definedName name="oovw2352" localSheetId="1">Sheet2!$C$12</definedName>
    <definedName name="oovw2383" localSheetId="1">Sheet2!$C$13</definedName>
    <definedName name="oovw2417" localSheetId="1">Sheet2!#REF!</definedName>
    <definedName name="oovw2440" localSheetId="1">Sheet2!$C$14</definedName>
    <definedName name="oovw2472" localSheetId="1">Sheet2!$C$15</definedName>
    <definedName name="oovw2502" localSheetId="1">Sheet2!$C$16</definedName>
    <definedName name="oovw2531" localSheetId="1">Sheet2!$C$17</definedName>
    <definedName name="oovw2567" localSheetId="1">Sheet2!$C$18</definedName>
    <definedName name="oovw2599" localSheetId="1">Sheet2!#REF!</definedName>
    <definedName name="oovw2622" localSheetId="1">Sheet2!$B$44</definedName>
    <definedName name="oovw2646" localSheetId="0">GlobalAtts!$Q$34</definedName>
    <definedName name="oovw2663" localSheetId="1">Sheet2!$B$45</definedName>
    <definedName name="oovw2693" localSheetId="1">Sheet2!$B$46</definedName>
    <definedName name="oovw2736" localSheetId="1">Sheet2!$B$47</definedName>
  </definedNames>
  <calcPr calcId="145621"/>
</workbook>
</file>

<file path=xl/calcChain.xml><?xml version="1.0" encoding="utf-8"?>
<calcChain xmlns="http://schemas.openxmlformats.org/spreadsheetml/2006/main">
  <c r="E11" i="1" l="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7" i="1"/>
  <c r="E8" i="1"/>
  <c r="E9" i="1"/>
  <c r="E10" i="1"/>
  <c r="E6" i="1"/>
  <c r="E5" i="1"/>
  <c r="D5" i="1"/>
  <c r="E98" i="1" l="1"/>
  <c r="D7" i="1"/>
  <c r="D53" i="1"/>
  <c r="C98" i="1"/>
  <c r="B98" i="1"/>
  <c r="D97" i="1"/>
  <c r="D95" i="1"/>
  <c r="D83" i="1"/>
  <c r="D80" i="1"/>
  <c r="D69" i="1"/>
  <c r="D67" i="1"/>
  <c r="D56" i="1"/>
  <c r="D37" i="1"/>
  <c r="D31" i="1"/>
  <c r="D30" i="1"/>
  <c r="D26" i="1"/>
  <c r="D25" i="1"/>
  <c r="D22" i="1"/>
  <c r="D15" i="1"/>
  <c r="D6" i="1" l="1"/>
  <c r="D8" i="1"/>
  <c r="D9" i="1"/>
  <c r="D10" i="1"/>
  <c r="D11" i="1"/>
  <c r="D12" i="1"/>
  <c r="D13" i="1"/>
  <c r="D14" i="1"/>
  <c r="D16" i="1"/>
  <c r="D17" i="1"/>
  <c r="D18" i="1"/>
  <c r="D19" i="1"/>
  <c r="D20" i="1"/>
  <c r="D21" i="1"/>
  <c r="D23" i="1"/>
  <c r="D24" i="1"/>
  <c r="D27" i="1"/>
  <c r="D28" i="1"/>
  <c r="D29" i="1"/>
  <c r="D32" i="1"/>
  <c r="D33" i="1"/>
  <c r="D34" i="1"/>
  <c r="D35" i="1"/>
  <c r="D36" i="1"/>
  <c r="D38" i="1"/>
  <c r="D39" i="1"/>
  <c r="D40" i="1"/>
  <c r="D41" i="1"/>
  <c r="D42" i="1"/>
  <c r="D43" i="1"/>
  <c r="D44" i="1"/>
  <c r="D45" i="1"/>
  <c r="D46" i="1"/>
  <c r="D47" i="1"/>
  <c r="D48" i="1"/>
  <c r="D49" i="1"/>
  <c r="D50" i="1"/>
  <c r="D51" i="1"/>
  <c r="D52" i="1"/>
  <c r="D54" i="1"/>
  <c r="D55" i="1"/>
  <c r="D58" i="1"/>
  <c r="D59" i="1"/>
  <c r="D60" i="1"/>
  <c r="D61" i="1"/>
  <c r="D62" i="1"/>
  <c r="D63" i="1"/>
  <c r="D64" i="1"/>
  <c r="D65" i="1"/>
  <c r="D66" i="1"/>
  <c r="D68" i="1"/>
  <c r="D70" i="1"/>
  <c r="D71" i="1"/>
  <c r="D72" i="1"/>
  <c r="D73" i="1"/>
  <c r="D74" i="1"/>
  <c r="D75" i="1"/>
  <c r="D76" i="1"/>
  <c r="D77" i="1"/>
  <c r="D78" i="1"/>
  <c r="D79" i="1"/>
  <c r="D81" i="1"/>
  <c r="D82" i="1"/>
  <c r="D84" i="1"/>
  <c r="D85" i="1"/>
  <c r="D86" i="1"/>
  <c r="D87" i="1"/>
  <c r="D88" i="1"/>
  <c r="D89" i="1"/>
  <c r="D90" i="1"/>
  <c r="D91" i="1"/>
  <c r="D92" i="1"/>
  <c r="D93" i="1"/>
  <c r="D94" i="1"/>
  <c r="D96" i="1"/>
  <c r="D98" i="1" l="1"/>
</calcChain>
</file>

<file path=xl/sharedStrings.xml><?xml version="1.0" encoding="utf-8"?>
<sst xmlns="http://schemas.openxmlformats.org/spreadsheetml/2006/main" count="584" uniqueCount="365">
  <si>
    <t>acknowledgment</t>
  </si>
  <si>
    <t>PH- NSF grant #45559</t>
  </si>
  <si>
    <t>cdm_data_type</t>
  </si>
  <si>
    <t>Trajectory</t>
  </si>
  <si>
    <t>comment</t>
  </si>
  <si>
    <t xml:space="preserve">PH- </t>
  </si>
  <si>
    <t>contributor_name</t>
  </si>
  <si>
    <t>contributor_role</t>
  </si>
  <si>
    <t>Conventions</t>
  </si>
  <si>
    <t>CF-1.6</t>
  </si>
  <si>
    <t>creator_email</t>
  </si>
  <si>
    <t>drudnick@ucsd.edu</t>
  </si>
  <si>
    <t>creator_name</t>
  </si>
  <si>
    <t>Scripps Institution of Oceanography Instrument Development Group</t>
  </si>
  <si>
    <t>creator_url</t>
  </si>
  <si>
    <t>spray.ucsd.edu</t>
  </si>
  <si>
    <t>date_created</t>
  </si>
  <si>
    <t>date_issued</t>
  </si>
  <si>
    <t>date_modified</t>
  </si>
  <si>
    <t>featureType</t>
  </si>
  <si>
    <t>geospatial_lat_max</t>
  </si>
  <si>
    <t>geospatial_lat_min</t>
  </si>
  <si>
    <t>geospatial_lat_resolution</t>
  </si>
  <si>
    <t>point</t>
  </si>
  <si>
    <t>NSF Grant 1234-5678</t>
  </si>
  <si>
    <t>base_station_micro_version</t>
  </si>
  <si>
    <t>base_station_version</t>
  </si>
  <si>
    <t>charlie@ocean.washington.edu</t>
  </si>
  <si>
    <t>Charlie Eriksen</t>
  </si>
  <si>
    <t>http://iop.apl.washington.edu/seaglider/index.php</t>
  </si>
  <si>
    <t>2012-12-06T21:12:22Z</t>
  </si>
  <si>
    <t>disclaimer</t>
  </si>
  <si>
    <t>Data has not been reviewed and is provided AS-IS.</t>
  </si>
  <si>
    <t>dive_number</t>
  </si>
  <si>
    <t>trajectory</t>
  </si>
  <si>
    <t>file_version</t>
  </si>
  <si>
    <t>seconds</t>
  </si>
  <si>
    <t>geospatial_lat_units</t>
  </si>
  <si>
    <t>degrees</t>
  </si>
  <si>
    <t>geospatial_lon_max</t>
  </si>
  <si>
    <t>geospatial_lon_min</t>
  </si>
  <si>
    <t>geospatial_lon_resolution</t>
  </si>
  <si>
    <t>geospatial_lon_units</t>
  </si>
  <si>
    <t>geospatial_vertical_max</t>
  </si>
  <si>
    <t>geospatial_vertical_min</t>
  </si>
  <si>
    <t>geospatial_vertical_positive</t>
  </si>
  <si>
    <t>no</t>
  </si>
  <si>
    <t>geospatial_vertical_resolution</t>
  </si>
  <si>
    <t>centimeter</t>
  </si>
  <si>
    <t>geospatial_vertical_units</t>
  </si>
  <si>
    <t>meter</t>
  </si>
  <si>
    <t>glider</t>
  </si>
  <si>
    <t>history</t>
  </si>
  <si>
    <t>id</t>
  </si>
  <si>
    <t>p0050019_20081016</t>
  </si>
  <si>
    <t>institution</t>
  </si>
  <si>
    <t>instrument</t>
  </si>
  <si>
    <t xml:space="preserve"> wlbb2f sbe41 sbe43</t>
  </si>
  <si>
    <t>keywords</t>
  </si>
  <si>
    <t>Water Temperature, Conductivity, Salinity, Density, Potential Density, Potential Temperature</t>
  </si>
  <si>
    <t>keywords_vocabulary</t>
  </si>
  <si>
    <t>NASA/GCMD Earth Science Keywords Version 6.0.0.0</t>
  </si>
  <si>
    <t>license</t>
  </si>
  <si>
    <t>These data may be redistributed and used without restriction.</t>
  </si>
  <si>
    <t>Metadata_Conventions</t>
  </si>
  <si>
    <t>Unidata Dataset Discovery v1.0</t>
  </si>
  <si>
    <t>mission</t>
  </si>
  <si>
    <t>naming_authority</t>
  </si>
  <si>
    <t>edu.washington.apl</t>
  </si>
  <si>
    <t>nodc_template_version</t>
  </si>
  <si>
    <t>NODC_NetCDF_Trajectory_Template_v0.9</t>
  </si>
  <si>
    <t>platform</t>
  </si>
  <si>
    <t>platform_id</t>
  </si>
  <si>
    <t>SG005</t>
  </si>
  <si>
    <t>processing_level</t>
  </si>
  <si>
    <t>project</t>
  </si>
  <si>
    <t>Shakedown deployment</t>
  </si>
  <si>
    <t>publisher_email</t>
  </si>
  <si>
    <t>NODC.Services@noaa.gov</t>
  </si>
  <si>
    <t>publisher_name</t>
  </si>
  <si>
    <t>US National Oceanographic Data Center</t>
  </si>
  <si>
    <t>publisher_url</t>
  </si>
  <si>
    <t>www.nodc.noaa.gov</t>
  </si>
  <si>
    <t>quality_control_version</t>
  </si>
  <si>
    <t>references</t>
  </si>
  <si>
    <t>None</t>
  </si>
  <si>
    <t>sea_name</t>
  </si>
  <si>
    <t>Puget Sound</t>
  </si>
  <si>
    <t>seaglider_software_version</t>
  </si>
  <si>
    <t>source</t>
  </si>
  <si>
    <t>Seaglider SG005</t>
  </si>
  <si>
    <t>standard_name_vocabulary</t>
  </si>
  <si>
    <t>start_time</t>
  </si>
  <si>
    <t>summary</t>
  </si>
  <si>
    <t>SG005 Port Susan Shakedown 15 October 2008</t>
  </si>
  <si>
    <t>time_coverage_end</t>
  </si>
  <si>
    <t>2008-10-16T09:10:54Z</t>
  </si>
  <si>
    <t>time_coverage_resolution</t>
  </si>
  <si>
    <t>PT1S</t>
  </si>
  <si>
    <t>time_coverage_start</t>
  </si>
  <si>
    <t>2008-10-16T08:10:49Z</t>
  </si>
  <si>
    <t>title</t>
  </si>
  <si>
    <t>Physical data collected from Seaglider SG005 during Port Susan Shakedown 15 October 2008 in the Puget Sound deployed on 2008-10-16</t>
  </si>
  <si>
    <t>uuid</t>
  </si>
  <si>
    <t>cbb24a66-3fee-11e2-a7aa-0026bb609360</t>
  </si>
  <si>
    <t>School of Oceanography,University of Washington, Seattle, WA</t>
  </si>
  <si>
    <t>Processing start: …</t>
  </si>
  <si>
    <t>Comments</t>
  </si>
  <si>
    <t>Global Attribute</t>
  </si>
  <si>
    <t>Attribute Value (example)</t>
  </si>
  <si>
    <t>Is ACDD (Y/N)</t>
  </si>
  <si>
    <t>degrees_north</t>
  </si>
  <si>
    <t>degrees_east</t>
  </si>
  <si>
    <t>down</t>
  </si>
  <si>
    <t>meters</t>
  </si>
  <si>
    <t xml:space="preserve">readsat 15-Jun-2012 14:23:10 - fixgps2 15-Jun-2012 14:23:10 - calcvelsat 15-Jun-2012 14:23:10 - </t>
  </si>
  <si>
    <t>PH- ec49fb60-449a-11e2-a25f-0800200c9a66</t>
  </si>
  <si>
    <t>Scripps Institution of Oceanography</t>
  </si>
  <si>
    <t>instrument1</t>
  </si>
  <si>
    <t>PH- instrument2</t>
  </si>
  <si>
    <t>underwater glider, pressure, temperature, salinlity</t>
  </si>
  <si>
    <t>PH- Scripps Keywords</t>
  </si>
  <si>
    <t>Unidata Dataset/ Discovery v1.0</t>
  </si>
  <si>
    <t>metadata_link</t>
  </si>
  <si>
    <t>PH- edu.ucsd.spray</t>
  </si>
  <si>
    <t>PH- platform</t>
  </si>
  <si>
    <t>PH- level one</t>
  </si>
  <si>
    <t>PH- West Coast Salinity Project</t>
  </si>
  <si>
    <t>PH- IOOS.GDAC@noaa.gov</t>
  </si>
  <si>
    <t>PH- IOOS Glider Data Assembly Center</t>
  </si>
  <si>
    <t>PH- Scripps Glider Processing and QC, version1, published 2009</t>
  </si>
  <si>
    <t>North Pacific Ocean</t>
  </si>
  <si>
    <t>PH- Scripps Institution of Oceanography Instrument Development Group Spray</t>
  </si>
  <si>
    <t>time, latitude, longitude, sea_water_pressure, sea_water_temperature, sea_water_practical_salinity, sea_water_electrical_conductivity, depth</t>
  </si>
  <si>
    <t>PH- Scripps Institution of Oceanography Instrument Development Group Spray glider data collected in the North Pacific as part of ....</t>
  </si>
  <si>
    <t>2012-02-01T14:03:00Z</t>
  </si>
  <si>
    <t>2012-02-01T11:14:00Z</t>
  </si>
  <si>
    <t>PH- Physical profile data collected from spray glider in the North Pacific Ocean by Scripps Institution of Oceanography Instrument Development Group deployed on  01 February 2012</t>
  </si>
  <si>
    <t>PH- ec49fb61-449a-11e2-a25f-0800200c9a66</t>
  </si>
  <si>
    <t>UW Seaglider Example</t>
  </si>
  <si>
    <t>Proposed IOOS Template based on SIO Spray Example</t>
  </si>
  <si>
    <t>Global Attribute2</t>
  </si>
  <si>
    <t>Attribute Value (example)2</t>
  </si>
  <si>
    <t>See ** for ISO 8601 date format</t>
  </si>
  <si>
    <t>Is IMOS (Y/N)</t>
  </si>
  <si>
    <t>Unclear usage</t>
  </si>
  <si>
    <t>Reconcile with CF</t>
  </si>
  <si>
    <t>Is this a typo?</t>
  </si>
  <si>
    <t>Typo with extra slash?</t>
  </si>
  <si>
    <t>http://data.nodc.noaa.gov/thredds/ncml/testdata/tryan/p0050019_20081016.nc?catalog=http%3A%2F%2Fdata.nodc.noaa.gov%2Fthredds%2Fcatalog%2Ftestdata%2Ftryan%2Fcatalog.html&amp;dataset=testdata%2Ftryan%2Fp0050019_20081016.nc</t>
  </si>
  <si>
    <t>http://data.nodc.noaa.gov/thredds/ncml/testdata/tryan/sp030120201140300_tr20121213.nc?catalog=http%3A%2F%2Fdata.nodc.noaa.gov%2Fthredds%2Fcatalog%2Ftestdata%2Ftryan%2Fcatalog.html&amp;dataset=testdata%2Ftryan%2Fsp030120201140300_tr20121213.nc</t>
  </si>
  <si>
    <t>Comments2</t>
  </si>
  <si>
    <t>y</t>
  </si>
  <si>
    <t>geospatial_bounds</t>
  </si>
  <si>
    <t>time_coverage_duration</t>
  </si>
  <si>
    <t>Is CF (Y/N)</t>
  </si>
  <si>
    <t>coverage_content_type</t>
  </si>
  <si>
    <t>abstract</t>
  </si>
  <si>
    <t>Seaglider data from the oceans around Australia have been collected by ANFOG since February 2009 and are ongoing. The data are obtained from an onboard suite of instruments which include Seabird-SBE41 CTD (Conductivity, Temperature, Depth), WETLabs BBFL2VMT 3 parameter optical sensor (measuring fluorescence, CDOM and 660nm Backscatter) and a Seabird-SBE43 dissolved oxygen sensor. This NetCDF file was created by ANFOG using the IMOS filenaming convention version 1.3 and the IMOS netCDF users manual version 1.2.</t>
  </si>
  <si>
    <t>IMOS is an initiative of the Australian Government being conducted as part of the National Collaborative Reserach Infrastructure Strategy. Assistance with logistical and technical support for this project has been provided by ANFOG - Australian Facility for Ocean Gliders.</t>
  </si>
  <si>
    <t>author</t>
  </si>
  <si>
    <t>Dr L Mun Woo</t>
  </si>
  <si>
    <t>author_email</t>
  </si>
  <si>
    <t>mun.woo@uwa.edu.au</t>
  </si>
  <si>
    <t>citation</t>
  </si>
  <si>
    <t>Citation to be used in publications should follow the format: &amp;quot;IMOS.[year-of-data-download],[Title],[Data access URL],accessed [date-of access]&amp;quot;.</t>
  </si>
  <si>
    <t>This file contains the full timeseries data from mission Ningaloo20100906.Onboard instruments: Seabird CTD SBE 41 SN:0079 cal:10-Dec-07, Seabird dissolved oxygen sensor SBE 43f SN:121  cal:02-Oct-09, WETLabs sensor BBFL2-VMT SN:455  cal:25-Jan-08.</t>
  </si>
  <si>
    <t>conventions</t>
  </si>
  <si>
    <t>IMOS version 1.2</t>
  </si>
  <si>
    <t>data_centre</t>
  </si>
  <si>
    <t>eMII eMarine Information Infrastructure</t>
  </si>
  <si>
    <t>data_centre_email</t>
  </si>
  <si>
    <t>info@emii.org.au</t>
  </si>
  <si>
    <t>2011-01-17T10:48:23Z</t>
  </si>
  <si>
    <t>distribution_statement</t>
  </si>
  <si>
    <t>ANFOG data may be re-used, provided that related metadata explaining the data has been reviewed by the user, and the data is appropriately acknowledged. Data, products and services from IMOS are provided &amp;quot;as is&amp;quot; without any warranty as to fitness for a particular purpose.</t>
  </si>
  <si>
    <t>2011-01-17T10:48:23Z Written by MATLAB script seagliderFV.m v2.0.</t>
  </si>
  <si>
    <t>ANFOG</t>
  </si>
  <si>
    <t>institution_references</t>
  </si>
  <si>
    <t>http://imos.org.au/emii.html</t>
  </si>
  <si>
    <t>Turbidity , Chlorophyll , Organic Matter , Oxygen , Fluorescence , Scattering , Water Temperature , Conductivity , Salinity</t>
  </si>
  <si>
    <t>local_time_zone</t>
  </si>
  <si>
    <t>IMOS</t>
  </si>
  <si>
    <t>platform_code</t>
  </si>
  <si>
    <t>SG152</t>
  </si>
  <si>
    <t>principal_investigator</t>
  </si>
  <si>
    <t>Prof Charitha Pattiaratchi</t>
  </si>
  <si>
    <t>principal_investigator_email</t>
  </si>
  <si>
    <t>chari.pattiaratchi@uwa.edu.au</t>
  </si>
  <si>
    <t>Integrated Marine Observing System</t>
  </si>
  <si>
    <t>quality_control_set</t>
  </si>
  <si>
    <t>http://www.imos.org.au</t>
  </si>
  <si>
    <t>Seaglider mission</t>
  </si>
  <si>
    <t>2010-10-19T01:54:30Z</t>
  </si>
  <si>
    <t>2010-09-06T23:58:14Z</t>
  </si>
  <si>
    <t>Seaglider data from Ningaloo20101007</t>
  </si>
  <si>
    <t>IMOS Example</t>
  </si>
  <si>
    <t>Global Attribute3</t>
  </si>
  <si>
    <t>Attribute Value (example)3</t>
  </si>
  <si>
    <t xml:space="preserve"> location="file:I:/IOOS/__NEW FOLDERS/Glider Program/Glider Data Team/IMOS/IMOS_ANFOG_BCEOSTUV_20100906T235814Z_SG152_FV01_timeseries_END-20101019T015430Z.nc"</t>
  </si>
  <si>
    <t>Recommendation</t>
  </si>
  <si>
    <t>accept without addressing internationalization now</t>
  </si>
  <si>
    <t>Seems useful, optional/mandatory?</t>
  </si>
  <si>
    <t>Needs clearer definition</t>
  </si>
  <si>
    <t>Keep pending agreed controlled vocabulary</t>
  </si>
  <si>
    <t>Reconcile platform_id, platform_code and mandate one</t>
  </si>
  <si>
    <t>Can this be made general and acceptable to all?</t>
  </si>
  <si>
    <t>Reconcile citation, distribution_statement, and license.</t>
  </si>
  <si>
    <t>Recommended</t>
  </si>
  <si>
    <t>Internationalization.  Other recommendations?</t>
  </si>
  <si>
    <t>Reconcile author, creator, and publisher roles between ACDD and CF.</t>
  </si>
  <si>
    <t>Recommended if known by all base stations</t>
  </si>
  <si>
    <t>Recommended if we have agreeement on how versioning takes place.</t>
  </si>
  <si>
    <t>Recommended, check case sensitivity with CF</t>
  </si>
  <si>
    <t>Recommended, pending reconcile instrument1.</t>
  </si>
  <si>
    <t>Recommended, pending reconcile syntax.  References vice URL?</t>
  </si>
  <si>
    <t>Reconcile qc version and qc set</t>
  </si>
  <si>
    <t xml:space="preserve">Reconcile principal investigoatr with other roles and determine </t>
  </si>
  <si>
    <t>Needs clearer definition and controlled vocabulary syntax described</t>
  </si>
  <si>
    <t>Reconcile with time_coverage_start.</t>
  </si>
  <si>
    <t>Needs clearer definition and reconciliation with time_coverage_start</t>
  </si>
  <si>
    <t xml:space="preserve">Recommended, pending clear usage definition and responsibilities for generating.  What triggers this?  </t>
  </si>
  <si>
    <t>Recommended, use ISO 8601 as done in the UW example.</t>
  </si>
  <si>
    <t>Highly recommended</t>
  </si>
  <si>
    <t>Global Attributes Comparison</t>
  </si>
  <si>
    <t>EGO Example</t>
  </si>
  <si>
    <t>Global Attribute32</t>
  </si>
  <si>
    <t>Attribute Value (example)4</t>
  </si>
  <si>
    <t>Comments3</t>
  </si>
  <si>
    <t>contact</t>
  </si>
  <si>
    <t xml:space="preserve">data_type </t>
  </si>
  <si>
    <t xml:space="preserve">format_version </t>
  </si>
  <si>
    <t xml:space="preserve">platform_code </t>
  </si>
  <si>
    <t xml:space="preserve">date_update </t>
  </si>
  <si>
    <t xml:space="preserve">institution </t>
  </si>
  <si>
    <t>institution_edmo_code</t>
  </si>
  <si>
    <t xml:space="preserve">wmo_platform_code </t>
  </si>
  <si>
    <t xml:space="preserve">source </t>
  </si>
  <si>
    <t xml:space="preserve">history </t>
  </si>
  <si>
    <t xml:space="preserve">data_mode </t>
  </si>
  <si>
    <t xml:space="preserve">quality_index </t>
  </si>
  <si>
    <t xml:space="preserve">references </t>
  </si>
  <si>
    <t xml:space="preserve">Conventions </t>
  </si>
  <si>
    <t xml:space="preserve">Netcdf_version </t>
  </si>
  <si>
    <t xml:space="preserve">title </t>
  </si>
  <si>
    <t xml:space="preserve">summary </t>
  </si>
  <si>
    <t xml:space="preserve">naming_authority </t>
  </si>
  <si>
    <t xml:space="preserve">id </t>
  </si>
  <si>
    <t xml:space="preserve">cdm_data_type </t>
  </si>
  <si>
    <t xml:space="preserve">area </t>
  </si>
  <si>
    <t xml:space="preserve">geospatial_lat_min </t>
  </si>
  <si>
    <t xml:space="preserve">geospatial_lat_max </t>
  </si>
  <si>
    <t xml:space="preserve">geospatial_lon_min </t>
  </si>
  <si>
    <t xml:space="preserve">geospatial_lon_max </t>
  </si>
  <si>
    <t xml:space="preserve">geospatial_vertical_min </t>
  </si>
  <si>
    <t xml:space="preserve">geospatial_vertical_max </t>
  </si>
  <si>
    <t xml:space="preserve">time_coverage_start </t>
  </si>
  <si>
    <t xml:space="preserve">time_coverage_end </t>
  </si>
  <si>
    <t xml:space="preserve">institution_references </t>
  </si>
  <si>
    <t xml:space="preserve">contact </t>
  </si>
  <si>
    <t xml:space="preserve">author </t>
  </si>
  <si>
    <t xml:space="preserve">data_assembly_center </t>
  </si>
  <si>
    <t xml:space="preserve">principal_investigator </t>
  </si>
  <si>
    <t>Observatory</t>
  </si>
  <si>
    <t>Deployment</t>
  </si>
  <si>
    <t xml:space="preserve">distribution_statement </t>
  </si>
  <si>
    <t xml:space="preserve">citation </t>
  </si>
  <si>
    <t xml:space="preserve">update_interval </t>
  </si>
  <si>
    <t xml:space="preserve">qc_manual </t>
  </si>
  <si>
    <t>data_assembly_centre</t>
  </si>
  <si>
    <t>data_mode</t>
  </si>
  <si>
    <t>data_type</t>
  </si>
  <si>
    <t>date_update</t>
  </si>
  <si>
    <t>format_version</t>
  </si>
  <si>
    <t>netcdf_version</t>
  </si>
  <si>
    <t>observatory</t>
  </si>
  <si>
    <t>acknowlegment</t>
  </si>
  <si>
    <t>deployment</t>
  </si>
  <si>
    <t>qc_manual</t>
  </si>
  <si>
    <t>quality_index</t>
  </si>
  <si>
    <t>update_interval</t>
  </si>
  <si>
    <t>wmo_platform_code</t>
  </si>
  <si>
    <t>ices_platform_code</t>
  </si>
  <si>
    <t>Statement describing data distribution policy. EGO has adopted the CLIVAR data policy, which explicitly calls for free and unrestricted data exchange. Details at: http://www.clivar.org/data/data_policy.php</t>
  </si>
  <si>
    <t>area</t>
  </si>
  <si>
    <t>Geographical coverage. Use vocabulary from SeaDataNet sea areas (C16). http://seadatanet.maris2.nl/v_bodc_vocab/search.asp?name=(C16)%20SeaDataNet+sea+areas&amp;l=C16</t>
  </si>
  <si>
    <t>Name of the person responsible for the creation of the dataset</t>
  </si>
  <si>
    <t>Comments32</t>
  </si>
  <si>
    <t>A paragraph describing the dataset: type of data contained, how it was created, who collected it, what instruments were used, what data formatting convention was used, etc.</t>
  </si>
  <si>
    <t>A comma separated list of key words and phrases.</t>
  </si>
  <si>
    <t>The "id" and "naming_authority" attributes are intended to provide a globally unique identification for each dataset. For EGO data, use: naming_authority="EGO" and id=file name (without .nc suffix), which is designed to be unique. This attribute is mandatory</t>
  </si>
  <si>
    <t xml:space="preserve">The "cdm_data_type" attribute gives the Unidata CDM (common data model) data type used by THREDDS. E.g. "Point", "Trajectory", "Station", "Radial", "Grid", "Swath". Use "Station" for EGO glider data. More: http://www.unidata.ucar.edu/projects/THREDDS/CDM/CDM-TDS.htm </t>
  </si>
  <si>
    <t>The southernmost valid latitude, a value between -90 and 90 degrees. Decimal degrees This attribute is mandatory.</t>
  </si>
  <si>
    <t>The northernmost valid  latitude, a value between -90 and 90 degrees. This attribute is mandatory.</t>
  </si>
  <si>
    <t>The westernmost valid longitude, a value between -180 and 180 degrees. This attribute is mandatory.</t>
  </si>
  <si>
    <t>The easternmost valid longitude, a value between -180 and 180 degrees. This attribute is mandatory.</t>
  </si>
  <si>
    <t>Is EGO (Y/N)2</t>
  </si>
  <si>
    <t>Recomended if data go to GTS</t>
  </si>
  <si>
    <t>The citation to be used in publications using the dataset</t>
  </si>
  <si>
    <t xml:space="preserve">Miscellaneous information about the data or methods used to produce it. Any free-format text is appropriate. </t>
  </si>
  <si>
    <t>Contact person's e-mail</t>
  </si>
  <si>
    <t>Name of the conventions followed by the dataset</t>
  </si>
  <si>
    <t>Data Assembly Center (DAC) in charge of this data file</t>
  </si>
  <si>
    <t>Indicates if the file contains real-time, provisional or delayed-mode data. The list of valid data modes is in reference table 5. This attribute is mandatory</t>
  </si>
  <si>
    <t>This field contains the type of data contained in the file. The list of acceptable data types is in reference table 1. Example: "EGO time-series data" "EGO profile data" This attribute is mandatory</t>
  </si>
  <si>
    <t>File update or creation date (UTC). See note on time format below. This attribute is mandatory</t>
  </si>
  <si>
    <t xml:space="preserve">Deployment code </t>
  </si>
  <si>
    <t>EGO format version Example: "0.9". This attribute is mandatory</t>
  </si>
  <si>
    <t xml:space="preserve">Maximum valid depth (meters) for measurements </t>
  </si>
  <si>
    <t>Minimum valid depth (meters) for measurements</t>
  </si>
  <si>
    <t>Provides an audit trail for modifications to the original data. It should contain a separate line for each modification, with each line beginning with a timestamp, and including user name, modification name, and modification arguments. The time stamp should follow the format outlined in the note on time formats below</t>
  </si>
  <si>
    <t>The ices platform code assigned to the glider (if available)</t>
  </si>
  <si>
    <t xml:space="preserve">References to data provider institution, the place to find all information on the dataset (web-based, i.e. give URLs). </t>
  </si>
  <si>
    <t>Specifies institution where the original data was produced</t>
  </si>
  <si>
    <t>Institution code from EDMO (European Direcory of Marine Organozations) http://seadatanet.maris2.nl/edmo/</t>
  </si>
  <si>
    <t xml:space="preserve">Netcdf version used for the data set </t>
  </si>
  <si>
    <t>A geographical area monitored with a fleet of gliders</t>
  </si>
  <si>
    <t xml:space="preserve">Glider unique code within EGO project. The use of lower case is recommended. Only basic ASCII letters, numbers and "_" (no accent) This attribute is mandatory. </t>
  </si>
  <si>
    <t>Name of the principal investigator in charge of the  glider project</t>
  </si>
  <si>
    <t>Principal investigator's email address</t>
  </si>
  <si>
    <t>This field contains the name of the manual that describes the quality control procedure. As of now, there is no separate QC manual, so the user's manual is the appropriate reference</t>
  </si>
  <si>
    <t xml:space="preserve">A code value valid for the whole dataset:  "unknown quality" "excellent" (no known problems, regular quality checking) "probably good" (occasional problems, validation phase) "extremely suspect", frequent problems </t>
  </si>
  <si>
    <t>Published or web-based references that describe the data or methods used to produce it. Include a reference to EGO and a project-specific reference if appropriate</t>
  </si>
  <si>
    <t xml:space="preserve">The method of production of the original data. For EGO data, use one of the following: "Shipborne observation", "Glider observation" </t>
  </si>
  <si>
    <t>summary: a longer description of the dataset. A paragraph of up to 100 words is appropriate</t>
  </si>
  <si>
    <t>title: title of the dataset. Use the file name if in doubt</t>
  </si>
  <si>
    <t>Start date of the data in UTC. See note on time format below</t>
  </si>
  <si>
    <t>Final date of the data in UTC. See note on time format below</t>
  </si>
  <si>
    <t>Update interval for the file, one of the following: "hourly", "daily", "yearly", "void". Use "void" for delayed-mode or archive data that do not need continuous updating</t>
  </si>
  <si>
    <t>WMO (World Meteorological Organization) identifier. This platform number is unique within the EGO project. Example: "61864" for pytheas glider</t>
  </si>
  <si>
    <t>"0.9"</t>
  </si>
  <si>
    <t>"EGO time-series data"</t>
  </si>
  <si>
    <t>"Glider Ocean observations have been collected by EGO since 2005 and are ongoing. EGO is Every One's Gliding Observatory. The data are Slocum, SeaGlider or Spray gliders fitted with a wide range of sensors measuring temperature, salinity, oxygen, currents, chlorophyll, nitrate, cdom and other bio-geo-chemical data. This NetCDF file was created by EGO using the EGO filenaming convention version 1 and the EGO netCDF users manual version 1.0"</t>
  </si>
  <si>
    <t>"North West Mediterranean Sea"</t>
  </si>
  <si>
    <t>"Lise Quesnel/Justin Buck"</t>
  </si>
  <si>
    <t>"Trajectory"</t>
  </si>
  <si>
    <t>"This is a draft file to demonstrate the global attributes for the ODIP meeting Feb-2013. Data are incomplete and data should not be used for science."</t>
  </si>
  <si>
    <t>lq@bodc.ac.uk/juck@bodc.ac.uk</t>
  </si>
  <si>
    <t>"EGO 0.9"</t>
  </si>
  <si>
    <t>"Coriolis"</t>
  </si>
  <si>
    <t>"R"</t>
  </si>
  <si>
    <t>"2013-02-21T12:00:00Z"</t>
  </si>
  <si>
    <t>"MooseT00_19"</t>
  </si>
  <si>
    <t>"Follows CLIVAR (Climate Varibility and Predictability)  standards, cf. http://www.clivar.org/data/data_policy.php. Data available free of charge. User assumes all risk for use of data. User must display citation in any publication or product using data. User must contact PI prior to any commercial use of data."</t>
  </si>
  <si>
    <t>"This is a draft file to demonstrate the global attributes for the ODIP meeting Feb-2013"</t>
  </si>
  <si>
    <t>"FFPY"</t>
  </si>
  <si>
    <t>"CNRS-LOCEAN"</t>
  </si>
  <si>
    <t>"1042"</t>
  </si>
  <si>
    <t>http://www.locean-ipsl.upmc.fr</t>
  </si>
  <si>
    <t>"Turbidity, Chlorophyll, Organic Matter, Oxygen, Fluorescence, Scattering, Water Temperature, Conductivity, Salinity"</t>
  </si>
  <si>
    <t>"EGO"</t>
  </si>
  <si>
    <t>"3.6"</t>
  </si>
  <si>
    <t>"pytheas"</t>
  </si>
  <si>
    <t>"Laurent Mortier"</t>
  </si>
  <si>
    <t>Laurent.Mortier@upmc.fr</t>
  </si>
  <si>
    <t>http://www.groom.org/data/quality_control_manual.pdf</t>
  </si>
  <si>
    <t>"excellent"</t>
  </si>
  <si>
    <t>http://www.ego-network.org/</t>
  </si>
  <si>
    <t>"Glider observation"</t>
  </si>
  <si>
    <t>"Draft EGO global attributes demonstrator file"</t>
  </si>
  <si>
    <t>"2010-07-01T00:00:00Z"</t>
  </si>
  <si>
    <t>"2010-09-19T23:59:29Z"</t>
  </si>
  <si>
    <t>"void"</t>
  </si>
  <si>
    <t>"61864"</t>
  </si>
  <si>
    <t>"GL-20100612-PYTHEAS-MooseT00_09-R.nc"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</si>
</sst>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4"/>
      <color theme="1"/>
      <name val="Calibri"/>
      <family val="2"/>
      <scheme val="minor"/>
    </font>
    <font>
      <sz val="9"/>
      <color theme="1"/>
      <name val="Calibri"/>
      <family val="2"/>
      <scheme val="minor"/>
    </font>
    <font>
      <sz val="11"/>
      <color theme="1"/>
      <name val="Calibri"/>
      <scheme val="minor"/>
    </font>
    <font>
      <b/>
      <sz val="11"/>
      <color theme="1"/>
      <name val="Calibri"/>
      <scheme val="minor"/>
    </font>
    <font>
      <sz val="9"/>
      <color theme="1"/>
      <name val="Arial"/>
      <family val="2"/>
    </font>
    <font>
      <u/>
      <sz val="11"/>
      <color theme="10"/>
      <name val="Calibri"/>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style="thin">
        <color theme="1"/>
      </top>
      <bottom style="thin">
        <color theme="1"/>
      </bottom>
      <diagonal/>
    </border>
    <border>
      <left/>
      <right/>
      <top style="thin">
        <color theme="1"/>
      </top>
      <bottom/>
      <diagonal/>
    </border>
    <border>
      <left/>
      <right/>
      <top/>
      <bottom style="thin">
        <color theme="1"/>
      </bottom>
      <diagonal/>
    </border>
  </borders>
  <cellStyleXfs count="2">
    <xf numFmtId="0" fontId="0" fillId="0" borderId="0"/>
    <xf numFmtId="0" fontId="7" fillId="0" borderId="0" applyNumberFormat="0" applyFill="0" applyBorder="0" applyAlignment="0" applyProtection="0">
      <alignment vertical="top"/>
      <protection locked="0"/>
    </xf>
  </cellStyleXfs>
  <cellXfs count="36">
    <xf numFmtId="0" fontId="0" fillId="0" borderId="0" xfId="0"/>
    <xf numFmtId="0" fontId="1" fillId="0" borderId="0" xfId="0" applyFont="1" applyFill="1" applyBorder="1"/>
    <xf numFmtId="0" fontId="1" fillId="0" borderId="0" xfId="0" applyFont="1" applyFill="1" applyBorder="1" applyAlignment="1">
      <alignment wrapText="1"/>
    </xf>
    <xf numFmtId="0" fontId="0" fillId="0" borderId="0" xfId="0" applyFont="1" applyFill="1" applyBorder="1"/>
    <xf numFmtId="0" fontId="0" fillId="0" borderId="0" xfId="0" applyFont="1" applyFill="1" applyBorder="1" applyAlignment="1">
      <alignment wrapText="1"/>
    </xf>
    <xf numFmtId="14" fontId="0" fillId="0" borderId="0" xfId="0" applyNumberFormat="1" applyFont="1" applyFill="1" applyBorder="1" applyAlignment="1">
      <alignment wrapText="1"/>
    </xf>
    <xf numFmtId="15" fontId="0" fillId="0" borderId="0" xfId="0" applyNumberFormat="1" applyFont="1" applyFill="1" applyBorder="1" applyAlignment="1">
      <alignment wrapText="1"/>
    </xf>
    <xf numFmtId="11" fontId="0" fillId="0" borderId="0" xfId="0" applyNumberFormat="1" applyFont="1" applyFill="1" applyBorder="1" applyAlignment="1">
      <alignment wrapText="1"/>
    </xf>
    <xf numFmtId="0" fontId="0" fillId="0" borderId="0" xfId="0" applyFill="1"/>
    <xf numFmtId="0" fontId="0" fillId="0" borderId="0" xfId="0" applyFont="1" applyFill="1"/>
    <xf numFmtId="0" fontId="0" fillId="0" borderId="0" xfId="0" applyFont="1" applyFill="1" applyAlignment="1">
      <alignment wrapText="1"/>
    </xf>
    <xf numFmtId="0" fontId="3" fillId="0" borderId="0" xfId="0" applyFont="1" applyFill="1"/>
    <xf numFmtId="0" fontId="1" fillId="0" borderId="2" xfId="0" applyFont="1" applyFill="1" applyBorder="1"/>
    <xf numFmtId="0" fontId="1" fillId="0" borderId="2" xfId="0" applyFont="1" applyFill="1" applyBorder="1" applyAlignment="1">
      <alignment wrapText="1"/>
    </xf>
    <xf numFmtId="0" fontId="0" fillId="0" borderId="2" xfId="0" applyFont="1" applyFill="1" applyBorder="1"/>
    <xf numFmtId="0" fontId="0" fillId="0" borderId="2" xfId="0" applyFont="1" applyFill="1" applyBorder="1" applyAlignment="1">
      <alignment wrapText="1"/>
    </xf>
    <xf numFmtId="0" fontId="1" fillId="0" borderId="1" xfId="0" applyFont="1" applyFill="1" applyBorder="1"/>
    <xf numFmtId="0" fontId="1" fillId="0" borderId="1" xfId="0" applyFont="1" applyFill="1" applyBorder="1" applyAlignment="1">
      <alignment wrapText="1"/>
    </xf>
    <xf numFmtId="0" fontId="0" fillId="0" borderId="0" xfId="0" applyFill="1" applyAlignment="1">
      <alignment wrapText="1"/>
    </xf>
    <xf numFmtId="0" fontId="1" fillId="0" borderId="0" xfId="0" applyFont="1" applyFill="1"/>
    <xf numFmtId="0" fontId="1" fillId="0" borderId="0" xfId="0" applyFont="1" applyFill="1" applyAlignment="1">
      <alignment horizontal="center"/>
    </xf>
    <xf numFmtId="0" fontId="2" fillId="0" borderId="0" xfId="0" applyFont="1" applyFill="1" applyAlignment="1">
      <alignment wrapText="1"/>
    </xf>
    <xf numFmtId="0" fontId="1" fillId="0" borderId="3" xfId="0" applyFont="1" applyFill="1" applyBorder="1"/>
    <xf numFmtId="0" fontId="3" fillId="0" borderId="0" xfId="0" applyFont="1" applyFill="1" applyAlignment="1">
      <alignment wrapText="1"/>
    </xf>
    <xf numFmtId="0" fontId="4" fillId="0" borderId="0" xfId="0" applyFont="1" applyFill="1"/>
    <xf numFmtId="0" fontId="5" fillId="0" borderId="0" xfId="0" applyFont="1" applyFill="1"/>
    <xf numFmtId="0" fontId="6" fillId="0" borderId="0" xfId="0" applyFont="1"/>
    <xf numFmtId="0" fontId="1" fillId="2" borderId="0" xfId="0" applyFont="1" applyFill="1"/>
    <xf numFmtId="0" fontId="0" fillId="0" borderId="0" xfId="0" applyFill="1" applyBorder="1"/>
    <xf numFmtId="0" fontId="7" fillId="0" borderId="0" xfId="1" applyAlignment="1" applyProtection="1"/>
    <xf numFmtId="0" fontId="3" fillId="0" borderId="0" xfId="0" applyFont="1" applyFill="1" applyBorder="1" applyAlignment="1">
      <alignment horizontal="center"/>
    </xf>
    <xf numFmtId="0" fontId="4" fillId="0" borderId="0" xfId="0" applyNumberFormat="1" applyFont="1" applyFill="1"/>
    <xf numFmtId="0" fontId="0" fillId="0" borderId="0" xfId="0" applyFill="1" applyBorder="1" applyAlignment="1">
      <alignment wrapText="1"/>
    </xf>
    <xf numFmtId="0" fontId="7" fillId="0" borderId="0" xfId="1" applyFill="1" applyAlignment="1" applyProtection="1"/>
    <xf numFmtId="0" fontId="1" fillId="0" borderId="0" xfId="0" applyFont="1" applyFill="1" applyAlignment="1">
      <alignment horizontal="center"/>
    </xf>
    <xf numFmtId="0" fontId="3" fillId="0" borderId="3" xfId="0" applyFont="1" applyFill="1" applyBorder="1" applyAlignment="1">
      <alignment horizontal="center"/>
    </xf>
  </cellXfs>
  <cellStyles count="2">
    <cellStyle name="Hyperlink" xfId="1" builtinId="8"/>
    <cellStyle name="Normal" xfId="0" builtinId="0"/>
  </cellStyles>
  <dxfs count="21">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border outline="0">
        <top style="thin">
          <color theme="1"/>
        </top>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scheme val="minor"/>
      </font>
      <fill>
        <patternFill patternType="none">
          <fgColor indexed="64"/>
          <bgColor indexed="6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A4:Q97" totalsRowShown="0" headerRowDxfId="19" dataDxfId="18" tableBorderDxfId="17">
  <autoFilter ref="A4:Q97"/>
  <tableColumns count="17">
    <tableColumn id="1" name="Recommendation" dataDxfId="16"/>
    <tableColumn id="2" name="Is CF (Y/N)" dataDxfId="15"/>
    <tableColumn id="3" name="Is ACDD (Y/N)" dataDxfId="14"/>
    <tableColumn id="4" name="Is IMOS (Y/N)" dataDxfId="13">
      <calculatedColumnFormula>IF(ISBLANK(L5),"","y")</calculatedColumnFormula>
    </tableColumn>
    <tableColumn id="18" name="Is EGO (Y/N)2" dataDxfId="12"/>
    <tableColumn id="5" name="Global Attribute" dataDxfId="11"/>
    <tableColumn id="6" name="Attribute Value (example)" dataDxfId="10"/>
    <tableColumn id="7" name="Comments" dataDxfId="9"/>
    <tableColumn id="8" name="Global Attribute2" dataDxfId="8"/>
    <tableColumn id="9" name="Attribute Value (example)2" dataDxfId="7"/>
    <tableColumn id="10" name="Comments2" dataDxfId="6"/>
    <tableColumn id="11" name="Global Attribute3" dataDxfId="5"/>
    <tableColumn id="12" name="Attribute Value (example)3" dataDxfId="4"/>
    <tableColumn id="17" name="Comments3" dataDxfId="3"/>
    <tableColumn id="14" name="Global Attribute32" dataDxfId="2"/>
    <tableColumn id="15" name="Attribute Value (example)4" dataDxfId="1"/>
    <tableColumn id="16" name="Comments32"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groom.org/data/quality_control_manual.pdf" TargetMode="External"/><Relationship Id="rId2" Type="http://schemas.openxmlformats.org/officeDocument/2006/relationships/hyperlink" Target="mailto:Laurent.Mortier@upmc.fr" TargetMode="External"/><Relationship Id="rId1" Type="http://schemas.openxmlformats.org/officeDocument/2006/relationships/hyperlink" Target="http://www.locean-ipsl.upmc.fr/"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www.ego-network.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7"/>
  <sheetViews>
    <sheetView tabSelected="1" topLeftCell="F1" workbookViewId="0">
      <selection activeCell="A54" sqref="A54"/>
    </sheetView>
  </sheetViews>
  <sheetFormatPr defaultRowHeight="15" x14ac:dyDescent="0.25"/>
  <cols>
    <col min="1" max="1" width="32.42578125" style="18" customWidth="1"/>
    <col min="2" max="2" width="12.42578125" style="8" customWidth="1"/>
    <col min="3" max="3" width="15.28515625" style="8" customWidth="1"/>
    <col min="4" max="5" width="15.140625" style="8" customWidth="1"/>
    <col min="6" max="6" width="25.140625" style="18" customWidth="1"/>
    <col min="7" max="7" width="20.85546875" style="18" customWidth="1"/>
    <col min="8" max="8" width="15.7109375" style="8" customWidth="1"/>
    <col min="9" max="9" width="28.5703125" style="18" customWidth="1"/>
    <col min="10" max="10" width="25.42578125" style="18" customWidth="1"/>
    <col min="11" max="11" width="10.140625" style="8" customWidth="1"/>
    <col min="12" max="12" width="21.7109375" style="19" customWidth="1"/>
    <col min="13" max="13" width="29.5703125" style="8" customWidth="1"/>
    <col min="14" max="14" width="11.85546875" style="8" customWidth="1"/>
    <col min="15" max="15" width="21.5703125" style="8" customWidth="1"/>
    <col min="16" max="16" width="28.140625" style="8" customWidth="1"/>
    <col min="17" max="17" width="19.7109375" style="8" customWidth="1"/>
    <col min="18" max="16384" width="9.140625" style="8"/>
  </cols>
  <sheetData>
    <row r="1" spans="1:17" ht="37.5" x14ac:dyDescent="0.3">
      <c r="A1" s="21" t="s">
        <v>224</v>
      </c>
    </row>
    <row r="2" spans="1:17" ht="18.75" customHeight="1" x14ac:dyDescent="0.25">
      <c r="F2" s="34" t="s">
        <v>139</v>
      </c>
      <c r="G2" s="34"/>
      <c r="I2" s="34" t="s">
        <v>140</v>
      </c>
      <c r="J2" s="34"/>
      <c r="L2" s="34" t="s">
        <v>196</v>
      </c>
      <c r="M2" s="34"/>
      <c r="N2" s="20"/>
      <c r="O2" s="19" t="s">
        <v>225</v>
      </c>
    </row>
    <row r="3" spans="1:17" s="11" customFormat="1" ht="12" x14ac:dyDescent="0.2">
      <c r="A3" s="23"/>
      <c r="F3" s="35" t="s">
        <v>149</v>
      </c>
      <c r="G3" s="35"/>
      <c r="I3" s="35" t="s">
        <v>150</v>
      </c>
      <c r="J3" s="35"/>
      <c r="L3" s="35" t="s">
        <v>199</v>
      </c>
      <c r="M3" s="35"/>
      <c r="N3" s="30"/>
    </row>
    <row r="4" spans="1:17" ht="30" x14ac:dyDescent="0.25">
      <c r="A4" s="2" t="s">
        <v>200</v>
      </c>
      <c r="B4" s="1" t="s">
        <v>155</v>
      </c>
      <c r="C4" s="1" t="s">
        <v>110</v>
      </c>
      <c r="D4" s="1" t="s">
        <v>144</v>
      </c>
      <c r="E4" s="1" t="s">
        <v>296</v>
      </c>
      <c r="F4" s="2" t="s">
        <v>108</v>
      </c>
      <c r="G4" s="2" t="s">
        <v>109</v>
      </c>
      <c r="H4" s="1" t="s">
        <v>107</v>
      </c>
      <c r="I4" s="2" t="s">
        <v>141</v>
      </c>
      <c r="J4" s="2" t="s">
        <v>142</v>
      </c>
      <c r="K4" s="1" t="s">
        <v>151</v>
      </c>
      <c r="L4" s="1" t="s">
        <v>197</v>
      </c>
      <c r="M4" s="1" t="s">
        <v>198</v>
      </c>
      <c r="N4" s="1" t="s">
        <v>228</v>
      </c>
      <c r="O4" s="19" t="s">
        <v>226</v>
      </c>
      <c r="P4" s="25" t="s">
        <v>227</v>
      </c>
      <c r="Q4" s="25" t="s">
        <v>287</v>
      </c>
    </row>
    <row r="5" spans="1:17" ht="30" x14ac:dyDescent="0.25">
      <c r="A5" s="15" t="s">
        <v>202</v>
      </c>
      <c r="B5" s="14"/>
      <c r="C5" s="14"/>
      <c r="D5" s="14" t="str">
        <f>IF(ISBLANK(L5),"","y")</f>
        <v>y</v>
      </c>
      <c r="E5" s="14" t="str">
        <f>IF(ISBLANK(O5),"","y")</f>
        <v>y</v>
      </c>
      <c r="F5" s="13"/>
      <c r="G5" s="15"/>
      <c r="H5" s="14"/>
      <c r="I5" s="13"/>
      <c r="J5" s="15"/>
      <c r="K5" s="12"/>
      <c r="L5" s="12" t="s">
        <v>157</v>
      </c>
      <c r="M5" s="14" t="s">
        <v>158</v>
      </c>
      <c r="N5" s="3"/>
      <c r="O5" s="19" t="s">
        <v>157</v>
      </c>
      <c r="P5" s="24" t="s">
        <v>332</v>
      </c>
      <c r="Q5" s="24" t="s">
        <v>288</v>
      </c>
    </row>
    <row r="6" spans="1:17" ht="30" x14ac:dyDescent="0.25">
      <c r="A6" s="10" t="s">
        <v>201</v>
      </c>
      <c r="B6" s="9"/>
      <c r="C6" s="3" t="s">
        <v>152</v>
      </c>
      <c r="D6" s="3" t="str">
        <f t="shared" ref="D6:D55" si="0">IF(ISBLANK(L6),"","y")</f>
        <v>y</v>
      </c>
      <c r="E6" s="3" t="str">
        <f t="shared" ref="E6:E69" si="1">IF(ISBLANK(O6),"","y")</f>
        <v/>
      </c>
      <c r="F6" s="2" t="s">
        <v>0</v>
      </c>
      <c r="G6" s="4" t="s">
        <v>24</v>
      </c>
      <c r="H6" s="3"/>
      <c r="I6" s="2" t="s">
        <v>0</v>
      </c>
      <c r="J6" s="4" t="s">
        <v>1</v>
      </c>
      <c r="K6" s="3"/>
      <c r="L6" s="19" t="s">
        <v>276</v>
      </c>
      <c r="M6" s="9" t="s">
        <v>159</v>
      </c>
      <c r="N6" s="9"/>
      <c r="O6" s="27"/>
      <c r="P6" s="24"/>
      <c r="Q6" s="24"/>
    </row>
    <row r="7" spans="1:17" x14ac:dyDescent="0.25">
      <c r="A7" s="10"/>
      <c r="B7" s="9"/>
      <c r="C7" s="3"/>
      <c r="D7" s="3" t="str">
        <f>IF(ISBLANK(L7),"","y")</f>
        <v/>
      </c>
      <c r="E7" s="3" t="str">
        <f t="shared" si="1"/>
        <v>y</v>
      </c>
      <c r="F7" s="2"/>
      <c r="G7" s="4"/>
      <c r="H7" s="3"/>
      <c r="I7" s="2"/>
      <c r="J7" s="4"/>
      <c r="K7" s="3"/>
      <c r="M7" s="9"/>
      <c r="N7" s="9"/>
      <c r="O7" s="19" t="s">
        <v>284</v>
      </c>
      <c r="P7" s="8" t="s">
        <v>333</v>
      </c>
      <c r="Q7" s="9" t="s">
        <v>285</v>
      </c>
    </row>
    <row r="8" spans="1:17" ht="45" x14ac:dyDescent="0.25">
      <c r="A8" s="10" t="s">
        <v>210</v>
      </c>
      <c r="B8" s="9"/>
      <c r="C8" s="3"/>
      <c r="D8" s="3" t="str">
        <f t="shared" si="0"/>
        <v>y</v>
      </c>
      <c r="E8" s="3" t="str">
        <f t="shared" si="1"/>
        <v>y</v>
      </c>
      <c r="F8" s="2"/>
      <c r="G8" s="4"/>
      <c r="H8" s="3"/>
      <c r="I8" s="2"/>
      <c r="J8" s="4"/>
      <c r="K8" s="3"/>
      <c r="L8" s="19" t="s">
        <v>160</v>
      </c>
      <c r="M8" s="9" t="s">
        <v>161</v>
      </c>
      <c r="N8" s="9"/>
      <c r="O8" s="19" t="s">
        <v>160</v>
      </c>
      <c r="P8" s="24" t="s">
        <v>334</v>
      </c>
      <c r="Q8" s="24" t="s">
        <v>286</v>
      </c>
    </row>
    <row r="9" spans="1:17" ht="45" x14ac:dyDescent="0.25">
      <c r="A9" s="10" t="s">
        <v>210</v>
      </c>
      <c r="B9" s="9"/>
      <c r="C9" s="3"/>
      <c r="D9" s="3" t="str">
        <f t="shared" si="0"/>
        <v>y</v>
      </c>
      <c r="E9" s="3" t="str">
        <f t="shared" si="1"/>
        <v/>
      </c>
      <c r="F9" s="2"/>
      <c r="G9" s="4"/>
      <c r="H9" s="3"/>
      <c r="I9" s="2"/>
      <c r="J9" s="4"/>
      <c r="K9" s="3"/>
      <c r="L9" s="19" t="s">
        <v>162</v>
      </c>
      <c r="M9" s="9" t="s">
        <v>163</v>
      </c>
      <c r="N9" s="9"/>
      <c r="O9" s="27"/>
      <c r="P9" s="24"/>
      <c r="Q9" s="24"/>
    </row>
    <row r="10" spans="1:17" ht="30" x14ac:dyDescent="0.25">
      <c r="A10" s="10" t="s">
        <v>206</v>
      </c>
      <c r="B10" s="9"/>
      <c r="C10" s="3"/>
      <c r="D10" s="3" t="str">
        <f t="shared" si="0"/>
        <v/>
      </c>
      <c r="E10" s="3" t="str">
        <f t="shared" si="1"/>
        <v/>
      </c>
      <c r="F10" s="2" t="s">
        <v>25</v>
      </c>
      <c r="G10" s="4">
        <v>3428</v>
      </c>
      <c r="H10" s="3"/>
      <c r="I10" s="2"/>
      <c r="J10" s="4"/>
      <c r="K10" s="3"/>
      <c r="M10" s="9"/>
      <c r="N10" s="9"/>
      <c r="O10" s="27"/>
      <c r="P10" s="24"/>
      <c r="Q10" s="24"/>
    </row>
    <row r="11" spans="1:17" ht="30" x14ac:dyDescent="0.25">
      <c r="A11" s="10" t="s">
        <v>206</v>
      </c>
      <c r="B11" s="9"/>
      <c r="C11" s="3"/>
      <c r="D11" s="3" t="str">
        <f t="shared" si="0"/>
        <v/>
      </c>
      <c r="E11" s="3" t="str">
        <f t="shared" si="1"/>
        <v/>
      </c>
      <c r="F11" s="2" t="s">
        <v>26</v>
      </c>
      <c r="G11" s="4">
        <v>2.8</v>
      </c>
      <c r="H11" s="3"/>
      <c r="I11" s="2"/>
      <c r="J11" s="4"/>
      <c r="K11" s="3"/>
      <c r="M11" s="9"/>
      <c r="N11" s="9"/>
      <c r="O11" s="27"/>
      <c r="P11" s="24"/>
      <c r="Q11" s="24"/>
    </row>
    <row r="12" spans="1:17" x14ac:dyDescent="0.25">
      <c r="A12" s="10" t="s">
        <v>208</v>
      </c>
      <c r="B12" s="9"/>
      <c r="C12" s="3" t="s">
        <v>152</v>
      </c>
      <c r="D12" s="3" t="str">
        <f t="shared" si="0"/>
        <v>y</v>
      </c>
      <c r="E12" s="3" t="str">
        <f t="shared" si="1"/>
        <v>y</v>
      </c>
      <c r="F12" s="2" t="s">
        <v>2</v>
      </c>
      <c r="G12" s="4" t="s">
        <v>3</v>
      </c>
      <c r="H12" s="3"/>
      <c r="I12" s="2" t="s">
        <v>2</v>
      </c>
      <c r="J12" s="4" t="s">
        <v>3</v>
      </c>
      <c r="K12" s="9"/>
      <c r="L12" s="19" t="s">
        <v>2</v>
      </c>
      <c r="M12" s="9" t="s">
        <v>3</v>
      </c>
      <c r="N12" s="9"/>
      <c r="O12" s="19" t="s">
        <v>2</v>
      </c>
      <c r="P12" s="24" t="s">
        <v>335</v>
      </c>
      <c r="Q12" s="31" t="s">
        <v>291</v>
      </c>
    </row>
    <row r="13" spans="1:17" ht="45" x14ac:dyDescent="0.25">
      <c r="A13" s="10" t="s">
        <v>207</v>
      </c>
      <c r="B13" s="9"/>
      <c r="C13" s="3"/>
      <c r="D13" s="3" t="str">
        <f t="shared" si="0"/>
        <v>y</v>
      </c>
      <c r="E13" s="3" t="str">
        <f t="shared" si="1"/>
        <v>y</v>
      </c>
      <c r="F13" s="2"/>
      <c r="G13" s="4"/>
      <c r="H13" s="3"/>
      <c r="I13" s="2"/>
      <c r="J13" s="4"/>
      <c r="K13" s="9"/>
      <c r="L13" s="19" t="s">
        <v>164</v>
      </c>
      <c r="M13" s="9" t="s">
        <v>165</v>
      </c>
      <c r="N13" s="9"/>
      <c r="O13" s="19" t="s">
        <v>164</v>
      </c>
      <c r="P13" s="24"/>
      <c r="Q13" s="24" t="s">
        <v>298</v>
      </c>
    </row>
    <row r="14" spans="1:17" x14ac:dyDescent="0.25">
      <c r="A14" s="10" t="s">
        <v>208</v>
      </c>
      <c r="B14" s="9"/>
      <c r="C14" s="3" t="s">
        <v>152</v>
      </c>
      <c r="D14" s="3" t="str">
        <f t="shared" si="0"/>
        <v>y</v>
      </c>
      <c r="E14" s="3" t="str">
        <f t="shared" si="1"/>
        <v>y</v>
      </c>
      <c r="F14" s="2"/>
      <c r="G14" s="4"/>
      <c r="H14" s="3"/>
      <c r="I14" s="2" t="s">
        <v>4</v>
      </c>
      <c r="J14" s="4" t="s">
        <v>5</v>
      </c>
      <c r="K14" s="3"/>
      <c r="L14" s="19" t="s">
        <v>4</v>
      </c>
      <c r="M14" s="9" t="s">
        <v>166</v>
      </c>
      <c r="N14" s="9"/>
      <c r="O14" s="19" t="s">
        <v>4</v>
      </c>
      <c r="P14" s="24" t="s">
        <v>336</v>
      </c>
      <c r="Q14" s="24" t="s">
        <v>299</v>
      </c>
    </row>
    <row r="15" spans="1:17" x14ac:dyDescent="0.25">
      <c r="A15" s="10"/>
      <c r="B15" s="9"/>
      <c r="C15" s="3"/>
      <c r="D15" s="3" t="str">
        <f>IF(ISBLANK(L15),"","y")</f>
        <v/>
      </c>
      <c r="E15" s="3" t="str">
        <f t="shared" si="1"/>
        <v>y</v>
      </c>
      <c r="F15" s="2"/>
      <c r="G15" s="4"/>
      <c r="H15" s="3"/>
      <c r="I15" s="2"/>
      <c r="J15" s="4"/>
      <c r="K15" s="3"/>
      <c r="M15" s="9"/>
      <c r="N15" s="9"/>
      <c r="O15" s="19" t="s">
        <v>229</v>
      </c>
      <c r="P15" t="s">
        <v>337</v>
      </c>
      <c r="Q15" s="9" t="s">
        <v>300</v>
      </c>
    </row>
    <row r="16" spans="1:17" x14ac:dyDescent="0.25">
      <c r="A16" s="10" t="s">
        <v>208</v>
      </c>
      <c r="B16" s="9"/>
      <c r="C16" s="3" t="s">
        <v>152</v>
      </c>
      <c r="D16" s="3" t="str">
        <f t="shared" si="0"/>
        <v/>
      </c>
      <c r="E16" s="3" t="str">
        <f t="shared" si="1"/>
        <v/>
      </c>
      <c r="F16" s="2"/>
      <c r="G16" s="4"/>
      <c r="H16" s="3"/>
      <c r="I16" s="2" t="s">
        <v>6</v>
      </c>
      <c r="J16" s="4" t="s">
        <v>5</v>
      </c>
      <c r="K16" s="3"/>
      <c r="M16" s="9"/>
      <c r="N16" s="9"/>
      <c r="O16" s="27"/>
      <c r="P16" s="24"/>
      <c r="Q16" s="24"/>
    </row>
    <row r="17" spans="1:17" x14ac:dyDescent="0.25">
      <c r="A17" s="10" t="s">
        <v>208</v>
      </c>
      <c r="B17" s="9"/>
      <c r="C17" s="3" t="s">
        <v>152</v>
      </c>
      <c r="D17" s="3" t="str">
        <f t="shared" si="0"/>
        <v/>
      </c>
      <c r="E17" s="3" t="str">
        <f t="shared" si="1"/>
        <v/>
      </c>
      <c r="F17" s="2"/>
      <c r="G17" s="4"/>
      <c r="H17" s="3"/>
      <c r="I17" s="2" t="s">
        <v>7</v>
      </c>
      <c r="J17" s="4" t="s">
        <v>5</v>
      </c>
      <c r="K17" s="3"/>
      <c r="M17" s="9"/>
      <c r="N17" s="9"/>
      <c r="O17" s="27"/>
      <c r="P17" s="24"/>
      <c r="Q17" s="24"/>
    </row>
    <row r="18" spans="1:17" ht="30" x14ac:dyDescent="0.25">
      <c r="A18" s="10" t="s">
        <v>213</v>
      </c>
      <c r="B18" s="9" t="s">
        <v>152</v>
      </c>
      <c r="C18" s="3"/>
      <c r="D18" s="3" t="str">
        <f t="shared" si="0"/>
        <v>y</v>
      </c>
      <c r="E18" s="3" t="str">
        <f t="shared" si="1"/>
        <v>y</v>
      </c>
      <c r="F18" s="2" t="s">
        <v>8</v>
      </c>
      <c r="G18" s="4" t="s">
        <v>9</v>
      </c>
      <c r="H18" s="3"/>
      <c r="I18" s="2" t="s">
        <v>8</v>
      </c>
      <c r="J18" s="4" t="s">
        <v>9</v>
      </c>
      <c r="K18" s="3"/>
      <c r="L18" s="19" t="s">
        <v>167</v>
      </c>
      <c r="M18" s="9" t="s">
        <v>168</v>
      </c>
      <c r="N18" s="9"/>
      <c r="O18" s="19" t="s">
        <v>167</v>
      </c>
      <c r="P18" s="24" t="s">
        <v>338</v>
      </c>
      <c r="Q18" s="24" t="s">
        <v>301</v>
      </c>
    </row>
    <row r="19" spans="1:17" ht="45" x14ac:dyDescent="0.25">
      <c r="A19" s="10" t="s">
        <v>210</v>
      </c>
      <c r="B19" s="9"/>
      <c r="C19" s="3" t="s">
        <v>152</v>
      </c>
      <c r="D19" s="3" t="str">
        <f t="shared" si="0"/>
        <v/>
      </c>
      <c r="E19" s="3" t="str">
        <f t="shared" si="1"/>
        <v/>
      </c>
      <c r="F19" s="2" t="s">
        <v>10</v>
      </c>
      <c r="G19" s="4" t="s">
        <v>27</v>
      </c>
      <c r="H19" s="3"/>
      <c r="I19" s="2" t="s">
        <v>10</v>
      </c>
      <c r="J19" s="4" t="s">
        <v>11</v>
      </c>
      <c r="K19" s="3"/>
      <c r="M19" s="9"/>
      <c r="N19" s="9"/>
      <c r="O19" s="27"/>
      <c r="P19" s="24"/>
      <c r="Q19" s="24"/>
    </row>
    <row r="20" spans="1:17" ht="45" x14ac:dyDescent="0.25">
      <c r="A20" s="10" t="s">
        <v>210</v>
      </c>
      <c r="B20" s="9"/>
      <c r="C20" s="3" t="s">
        <v>152</v>
      </c>
      <c r="D20" s="3" t="str">
        <f t="shared" si="0"/>
        <v/>
      </c>
      <c r="E20" s="3" t="str">
        <f t="shared" si="1"/>
        <v/>
      </c>
      <c r="F20" s="2" t="s">
        <v>12</v>
      </c>
      <c r="G20" s="4" t="s">
        <v>28</v>
      </c>
      <c r="H20" s="3"/>
      <c r="I20" s="2" t="s">
        <v>12</v>
      </c>
      <c r="J20" s="4" t="s">
        <v>13</v>
      </c>
      <c r="K20" s="3"/>
      <c r="M20" s="9"/>
      <c r="N20" s="9"/>
      <c r="O20" s="27"/>
      <c r="P20" s="24"/>
      <c r="Q20" s="24"/>
    </row>
    <row r="21" spans="1:17" ht="45" x14ac:dyDescent="0.25">
      <c r="A21" s="10" t="s">
        <v>210</v>
      </c>
      <c r="B21" s="9"/>
      <c r="C21" s="3" t="s">
        <v>152</v>
      </c>
      <c r="D21" s="3" t="str">
        <f t="shared" si="0"/>
        <v/>
      </c>
      <c r="E21" s="3" t="str">
        <f t="shared" si="1"/>
        <v/>
      </c>
      <c r="F21" s="2" t="s">
        <v>14</v>
      </c>
      <c r="G21" s="5" t="s">
        <v>29</v>
      </c>
      <c r="H21" s="3"/>
      <c r="I21" s="2" t="s">
        <v>14</v>
      </c>
      <c r="J21" s="4" t="s">
        <v>15</v>
      </c>
      <c r="K21" s="3"/>
      <c r="M21" s="9"/>
      <c r="N21" s="9"/>
      <c r="O21" s="27"/>
      <c r="P21" s="24"/>
      <c r="Q21" s="24"/>
    </row>
    <row r="22" spans="1:17" x14ac:dyDescent="0.25">
      <c r="A22" s="10"/>
      <c r="B22" s="9"/>
      <c r="C22" s="3"/>
      <c r="D22" s="3" t="str">
        <f>IF(ISBLANK(L22),"","y")</f>
        <v/>
      </c>
      <c r="E22" s="3" t="str">
        <f t="shared" si="1"/>
        <v>y</v>
      </c>
      <c r="F22" s="2"/>
      <c r="G22" s="5"/>
      <c r="H22" s="3"/>
      <c r="I22" s="2"/>
      <c r="J22" s="4"/>
      <c r="K22" s="3"/>
      <c r="M22" s="9"/>
      <c r="N22" s="9"/>
      <c r="O22" s="19" t="s">
        <v>269</v>
      </c>
      <c r="P22" s="8" t="s">
        <v>339</v>
      </c>
      <c r="Q22" s="9" t="s">
        <v>302</v>
      </c>
    </row>
    <row r="23" spans="1:17" ht="30" x14ac:dyDescent="0.25">
      <c r="A23" s="10" t="s">
        <v>209</v>
      </c>
      <c r="B23" s="9"/>
      <c r="C23" s="3"/>
      <c r="D23" s="3" t="str">
        <f t="shared" si="0"/>
        <v>y</v>
      </c>
      <c r="E23" s="3" t="str">
        <f t="shared" si="1"/>
        <v/>
      </c>
      <c r="F23" s="2"/>
      <c r="G23" s="5"/>
      <c r="H23" s="3"/>
      <c r="I23" s="2"/>
      <c r="J23" s="4"/>
      <c r="K23" s="3"/>
      <c r="L23" s="19" t="s">
        <v>169</v>
      </c>
      <c r="M23" s="9" t="s">
        <v>170</v>
      </c>
      <c r="N23" s="9"/>
      <c r="O23" s="27"/>
      <c r="P23" s="24"/>
      <c r="Q23" s="24"/>
    </row>
    <row r="24" spans="1:17" ht="30" x14ac:dyDescent="0.25">
      <c r="A24" s="10" t="s">
        <v>209</v>
      </c>
      <c r="B24" s="9"/>
      <c r="C24" s="3"/>
      <c r="D24" s="3" t="str">
        <f t="shared" si="0"/>
        <v>y</v>
      </c>
      <c r="E24" s="3" t="str">
        <f t="shared" si="1"/>
        <v/>
      </c>
      <c r="F24" s="2"/>
      <c r="G24" s="5"/>
      <c r="H24" s="3"/>
      <c r="I24" s="2"/>
      <c r="J24" s="4"/>
      <c r="K24" s="3"/>
      <c r="L24" s="19" t="s">
        <v>171</v>
      </c>
      <c r="M24" s="9" t="s">
        <v>172</v>
      </c>
      <c r="N24" s="9"/>
      <c r="O24" s="27"/>
      <c r="P24" s="24"/>
      <c r="Q24" s="24"/>
    </row>
    <row r="25" spans="1:17" x14ac:dyDescent="0.25">
      <c r="A25" s="10"/>
      <c r="B25" s="9"/>
      <c r="C25" s="3"/>
      <c r="D25" s="3" t="str">
        <f>IF(ISBLANK(L25),"","y")</f>
        <v/>
      </c>
      <c r="E25" s="3" t="str">
        <f t="shared" si="1"/>
        <v>y</v>
      </c>
      <c r="F25" s="2"/>
      <c r="G25" s="5"/>
      <c r="H25" s="3"/>
      <c r="I25" s="2"/>
      <c r="J25" s="4"/>
      <c r="K25" s="3"/>
      <c r="M25" s="9"/>
      <c r="N25" s="9"/>
      <c r="O25" s="19" t="s">
        <v>270</v>
      </c>
      <c r="P25" s="8" t="s">
        <v>340</v>
      </c>
      <c r="Q25" s="9" t="s">
        <v>303</v>
      </c>
    </row>
    <row r="26" spans="1:17" x14ac:dyDescent="0.25">
      <c r="A26" s="10"/>
      <c r="B26" s="9"/>
      <c r="C26" s="3"/>
      <c r="D26" s="3" t="str">
        <f>IF(ISBLANK(L26),"","y")</f>
        <v/>
      </c>
      <c r="E26" s="3" t="str">
        <f t="shared" si="1"/>
        <v>y</v>
      </c>
      <c r="F26" s="2"/>
      <c r="G26" s="5"/>
      <c r="H26" s="3"/>
      <c r="I26" s="2"/>
      <c r="J26" s="4"/>
      <c r="K26" s="3"/>
      <c r="M26" s="9"/>
      <c r="N26" s="9"/>
      <c r="O26" s="19" t="s">
        <v>271</v>
      </c>
      <c r="P26" s="8" t="s">
        <v>331</v>
      </c>
      <c r="Q26" s="9" t="s">
        <v>304</v>
      </c>
    </row>
    <row r="27" spans="1:17" ht="30" x14ac:dyDescent="0.25">
      <c r="A27" s="10" t="s">
        <v>222</v>
      </c>
      <c r="B27" s="9"/>
      <c r="C27" s="3" t="s">
        <v>152</v>
      </c>
      <c r="D27" s="3" t="str">
        <f t="shared" si="0"/>
        <v>y</v>
      </c>
      <c r="E27" s="3" t="str">
        <f t="shared" si="1"/>
        <v/>
      </c>
      <c r="F27" s="2" t="s">
        <v>16</v>
      </c>
      <c r="G27" s="5" t="s">
        <v>30</v>
      </c>
      <c r="H27" s="3"/>
      <c r="I27" s="2" t="s">
        <v>16</v>
      </c>
      <c r="J27" s="5">
        <v>40890</v>
      </c>
      <c r="K27" s="3" t="s">
        <v>143</v>
      </c>
      <c r="L27" s="19" t="s">
        <v>16</v>
      </c>
      <c r="M27" s="9" t="s">
        <v>173</v>
      </c>
      <c r="N27" s="9"/>
      <c r="O27" s="27"/>
      <c r="P27" s="24"/>
      <c r="Q27" s="24"/>
    </row>
    <row r="28" spans="1:17" x14ac:dyDescent="0.25">
      <c r="A28" s="10" t="s">
        <v>208</v>
      </c>
      <c r="B28" s="9"/>
      <c r="C28" s="3" t="s">
        <v>152</v>
      </c>
      <c r="D28" s="3" t="str">
        <f t="shared" si="0"/>
        <v/>
      </c>
      <c r="E28" s="3" t="str">
        <f t="shared" si="1"/>
        <v/>
      </c>
      <c r="F28" s="2"/>
      <c r="G28" s="5"/>
      <c r="H28" s="3"/>
      <c r="I28" s="2" t="s">
        <v>17</v>
      </c>
      <c r="J28" s="5">
        <v>40890</v>
      </c>
      <c r="K28" s="3" t="s">
        <v>143</v>
      </c>
      <c r="M28" s="9"/>
      <c r="N28" s="9"/>
      <c r="O28" s="27"/>
      <c r="P28" s="24"/>
      <c r="Q28" s="24"/>
    </row>
    <row r="29" spans="1:17" x14ac:dyDescent="0.25">
      <c r="A29" s="10" t="s">
        <v>208</v>
      </c>
      <c r="B29" s="9"/>
      <c r="C29" s="3" t="s">
        <v>152</v>
      </c>
      <c r="D29" s="3" t="str">
        <f t="shared" si="0"/>
        <v/>
      </c>
      <c r="E29" s="3" t="str">
        <f t="shared" si="1"/>
        <v/>
      </c>
      <c r="F29" s="2" t="s">
        <v>18</v>
      </c>
      <c r="G29" s="6" t="s">
        <v>30</v>
      </c>
      <c r="H29" s="3"/>
      <c r="I29" s="2" t="s">
        <v>18</v>
      </c>
      <c r="J29" s="6">
        <v>40890</v>
      </c>
      <c r="K29" s="3" t="s">
        <v>143</v>
      </c>
      <c r="M29" s="9"/>
      <c r="N29" s="9"/>
      <c r="O29" s="27"/>
      <c r="P29" s="24"/>
      <c r="Q29" s="24"/>
    </row>
    <row r="30" spans="1:17" x14ac:dyDescent="0.25">
      <c r="A30" s="10"/>
      <c r="B30" s="9"/>
      <c r="C30" s="3"/>
      <c r="D30" s="3" t="str">
        <f>IF(ISBLANK(L30),"","y")</f>
        <v/>
      </c>
      <c r="E30" s="3" t="str">
        <f t="shared" si="1"/>
        <v>y</v>
      </c>
      <c r="F30" s="2"/>
      <c r="G30" s="6"/>
      <c r="H30" s="3"/>
      <c r="I30" s="2"/>
      <c r="J30" s="6"/>
      <c r="K30" s="3"/>
      <c r="M30" s="9"/>
      <c r="N30" s="9"/>
      <c r="O30" s="19" t="s">
        <v>272</v>
      </c>
      <c r="P30" s="8" t="s">
        <v>341</v>
      </c>
      <c r="Q30" s="9" t="s">
        <v>305</v>
      </c>
    </row>
    <row r="31" spans="1:17" x14ac:dyDescent="0.25">
      <c r="A31" s="10"/>
      <c r="B31" s="9"/>
      <c r="C31" s="3"/>
      <c r="D31" s="3" t="str">
        <f>IF(ISBLANK(L31),"","y")</f>
        <v/>
      </c>
      <c r="E31" s="3" t="str">
        <f t="shared" si="1"/>
        <v>y</v>
      </c>
      <c r="F31" s="2"/>
      <c r="G31" s="6"/>
      <c r="H31" s="3"/>
      <c r="I31" s="2"/>
      <c r="J31" s="6"/>
      <c r="K31" s="3"/>
      <c r="M31" s="9"/>
      <c r="N31" s="9"/>
      <c r="O31" s="19" t="s">
        <v>277</v>
      </c>
      <c r="P31" s="8" t="s">
        <v>342</v>
      </c>
      <c r="Q31" s="9" t="s">
        <v>306</v>
      </c>
    </row>
    <row r="32" spans="1:17" ht="45" x14ac:dyDescent="0.25">
      <c r="A32" s="10" t="s">
        <v>208</v>
      </c>
      <c r="B32" s="9"/>
      <c r="C32" s="3"/>
      <c r="D32" s="3" t="str">
        <f t="shared" si="0"/>
        <v/>
      </c>
      <c r="E32" s="3" t="str">
        <f t="shared" si="1"/>
        <v/>
      </c>
      <c r="F32" s="2" t="s">
        <v>31</v>
      </c>
      <c r="G32" s="4" t="s">
        <v>32</v>
      </c>
      <c r="H32" s="3"/>
      <c r="I32" s="2"/>
      <c r="J32" s="6"/>
      <c r="K32" s="3"/>
      <c r="M32" s="9"/>
      <c r="N32" s="9"/>
      <c r="O32" s="27"/>
      <c r="P32" s="24"/>
      <c r="Q32" s="24"/>
    </row>
    <row r="33" spans="1:17" ht="45" x14ac:dyDescent="0.25">
      <c r="A33" s="10" t="s">
        <v>207</v>
      </c>
      <c r="B33" s="9"/>
      <c r="C33" s="3"/>
      <c r="D33" s="3" t="str">
        <f t="shared" si="0"/>
        <v>y</v>
      </c>
      <c r="E33" s="3" t="str">
        <f t="shared" si="1"/>
        <v>y</v>
      </c>
      <c r="F33" s="2"/>
      <c r="G33" s="4"/>
      <c r="H33" s="3"/>
      <c r="I33" s="2"/>
      <c r="J33" s="6"/>
      <c r="K33" s="3"/>
      <c r="L33" s="19" t="s">
        <v>174</v>
      </c>
      <c r="M33" s="9" t="s">
        <v>175</v>
      </c>
      <c r="N33" s="9"/>
      <c r="O33" s="19" t="s">
        <v>174</v>
      </c>
      <c r="P33" t="s">
        <v>343</v>
      </c>
      <c r="Q33" s="26" t="s">
        <v>283</v>
      </c>
    </row>
    <row r="34" spans="1:17" ht="30" x14ac:dyDescent="0.25">
      <c r="A34" s="10" t="s">
        <v>211</v>
      </c>
      <c r="B34" s="9"/>
      <c r="C34" s="3"/>
      <c r="D34" s="3" t="str">
        <f t="shared" si="0"/>
        <v/>
      </c>
      <c r="E34" s="3" t="str">
        <f t="shared" si="1"/>
        <v/>
      </c>
      <c r="F34" s="2" t="s">
        <v>33</v>
      </c>
      <c r="G34" s="4">
        <v>19</v>
      </c>
      <c r="H34" s="3"/>
      <c r="I34" s="2"/>
      <c r="J34" s="6"/>
      <c r="K34" s="3"/>
      <c r="M34" s="9"/>
      <c r="N34" s="9"/>
      <c r="O34" s="27"/>
      <c r="P34" s="24"/>
      <c r="Q34" s="29"/>
    </row>
    <row r="35" spans="1:17" x14ac:dyDescent="0.25">
      <c r="A35" s="10" t="s">
        <v>208</v>
      </c>
      <c r="B35" s="9" t="s">
        <v>152</v>
      </c>
      <c r="C35" s="3"/>
      <c r="D35" s="3" t="str">
        <f t="shared" si="0"/>
        <v/>
      </c>
      <c r="E35" s="3" t="str">
        <f t="shared" si="1"/>
        <v/>
      </c>
      <c r="F35" s="2" t="s">
        <v>19</v>
      </c>
      <c r="G35" s="4" t="s">
        <v>34</v>
      </c>
      <c r="H35" s="3"/>
      <c r="I35" s="2" t="s">
        <v>19</v>
      </c>
      <c r="J35" s="4" t="s">
        <v>3</v>
      </c>
      <c r="K35" s="3"/>
      <c r="M35" s="9"/>
      <c r="N35" s="9"/>
      <c r="O35" s="27"/>
      <c r="P35" s="24"/>
      <c r="Q35" s="24"/>
    </row>
    <row r="36" spans="1:17" ht="45" x14ac:dyDescent="0.25">
      <c r="A36" s="10" t="s">
        <v>212</v>
      </c>
      <c r="B36" s="9"/>
      <c r="C36" s="3"/>
      <c r="D36" s="3" t="str">
        <f t="shared" si="0"/>
        <v/>
      </c>
      <c r="E36" s="3" t="str">
        <f t="shared" si="1"/>
        <v/>
      </c>
      <c r="F36" s="2" t="s">
        <v>35</v>
      </c>
      <c r="G36" s="4">
        <v>2.71</v>
      </c>
      <c r="H36" s="3"/>
      <c r="I36" s="2"/>
      <c r="J36" s="4"/>
      <c r="K36" s="3"/>
      <c r="L36" s="9"/>
      <c r="M36" s="9"/>
      <c r="N36" s="9"/>
      <c r="O36" s="27"/>
      <c r="P36" s="24"/>
      <c r="Q36" s="24"/>
    </row>
    <row r="37" spans="1:17" x14ac:dyDescent="0.25">
      <c r="A37" s="10"/>
      <c r="B37" s="9"/>
      <c r="C37" s="3"/>
      <c r="D37" s="3" t="str">
        <f>IF(ISBLANK(L37),"","y")</f>
        <v/>
      </c>
      <c r="E37" s="3" t="str">
        <f t="shared" si="1"/>
        <v>y</v>
      </c>
      <c r="F37" s="2"/>
      <c r="G37" s="4"/>
      <c r="H37" s="3"/>
      <c r="I37" s="2"/>
      <c r="J37" s="4"/>
      <c r="K37" s="3"/>
      <c r="M37" s="9"/>
      <c r="N37" s="9"/>
      <c r="O37" s="19" t="s">
        <v>273</v>
      </c>
      <c r="P37" s="8" t="s">
        <v>330</v>
      </c>
      <c r="Q37" s="9" t="s">
        <v>307</v>
      </c>
    </row>
    <row r="38" spans="1:17" x14ac:dyDescent="0.25">
      <c r="A38" s="10" t="s">
        <v>208</v>
      </c>
      <c r="B38" s="9"/>
      <c r="C38" s="3" t="s">
        <v>152</v>
      </c>
      <c r="D38" s="3" t="str">
        <f t="shared" si="0"/>
        <v>y</v>
      </c>
      <c r="E38" s="3" t="str">
        <f t="shared" si="1"/>
        <v>y</v>
      </c>
      <c r="F38" s="2" t="s">
        <v>20</v>
      </c>
      <c r="G38" s="4">
        <v>48.127865836421599</v>
      </c>
      <c r="H38" s="3"/>
      <c r="I38" s="2" t="s">
        <v>20</v>
      </c>
      <c r="J38" s="4">
        <v>33.224299999999999</v>
      </c>
      <c r="K38" s="3"/>
      <c r="L38" s="19" t="s">
        <v>20</v>
      </c>
      <c r="M38" s="9">
        <v>-20.620733261108398</v>
      </c>
      <c r="N38" s="9"/>
      <c r="O38" s="19" t="s">
        <v>20</v>
      </c>
      <c r="P38" s="24"/>
      <c r="Q38" s="24" t="s">
        <v>293</v>
      </c>
    </row>
    <row r="39" spans="1:17" x14ac:dyDescent="0.25">
      <c r="A39" s="10" t="s">
        <v>208</v>
      </c>
      <c r="B39" s="9"/>
      <c r="C39" s="3" t="s">
        <v>152</v>
      </c>
      <c r="D39" s="3" t="str">
        <f t="shared" si="0"/>
        <v>y</v>
      </c>
      <c r="E39" s="3" t="str">
        <f t="shared" si="1"/>
        <v>y</v>
      </c>
      <c r="F39" s="2" t="s">
        <v>21</v>
      </c>
      <c r="G39" s="4">
        <v>48.121459727272601</v>
      </c>
      <c r="H39" s="3"/>
      <c r="I39" s="2" t="s">
        <v>21</v>
      </c>
      <c r="J39" s="4">
        <v>33.212299999999999</v>
      </c>
      <c r="K39" s="3"/>
      <c r="L39" s="19" t="s">
        <v>21</v>
      </c>
      <c r="M39" s="9">
        <v>-22.2868041992187</v>
      </c>
      <c r="N39" s="9"/>
      <c r="O39" s="19" t="s">
        <v>21</v>
      </c>
      <c r="P39" s="24"/>
      <c r="Q39" s="24" t="s">
        <v>292</v>
      </c>
    </row>
    <row r="40" spans="1:17" x14ac:dyDescent="0.25">
      <c r="A40" s="10" t="s">
        <v>208</v>
      </c>
      <c r="B40" s="9"/>
      <c r="C40" s="3" t="s">
        <v>152</v>
      </c>
      <c r="D40" s="3" t="str">
        <f t="shared" si="0"/>
        <v/>
      </c>
      <c r="E40" s="3" t="str">
        <f t="shared" si="1"/>
        <v/>
      </c>
      <c r="F40" s="2" t="s">
        <v>22</v>
      </c>
      <c r="G40" s="4" t="s">
        <v>36</v>
      </c>
      <c r="H40" s="3"/>
      <c r="I40" s="2" t="s">
        <v>22</v>
      </c>
      <c r="J40" s="4" t="s">
        <v>23</v>
      </c>
      <c r="K40" s="3"/>
      <c r="L40" s="9"/>
      <c r="M40" s="9"/>
      <c r="N40" s="9"/>
      <c r="O40" s="27"/>
      <c r="P40" s="24"/>
      <c r="Q40" s="24"/>
    </row>
    <row r="41" spans="1:17" x14ac:dyDescent="0.25">
      <c r="A41" s="10" t="s">
        <v>208</v>
      </c>
      <c r="B41" s="9"/>
      <c r="C41" s="3" t="s">
        <v>152</v>
      </c>
      <c r="D41" s="3" t="str">
        <f t="shared" si="0"/>
        <v/>
      </c>
      <c r="E41" s="3" t="str">
        <f t="shared" si="1"/>
        <v/>
      </c>
      <c r="F41" s="2" t="s">
        <v>37</v>
      </c>
      <c r="G41" s="4" t="s">
        <v>38</v>
      </c>
      <c r="H41" s="3"/>
      <c r="I41" s="2" t="s">
        <v>37</v>
      </c>
      <c r="J41" s="4" t="s">
        <v>111</v>
      </c>
      <c r="K41" s="3"/>
      <c r="L41" s="9"/>
      <c r="M41" s="9"/>
      <c r="N41" s="9"/>
      <c r="O41" s="27"/>
      <c r="P41" s="24"/>
      <c r="Q41" s="24"/>
    </row>
    <row r="42" spans="1:17" x14ac:dyDescent="0.25">
      <c r="A42" s="10" t="s">
        <v>208</v>
      </c>
      <c r="B42" s="9"/>
      <c r="C42" s="3" t="s">
        <v>152</v>
      </c>
      <c r="D42" s="3" t="str">
        <f t="shared" si="0"/>
        <v>y</v>
      </c>
      <c r="E42" s="3" t="str">
        <f t="shared" si="1"/>
        <v>y</v>
      </c>
      <c r="F42" s="2" t="s">
        <v>39</v>
      </c>
      <c r="G42" s="4">
        <v>-122.388033333333</v>
      </c>
      <c r="H42" s="3"/>
      <c r="I42" s="2" t="s">
        <v>39</v>
      </c>
      <c r="J42" s="4">
        <v>-117.669</v>
      </c>
      <c r="K42" s="3"/>
      <c r="L42" s="19" t="s">
        <v>39</v>
      </c>
      <c r="M42" s="9">
        <v>113.999267578125</v>
      </c>
      <c r="N42" s="9"/>
      <c r="O42" s="19" t="s">
        <v>39</v>
      </c>
      <c r="P42" s="24"/>
      <c r="Q42" s="24" t="s">
        <v>295</v>
      </c>
    </row>
    <row r="43" spans="1:17" x14ac:dyDescent="0.25">
      <c r="A43" s="10" t="s">
        <v>208</v>
      </c>
      <c r="B43" s="9"/>
      <c r="C43" s="3" t="s">
        <v>152</v>
      </c>
      <c r="D43" s="3" t="str">
        <f t="shared" si="0"/>
        <v>y</v>
      </c>
      <c r="E43" s="3" t="str">
        <f t="shared" si="1"/>
        <v>y</v>
      </c>
      <c r="F43" s="2" t="s">
        <v>40</v>
      </c>
      <c r="G43" s="4">
        <v>-122.394995648841</v>
      </c>
      <c r="H43" s="3"/>
      <c r="I43" s="2" t="s">
        <v>40</v>
      </c>
      <c r="J43" s="4">
        <v>-117.63930000000001</v>
      </c>
      <c r="K43" s="3"/>
      <c r="L43" s="19" t="s">
        <v>40</v>
      </c>
      <c r="M43" s="9">
        <v>111.963333129882</v>
      </c>
      <c r="N43" s="9"/>
      <c r="O43" s="19" t="s">
        <v>40</v>
      </c>
      <c r="P43" s="24"/>
      <c r="Q43" s="24" t="s">
        <v>294</v>
      </c>
    </row>
    <row r="44" spans="1:17" x14ac:dyDescent="0.25">
      <c r="A44" s="10" t="s">
        <v>208</v>
      </c>
      <c r="B44" s="9"/>
      <c r="C44" s="3" t="s">
        <v>152</v>
      </c>
      <c r="D44" s="3" t="str">
        <f t="shared" si="0"/>
        <v/>
      </c>
      <c r="E44" s="3" t="str">
        <f t="shared" si="1"/>
        <v/>
      </c>
      <c r="F44" s="2" t="s">
        <v>41</v>
      </c>
      <c r="G44" s="4" t="s">
        <v>36</v>
      </c>
      <c r="H44" s="3"/>
      <c r="I44" s="2" t="s">
        <v>41</v>
      </c>
      <c r="J44" s="4" t="s">
        <v>23</v>
      </c>
      <c r="K44" s="3"/>
      <c r="L44" s="9"/>
      <c r="M44" s="9"/>
      <c r="N44" s="9"/>
      <c r="O44" s="27"/>
      <c r="P44" s="24"/>
      <c r="Q44" s="24"/>
    </row>
    <row r="45" spans="1:17" x14ac:dyDescent="0.25">
      <c r="A45" s="10" t="s">
        <v>208</v>
      </c>
      <c r="B45" s="9"/>
      <c r="C45" s="3" t="s">
        <v>152</v>
      </c>
      <c r="D45" s="3" t="str">
        <f t="shared" si="0"/>
        <v/>
      </c>
      <c r="E45" s="3" t="str">
        <f t="shared" si="1"/>
        <v/>
      </c>
      <c r="F45" s="2" t="s">
        <v>42</v>
      </c>
      <c r="G45" s="4" t="s">
        <v>38</v>
      </c>
      <c r="H45" s="3"/>
      <c r="I45" s="2" t="s">
        <v>42</v>
      </c>
      <c r="J45" s="4" t="s">
        <v>112</v>
      </c>
      <c r="K45" s="3"/>
      <c r="L45" s="9"/>
      <c r="M45" s="9"/>
      <c r="N45" s="9"/>
      <c r="O45" s="27"/>
      <c r="P45" s="24"/>
      <c r="Q45" s="24"/>
    </row>
    <row r="46" spans="1:17" x14ac:dyDescent="0.25">
      <c r="A46" s="10" t="s">
        <v>208</v>
      </c>
      <c r="B46" s="9"/>
      <c r="C46" s="3" t="s">
        <v>152</v>
      </c>
      <c r="D46" s="3" t="str">
        <f t="shared" si="0"/>
        <v>y</v>
      </c>
      <c r="E46" s="3" t="str">
        <f t="shared" si="1"/>
        <v>y</v>
      </c>
      <c r="F46" s="2" t="s">
        <v>43</v>
      </c>
      <c r="G46" s="4">
        <v>112.312613941143</v>
      </c>
      <c r="H46" s="3"/>
      <c r="I46" s="2" t="s">
        <v>43</v>
      </c>
      <c r="J46" s="4">
        <v>498.36239999999998</v>
      </c>
      <c r="K46" s="3"/>
      <c r="L46" s="19" t="s">
        <v>43</v>
      </c>
      <c r="M46" s="9">
        <v>999.86999511718705</v>
      </c>
      <c r="N46" s="9"/>
      <c r="O46" s="19" t="s">
        <v>43</v>
      </c>
      <c r="P46" s="24"/>
      <c r="Q46" s="24" t="s">
        <v>308</v>
      </c>
    </row>
    <row r="47" spans="1:17" x14ac:dyDescent="0.25">
      <c r="A47" s="10" t="s">
        <v>208</v>
      </c>
      <c r="B47" s="9"/>
      <c r="C47" s="3" t="s">
        <v>152</v>
      </c>
      <c r="D47" s="3" t="str">
        <f t="shared" si="0"/>
        <v>y</v>
      </c>
      <c r="E47" s="3" t="str">
        <f t="shared" si="1"/>
        <v>y</v>
      </c>
      <c r="F47" s="2" t="s">
        <v>44</v>
      </c>
      <c r="G47" s="4">
        <v>0.55892189978373696</v>
      </c>
      <c r="H47" s="3"/>
      <c r="I47" s="2" t="s">
        <v>44</v>
      </c>
      <c r="J47" s="4">
        <v>0</v>
      </c>
      <c r="K47" s="3"/>
      <c r="L47" s="19" t="s">
        <v>44</v>
      </c>
      <c r="M47" s="9">
        <v>-1.12999999523162</v>
      </c>
      <c r="N47" s="9"/>
      <c r="O47" s="19" t="s">
        <v>44</v>
      </c>
      <c r="P47" s="24"/>
      <c r="Q47" s="24" t="s">
        <v>309</v>
      </c>
    </row>
    <row r="48" spans="1:17" ht="30" x14ac:dyDescent="0.25">
      <c r="A48" s="10" t="s">
        <v>208</v>
      </c>
      <c r="B48" s="9"/>
      <c r="C48" s="3" t="s">
        <v>152</v>
      </c>
      <c r="D48" s="3" t="str">
        <f t="shared" si="0"/>
        <v/>
      </c>
      <c r="E48" s="3" t="str">
        <f t="shared" si="1"/>
        <v/>
      </c>
      <c r="F48" s="2" t="s">
        <v>45</v>
      </c>
      <c r="G48" s="4" t="s">
        <v>46</v>
      </c>
      <c r="H48" s="3" t="s">
        <v>145</v>
      </c>
      <c r="I48" s="2" t="s">
        <v>45</v>
      </c>
      <c r="J48" s="4" t="s">
        <v>113</v>
      </c>
      <c r="K48" s="3"/>
      <c r="L48" s="9"/>
      <c r="M48" s="9"/>
      <c r="N48" s="9"/>
      <c r="O48" s="27"/>
      <c r="P48" s="24"/>
      <c r="Q48" s="24"/>
    </row>
    <row r="49" spans="1:17" ht="30" x14ac:dyDescent="0.25">
      <c r="A49" s="10" t="s">
        <v>208</v>
      </c>
      <c r="B49" s="9"/>
      <c r="C49" s="3" t="s">
        <v>152</v>
      </c>
      <c r="D49" s="3" t="str">
        <f t="shared" si="0"/>
        <v/>
      </c>
      <c r="E49" s="3" t="str">
        <f t="shared" si="1"/>
        <v/>
      </c>
      <c r="F49" s="2" t="s">
        <v>47</v>
      </c>
      <c r="G49" s="4" t="s">
        <v>48</v>
      </c>
      <c r="H49" s="3" t="s">
        <v>146</v>
      </c>
      <c r="I49" s="2" t="s">
        <v>47</v>
      </c>
      <c r="J49" s="4" t="s">
        <v>23</v>
      </c>
      <c r="K49" s="3"/>
      <c r="L49" s="9"/>
      <c r="M49" s="9"/>
      <c r="N49" s="9"/>
      <c r="O49" s="27"/>
      <c r="P49" s="24"/>
      <c r="Q49" s="24"/>
    </row>
    <row r="50" spans="1:17" x14ac:dyDescent="0.25">
      <c r="A50" s="10" t="s">
        <v>208</v>
      </c>
      <c r="B50" s="9"/>
      <c r="C50" s="3" t="s">
        <v>152</v>
      </c>
      <c r="D50" s="3" t="str">
        <f t="shared" si="0"/>
        <v/>
      </c>
      <c r="E50" s="3" t="str">
        <f t="shared" si="1"/>
        <v/>
      </c>
      <c r="F50" s="2" t="s">
        <v>49</v>
      </c>
      <c r="G50" s="4" t="s">
        <v>50</v>
      </c>
      <c r="H50" s="3"/>
      <c r="I50" s="2" t="s">
        <v>49</v>
      </c>
      <c r="J50" s="4" t="s">
        <v>114</v>
      </c>
      <c r="K50" s="3"/>
      <c r="L50" s="9"/>
      <c r="M50" s="9"/>
      <c r="N50" s="9"/>
      <c r="O50" s="27"/>
      <c r="P50" s="24"/>
      <c r="Q50" s="24"/>
    </row>
    <row r="51" spans="1:17" x14ac:dyDescent="0.25">
      <c r="A51" s="10" t="s">
        <v>203</v>
      </c>
      <c r="B51" s="9"/>
      <c r="C51" s="3"/>
      <c r="D51" s="3" t="str">
        <f t="shared" si="0"/>
        <v/>
      </c>
      <c r="E51" s="3" t="str">
        <f t="shared" si="1"/>
        <v/>
      </c>
      <c r="F51" s="2" t="s">
        <v>51</v>
      </c>
      <c r="G51" s="4">
        <v>5</v>
      </c>
      <c r="H51" s="3"/>
      <c r="I51" s="2"/>
      <c r="J51" s="4"/>
      <c r="K51" s="3"/>
      <c r="L51" s="9"/>
      <c r="M51" s="9"/>
      <c r="N51" s="9"/>
      <c r="O51" s="27"/>
      <c r="P51" s="24"/>
      <c r="Q51" s="24"/>
    </row>
    <row r="52" spans="1:17" ht="60" x14ac:dyDescent="0.25">
      <c r="A52" s="10" t="s">
        <v>208</v>
      </c>
      <c r="B52" s="9" t="s">
        <v>152</v>
      </c>
      <c r="C52" s="3" t="s">
        <v>152</v>
      </c>
      <c r="D52" s="3" t="str">
        <f t="shared" si="0"/>
        <v>y</v>
      </c>
      <c r="E52" s="3" t="str">
        <f t="shared" si="1"/>
        <v>y</v>
      </c>
      <c r="F52" s="2" t="s">
        <v>52</v>
      </c>
      <c r="G52" s="4" t="s">
        <v>106</v>
      </c>
      <c r="H52" s="3"/>
      <c r="I52" s="2" t="s">
        <v>52</v>
      </c>
      <c r="J52" s="4" t="s">
        <v>115</v>
      </c>
      <c r="K52" s="3"/>
      <c r="L52" s="19" t="s">
        <v>52</v>
      </c>
      <c r="M52" s="9" t="s">
        <v>176</v>
      </c>
      <c r="N52" s="9"/>
      <c r="O52" s="19" t="s">
        <v>52</v>
      </c>
      <c r="P52" s="24" t="s">
        <v>344</v>
      </c>
      <c r="Q52" s="31" t="s">
        <v>310</v>
      </c>
    </row>
    <row r="53" spans="1:17" x14ac:dyDescent="0.25">
      <c r="A53" s="10"/>
      <c r="B53" s="9"/>
      <c r="C53" s="3"/>
      <c r="D53" s="3" t="str">
        <f>IF(ISBLANK(L53),"","y")</f>
        <v/>
      </c>
      <c r="E53" s="3" t="str">
        <f t="shared" si="1"/>
        <v>y</v>
      </c>
      <c r="F53" s="2"/>
      <c r="G53" s="4"/>
      <c r="H53" s="3"/>
      <c r="I53" s="2"/>
      <c r="J53" s="4"/>
      <c r="K53" s="3"/>
      <c r="M53" s="9"/>
      <c r="N53" s="9"/>
      <c r="O53" s="19" t="s">
        <v>282</v>
      </c>
      <c r="P53" s="8" t="s">
        <v>345</v>
      </c>
      <c r="Q53" s="24" t="s">
        <v>311</v>
      </c>
    </row>
    <row r="54" spans="1:17" ht="30" x14ac:dyDescent="0.25">
      <c r="A54" s="10" t="s">
        <v>208</v>
      </c>
      <c r="B54" s="9"/>
      <c r="C54" s="3" t="s">
        <v>152</v>
      </c>
      <c r="D54" s="3" t="str">
        <f t="shared" si="0"/>
        <v/>
      </c>
      <c r="E54" s="3" t="str">
        <f t="shared" si="1"/>
        <v>y</v>
      </c>
      <c r="F54" s="2" t="s">
        <v>53</v>
      </c>
      <c r="G54" s="4" t="s">
        <v>54</v>
      </c>
      <c r="H54" s="3"/>
      <c r="I54" s="2" t="s">
        <v>53</v>
      </c>
      <c r="J54" s="4" t="s">
        <v>116</v>
      </c>
      <c r="K54" s="3"/>
      <c r="L54" s="27"/>
      <c r="M54" s="9"/>
      <c r="N54" s="9"/>
      <c r="O54" s="19" t="s">
        <v>53</v>
      </c>
      <c r="P54" s="8" t="s">
        <v>364</v>
      </c>
      <c r="Q54" s="24"/>
    </row>
    <row r="55" spans="1:17" ht="60" x14ac:dyDescent="0.25">
      <c r="A55" s="10" t="s">
        <v>208</v>
      </c>
      <c r="B55" s="9"/>
      <c r="C55" s="3" t="s">
        <v>152</v>
      </c>
      <c r="D55" s="3" t="str">
        <f t="shared" si="0"/>
        <v>y</v>
      </c>
      <c r="E55" s="3" t="str">
        <f t="shared" si="1"/>
        <v>y</v>
      </c>
      <c r="F55" s="2" t="s">
        <v>55</v>
      </c>
      <c r="G55" s="4" t="s">
        <v>105</v>
      </c>
      <c r="H55" s="3"/>
      <c r="I55" s="2" t="s">
        <v>55</v>
      </c>
      <c r="J55" s="4" t="s">
        <v>117</v>
      </c>
      <c r="K55" s="3"/>
      <c r="L55" s="19" t="s">
        <v>55</v>
      </c>
      <c r="M55" s="9" t="s">
        <v>177</v>
      </c>
      <c r="N55" s="9"/>
      <c r="O55" s="19" t="s">
        <v>55</v>
      </c>
      <c r="P55" s="24" t="s">
        <v>346</v>
      </c>
      <c r="Q55" s="24" t="s">
        <v>313</v>
      </c>
    </row>
    <row r="56" spans="1:17" x14ac:dyDescent="0.25">
      <c r="A56" s="10"/>
      <c r="B56" s="9"/>
      <c r="C56" s="3"/>
      <c r="D56" s="3" t="str">
        <f>IF(ISBLANK(L56),"","y")</f>
        <v/>
      </c>
      <c r="E56" s="3" t="str">
        <f t="shared" si="1"/>
        <v>y</v>
      </c>
      <c r="F56" s="2"/>
      <c r="G56" s="4"/>
      <c r="H56" s="3"/>
      <c r="I56" s="2"/>
      <c r="J56" s="4"/>
      <c r="K56" s="3"/>
      <c r="M56" s="9"/>
      <c r="N56" s="9"/>
      <c r="O56" s="19" t="s">
        <v>235</v>
      </c>
      <c r="P56" s="8" t="s">
        <v>347</v>
      </c>
      <c r="Q56" s="9" t="s">
        <v>314</v>
      </c>
    </row>
    <row r="57" spans="1:17" ht="30" x14ac:dyDescent="0.25">
      <c r="A57" s="10" t="s">
        <v>215</v>
      </c>
      <c r="B57" s="9"/>
      <c r="C57" s="3"/>
      <c r="D57" s="3"/>
      <c r="E57" s="3" t="str">
        <f t="shared" si="1"/>
        <v>y</v>
      </c>
      <c r="F57" s="2"/>
      <c r="G57" s="4"/>
      <c r="H57" s="3"/>
      <c r="I57" s="2"/>
      <c r="J57" s="4"/>
      <c r="K57" s="3"/>
      <c r="L57" s="19" t="s">
        <v>178</v>
      </c>
      <c r="M57" s="9" t="s">
        <v>179</v>
      </c>
      <c r="N57" s="9"/>
      <c r="O57" s="19" t="s">
        <v>178</v>
      </c>
      <c r="P57" s="33" t="s">
        <v>348</v>
      </c>
      <c r="Q57" s="24" t="s">
        <v>312</v>
      </c>
    </row>
    <row r="58" spans="1:17" ht="30" x14ac:dyDescent="0.25">
      <c r="A58" s="10" t="s">
        <v>214</v>
      </c>
      <c r="B58" s="9"/>
      <c r="C58" s="3"/>
      <c r="D58" s="3" t="str">
        <f>IF(ISBLANK(L57),"","y")</f>
        <v>y</v>
      </c>
      <c r="E58" s="3" t="str">
        <f t="shared" si="1"/>
        <v/>
      </c>
      <c r="F58" s="2" t="s">
        <v>56</v>
      </c>
      <c r="G58" s="4" t="s">
        <v>57</v>
      </c>
      <c r="H58" s="3"/>
      <c r="I58" s="2" t="s">
        <v>118</v>
      </c>
      <c r="J58" s="4" t="s">
        <v>119</v>
      </c>
      <c r="K58" s="3" t="s">
        <v>147</v>
      </c>
      <c r="M58" s="9"/>
      <c r="N58" s="9"/>
      <c r="O58" s="19"/>
      <c r="P58" s="24"/>
      <c r="Q58" s="24"/>
    </row>
    <row r="59" spans="1:17" ht="75" x14ac:dyDescent="0.25">
      <c r="A59" s="10" t="s">
        <v>208</v>
      </c>
      <c r="B59" s="9"/>
      <c r="C59" s="3" t="s">
        <v>152</v>
      </c>
      <c r="D59" s="3" t="str">
        <f t="shared" ref="D59:D84" si="2">IF(ISBLANK(L59),"","y")</f>
        <v>y</v>
      </c>
      <c r="E59" s="3" t="str">
        <f t="shared" si="1"/>
        <v>y</v>
      </c>
      <c r="F59" s="2" t="s">
        <v>58</v>
      </c>
      <c r="G59" s="4" t="s">
        <v>59</v>
      </c>
      <c r="H59" s="3"/>
      <c r="I59" s="2" t="s">
        <v>58</v>
      </c>
      <c r="J59" s="4" t="s">
        <v>120</v>
      </c>
      <c r="K59" s="3"/>
      <c r="L59" s="19" t="s">
        <v>58</v>
      </c>
      <c r="M59" s="9" t="s">
        <v>180</v>
      </c>
      <c r="N59" s="9"/>
      <c r="O59" s="19" t="s">
        <v>58</v>
      </c>
      <c r="P59" s="24" t="s">
        <v>349</v>
      </c>
      <c r="Q59" s="24" t="s">
        <v>289</v>
      </c>
    </row>
    <row r="60" spans="1:17" ht="45" x14ac:dyDescent="0.25">
      <c r="A60" s="10" t="s">
        <v>208</v>
      </c>
      <c r="B60" s="9"/>
      <c r="C60" s="3" t="s">
        <v>152</v>
      </c>
      <c r="D60" s="3" t="str">
        <f t="shared" si="2"/>
        <v/>
      </c>
      <c r="E60" s="3" t="str">
        <f t="shared" si="1"/>
        <v/>
      </c>
      <c r="F60" s="2" t="s">
        <v>60</v>
      </c>
      <c r="G60" s="4" t="s">
        <v>61</v>
      </c>
      <c r="H60" s="3"/>
      <c r="I60" s="2" t="s">
        <v>60</v>
      </c>
      <c r="J60" s="4" t="s">
        <v>121</v>
      </c>
      <c r="K60" s="3"/>
      <c r="M60" s="9"/>
      <c r="N60" s="9"/>
      <c r="O60" s="27"/>
      <c r="P60" s="24"/>
      <c r="Q60" s="24"/>
    </row>
    <row r="61" spans="1:17" x14ac:dyDescent="0.25">
      <c r="A61" s="10" t="s">
        <v>203</v>
      </c>
      <c r="B61" s="9"/>
      <c r="C61" s="3"/>
      <c r="D61" s="3" t="str">
        <f t="shared" si="2"/>
        <v>y</v>
      </c>
      <c r="E61" s="3" t="str">
        <f t="shared" si="1"/>
        <v/>
      </c>
      <c r="F61" s="2"/>
      <c r="G61" s="4"/>
      <c r="H61" s="3"/>
      <c r="I61" s="2"/>
      <c r="J61" s="4"/>
      <c r="K61" s="3"/>
      <c r="L61" s="19" t="s">
        <v>181</v>
      </c>
      <c r="M61" s="9">
        <v>8</v>
      </c>
      <c r="N61" s="9"/>
      <c r="O61" s="27"/>
      <c r="P61" s="24"/>
      <c r="Q61" s="24"/>
    </row>
    <row r="62" spans="1:17" ht="60" x14ac:dyDescent="0.25">
      <c r="A62" s="10" t="s">
        <v>207</v>
      </c>
      <c r="B62" s="9"/>
      <c r="C62" s="3" t="s">
        <v>152</v>
      </c>
      <c r="D62" s="3" t="str">
        <f t="shared" si="2"/>
        <v/>
      </c>
      <c r="E62" s="3" t="str">
        <f t="shared" si="1"/>
        <v/>
      </c>
      <c r="F62" s="2" t="s">
        <v>62</v>
      </c>
      <c r="G62" s="4" t="s">
        <v>63</v>
      </c>
      <c r="H62" s="3"/>
      <c r="I62" s="2" t="s">
        <v>62</v>
      </c>
      <c r="J62" s="4" t="s">
        <v>5</v>
      </c>
      <c r="K62" s="3"/>
      <c r="M62" s="9"/>
      <c r="N62" s="9"/>
      <c r="O62" s="27"/>
      <c r="P62" s="24"/>
      <c r="Q62" s="24"/>
    </row>
    <row r="63" spans="1:17" ht="30" x14ac:dyDescent="0.25">
      <c r="A63" s="10" t="s">
        <v>208</v>
      </c>
      <c r="B63" s="9"/>
      <c r="C63" s="3"/>
      <c r="D63" s="3" t="str">
        <f t="shared" si="2"/>
        <v/>
      </c>
      <c r="E63" s="3" t="str">
        <f t="shared" si="1"/>
        <v/>
      </c>
      <c r="F63" s="2" t="s">
        <v>64</v>
      </c>
      <c r="G63" s="4" t="s">
        <v>65</v>
      </c>
      <c r="H63" s="3"/>
      <c r="I63" s="2" t="s">
        <v>64</v>
      </c>
      <c r="J63" s="4" t="s">
        <v>122</v>
      </c>
      <c r="K63" s="3" t="s">
        <v>148</v>
      </c>
      <c r="M63" s="9"/>
      <c r="N63" s="9"/>
      <c r="O63" s="27"/>
      <c r="P63" s="24"/>
      <c r="Q63" s="24"/>
    </row>
    <row r="64" spans="1:17" x14ac:dyDescent="0.25">
      <c r="A64" s="10" t="s">
        <v>208</v>
      </c>
      <c r="B64" s="9"/>
      <c r="C64" s="3"/>
      <c r="D64" s="3" t="str">
        <f t="shared" si="2"/>
        <v/>
      </c>
      <c r="E64" s="3" t="str">
        <f t="shared" si="1"/>
        <v/>
      </c>
      <c r="F64" s="2"/>
      <c r="G64" s="4"/>
      <c r="H64" s="3"/>
      <c r="I64" s="2" t="s">
        <v>123</v>
      </c>
      <c r="J64" s="4" t="s">
        <v>5</v>
      </c>
      <c r="K64" s="3"/>
      <c r="M64" s="9"/>
      <c r="N64" s="9"/>
      <c r="O64" s="27"/>
      <c r="P64" s="24"/>
      <c r="Q64" s="24"/>
    </row>
    <row r="65" spans="1:17" x14ac:dyDescent="0.25">
      <c r="A65" s="10" t="s">
        <v>203</v>
      </c>
      <c r="B65" s="9"/>
      <c r="C65" s="3"/>
      <c r="D65" s="3" t="str">
        <f t="shared" si="2"/>
        <v/>
      </c>
      <c r="E65" s="3" t="str">
        <f t="shared" si="1"/>
        <v/>
      </c>
      <c r="F65" s="2" t="s">
        <v>66</v>
      </c>
      <c r="G65" s="4">
        <v>1</v>
      </c>
      <c r="H65" s="3"/>
      <c r="I65" s="2"/>
      <c r="J65" s="4"/>
      <c r="K65" s="3"/>
      <c r="M65" s="9"/>
      <c r="N65" s="9"/>
      <c r="O65" s="27"/>
      <c r="P65" s="24"/>
      <c r="Q65" s="24"/>
    </row>
    <row r="66" spans="1:17" x14ac:dyDescent="0.25">
      <c r="A66" s="10" t="s">
        <v>208</v>
      </c>
      <c r="B66" s="9"/>
      <c r="C66" s="3" t="s">
        <v>152</v>
      </c>
      <c r="D66" s="3" t="str">
        <f t="shared" si="2"/>
        <v>y</v>
      </c>
      <c r="E66" s="3" t="str">
        <f t="shared" si="1"/>
        <v>y</v>
      </c>
      <c r="F66" s="2" t="s">
        <v>67</v>
      </c>
      <c r="G66" s="4" t="s">
        <v>68</v>
      </c>
      <c r="H66" s="3"/>
      <c r="I66" s="2" t="s">
        <v>67</v>
      </c>
      <c r="J66" s="4" t="s">
        <v>124</v>
      </c>
      <c r="K66" s="3"/>
      <c r="L66" s="19" t="s">
        <v>67</v>
      </c>
      <c r="M66" s="9" t="s">
        <v>182</v>
      </c>
      <c r="N66" s="9"/>
      <c r="O66" s="19" t="s">
        <v>67</v>
      </c>
      <c r="P66" s="24" t="s">
        <v>350</v>
      </c>
      <c r="Q66" s="31" t="s">
        <v>290</v>
      </c>
    </row>
    <row r="67" spans="1:17" x14ac:dyDescent="0.25">
      <c r="A67" s="10"/>
      <c r="B67" s="9"/>
      <c r="C67" s="3"/>
      <c r="D67" s="3" t="str">
        <f>IF(ISBLANK(L67),"","y")</f>
        <v/>
      </c>
      <c r="E67" s="3" t="str">
        <f t="shared" si="1"/>
        <v>y</v>
      </c>
      <c r="F67" s="2"/>
      <c r="G67" s="4"/>
      <c r="H67" s="3"/>
      <c r="I67" s="2"/>
      <c r="J67" s="4"/>
      <c r="K67" s="3"/>
      <c r="M67" s="9"/>
      <c r="N67" s="9"/>
      <c r="O67" s="19" t="s">
        <v>274</v>
      </c>
      <c r="P67" s="8" t="s">
        <v>351</v>
      </c>
      <c r="Q67" s="9" t="s">
        <v>315</v>
      </c>
    </row>
    <row r="68" spans="1:17" ht="30" x14ac:dyDescent="0.25">
      <c r="A68" s="10" t="s">
        <v>203</v>
      </c>
      <c r="B68" s="9"/>
      <c r="C68" s="3"/>
      <c r="D68" s="3" t="str">
        <f t="shared" si="2"/>
        <v/>
      </c>
      <c r="E68" s="3" t="str">
        <f t="shared" si="1"/>
        <v/>
      </c>
      <c r="F68" s="2" t="s">
        <v>69</v>
      </c>
      <c r="G68" s="4" t="s">
        <v>70</v>
      </c>
      <c r="H68" s="3"/>
      <c r="I68" s="2"/>
      <c r="J68" s="4"/>
      <c r="K68" s="3"/>
      <c r="M68" s="9"/>
      <c r="N68" s="9"/>
      <c r="O68" s="27"/>
      <c r="P68" s="24"/>
      <c r="Q68" s="24"/>
    </row>
    <row r="69" spans="1:17" x14ac:dyDescent="0.25">
      <c r="A69" s="10"/>
      <c r="B69" s="9"/>
      <c r="C69" s="3"/>
      <c r="D69" s="3" t="str">
        <f>IF(ISBLANK(L69),"","y")</f>
        <v/>
      </c>
      <c r="E69" s="3" t="str">
        <f t="shared" si="1"/>
        <v>y</v>
      </c>
      <c r="F69" s="2"/>
      <c r="G69" s="4"/>
      <c r="H69" s="3"/>
      <c r="I69" s="2"/>
      <c r="J69" s="4"/>
      <c r="K69" s="3"/>
      <c r="M69" s="9"/>
      <c r="N69" s="9"/>
      <c r="O69" s="19" t="s">
        <v>275</v>
      </c>
      <c r="P69" s="8" t="s">
        <v>333</v>
      </c>
      <c r="Q69" s="9" t="s">
        <v>316</v>
      </c>
    </row>
    <row r="70" spans="1:17" ht="30" x14ac:dyDescent="0.25">
      <c r="A70" s="10" t="s">
        <v>204</v>
      </c>
      <c r="B70" s="9"/>
      <c r="C70" s="3"/>
      <c r="D70" s="3" t="str">
        <f t="shared" si="2"/>
        <v/>
      </c>
      <c r="E70" s="3" t="str">
        <f t="shared" ref="E70:E97" si="3">IF(ISBLANK(O70),"","y")</f>
        <v/>
      </c>
      <c r="F70" s="2" t="s">
        <v>71</v>
      </c>
      <c r="G70" s="4" t="s">
        <v>51</v>
      </c>
      <c r="H70" s="3"/>
      <c r="I70" s="2" t="s">
        <v>71</v>
      </c>
      <c r="J70" s="4" t="s">
        <v>125</v>
      </c>
      <c r="K70" s="3"/>
      <c r="M70" s="9"/>
      <c r="N70" s="9"/>
      <c r="O70" s="27"/>
      <c r="P70" s="24"/>
      <c r="Q70" s="24"/>
    </row>
    <row r="71" spans="1:17" ht="30" x14ac:dyDescent="0.25">
      <c r="A71" s="10" t="s">
        <v>205</v>
      </c>
      <c r="B71" s="9"/>
      <c r="C71" s="3"/>
      <c r="D71" s="3" t="str">
        <f t="shared" si="2"/>
        <v>y</v>
      </c>
      <c r="E71" s="3" t="str">
        <f t="shared" si="3"/>
        <v>y</v>
      </c>
      <c r="F71" s="2"/>
      <c r="G71" s="4"/>
      <c r="H71" s="3"/>
      <c r="I71" s="2"/>
      <c r="J71" s="4"/>
      <c r="K71" s="3"/>
      <c r="L71" s="19" t="s">
        <v>183</v>
      </c>
      <c r="M71" s="9" t="s">
        <v>184</v>
      </c>
      <c r="N71" s="9"/>
      <c r="O71" s="19" t="s">
        <v>183</v>
      </c>
      <c r="P71" s="24" t="s">
        <v>352</v>
      </c>
      <c r="Q71" s="24" t="s">
        <v>317</v>
      </c>
    </row>
    <row r="72" spans="1:17" x14ac:dyDescent="0.25">
      <c r="A72" s="10"/>
      <c r="B72" s="9"/>
      <c r="C72" s="3"/>
      <c r="D72" s="3" t="str">
        <f t="shared" si="2"/>
        <v/>
      </c>
      <c r="E72" s="3" t="str">
        <f t="shared" si="3"/>
        <v/>
      </c>
      <c r="F72" s="2" t="s">
        <v>72</v>
      </c>
      <c r="G72" s="4" t="s">
        <v>73</v>
      </c>
      <c r="H72" s="3"/>
      <c r="I72" s="2"/>
      <c r="J72" s="4"/>
      <c r="K72" s="3"/>
      <c r="L72" s="9"/>
      <c r="M72" s="9"/>
      <c r="N72" s="9"/>
      <c r="O72" s="27"/>
      <c r="P72" s="24"/>
      <c r="Q72" s="24"/>
    </row>
    <row r="73" spans="1:17" x14ac:dyDescent="0.25">
      <c r="A73" s="10" t="s">
        <v>203</v>
      </c>
      <c r="B73" s="9"/>
      <c r="C73" s="3" t="s">
        <v>152</v>
      </c>
      <c r="D73" s="3" t="str">
        <f t="shared" si="2"/>
        <v/>
      </c>
      <c r="E73" s="3" t="str">
        <f t="shared" si="3"/>
        <v/>
      </c>
      <c r="F73" s="2" t="s">
        <v>74</v>
      </c>
      <c r="G73" s="4">
        <v>1.1000000000000001</v>
      </c>
      <c r="H73" s="3"/>
      <c r="I73" s="2" t="s">
        <v>74</v>
      </c>
      <c r="J73" s="4" t="s">
        <v>126</v>
      </c>
      <c r="K73" s="3"/>
      <c r="L73" s="9"/>
      <c r="M73" s="9"/>
      <c r="N73" s="9"/>
      <c r="O73" s="27"/>
      <c r="P73" s="24"/>
      <c r="Q73" s="24"/>
    </row>
    <row r="74" spans="1:17" ht="30" x14ac:dyDescent="0.25">
      <c r="A74" s="10" t="s">
        <v>217</v>
      </c>
      <c r="B74" s="9"/>
      <c r="C74" s="3"/>
      <c r="D74" s="3" t="str">
        <f t="shared" si="2"/>
        <v>y</v>
      </c>
      <c r="E74" s="3" t="str">
        <f t="shared" si="3"/>
        <v>y</v>
      </c>
      <c r="F74" s="2"/>
      <c r="G74" s="4"/>
      <c r="H74" s="3"/>
      <c r="I74" s="2"/>
      <c r="J74" s="4"/>
      <c r="K74" s="3"/>
      <c r="L74" s="19" t="s">
        <v>185</v>
      </c>
      <c r="M74" s="9" t="s">
        <v>186</v>
      </c>
      <c r="N74" s="9"/>
      <c r="O74" s="19" t="s">
        <v>185</v>
      </c>
      <c r="P74" s="24" t="s">
        <v>353</v>
      </c>
      <c r="Q74" s="24" t="s">
        <v>318</v>
      </c>
    </row>
    <row r="75" spans="1:17" x14ac:dyDescent="0.25">
      <c r="A75" s="10"/>
      <c r="B75" s="9"/>
      <c r="C75" s="3"/>
      <c r="D75" s="3" t="str">
        <f t="shared" si="2"/>
        <v>y</v>
      </c>
      <c r="E75" s="3" t="str">
        <f t="shared" si="3"/>
        <v>y</v>
      </c>
      <c r="F75" s="2"/>
      <c r="G75" s="4"/>
      <c r="H75" s="3"/>
      <c r="I75" s="2"/>
      <c r="J75" s="4"/>
      <c r="K75" s="3"/>
      <c r="L75" s="19" t="s">
        <v>187</v>
      </c>
      <c r="M75" s="9" t="s">
        <v>188</v>
      </c>
      <c r="N75" s="9"/>
      <c r="O75" s="19" t="s">
        <v>187</v>
      </c>
      <c r="P75" s="33" t="s">
        <v>354</v>
      </c>
      <c r="Q75" s="24" t="s">
        <v>319</v>
      </c>
    </row>
    <row r="76" spans="1:17" ht="30" x14ac:dyDescent="0.25">
      <c r="A76" s="10" t="s">
        <v>208</v>
      </c>
      <c r="B76" s="9"/>
      <c r="C76" s="3" t="s">
        <v>152</v>
      </c>
      <c r="D76" s="3" t="str">
        <f t="shared" si="2"/>
        <v>y</v>
      </c>
      <c r="E76" s="3" t="str">
        <f t="shared" si="3"/>
        <v/>
      </c>
      <c r="F76" s="2" t="s">
        <v>75</v>
      </c>
      <c r="G76" s="4" t="s">
        <v>76</v>
      </c>
      <c r="H76" s="3"/>
      <c r="I76" s="2" t="s">
        <v>75</v>
      </c>
      <c r="J76" s="4" t="s">
        <v>127</v>
      </c>
      <c r="K76" s="3"/>
      <c r="L76" s="19" t="s">
        <v>75</v>
      </c>
      <c r="M76" s="9" t="s">
        <v>189</v>
      </c>
      <c r="N76" s="9"/>
      <c r="O76" s="27"/>
      <c r="P76" s="24"/>
      <c r="Q76" s="24"/>
    </row>
    <row r="77" spans="1:17" ht="45" x14ac:dyDescent="0.25">
      <c r="A77" s="10" t="s">
        <v>210</v>
      </c>
      <c r="B77" s="9"/>
      <c r="C77" s="3" t="s">
        <v>152</v>
      </c>
      <c r="D77" s="3" t="str">
        <f t="shared" si="2"/>
        <v/>
      </c>
      <c r="E77" s="3" t="str">
        <f t="shared" si="3"/>
        <v/>
      </c>
      <c r="F77" s="2" t="s">
        <v>77</v>
      </c>
      <c r="G77" s="4" t="s">
        <v>78</v>
      </c>
      <c r="H77" s="3"/>
      <c r="I77" s="2" t="s">
        <v>77</v>
      </c>
      <c r="J77" s="4" t="s">
        <v>128</v>
      </c>
      <c r="K77" s="3"/>
      <c r="M77" s="9"/>
      <c r="N77" s="9"/>
      <c r="O77" s="27"/>
      <c r="P77" s="24"/>
      <c r="Q77" s="24"/>
    </row>
    <row r="78" spans="1:17" ht="45" x14ac:dyDescent="0.25">
      <c r="A78" s="10" t="s">
        <v>210</v>
      </c>
      <c r="B78" s="9"/>
      <c r="C78" s="3" t="s">
        <v>152</v>
      </c>
      <c r="D78" s="3" t="str">
        <f t="shared" si="2"/>
        <v/>
      </c>
      <c r="E78" s="3" t="str">
        <f t="shared" si="3"/>
        <v/>
      </c>
      <c r="F78" s="2" t="s">
        <v>79</v>
      </c>
      <c r="G78" s="4" t="s">
        <v>80</v>
      </c>
      <c r="H78" s="3"/>
      <c r="I78" s="2" t="s">
        <v>79</v>
      </c>
      <c r="J78" s="4" t="s">
        <v>129</v>
      </c>
      <c r="K78" s="3"/>
      <c r="M78" s="9"/>
      <c r="N78" s="9"/>
      <c r="O78" s="27"/>
      <c r="P78" s="24"/>
      <c r="Q78" s="24"/>
    </row>
    <row r="79" spans="1:17" ht="45" x14ac:dyDescent="0.25">
      <c r="A79" s="10" t="s">
        <v>210</v>
      </c>
      <c r="B79" s="9"/>
      <c r="C79" s="3" t="s">
        <v>152</v>
      </c>
      <c r="D79" s="3" t="str">
        <f t="shared" si="2"/>
        <v/>
      </c>
      <c r="E79" s="3" t="str">
        <f t="shared" si="3"/>
        <v/>
      </c>
      <c r="F79" s="2" t="s">
        <v>81</v>
      </c>
      <c r="G79" s="4" t="s">
        <v>82</v>
      </c>
      <c r="H79" s="3"/>
      <c r="I79" s="2" t="s">
        <v>81</v>
      </c>
      <c r="J79" s="4" t="s">
        <v>5</v>
      </c>
      <c r="K79" s="3"/>
      <c r="M79" s="9"/>
      <c r="N79" s="9"/>
      <c r="O79" s="27"/>
      <c r="P79" s="24"/>
      <c r="Q79" s="24"/>
    </row>
    <row r="80" spans="1:17" x14ac:dyDescent="0.25">
      <c r="A80" s="10"/>
      <c r="B80" s="9"/>
      <c r="C80" s="3"/>
      <c r="D80" s="3" t="str">
        <f>IF(ISBLANK(L80),"","y")</f>
        <v/>
      </c>
      <c r="E80" s="3" t="str">
        <f t="shared" si="3"/>
        <v>y</v>
      </c>
      <c r="F80" s="2"/>
      <c r="G80" s="4"/>
      <c r="H80" s="3"/>
      <c r="I80" s="2"/>
      <c r="J80" s="4"/>
      <c r="K80" s="3"/>
      <c r="M80" s="9"/>
      <c r="N80" s="9"/>
      <c r="O80" s="19" t="s">
        <v>278</v>
      </c>
      <c r="P80" s="33" t="s">
        <v>355</v>
      </c>
      <c r="Q80" s="9" t="s">
        <v>320</v>
      </c>
    </row>
    <row r="81" spans="1:17" x14ac:dyDescent="0.25">
      <c r="A81" s="10" t="s">
        <v>216</v>
      </c>
      <c r="B81" s="9"/>
      <c r="C81" s="3"/>
      <c r="D81" s="3" t="str">
        <f t="shared" si="2"/>
        <v/>
      </c>
      <c r="E81" s="3" t="str">
        <f t="shared" si="3"/>
        <v/>
      </c>
      <c r="F81" s="2" t="s">
        <v>83</v>
      </c>
      <c r="G81" s="4">
        <v>1.1000000000000001</v>
      </c>
      <c r="H81" s="3"/>
      <c r="I81" s="2"/>
      <c r="J81" s="4"/>
      <c r="K81" s="3"/>
      <c r="M81" s="9"/>
      <c r="N81" s="9"/>
      <c r="O81" s="27"/>
      <c r="P81" s="24"/>
      <c r="Q81" s="24"/>
    </row>
    <row r="82" spans="1:17" x14ac:dyDescent="0.25">
      <c r="A82" s="10"/>
      <c r="B82" s="9"/>
      <c r="C82" s="3"/>
      <c r="D82" s="3" t="str">
        <f t="shared" si="2"/>
        <v>y</v>
      </c>
      <c r="E82" s="3" t="str">
        <f t="shared" si="3"/>
        <v/>
      </c>
      <c r="F82" s="2"/>
      <c r="G82" s="4"/>
      <c r="H82" s="3"/>
      <c r="I82" s="2"/>
      <c r="J82" s="4"/>
      <c r="K82" s="3"/>
      <c r="L82" s="19" t="s">
        <v>190</v>
      </c>
      <c r="M82" s="9">
        <v>1</v>
      </c>
      <c r="N82" s="9"/>
      <c r="O82" s="27"/>
      <c r="P82" s="24"/>
      <c r="Q82" s="24"/>
    </row>
    <row r="83" spans="1:17" x14ac:dyDescent="0.25">
      <c r="A83" s="10"/>
      <c r="B83" s="9"/>
      <c r="C83" s="3"/>
      <c r="D83" s="3" t="str">
        <f>IF(ISBLANK(L83),"","y")</f>
        <v/>
      </c>
      <c r="E83" s="3" t="str">
        <f t="shared" si="3"/>
        <v>y</v>
      </c>
      <c r="F83" s="2"/>
      <c r="G83" s="4"/>
      <c r="H83" s="3"/>
      <c r="I83" s="2"/>
      <c r="J83" s="4"/>
      <c r="K83" s="3"/>
      <c r="M83" s="9"/>
      <c r="N83" s="9"/>
      <c r="O83" s="19" t="s">
        <v>279</v>
      </c>
      <c r="P83" s="8" t="s">
        <v>356</v>
      </c>
      <c r="Q83" s="9" t="s">
        <v>321</v>
      </c>
    </row>
    <row r="84" spans="1:17" ht="45" x14ac:dyDescent="0.25">
      <c r="A84" s="10" t="s">
        <v>208</v>
      </c>
      <c r="B84" s="9" t="s">
        <v>152</v>
      </c>
      <c r="C84" s="3"/>
      <c r="D84" s="3" t="str">
        <f t="shared" si="2"/>
        <v>y</v>
      </c>
      <c r="E84" s="3" t="str">
        <f t="shared" si="3"/>
        <v>y</v>
      </c>
      <c r="F84" s="2" t="s">
        <v>84</v>
      </c>
      <c r="G84" s="4" t="s">
        <v>85</v>
      </c>
      <c r="H84" s="3"/>
      <c r="I84" s="2" t="s">
        <v>84</v>
      </c>
      <c r="J84" s="4" t="s">
        <v>130</v>
      </c>
      <c r="K84" s="3"/>
      <c r="L84" s="19" t="s">
        <v>84</v>
      </c>
      <c r="M84" s="9" t="s">
        <v>191</v>
      </c>
      <c r="N84" s="9"/>
      <c r="O84" s="19" t="s">
        <v>84</v>
      </c>
      <c r="P84" s="33" t="s">
        <v>357</v>
      </c>
      <c r="Q84" s="24" t="s">
        <v>322</v>
      </c>
    </row>
    <row r="85" spans="1:17" ht="45" x14ac:dyDescent="0.25">
      <c r="A85" s="10" t="s">
        <v>218</v>
      </c>
      <c r="B85" s="9"/>
      <c r="C85" s="3"/>
      <c r="D85" s="3" t="str">
        <f t="shared" ref="D85:D96" si="4">IF(ISBLANK(L85),"","y")</f>
        <v/>
      </c>
      <c r="E85" s="3" t="str">
        <f t="shared" si="3"/>
        <v/>
      </c>
      <c r="F85" s="2" t="s">
        <v>86</v>
      </c>
      <c r="G85" s="4" t="s">
        <v>87</v>
      </c>
      <c r="H85" s="3"/>
      <c r="I85" s="2" t="s">
        <v>86</v>
      </c>
      <c r="J85" s="4" t="s">
        <v>131</v>
      </c>
      <c r="K85" s="3"/>
      <c r="M85" s="9"/>
      <c r="N85" s="9"/>
      <c r="O85" s="27"/>
      <c r="P85" s="24"/>
      <c r="Q85" s="24"/>
    </row>
    <row r="86" spans="1:17" ht="30" x14ac:dyDescent="0.25">
      <c r="A86" s="10" t="s">
        <v>206</v>
      </c>
      <c r="B86" s="9"/>
      <c r="C86" s="3"/>
      <c r="D86" s="3" t="str">
        <f t="shared" si="4"/>
        <v/>
      </c>
      <c r="E86" s="3" t="str">
        <f t="shared" si="3"/>
        <v/>
      </c>
      <c r="F86" s="2" t="s">
        <v>88</v>
      </c>
      <c r="G86" s="4">
        <v>66.040000000000006</v>
      </c>
      <c r="H86" s="3"/>
      <c r="I86" s="2"/>
      <c r="J86" s="4"/>
      <c r="K86" s="3"/>
      <c r="M86" s="9"/>
      <c r="N86" s="9"/>
      <c r="O86" s="27"/>
      <c r="P86" s="24"/>
      <c r="Q86" s="24"/>
    </row>
    <row r="87" spans="1:17" ht="45" x14ac:dyDescent="0.25">
      <c r="A87" s="10" t="s">
        <v>208</v>
      </c>
      <c r="B87" s="9" t="s">
        <v>152</v>
      </c>
      <c r="C87" s="3"/>
      <c r="D87" s="3" t="str">
        <f t="shared" si="4"/>
        <v>y</v>
      </c>
      <c r="E87" s="3" t="str">
        <f t="shared" si="3"/>
        <v>y</v>
      </c>
      <c r="F87" s="2" t="s">
        <v>89</v>
      </c>
      <c r="G87" s="4" t="s">
        <v>90</v>
      </c>
      <c r="H87" s="3"/>
      <c r="I87" s="2" t="s">
        <v>89</v>
      </c>
      <c r="J87" s="4" t="s">
        <v>132</v>
      </c>
      <c r="K87" s="3"/>
      <c r="L87" s="19" t="s">
        <v>89</v>
      </c>
      <c r="M87" s="9" t="s">
        <v>192</v>
      </c>
      <c r="N87" s="9"/>
      <c r="O87" s="19" t="s">
        <v>89</v>
      </c>
      <c r="P87" s="24" t="s">
        <v>358</v>
      </c>
      <c r="Q87" s="24" t="s">
        <v>323</v>
      </c>
    </row>
    <row r="88" spans="1:17" ht="105" x14ac:dyDescent="0.25">
      <c r="A88" s="10" t="s">
        <v>208</v>
      </c>
      <c r="B88" s="9"/>
      <c r="C88" s="3" t="s">
        <v>152</v>
      </c>
      <c r="D88" s="3" t="str">
        <f t="shared" si="4"/>
        <v/>
      </c>
      <c r="E88" s="3" t="str">
        <f t="shared" si="3"/>
        <v/>
      </c>
      <c r="F88" s="2" t="s">
        <v>91</v>
      </c>
      <c r="G88" s="4" t="s">
        <v>9</v>
      </c>
      <c r="H88" s="3"/>
      <c r="I88" s="2" t="s">
        <v>91</v>
      </c>
      <c r="J88" s="4" t="s">
        <v>133</v>
      </c>
      <c r="K88" s="3"/>
      <c r="M88" s="9"/>
      <c r="N88" s="9"/>
      <c r="O88" s="27"/>
      <c r="P88" s="24"/>
      <c r="Q88" s="24"/>
    </row>
    <row r="89" spans="1:17" ht="45" x14ac:dyDescent="0.25">
      <c r="A89" s="10" t="s">
        <v>220</v>
      </c>
      <c r="B89" s="9"/>
      <c r="C89" s="3"/>
      <c r="D89" s="3" t="str">
        <f t="shared" si="4"/>
        <v/>
      </c>
      <c r="E89" s="3" t="str">
        <f t="shared" si="3"/>
        <v/>
      </c>
      <c r="F89" s="2" t="s">
        <v>92</v>
      </c>
      <c r="G89" s="7">
        <v>1224146672</v>
      </c>
      <c r="H89" s="3" t="s">
        <v>219</v>
      </c>
      <c r="I89" s="2"/>
      <c r="J89" s="4"/>
      <c r="K89" s="3"/>
      <c r="M89" s="9"/>
      <c r="N89" s="9"/>
      <c r="O89" s="27"/>
      <c r="P89" s="24"/>
      <c r="Q89" s="24"/>
    </row>
    <row r="90" spans="1:17" ht="75" x14ac:dyDescent="0.25">
      <c r="A90" s="10" t="s">
        <v>208</v>
      </c>
      <c r="B90" s="9"/>
      <c r="C90" s="3" t="s">
        <v>152</v>
      </c>
      <c r="D90" s="3" t="str">
        <f t="shared" si="4"/>
        <v/>
      </c>
      <c r="E90" s="3" t="str">
        <f t="shared" si="3"/>
        <v>y</v>
      </c>
      <c r="F90" s="2" t="s">
        <v>93</v>
      </c>
      <c r="G90" s="4" t="s">
        <v>94</v>
      </c>
      <c r="H90" s="3"/>
      <c r="I90" s="2" t="s">
        <v>93</v>
      </c>
      <c r="J90" s="4" t="s">
        <v>134</v>
      </c>
      <c r="K90" s="3"/>
      <c r="M90" s="9"/>
      <c r="N90" s="9"/>
      <c r="O90" s="19" t="s">
        <v>93</v>
      </c>
      <c r="P90" s="24" t="s">
        <v>359</v>
      </c>
      <c r="Q90" s="24" t="s">
        <v>324</v>
      </c>
    </row>
    <row r="91" spans="1:17" x14ac:dyDescent="0.25">
      <c r="A91" s="10" t="s">
        <v>208</v>
      </c>
      <c r="B91" s="9"/>
      <c r="C91" s="3" t="s">
        <v>152</v>
      </c>
      <c r="D91" s="3" t="str">
        <f t="shared" si="4"/>
        <v>y</v>
      </c>
      <c r="E91" s="3" t="str">
        <f t="shared" si="3"/>
        <v>y</v>
      </c>
      <c r="F91" s="2" t="s">
        <v>95</v>
      </c>
      <c r="G91" s="4" t="s">
        <v>96</v>
      </c>
      <c r="H91" s="3"/>
      <c r="I91" s="2" t="s">
        <v>95</v>
      </c>
      <c r="J91" s="4" t="s">
        <v>135</v>
      </c>
      <c r="K91" s="3"/>
      <c r="L91" s="19" t="s">
        <v>95</v>
      </c>
      <c r="M91" s="9" t="s">
        <v>193</v>
      </c>
      <c r="N91" s="9"/>
      <c r="O91" s="19" t="s">
        <v>95</v>
      </c>
      <c r="P91" s="24" t="s">
        <v>360</v>
      </c>
      <c r="Q91" s="24" t="s">
        <v>327</v>
      </c>
    </row>
    <row r="92" spans="1:17" x14ac:dyDescent="0.25">
      <c r="A92" s="10" t="s">
        <v>208</v>
      </c>
      <c r="B92" s="9"/>
      <c r="C92" s="3" t="s">
        <v>152</v>
      </c>
      <c r="D92" s="3" t="str">
        <f>IF(ISBLANK(L93),"","y")</f>
        <v>y</v>
      </c>
      <c r="E92" s="3" t="str">
        <f t="shared" si="3"/>
        <v/>
      </c>
      <c r="F92" s="2" t="s">
        <v>97</v>
      </c>
      <c r="G92" s="4" t="s">
        <v>98</v>
      </c>
      <c r="H92" s="3"/>
      <c r="I92" s="2" t="s">
        <v>97</v>
      </c>
      <c r="J92" s="4" t="s">
        <v>23</v>
      </c>
      <c r="K92" s="3"/>
      <c r="L92" s="27"/>
      <c r="M92" s="9"/>
      <c r="N92" s="9"/>
      <c r="O92" s="27"/>
      <c r="P92" s="24"/>
      <c r="Q92" s="24"/>
    </row>
    <row r="93" spans="1:17" x14ac:dyDescent="0.25">
      <c r="A93" s="10" t="s">
        <v>208</v>
      </c>
      <c r="B93" s="9"/>
      <c r="C93" s="3" t="s">
        <v>152</v>
      </c>
      <c r="D93" s="3" t="str">
        <f>IF(ISBLANK(#REF!),"","y")</f>
        <v>y</v>
      </c>
      <c r="E93" s="3" t="str">
        <f t="shared" si="3"/>
        <v>y</v>
      </c>
      <c r="F93" s="2" t="s">
        <v>99</v>
      </c>
      <c r="G93" s="4" t="s">
        <v>100</v>
      </c>
      <c r="H93" s="3"/>
      <c r="I93" s="2" t="s">
        <v>99</v>
      </c>
      <c r="J93" s="4" t="s">
        <v>136</v>
      </c>
      <c r="K93" s="3"/>
      <c r="L93" s="19" t="s">
        <v>99</v>
      </c>
      <c r="M93" s="9" t="s">
        <v>194</v>
      </c>
      <c r="N93" s="9"/>
      <c r="O93" s="19" t="s">
        <v>99</v>
      </c>
      <c r="P93" s="24" t="s">
        <v>361</v>
      </c>
      <c r="Q93" s="8" t="s">
        <v>326</v>
      </c>
    </row>
    <row r="94" spans="1:17" ht="135" x14ac:dyDescent="0.25">
      <c r="A94" s="10" t="s">
        <v>208</v>
      </c>
      <c r="B94" s="9" t="s">
        <v>152</v>
      </c>
      <c r="C94" s="3" t="s">
        <v>152</v>
      </c>
      <c r="D94" s="3" t="str">
        <f t="shared" si="4"/>
        <v>y</v>
      </c>
      <c r="E94" s="3" t="str">
        <f t="shared" si="3"/>
        <v>y</v>
      </c>
      <c r="F94" s="2" t="s">
        <v>101</v>
      </c>
      <c r="G94" s="4" t="s">
        <v>102</v>
      </c>
      <c r="H94" s="3"/>
      <c r="I94" s="2" t="s">
        <v>101</v>
      </c>
      <c r="J94" s="4" t="s">
        <v>137</v>
      </c>
      <c r="K94" s="3"/>
      <c r="L94" s="19" t="s">
        <v>101</v>
      </c>
      <c r="M94" s="9" t="s">
        <v>195</v>
      </c>
      <c r="N94" s="9"/>
      <c r="O94" s="19" t="s">
        <v>101</v>
      </c>
      <c r="P94" s="24" t="s">
        <v>359</v>
      </c>
      <c r="Q94" s="9" t="s">
        <v>325</v>
      </c>
    </row>
    <row r="95" spans="1:17" s="28" customFormat="1" x14ac:dyDescent="0.25">
      <c r="A95" s="10"/>
      <c r="B95" s="9"/>
      <c r="C95" s="3"/>
      <c r="D95" s="3" t="str">
        <f>IF(ISBLANK(L95),"","y")</f>
        <v/>
      </c>
      <c r="E95" s="3" t="str">
        <f t="shared" si="3"/>
        <v>y</v>
      </c>
      <c r="F95" s="2"/>
      <c r="G95" s="4"/>
      <c r="H95" s="3"/>
      <c r="I95" s="2"/>
      <c r="J95" s="4"/>
      <c r="K95" s="3"/>
      <c r="L95" s="19"/>
      <c r="M95" s="9"/>
      <c r="N95" s="9"/>
      <c r="O95" s="19" t="s">
        <v>280</v>
      </c>
      <c r="P95" s="8" t="s">
        <v>362</v>
      </c>
      <c r="Q95" s="3" t="s">
        <v>328</v>
      </c>
    </row>
    <row r="96" spans="1:17" ht="60" x14ac:dyDescent="0.25">
      <c r="A96" s="10" t="s">
        <v>221</v>
      </c>
      <c r="B96" s="3"/>
      <c r="C96" s="3"/>
      <c r="D96" s="3" t="str">
        <f t="shared" si="4"/>
        <v/>
      </c>
      <c r="E96" s="3" t="str">
        <f t="shared" si="3"/>
        <v/>
      </c>
      <c r="F96" s="2" t="s">
        <v>103</v>
      </c>
      <c r="G96" s="4" t="s">
        <v>104</v>
      </c>
      <c r="H96" s="3"/>
      <c r="I96" s="2" t="s">
        <v>103</v>
      </c>
      <c r="J96" s="4" t="s">
        <v>138</v>
      </c>
      <c r="K96" s="3"/>
      <c r="L96" s="1"/>
      <c r="M96" s="3"/>
      <c r="N96" s="3"/>
      <c r="O96" s="27"/>
      <c r="P96" s="24"/>
      <c r="Q96" s="24"/>
    </row>
    <row r="97" spans="1:17" x14ac:dyDescent="0.25">
      <c r="A97" s="32" t="s">
        <v>297</v>
      </c>
      <c r="B97" s="3"/>
      <c r="C97" s="3"/>
      <c r="D97" s="3" t="str">
        <f>IF(ISBLANK(L97),"","y")</f>
        <v/>
      </c>
      <c r="E97" s="3" t="str">
        <f t="shared" si="3"/>
        <v>y</v>
      </c>
      <c r="F97" s="2"/>
      <c r="G97" s="4"/>
      <c r="H97" s="3"/>
      <c r="I97" s="2"/>
      <c r="J97" s="4"/>
      <c r="K97" s="3"/>
      <c r="L97" s="1"/>
      <c r="M97" s="3"/>
      <c r="N97" s="3"/>
      <c r="O97" s="1" t="s">
        <v>281</v>
      </c>
      <c r="P97" s="28" t="s">
        <v>363</v>
      </c>
      <c r="Q97" s="3" t="s">
        <v>329</v>
      </c>
    </row>
    <row r="98" spans="1:17" x14ac:dyDescent="0.25">
      <c r="B98" s="8">
        <f>COUNTIF(B4:B97,"y")</f>
        <v>6</v>
      </c>
      <c r="C98" s="16">
        <f>COUNTIF(C4:C97,"y")</f>
        <v>42</v>
      </c>
      <c r="D98" s="22">
        <f>COUNTIF(D4:D97,"y")</f>
        <v>35</v>
      </c>
      <c r="E98" s="22">
        <f>COUNTIF(E4:E97,"y")</f>
        <v>44</v>
      </c>
      <c r="F98" s="17"/>
      <c r="G98" s="17"/>
      <c r="H98" s="16"/>
      <c r="I98" s="17"/>
      <c r="J98" s="17"/>
      <c r="K98" s="16"/>
      <c r="M98" s="9"/>
      <c r="N98" s="9"/>
    </row>
    <row r="99" spans="1:17" x14ac:dyDescent="0.25">
      <c r="F99" s="8"/>
      <c r="G99" s="8"/>
      <c r="I99" s="8"/>
      <c r="J99" s="8"/>
      <c r="M99" s="9"/>
      <c r="N99" s="9"/>
    </row>
    <row r="100" spans="1:17" x14ac:dyDescent="0.25">
      <c r="F100" s="8"/>
      <c r="G100" s="8"/>
      <c r="I100" s="8"/>
      <c r="J100" s="8"/>
      <c r="M100" s="9"/>
      <c r="N100" s="9"/>
    </row>
    <row r="101" spans="1:17" x14ac:dyDescent="0.25">
      <c r="F101" s="8"/>
      <c r="G101" s="8"/>
      <c r="I101" s="8"/>
      <c r="J101" s="8"/>
      <c r="M101" s="9"/>
      <c r="N101" s="9"/>
    </row>
    <row r="102" spans="1:17" x14ac:dyDescent="0.25">
      <c r="C102" s="8" t="s">
        <v>153</v>
      </c>
      <c r="F102" s="8"/>
      <c r="G102" s="8"/>
      <c r="I102" s="8"/>
      <c r="J102" s="8"/>
      <c r="M102" s="9"/>
      <c r="N102" s="9"/>
    </row>
    <row r="103" spans="1:17" x14ac:dyDescent="0.25">
      <c r="C103" s="8" t="s">
        <v>154</v>
      </c>
      <c r="F103" s="8"/>
      <c r="G103" s="8"/>
      <c r="I103" s="8"/>
      <c r="J103" s="8"/>
      <c r="M103" s="9"/>
      <c r="N103" s="9"/>
    </row>
    <row r="104" spans="1:17" x14ac:dyDescent="0.25">
      <c r="A104" s="18" t="s">
        <v>223</v>
      </c>
      <c r="C104" s="8" t="s">
        <v>156</v>
      </c>
      <c r="F104" s="8"/>
      <c r="G104" s="8"/>
      <c r="I104" s="8"/>
      <c r="J104" s="8"/>
      <c r="M104" s="9"/>
      <c r="N104" s="9"/>
    </row>
    <row r="105" spans="1:17" x14ac:dyDescent="0.25">
      <c r="F105" s="8"/>
      <c r="G105" s="8"/>
      <c r="I105" s="8"/>
      <c r="J105" s="8"/>
      <c r="M105" s="9"/>
      <c r="N105" s="9"/>
    </row>
    <row r="106" spans="1:17" x14ac:dyDescent="0.25">
      <c r="F106" s="8"/>
      <c r="G106" s="8"/>
      <c r="I106" s="8"/>
      <c r="J106" s="8"/>
      <c r="M106" s="9"/>
      <c r="N106" s="9"/>
    </row>
    <row r="107" spans="1:17" x14ac:dyDescent="0.25">
      <c r="F107" s="8"/>
      <c r="G107" s="8"/>
      <c r="I107" s="8"/>
      <c r="J107" s="8"/>
      <c r="M107" s="9"/>
      <c r="N107" s="9"/>
    </row>
    <row r="108" spans="1:17" x14ac:dyDescent="0.25">
      <c r="F108" s="8"/>
      <c r="G108" s="8"/>
      <c r="I108" s="8"/>
      <c r="J108" s="8"/>
      <c r="M108" s="9"/>
      <c r="N108" s="9"/>
    </row>
    <row r="109" spans="1:17" x14ac:dyDescent="0.25">
      <c r="F109" s="8"/>
      <c r="G109" s="8"/>
      <c r="I109" s="8"/>
      <c r="J109" s="8"/>
      <c r="M109" s="9"/>
      <c r="N109" s="9"/>
    </row>
    <row r="110" spans="1:17" x14ac:dyDescent="0.25">
      <c r="F110" s="8"/>
      <c r="G110" s="8"/>
      <c r="I110" s="8"/>
      <c r="J110" s="8"/>
      <c r="M110" s="9"/>
      <c r="N110" s="9"/>
    </row>
    <row r="111" spans="1:17" x14ac:dyDescent="0.25">
      <c r="F111" s="8"/>
      <c r="G111" s="8"/>
      <c r="I111" s="8"/>
      <c r="J111" s="8"/>
      <c r="M111" s="9"/>
      <c r="N111" s="9"/>
    </row>
    <row r="112" spans="1:17" x14ac:dyDescent="0.25">
      <c r="F112" s="8"/>
      <c r="G112" s="8"/>
      <c r="I112" s="8"/>
      <c r="J112" s="8"/>
      <c r="M112" s="9"/>
      <c r="N112" s="9"/>
    </row>
    <row r="113" spans="6:14" x14ac:dyDescent="0.25">
      <c r="F113" s="8"/>
      <c r="G113" s="8"/>
      <c r="I113" s="8"/>
      <c r="J113" s="8"/>
      <c r="M113" s="9"/>
      <c r="N113" s="9"/>
    </row>
    <row r="114" spans="6:14" x14ac:dyDescent="0.25">
      <c r="F114" s="8"/>
      <c r="G114" s="8"/>
      <c r="I114" s="8"/>
      <c r="J114" s="8"/>
      <c r="M114" s="9"/>
      <c r="N114" s="9"/>
    </row>
    <row r="115" spans="6:14" x14ac:dyDescent="0.25">
      <c r="F115" s="8"/>
      <c r="G115" s="8"/>
      <c r="I115" s="8"/>
      <c r="J115" s="8"/>
      <c r="M115" s="9"/>
      <c r="N115" s="9"/>
    </row>
    <row r="116" spans="6:14" x14ac:dyDescent="0.25">
      <c r="F116" s="8"/>
      <c r="G116" s="8"/>
      <c r="I116" s="8"/>
      <c r="J116" s="8"/>
      <c r="M116" s="9"/>
      <c r="N116" s="9"/>
    </row>
    <row r="117" spans="6:14" x14ac:dyDescent="0.25">
      <c r="F117" s="8"/>
      <c r="G117" s="8"/>
      <c r="I117" s="8"/>
      <c r="J117" s="8"/>
      <c r="M117" s="9"/>
      <c r="N117" s="9"/>
    </row>
    <row r="118" spans="6:14" x14ac:dyDescent="0.25">
      <c r="F118" s="8"/>
      <c r="G118" s="8"/>
      <c r="I118" s="8"/>
      <c r="J118" s="8"/>
      <c r="M118" s="9"/>
      <c r="N118" s="9"/>
    </row>
    <row r="119" spans="6:14" x14ac:dyDescent="0.25">
      <c r="F119" s="8"/>
      <c r="G119" s="8"/>
      <c r="I119" s="8"/>
      <c r="J119" s="8"/>
      <c r="M119" s="9"/>
      <c r="N119" s="9"/>
    </row>
    <row r="120" spans="6:14" x14ac:dyDescent="0.25">
      <c r="F120" s="8"/>
      <c r="G120" s="8"/>
      <c r="I120" s="8"/>
      <c r="J120" s="8"/>
      <c r="M120" s="9"/>
      <c r="N120" s="9"/>
    </row>
    <row r="121" spans="6:14" x14ac:dyDescent="0.25">
      <c r="M121" s="9"/>
      <c r="N121" s="9"/>
    </row>
    <row r="122" spans="6:14" x14ac:dyDescent="0.25">
      <c r="M122" s="9"/>
      <c r="N122" s="9"/>
    </row>
    <row r="123" spans="6:14" x14ac:dyDescent="0.25">
      <c r="M123" s="9"/>
      <c r="N123" s="9"/>
    </row>
    <row r="124" spans="6:14" x14ac:dyDescent="0.25">
      <c r="M124" s="9"/>
      <c r="N124" s="9"/>
    </row>
    <row r="125" spans="6:14" x14ac:dyDescent="0.25">
      <c r="M125" s="9"/>
      <c r="N125" s="9"/>
    </row>
    <row r="126" spans="6:14" x14ac:dyDescent="0.25">
      <c r="M126" s="9"/>
      <c r="N126" s="9"/>
    </row>
    <row r="127" spans="6:14" x14ac:dyDescent="0.25">
      <c r="L127" s="16"/>
      <c r="M127" s="16"/>
      <c r="N127" s="1"/>
    </row>
  </sheetData>
  <mergeCells count="6">
    <mergeCell ref="L2:M2"/>
    <mergeCell ref="L3:M3"/>
    <mergeCell ref="I2:J2"/>
    <mergeCell ref="I3:J3"/>
    <mergeCell ref="F2:G2"/>
    <mergeCell ref="F3:G3"/>
  </mergeCells>
  <conditionalFormatting sqref="O93 O42:O43 O46:O47 O57 O59 O66:O67 O71 O74:O75 O84 O91 L93:L97 L5:L91 I5:I97 F5:F97">
    <cfRule type="containsBlanks" dxfId="20" priority="18" stopIfTrue="1">
      <formula>LEN(TRIM(F5))=0</formula>
    </cfRule>
  </conditionalFormatting>
  <hyperlinks>
    <hyperlink ref="P57" r:id="rId1"/>
    <hyperlink ref="P75" r:id="rId2"/>
    <hyperlink ref="P80" r:id="rId3"/>
    <hyperlink ref="P84" r:id="rId4"/>
  </hyperlinks>
  <pageMargins left="0.7" right="0.7" top="0.75" bottom="0.75" header="0.3" footer="0.3"/>
  <pageSetup orientation="portrait"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2"/>
  <sheetViews>
    <sheetView workbookViewId="0">
      <selection activeCell="C13" sqref="C13"/>
    </sheetView>
  </sheetViews>
  <sheetFormatPr defaultRowHeight="15" x14ac:dyDescent="0.25"/>
  <cols>
    <col min="2" max="2" width="26.85546875" bestFit="1" customWidth="1"/>
    <col min="3" max="3" width="27.7109375" customWidth="1"/>
  </cols>
  <sheetData>
    <row r="1" spans="2:3" x14ac:dyDescent="0.25">
      <c r="B1" t="s">
        <v>157</v>
      </c>
      <c r="C1" t="s">
        <v>247</v>
      </c>
    </row>
    <row r="2" spans="2:3" x14ac:dyDescent="0.25">
      <c r="B2" t="s">
        <v>249</v>
      </c>
      <c r="C2" t="s">
        <v>234</v>
      </c>
    </row>
    <row r="3" spans="2:3" x14ac:dyDescent="0.25">
      <c r="B3" t="s">
        <v>260</v>
      </c>
      <c r="C3" t="s">
        <v>235</v>
      </c>
    </row>
    <row r="4" spans="2:3" x14ac:dyDescent="0.25">
      <c r="B4" t="s">
        <v>248</v>
      </c>
      <c r="C4" t="s">
        <v>258</v>
      </c>
    </row>
    <row r="5" spans="2:3" x14ac:dyDescent="0.25">
      <c r="B5" t="s">
        <v>266</v>
      </c>
      <c r="C5" t="s">
        <v>58</v>
      </c>
    </row>
    <row r="6" spans="2:3" x14ac:dyDescent="0.25">
      <c r="B6" t="s">
        <v>4</v>
      </c>
      <c r="C6" t="s">
        <v>246</v>
      </c>
    </row>
    <row r="7" spans="2:3" x14ac:dyDescent="0.25">
      <c r="B7" t="s">
        <v>259</v>
      </c>
      <c r="C7" t="s">
        <v>243</v>
      </c>
    </row>
    <row r="8" spans="2:3" x14ac:dyDescent="0.25">
      <c r="B8" t="s">
        <v>242</v>
      </c>
      <c r="C8" t="s">
        <v>263</v>
      </c>
    </row>
    <row r="9" spans="2:3" x14ac:dyDescent="0.25">
      <c r="B9" t="s">
        <v>261</v>
      </c>
      <c r="C9" t="s">
        <v>232</v>
      </c>
    </row>
    <row r="10" spans="2:3" x14ac:dyDescent="0.25">
      <c r="B10" t="s">
        <v>239</v>
      </c>
      <c r="C10" t="s">
        <v>262</v>
      </c>
    </row>
    <row r="11" spans="2:3" x14ac:dyDescent="0.25">
      <c r="B11" t="s">
        <v>230</v>
      </c>
      <c r="C11" t="s">
        <v>187</v>
      </c>
    </row>
    <row r="12" spans="2:3" x14ac:dyDescent="0.25">
      <c r="B12" t="s">
        <v>233</v>
      </c>
      <c r="C12" t="s">
        <v>268</v>
      </c>
    </row>
    <row r="13" spans="2:3" x14ac:dyDescent="0.25">
      <c r="B13" t="s">
        <v>264</v>
      </c>
      <c r="C13" t="s">
        <v>240</v>
      </c>
    </row>
    <row r="14" spans="2:3" x14ac:dyDescent="0.25">
      <c r="B14" t="s">
        <v>265</v>
      </c>
      <c r="C14" t="s">
        <v>241</v>
      </c>
    </row>
    <row r="15" spans="2:3" x14ac:dyDescent="0.25">
      <c r="B15" t="s">
        <v>231</v>
      </c>
      <c r="C15" t="s">
        <v>237</v>
      </c>
    </row>
    <row r="16" spans="2:3" x14ac:dyDescent="0.25">
      <c r="B16" t="s">
        <v>251</v>
      </c>
      <c r="C16" t="s">
        <v>245</v>
      </c>
    </row>
    <row r="17" spans="2:3" x14ac:dyDescent="0.25">
      <c r="B17" t="s">
        <v>250</v>
      </c>
      <c r="C17" t="s">
        <v>257</v>
      </c>
    </row>
    <row r="18" spans="2:3" x14ac:dyDescent="0.25">
      <c r="B18" t="s">
        <v>253</v>
      </c>
      <c r="C18" t="s">
        <v>256</v>
      </c>
    </row>
    <row r="19" spans="2:3" x14ac:dyDescent="0.25">
      <c r="B19" t="s">
        <v>252</v>
      </c>
      <c r="C19" t="s">
        <v>244</v>
      </c>
    </row>
    <row r="20" spans="2:3" x14ac:dyDescent="0.25">
      <c r="B20" t="s">
        <v>255</v>
      </c>
      <c r="C20" t="s">
        <v>267</v>
      </c>
    </row>
    <row r="21" spans="2:3" x14ac:dyDescent="0.25">
      <c r="B21" t="s">
        <v>254</v>
      </c>
      <c r="C21" t="s">
        <v>236</v>
      </c>
    </row>
    <row r="22" spans="2:3" x14ac:dyDescent="0.25">
      <c r="B22" t="s">
        <v>238</v>
      </c>
    </row>
  </sheetData>
  <sortState ref="B1:B52">
    <sortCondition ref="B1"/>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37</vt:i4>
      </vt:variant>
    </vt:vector>
  </HeadingPairs>
  <TitlesOfParts>
    <vt:vector size="40" baseType="lpstr">
      <vt:lpstr>GlobalAtts</vt:lpstr>
      <vt:lpstr>Sheet2</vt:lpstr>
      <vt:lpstr>Sheet3</vt:lpstr>
      <vt:lpstr>GlobalAtts!coverage_content_type</vt:lpstr>
      <vt:lpstr>Sheet2!oovw1245</vt:lpstr>
      <vt:lpstr>Sheet2!oovw1301</vt:lpstr>
      <vt:lpstr>Sheet2!oovw1350</vt:lpstr>
      <vt:lpstr>Sheet2!oovw1404</vt:lpstr>
      <vt:lpstr>Sheet2!oovw1443</vt:lpstr>
      <vt:lpstr>Sheet2!oovw1508</vt:lpstr>
      <vt:lpstr>Sheet2!oovw1554</vt:lpstr>
      <vt:lpstr>Sheet2!oovw1590</vt:lpstr>
      <vt:lpstr>Sheet2!oovw1634</vt:lpstr>
      <vt:lpstr>Sheet2!oovw1715</vt:lpstr>
      <vt:lpstr>Sheet2!oovw1777</vt:lpstr>
      <vt:lpstr>Sheet2!oovw1813</vt:lpstr>
      <vt:lpstr>Sheet2!oovw1842</vt:lpstr>
      <vt:lpstr>Sheet2!oovw1871</vt:lpstr>
      <vt:lpstr>Sheet2!oovw1907</vt:lpstr>
      <vt:lpstr>Sheet2!oovw1969</vt:lpstr>
      <vt:lpstr>Sheet2!oovw2020</vt:lpstr>
      <vt:lpstr>Sheet2!oovw2086</vt:lpstr>
      <vt:lpstr>Sheet2!oovw2125</vt:lpstr>
      <vt:lpstr>Sheet2!oovw2159</vt:lpstr>
      <vt:lpstr>Sheet2!oovw2193</vt:lpstr>
      <vt:lpstr>Sheet2!oovw2228</vt:lpstr>
      <vt:lpstr>Sheet2!oovw2266</vt:lpstr>
      <vt:lpstr>Sheet2!oovw2296</vt:lpstr>
      <vt:lpstr>Sheet2!oovw2352</vt:lpstr>
      <vt:lpstr>Sheet2!oovw2383</vt:lpstr>
      <vt:lpstr>Sheet2!oovw2440</vt:lpstr>
      <vt:lpstr>Sheet2!oovw2472</vt:lpstr>
      <vt:lpstr>Sheet2!oovw2502</vt:lpstr>
      <vt:lpstr>Sheet2!oovw2531</vt:lpstr>
      <vt:lpstr>Sheet2!oovw2567</vt:lpstr>
      <vt:lpstr>Sheet2!oovw2622</vt:lpstr>
      <vt:lpstr>GlobalAtts!oovw2646</vt:lpstr>
      <vt:lpstr>Sheet2!oovw2663</vt:lpstr>
      <vt:lpstr>Sheet2!oovw2693</vt:lpstr>
      <vt:lpstr>Sheet2!oovw2736</vt:lpstr>
    </vt:vector>
  </TitlesOfParts>
  <Company>NOS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Derrick Snowden</dc:creator>
  <cp:lastModifiedBy>Derrick Snowden</cp:lastModifiedBy>
  <cp:lastPrinted>2013-02-20T14:39:21Z</cp:lastPrinted>
  <dcterms:created xsi:type="dcterms:W3CDTF">2012-12-13T21:02:11Z</dcterms:created>
  <dcterms:modified xsi:type="dcterms:W3CDTF">2013-03-22T18:39:05Z</dcterms:modified>
</cp:coreProperties>
</file>