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E7D2AA32-D0E6-6C4E-8F4B-F679A7079FB1}" xr6:coauthVersionLast="47" xr6:coauthVersionMax="47" xr10:uidLastSave="{00000000-0000-0000-0000-000000000000}"/>
  <bookViews>
    <workbookView xWindow="0" yWindow="500" windowWidth="35840" windowHeight="21900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B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C2" i="6"/>
  <c r="D16" i="6"/>
  <c r="B19" i="3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  <c r="D44" i="6" l="1"/>
  <c r="D30" i="6"/>
  <c r="D5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<sst xmlns="http://schemas.openxmlformats.org/spreadsheetml/2006/main" count="79" uniqueCount="40">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</sst>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tabSelected="1" zoomScale="140" zoomScaleNormal="140" workbookViewId="0">
      <selection activeCell="B4" sqref="B4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18</v>
      </c>
      <c r="C5" s="4"/>
      <c r="D5" s="4"/>
    </row>
    <row r="6" spans="1:4" x14ac:dyDescent="0.2">
      <c r="A6" t="s">
        <v>33</v>
      </c>
      <c r="B6">
        <v>0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0</v>
      </c>
      <c r="C10" s="4"/>
      <c r="D10" s="4"/>
    </row>
    <row r="11" spans="1:4" x14ac:dyDescent="0.2">
      <c r="A11" t="s">
        <v>38</v>
      </c>
      <c r="B11">
        <v>0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B17" sqref="B17:E26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workbookViewId="0">
      <selection activeCell="H31" sqref="H31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f>_xlfn.IFNA(VLOOKUP(ManualPolicy!$A2, Supply!$B$2:$E$11,4, FALSE)/2, 0)</f>
        <v>30000</v>
      </c>
      <c r="C2" s="3">
        <f>_xlfn.IFNA(VLOOKUP(ManualPolicy!$A2, Supply!$B$17:$E$26,4, FALSE)/2, 0)</f>
        <v>100000</v>
      </c>
      <c r="D2">
        <f xml:space="preserve"> SUM(B2:C15)/0.8</f>
        <v>225000</v>
      </c>
    </row>
    <row r="3" spans="1:107" x14ac:dyDescent="0.2">
      <c r="A3" s="1">
        <v>44296</v>
      </c>
      <c r="B3" s="3">
        <f>_xlfn.IFNA(VLOOKUP(ManualPolicy!$A3, Supply!$B$2:$E$11,4, FALSE)/2, 0)</f>
        <v>0</v>
      </c>
      <c r="C3" s="3">
        <f>_xlfn.IFNA(VLOOKUP(ManualPolicy!$A3, Supply!$B$17:$E$26,4, FALSE)/2, 0)</f>
        <v>0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f>_xlfn.IFNA(VLOOKUP(ManualPolicy!$A4, Supply!$B$2:$E$11,4, FALSE)/2, 0)</f>
        <v>0</v>
      </c>
      <c r="C4" s="3">
        <f>_xlfn.IFNA(VLOOKUP(ManualPolicy!$A4, Supply!$B$17:$E$26,4, FALSE)/2, 0)</f>
        <v>0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f>_xlfn.IFNA(VLOOKUP(ManualPolicy!$A5, Supply!$B$2:$E$11,4, FALSE)/2, 0)</f>
        <v>0</v>
      </c>
      <c r="C5" s="3">
        <f>_xlfn.IFNA(VLOOKUP(ManualPolicy!$A5, Supply!$B$17:$E$26,4, FALSE)/2, 0)</f>
        <v>0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f>_xlfn.IFNA(VLOOKUP(ManualPolicy!$A6, Supply!$B$2:$E$11,4, FALSE)/2, 0)</f>
        <v>0</v>
      </c>
      <c r="C6" s="3">
        <f>_xlfn.IFNA(VLOOKUP(ManualPolicy!$A6, Supply!$B$17:$E$26,4, FALSE)/2, 0)</f>
        <v>0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f>_xlfn.IFNA(VLOOKUP(ManualPolicy!$A7, Supply!$B$2:$E$11,4, FALSE)/2, 0)</f>
        <v>0</v>
      </c>
      <c r="C7" s="3">
        <f>_xlfn.IFNA(VLOOKUP(ManualPolicy!$A7, Supply!$B$17:$E$26,4, FALSE)/2, 0)</f>
        <v>0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f>_xlfn.IFNA(VLOOKUP(ManualPolicy!$A8, Supply!$B$2:$E$11,4, FALSE)/2, 0)</f>
        <v>0</v>
      </c>
      <c r="C8" s="3">
        <f>_xlfn.IFNA(VLOOKUP(ManualPolicy!$A8, Supply!$B$17:$E$26,4, FALSE)/2, 0)</f>
        <v>0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f>_xlfn.IFNA(VLOOKUP(ManualPolicy!$A9, Supply!$B$2:$E$11,4, FALSE)/2, 0)</f>
        <v>50000</v>
      </c>
      <c r="C9" s="3">
        <f>_xlfn.IFNA(VLOOKUP(ManualPolicy!$A9, Supply!$B$17:$E$26,4, FALSE)/2, 0)</f>
        <v>0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f>_xlfn.IFNA(VLOOKUP(ManualPolicy!$A10, Supply!$B$2:$E$11,4, FALSE)/2, 0)</f>
        <v>0</v>
      </c>
      <c r="C10" s="3">
        <f>_xlfn.IFNA(VLOOKUP(ManualPolicy!$A10, Supply!$B$17:$E$26,4, FALSE)/2, 0)</f>
        <v>0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f>_xlfn.IFNA(VLOOKUP(ManualPolicy!$A11, Supply!$B$2:$E$11,4, FALSE)/2, 0)</f>
        <v>0</v>
      </c>
      <c r="C11" s="3">
        <f>_xlfn.IFNA(VLOOKUP(ManualPolicy!$A11, Supply!$B$17:$E$26,4, FALSE)/2, 0)</f>
        <v>0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f>_xlfn.IFNA(VLOOKUP(ManualPolicy!$A12, Supply!$B$2:$E$11,4, FALSE)/2, 0)</f>
        <v>0</v>
      </c>
      <c r="C12" s="3">
        <f>_xlfn.IFNA(VLOOKUP(ManualPolicy!$A12, Supply!$B$17:$E$26,4, FALSE)/2, 0)</f>
        <v>0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f>_xlfn.IFNA(VLOOKUP(ManualPolicy!$A13, Supply!$B$2:$E$11,4, FALSE)/2, 0)</f>
        <v>0</v>
      </c>
      <c r="C13" s="3">
        <f>_xlfn.IFNA(VLOOKUP(ManualPolicy!$A13, Supply!$B$17:$E$26,4, FALSE)/2, 0)</f>
        <v>0</v>
      </c>
      <c r="D13" s="3">
        <v>0</v>
      </c>
      <c r="G13" s="3"/>
    </row>
    <row r="14" spans="1:107" x14ac:dyDescent="0.2">
      <c r="A14" s="1">
        <v>44307</v>
      </c>
      <c r="B14" s="3">
        <f>_xlfn.IFNA(VLOOKUP(ManualPolicy!$A14, Supply!$B$2:$E$11,4, FALSE)/2, 0)</f>
        <v>0</v>
      </c>
      <c r="C14" s="3">
        <f>_xlfn.IFNA(VLOOKUP(ManualPolicy!$A14, Supply!$B$17:$E$26,4, FALSE)/2, 0)</f>
        <v>0</v>
      </c>
      <c r="D14" s="3">
        <v>0</v>
      </c>
    </row>
    <row r="15" spans="1:107" x14ac:dyDescent="0.2">
      <c r="A15" s="1">
        <v>44308</v>
      </c>
      <c r="B15" s="3">
        <f>_xlfn.IFNA(VLOOKUP(ManualPolicy!$A15, Supply!$B$2:$E$11,4, FALSE)/2, 0)</f>
        <v>0</v>
      </c>
      <c r="C15" s="3">
        <f>_xlfn.IFNA(VLOOKUP(ManualPolicy!$A15, Supply!$B$17:$E$26,4, FALSE)/2, 0)</f>
        <v>0</v>
      </c>
      <c r="D15" s="3">
        <v>0</v>
      </c>
    </row>
    <row r="16" spans="1:107" x14ac:dyDescent="0.2">
      <c r="A16" s="1">
        <v>44309</v>
      </c>
      <c r="B16" s="3">
        <f>_xlfn.IFNA(VLOOKUP(ManualPolicy!$A16, Supply!$B$2:$E$11,4, FALSE)/2, 0)</f>
        <v>50000</v>
      </c>
      <c r="C16" s="3">
        <f>_xlfn.IFNA(VLOOKUP(ManualPolicy!$A16, Supply!$B$17:$E$26,4, FALSE)/2, 0)</f>
        <v>25000</v>
      </c>
      <c r="D16">
        <f xml:space="preserve"> SUM(B16:C29)/0.8</f>
        <v>156250</v>
      </c>
    </row>
    <row r="17" spans="1:4" x14ac:dyDescent="0.2">
      <c r="A17" s="1">
        <v>44310</v>
      </c>
      <c r="B17" s="3">
        <f>_xlfn.IFNA(VLOOKUP(ManualPolicy!$A17, Supply!$B$2:$E$11,4, FALSE)/2, 0)</f>
        <v>0</v>
      </c>
      <c r="C17" s="3">
        <f>_xlfn.IFNA(VLOOKUP(ManualPolicy!$A17, Supply!$B$17:$E$26,4, FALSE)/2, 0)</f>
        <v>0</v>
      </c>
      <c r="D17" s="3">
        <v>0</v>
      </c>
    </row>
    <row r="18" spans="1:4" x14ac:dyDescent="0.2">
      <c r="A18" s="1">
        <v>44311</v>
      </c>
      <c r="B18" s="3">
        <f>_xlfn.IFNA(VLOOKUP(ManualPolicy!$A18, Supply!$B$2:$E$11,4, FALSE)/2, 0)</f>
        <v>0</v>
      </c>
      <c r="C18" s="3">
        <f>_xlfn.IFNA(VLOOKUP(ManualPolicy!$A18, Supply!$B$17:$E$26,4, FALSE)/2, 0)</f>
        <v>0</v>
      </c>
      <c r="D18" s="3">
        <v>0</v>
      </c>
    </row>
    <row r="19" spans="1:4" x14ac:dyDescent="0.2">
      <c r="A19" s="1">
        <v>44312</v>
      </c>
      <c r="B19" s="3">
        <f>_xlfn.IFNA(VLOOKUP(ManualPolicy!$A19, Supply!$B$2:$E$11,4, FALSE)/2, 0)</f>
        <v>0</v>
      </c>
      <c r="C19" s="3">
        <f>_xlfn.IFNA(VLOOKUP(ManualPolicy!$A19, Supply!$B$17:$E$26,4, FALSE)/2, 0)</f>
        <v>0</v>
      </c>
      <c r="D19" s="3">
        <v>0</v>
      </c>
    </row>
    <row r="20" spans="1:4" x14ac:dyDescent="0.2">
      <c r="A20" s="1">
        <v>44313</v>
      </c>
      <c r="B20" s="3">
        <f>_xlfn.IFNA(VLOOKUP(ManualPolicy!$A20, Supply!$B$2:$E$11,4, FALSE)/2, 0)</f>
        <v>0</v>
      </c>
      <c r="C20" s="3">
        <f>_xlfn.IFNA(VLOOKUP(ManualPolicy!$A20, Supply!$B$17:$E$26,4, FALSE)/2, 0)</f>
        <v>0</v>
      </c>
      <c r="D20" s="3">
        <v>0</v>
      </c>
    </row>
    <row r="21" spans="1:4" x14ac:dyDescent="0.2">
      <c r="A21" s="1">
        <v>44314</v>
      </c>
      <c r="B21" s="3">
        <f>_xlfn.IFNA(VLOOKUP(ManualPolicy!$A21, Supply!$B$2:$E$11,4, FALSE)/2, 0)</f>
        <v>0</v>
      </c>
      <c r="C21" s="3">
        <f>_xlfn.IFNA(VLOOKUP(ManualPolicy!$A21, Supply!$B$17:$E$26,4, FALSE)/2, 0)</f>
        <v>0</v>
      </c>
      <c r="D21" s="3">
        <v>0</v>
      </c>
    </row>
    <row r="22" spans="1:4" x14ac:dyDescent="0.2">
      <c r="A22" s="1">
        <v>44315</v>
      </c>
      <c r="B22" s="3">
        <f>_xlfn.IFNA(VLOOKUP(ManualPolicy!$A22, Supply!$B$2:$E$11,4, FALSE)/2, 0)</f>
        <v>0</v>
      </c>
      <c r="C22" s="3">
        <f>_xlfn.IFNA(VLOOKUP(ManualPolicy!$A22, Supply!$B$17:$E$26,4, FALSE)/2, 0)</f>
        <v>0</v>
      </c>
      <c r="D22" s="3">
        <v>0</v>
      </c>
    </row>
    <row r="23" spans="1:4" x14ac:dyDescent="0.2">
      <c r="A23" s="1">
        <v>44316</v>
      </c>
      <c r="B23" s="3">
        <f>_xlfn.IFNA(VLOOKUP(ManualPolicy!$A23, Supply!$B$2:$E$11,4, FALSE)/2, 0)</f>
        <v>50000</v>
      </c>
      <c r="C23" s="3">
        <f>_xlfn.IFNA(VLOOKUP(ManualPolicy!$A23, Supply!$B$17:$E$26,4, FALSE)/2, 0)</f>
        <v>0</v>
      </c>
      <c r="D23" s="3">
        <v>0</v>
      </c>
    </row>
    <row r="24" spans="1:4" x14ac:dyDescent="0.2">
      <c r="A24" s="1">
        <v>44317</v>
      </c>
      <c r="B24" s="3">
        <f>_xlfn.IFNA(VLOOKUP(ManualPolicy!$A24, Supply!$B$2:$E$11,4, FALSE)/2, 0)</f>
        <v>0</v>
      </c>
      <c r="C24" s="3">
        <f>_xlfn.IFNA(VLOOKUP(ManualPolicy!$A24, Supply!$B$17:$E$26,4, FALSE)/2, 0)</f>
        <v>0</v>
      </c>
      <c r="D24" s="3">
        <v>0</v>
      </c>
    </row>
    <row r="25" spans="1:4" x14ac:dyDescent="0.2">
      <c r="A25" s="1">
        <v>44318</v>
      </c>
      <c r="B25" s="3">
        <f>_xlfn.IFNA(VLOOKUP(ManualPolicy!$A25, Supply!$B$2:$E$11,4, FALSE)/2, 0)</f>
        <v>0</v>
      </c>
      <c r="C25" s="3">
        <f>_xlfn.IFNA(VLOOKUP(ManualPolicy!$A25, Supply!$B$17:$E$26,4, FALSE)/2, 0)</f>
        <v>0</v>
      </c>
      <c r="D25" s="3">
        <v>0</v>
      </c>
    </row>
    <row r="26" spans="1:4" x14ac:dyDescent="0.2">
      <c r="A26" s="1">
        <v>44319</v>
      </c>
      <c r="B26" s="3">
        <f>_xlfn.IFNA(VLOOKUP(ManualPolicy!$A26, Supply!$B$2:$E$11,4, FALSE)/2, 0)</f>
        <v>0</v>
      </c>
      <c r="C26" s="3">
        <f>_xlfn.IFNA(VLOOKUP(ManualPolicy!$A26, Supply!$B$17:$E$26,4, FALSE)/2, 0)</f>
        <v>0</v>
      </c>
      <c r="D26" s="3">
        <v>0</v>
      </c>
    </row>
    <row r="27" spans="1:4" x14ac:dyDescent="0.2">
      <c r="A27" s="1">
        <v>44320</v>
      </c>
      <c r="B27" s="3">
        <f>_xlfn.IFNA(VLOOKUP(ManualPolicy!$A27, Supply!$B$2:$E$11,4, FALSE)/2, 0)</f>
        <v>0</v>
      </c>
      <c r="C27" s="3">
        <f>_xlfn.IFNA(VLOOKUP(ManualPolicy!$A27, Supply!$B$17:$E$26,4, FALSE)/2, 0)</f>
        <v>0</v>
      </c>
      <c r="D27" s="3">
        <v>0</v>
      </c>
    </row>
    <row r="28" spans="1:4" x14ac:dyDescent="0.2">
      <c r="A28" s="1">
        <v>44321</v>
      </c>
      <c r="B28" s="3">
        <f>_xlfn.IFNA(VLOOKUP(ManualPolicy!$A28, Supply!$B$2:$E$11,4, FALSE)/2, 0)</f>
        <v>0</v>
      </c>
      <c r="C28" s="3">
        <f>_xlfn.IFNA(VLOOKUP(ManualPolicy!$A28, Supply!$B$17:$E$26,4, FALSE)/2, 0)</f>
        <v>0</v>
      </c>
      <c r="D28" s="3">
        <v>0</v>
      </c>
    </row>
    <row r="29" spans="1:4" x14ac:dyDescent="0.2">
      <c r="A29" s="1">
        <v>44322</v>
      </c>
      <c r="B29" s="3">
        <f>_xlfn.IFNA(VLOOKUP(ManualPolicy!$A29, Supply!$B$2:$E$11,4, FALSE)/2, 0)</f>
        <v>0</v>
      </c>
      <c r="C29" s="3">
        <f>_xlfn.IFNA(VLOOKUP(ManualPolicy!$A29, Supply!$B$17:$E$26,4, FALSE)/2, 0)</f>
        <v>0</v>
      </c>
      <c r="D29" s="3">
        <v>0</v>
      </c>
    </row>
    <row r="30" spans="1:4" x14ac:dyDescent="0.2">
      <c r="A30" s="1">
        <v>44323</v>
      </c>
      <c r="B30" s="3">
        <f>_xlfn.IFNA(VLOOKUP(ManualPolicy!$A30, Supply!$B$2:$E$11,4, FALSE)/2, 0)</f>
        <v>50000</v>
      </c>
      <c r="C30" s="3">
        <f>_xlfn.IFNA(VLOOKUP(ManualPolicy!$A30, Supply!$B$17:$E$26,4, FALSE)/2, 0)</f>
        <v>37500</v>
      </c>
      <c r="D30">
        <f xml:space="preserve"> SUM(B30:C43)/0.8</f>
        <v>146875</v>
      </c>
    </row>
    <row r="31" spans="1:4" x14ac:dyDescent="0.2">
      <c r="A31" s="1">
        <v>44324</v>
      </c>
      <c r="B31" s="3">
        <f>_xlfn.IFNA(VLOOKUP(ManualPolicy!$A31, Supply!$B$2:$E$11,4, FALSE)/2, 0)</f>
        <v>0</v>
      </c>
      <c r="C31" s="3">
        <f>_xlfn.IFNA(VLOOKUP(ManualPolicy!$A31, Supply!$B$17:$E$26,4, FALSE)/2, 0)</f>
        <v>0</v>
      </c>
      <c r="D31" s="3">
        <v>0</v>
      </c>
    </row>
    <row r="32" spans="1:4" x14ac:dyDescent="0.2">
      <c r="A32" s="1">
        <v>44325</v>
      </c>
      <c r="B32" s="3">
        <f>_xlfn.IFNA(VLOOKUP(ManualPolicy!$A32, Supply!$B$2:$E$11,4, FALSE)/2, 0)</f>
        <v>0</v>
      </c>
      <c r="C32" s="3">
        <f>_xlfn.IFNA(VLOOKUP(ManualPolicy!$A32, Supply!$B$17:$E$26,4, FALSE)/2, 0)</f>
        <v>0</v>
      </c>
      <c r="D32" s="3">
        <v>0</v>
      </c>
    </row>
    <row r="33" spans="1:4" x14ac:dyDescent="0.2">
      <c r="A33" s="1">
        <v>44326</v>
      </c>
      <c r="B33" s="3">
        <f>_xlfn.IFNA(VLOOKUP(ManualPolicy!$A33, Supply!$B$2:$E$11,4, FALSE)/2, 0)</f>
        <v>0</v>
      </c>
      <c r="C33" s="3">
        <f>_xlfn.IFNA(VLOOKUP(ManualPolicy!$A33, Supply!$B$17:$E$26,4, FALSE)/2, 0)</f>
        <v>0</v>
      </c>
      <c r="D33" s="3">
        <v>0</v>
      </c>
    </row>
    <row r="34" spans="1:4" x14ac:dyDescent="0.2">
      <c r="A34" s="1">
        <v>44327</v>
      </c>
      <c r="B34" s="3">
        <f>_xlfn.IFNA(VLOOKUP(ManualPolicy!$A34, Supply!$B$2:$E$11,4, FALSE)/2, 0)</f>
        <v>0</v>
      </c>
      <c r="C34" s="3">
        <f>_xlfn.IFNA(VLOOKUP(ManualPolicy!$A34, Supply!$B$17:$E$26,4, FALSE)/2, 0)</f>
        <v>0</v>
      </c>
      <c r="D34" s="3">
        <v>0</v>
      </c>
    </row>
    <row r="35" spans="1:4" x14ac:dyDescent="0.2">
      <c r="A35" s="1">
        <v>44328</v>
      </c>
      <c r="B35" s="3">
        <f>_xlfn.IFNA(VLOOKUP(ManualPolicy!$A35, Supply!$B$2:$E$11,4, FALSE)/2, 0)</f>
        <v>0</v>
      </c>
      <c r="C35" s="3">
        <f>_xlfn.IFNA(VLOOKUP(ManualPolicy!$A35, Supply!$B$17:$E$26,4, FALSE)/2, 0)</f>
        <v>0</v>
      </c>
      <c r="D35" s="3">
        <v>0</v>
      </c>
    </row>
    <row r="36" spans="1:4" x14ac:dyDescent="0.2">
      <c r="A36" s="1">
        <v>44329</v>
      </c>
      <c r="B36" s="3">
        <f>_xlfn.IFNA(VLOOKUP(ManualPolicy!$A36, Supply!$B$2:$E$11,4, FALSE)/2, 0)</f>
        <v>0</v>
      </c>
      <c r="C36" s="3">
        <f>_xlfn.IFNA(VLOOKUP(ManualPolicy!$A36, Supply!$B$17:$E$26,4, FALSE)/2, 0)</f>
        <v>0</v>
      </c>
      <c r="D36" s="3">
        <v>0</v>
      </c>
    </row>
    <row r="37" spans="1:4" x14ac:dyDescent="0.2">
      <c r="A37" s="1">
        <v>44330</v>
      </c>
      <c r="B37" s="3">
        <f>_xlfn.IFNA(VLOOKUP(ManualPolicy!$A37, Supply!$B$2:$E$11,4, FALSE)/2, 0)</f>
        <v>30000</v>
      </c>
      <c r="C37" s="3">
        <f>_xlfn.IFNA(VLOOKUP(ManualPolicy!$A37, Supply!$B$17:$E$26,4, FALSE)/2, 0)</f>
        <v>0</v>
      </c>
      <c r="D37" s="3">
        <v>0</v>
      </c>
    </row>
    <row r="38" spans="1:4" x14ac:dyDescent="0.2">
      <c r="A38" s="1">
        <v>44331</v>
      </c>
      <c r="B38" s="3">
        <f>_xlfn.IFNA(VLOOKUP(ManualPolicy!$A38, Supply!$B$2:$E$11,4, FALSE)/2, 0)</f>
        <v>0</v>
      </c>
      <c r="C38" s="3">
        <f>_xlfn.IFNA(VLOOKUP(ManualPolicy!$A38, Supply!$B$17:$E$26,4, FALSE)/2, 0)</f>
        <v>0</v>
      </c>
      <c r="D38" s="3">
        <v>0</v>
      </c>
    </row>
    <row r="39" spans="1:4" x14ac:dyDescent="0.2">
      <c r="A39" s="1">
        <v>44332</v>
      </c>
      <c r="B39" s="3">
        <f>_xlfn.IFNA(VLOOKUP(ManualPolicy!$A39, Supply!$B$2:$E$11,4, FALSE)/2, 0)</f>
        <v>0</v>
      </c>
      <c r="C39" s="3">
        <f>_xlfn.IFNA(VLOOKUP(ManualPolicy!$A39, Supply!$B$17:$E$26,4, FALSE)/2, 0)</f>
        <v>0</v>
      </c>
      <c r="D39" s="3">
        <v>0</v>
      </c>
    </row>
    <row r="40" spans="1:4" x14ac:dyDescent="0.2">
      <c r="A40" s="1">
        <v>44333</v>
      </c>
      <c r="B40" s="3">
        <f>_xlfn.IFNA(VLOOKUP(ManualPolicy!$A40, Supply!$B$2:$E$11,4, FALSE)/2, 0)</f>
        <v>0</v>
      </c>
      <c r="C40" s="3">
        <f>_xlfn.IFNA(VLOOKUP(ManualPolicy!$A40, Supply!$B$17:$E$26,4, FALSE)/2, 0)</f>
        <v>0</v>
      </c>
      <c r="D40" s="3">
        <v>0</v>
      </c>
    </row>
    <row r="41" spans="1:4" x14ac:dyDescent="0.2">
      <c r="A41" s="1">
        <v>44334</v>
      </c>
      <c r="B41" s="3">
        <f>_xlfn.IFNA(VLOOKUP(ManualPolicy!$A41, Supply!$B$2:$E$11,4, FALSE)/2, 0)</f>
        <v>0</v>
      </c>
      <c r="C41" s="3">
        <f>_xlfn.IFNA(VLOOKUP(ManualPolicy!$A41, Supply!$B$17:$E$26,4, FALSE)/2, 0)</f>
        <v>0</v>
      </c>
      <c r="D41" s="3">
        <v>0</v>
      </c>
    </row>
    <row r="42" spans="1:4" x14ac:dyDescent="0.2">
      <c r="A42" s="1">
        <v>44335</v>
      </c>
      <c r="B42" s="3">
        <f>_xlfn.IFNA(VLOOKUP(ManualPolicy!$A42, Supply!$B$2:$E$11,4, FALSE)/2, 0)</f>
        <v>0</v>
      </c>
      <c r="C42" s="3">
        <f>_xlfn.IFNA(VLOOKUP(ManualPolicy!$A42, Supply!$B$17:$E$26,4, FALSE)/2, 0)</f>
        <v>0</v>
      </c>
      <c r="D42" s="3">
        <v>0</v>
      </c>
    </row>
    <row r="43" spans="1:4" x14ac:dyDescent="0.2">
      <c r="A43" s="1">
        <v>44336</v>
      </c>
      <c r="B43" s="3">
        <f>_xlfn.IFNA(VLOOKUP(ManualPolicy!$A43, Supply!$B$2:$E$11,4, FALSE)/2, 0)</f>
        <v>0</v>
      </c>
      <c r="C43" s="3">
        <f>_xlfn.IFNA(VLOOKUP(ManualPolicy!$A43, Supply!$B$17:$E$26,4, FALSE)/2, 0)</f>
        <v>0</v>
      </c>
      <c r="D43" s="3">
        <v>0</v>
      </c>
    </row>
    <row r="44" spans="1:4" x14ac:dyDescent="0.2">
      <c r="A44" s="1">
        <v>44337</v>
      </c>
      <c r="B44" s="3">
        <f>_xlfn.IFNA(VLOOKUP(ManualPolicy!$A44, Supply!$B$2:$E$11,4, FALSE)/2, 0)</f>
        <v>30000</v>
      </c>
      <c r="C44" s="3">
        <f>_xlfn.IFNA(VLOOKUP(ManualPolicy!$A44, Supply!$B$17:$E$26,4, FALSE)/2, 0)</f>
        <v>0</v>
      </c>
      <c r="D44">
        <f xml:space="preserve"> SUM(B44:C57)/0.8</f>
        <v>168750</v>
      </c>
    </row>
    <row r="45" spans="1:4" x14ac:dyDescent="0.2">
      <c r="A45" s="1">
        <v>44338</v>
      </c>
      <c r="B45" s="3">
        <f>_xlfn.IFNA(VLOOKUP(ManualPolicy!$A45, Supply!$B$2:$E$11,4, FALSE)/2, 0)</f>
        <v>0</v>
      </c>
      <c r="C45" s="3">
        <f>_xlfn.IFNA(VLOOKUP(ManualPolicy!$A45, Supply!$B$17:$E$26,4, FALSE)/2, 0)</f>
        <v>0</v>
      </c>
      <c r="D45" s="3">
        <v>0</v>
      </c>
    </row>
    <row r="46" spans="1:4" x14ac:dyDescent="0.2">
      <c r="A46" s="1">
        <v>44339</v>
      </c>
      <c r="B46" s="3">
        <f>_xlfn.IFNA(VLOOKUP(ManualPolicy!$A46, Supply!$B$2:$E$11,4, FALSE)/2, 0)</f>
        <v>0</v>
      </c>
      <c r="C46" s="3">
        <f>_xlfn.IFNA(VLOOKUP(ManualPolicy!$A46, Supply!$B$17:$E$26,4, FALSE)/2, 0)</f>
        <v>0</v>
      </c>
      <c r="D46" s="3">
        <v>0</v>
      </c>
    </row>
    <row r="47" spans="1:4" x14ac:dyDescent="0.2">
      <c r="A47" s="1">
        <v>44340</v>
      </c>
      <c r="B47" s="3">
        <f>_xlfn.IFNA(VLOOKUP(ManualPolicy!$A47, Supply!$B$2:$E$11,4, FALSE)/2, 0)</f>
        <v>0</v>
      </c>
      <c r="C47" s="3">
        <f>_xlfn.IFNA(VLOOKUP(ManualPolicy!$A47, Supply!$B$17:$E$26,4, FALSE)/2, 0)</f>
        <v>0</v>
      </c>
      <c r="D47" s="3">
        <v>0</v>
      </c>
    </row>
    <row r="48" spans="1:4" x14ac:dyDescent="0.2">
      <c r="A48" s="1">
        <v>44341</v>
      </c>
      <c r="B48" s="3">
        <f>_xlfn.IFNA(VLOOKUP(ManualPolicy!$A48, Supply!$B$2:$E$11,4, FALSE)/2, 0)</f>
        <v>0</v>
      </c>
      <c r="C48" s="3">
        <f>_xlfn.IFNA(VLOOKUP(ManualPolicy!$A48, Supply!$B$17:$E$26,4, FALSE)/2, 0)</f>
        <v>0</v>
      </c>
      <c r="D48" s="3">
        <v>0</v>
      </c>
    </row>
    <row r="49" spans="1:4" x14ac:dyDescent="0.2">
      <c r="A49" s="1">
        <v>44342</v>
      </c>
      <c r="B49" s="3">
        <f>_xlfn.IFNA(VLOOKUP(ManualPolicy!$A49, Supply!$B$2:$E$11,4, FALSE)/2, 0)</f>
        <v>0</v>
      </c>
      <c r="C49" s="3">
        <f>_xlfn.IFNA(VLOOKUP(ManualPolicy!$A49, Supply!$B$17:$E$26,4, FALSE)/2, 0)</f>
        <v>0</v>
      </c>
      <c r="D49" s="3">
        <v>0</v>
      </c>
    </row>
    <row r="50" spans="1:4" x14ac:dyDescent="0.2">
      <c r="A50" s="1">
        <v>44343</v>
      </c>
      <c r="B50" s="3">
        <f>_xlfn.IFNA(VLOOKUP(ManualPolicy!$A50, Supply!$B$2:$E$11,4, FALSE)/2, 0)</f>
        <v>0</v>
      </c>
      <c r="C50" s="3">
        <f>_xlfn.IFNA(VLOOKUP(ManualPolicy!$A50, Supply!$B$17:$E$26,4, FALSE)/2, 0)</f>
        <v>0</v>
      </c>
      <c r="D50" s="3">
        <v>0</v>
      </c>
    </row>
    <row r="51" spans="1:4" x14ac:dyDescent="0.2">
      <c r="A51" s="1">
        <v>44344</v>
      </c>
      <c r="B51" s="3">
        <f>_xlfn.IFNA(VLOOKUP(ManualPolicy!$A51, Supply!$B$2:$E$11,4, FALSE)/2, 0)</f>
        <v>30000</v>
      </c>
      <c r="C51" s="3">
        <f>_xlfn.IFNA(VLOOKUP(ManualPolicy!$A51, Supply!$B$17:$E$26,4, FALSE)/2, 0)</f>
        <v>75000</v>
      </c>
      <c r="D51" s="3">
        <v>0</v>
      </c>
    </row>
    <row r="52" spans="1:4" x14ac:dyDescent="0.2">
      <c r="A52" s="1">
        <v>44345</v>
      </c>
      <c r="B52" s="3">
        <f>_xlfn.IFNA(VLOOKUP(ManualPolicy!$A52, Supply!$B$2:$E$11,4, FALSE)/2, 0)</f>
        <v>0</v>
      </c>
      <c r="C52" s="3">
        <f>_xlfn.IFNA(VLOOKUP(ManualPolicy!$A52, Supply!$B$17:$E$26,4, FALSE)/2, 0)</f>
        <v>0</v>
      </c>
      <c r="D52" s="3">
        <v>0</v>
      </c>
    </row>
    <row r="53" spans="1:4" x14ac:dyDescent="0.2">
      <c r="A53" s="1">
        <v>44346</v>
      </c>
      <c r="B53" s="3">
        <f>_xlfn.IFNA(VLOOKUP(ManualPolicy!$A53, Supply!$B$2:$E$11,4, FALSE)/2, 0)</f>
        <v>0</v>
      </c>
      <c r="C53" s="3">
        <f>_xlfn.IFNA(VLOOKUP(ManualPolicy!$A53, Supply!$B$17:$E$26,4, FALSE)/2, 0)</f>
        <v>0</v>
      </c>
      <c r="D53" s="3">
        <v>0</v>
      </c>
    </row>
    <row r="54" spans="1:4" x14ac:dyDescent="0.2">
      <c r="A54" s="1">
        <v>44347</v>
      </c>
      <c r="B54" s="3">
        <f>_xlfn.IFNA(VLOOKUP(ManualPolicy!$A54, Supply!$B$2:$E$11,4, FALSE)/2, 0)</f>
        <v>0</v>
      </c>
      <c r="C54" s="3">
        <f>_xlfn.IFNA(VLOOKUP(ManualPolicy!$A54, Supply!$B$17:$E$26,4, FALSE)/2, 0)</f>
        <v>0</v>
      </c>
      <c r="D54" s="3">
        <v>0</v>
      </c>
    </row>
    <row r="55" spans="1:4" x14ac:dyDescent="0.2">
      <c r="A55" s="1">
        <v>44348</v>
      </c>
      <c r="B55" s="3">
        <f>_xlfn.IFNA(VLOOKUP(ManualPolicy!$A55, Supply!$B$2:$E$11,4, FALSE)/2, 0)</f>
        <v>0</v>
      </c>
      <c r="C55" s="3">
        <f>_xlfn.IFNA(VLOOKUP(ManualPolicy!$A55, Supply!$B$17:$E$26,4, FALSE)/2, 0)</f>
        <v>0</v>
      </c>
      <c r="D55" s="3">
        <v>0</v>
      </c>
    </row>
    <row r="56" spans="1:4" x14ac:dyDescent="0.2">
      <c r="A56" s="1">
        <v>44349</v>
      </c>
      <c r="B56" s="3">
        <f>_xlfn.IFNA(VLOOKUP(ManualPolicy!$A56, Supply!$B$2:$E$11,4, FALSE)/2, 0)</f>
        <v>0</v>
      </c>
      <c r="C56" s="3">
        <f>_xlfn.IFNA(VLOOKUP(ManualPolicy!$A56, Supply!$B$17:$E$26,4, FALSE)/2, 0)</f>
        <v>0</v>
      </c>
      <c r="D56" s="3">
        <v>0</v>
      </c>
    </row>
    <row r="57" spans="1:4" x14ac:dyDescent="0.2">
      <c r="A57" s="1">
        <v>44350</v>
      </c>
      <c r="B57" s="3">
        <f>_xlfn.IFNA(VLOOKUP(ManualPolicy!$A57, Supply!$B$2:$E$11,4, FALSE)/2, 0)</f>
        <v>0</v>
      </c>
      <c r="C57" s="3">
        <f>_xlfn.IFNA(VLOOKUP(ManualPolicy!$A57, Supply!$B$17:$E$26,4, FALSE)/2, 0)</f>
        <v>0</v>
      </c>
      <c r="D57" s="3">
        <v>0</v>
      </c>
    </row>
    <row r="58" spans="1:4" x14ac:dyDescent="0.2">
      <c r="A58" s="1">
        <v>44351</v>
      </c>
      <c r="B58" s="3">
        <f>_xlfn.IFNA(VLOOKUP(ManualPolicy!$A58, Supply!$B$2:$E$11,4, FALSE)/2, 0)</f>
        <v>30000</v>
      </c>
      <c r="C58" s="3">
        <f>_xlfn.IFNA(VLOOKUP(ManualPolicy!$A58, Supply!$B$17:$E$26,4, FALSE)/2, 0)</f>
        <v>0</v>
      </c>
      <c r="D58">
        <f xml:space="preserve"> SUM(B58:C71)/0.8</f>
        <v>168750</v>
      </c>
    </row>
    <row r="59" spans="1:4" x14ac:dyDescent="0.2">
      <c r="A59" s="1">
        <v>44352</v>
      </c>
      <c r="B59" s="3">
        <f>_xlfn.IFNA(VLOOKUP(ManualPolicy!$A59, Supply!$B$2:$E$11,4, FALSE)/2, 0)</f>
        <v>0</v>
      </c>
      <c r="C59" s="3">
        <f>_xlfn.IFNA(VLOOKUP(ManualPolicy!$A59, Supply!$B$17:$E$26,4, FALSE)/2, 0)</f>
        <v>0</v>
      </c>
      <c r="D59" s="3">
        <v>0</v>
      </c>
    </row>
    <row r="60" spans="1:4" x14ac:dyDescent="0.2">
      <c r="A60" s="1">
        <v>44353</v>
      </c>
      <c r="B60" s="3">
        <f>_xlfn.IFNA(VLOOKUP(ManualPolicy!$A60, Supply!$B$2:$E$11,4, FALSE)/2, 0)</f>
        <v>0</v>
      </c>
      <c r="C60" s="3">
        <f>_xlfn.IFNA(VLOOKUP(ManualPolicy!$A60, Supply!$B$17:$E$26,4, FALSE)/2, 0)</f>
        <v>0</v>
      </c>
      <c r="D60" s="3">
        <v>0</v>
      </c>
    </row>
    <row r="61" spans="1:4" x14ac:dyDescent="0.2">
      <c r="A61" s="1">
        <v>44354</v>
      </c>
      <c r="B61" s="3">
        <f>_xlfn.IFNA(VLOOKUP(ManualPolicy!$A61, Supply!$B$2:$E$11,4, FALSE)/2, 0)</f>
        <v>0</v>
      </c>
      <c r="C61" s="3">
        <f>_xlfn.IFNA(VLOOKUP(ManualPolicy!$A61, Supply!$B$17:$E$26,4, FALSE)/2, 0)</f>
        <v>0</v>
      </c>
      <c r="D61" s="3">
        <v>0</v>
      </c>
    </row>
    <row r="62" spans="1:4" x14ac:dyDescent="0.2">
      <c r="A62" s="1">
        <v>44355</v>
      </c>
      <c r="B62" s="3">
        <f>_xlfn.IFNA(VLOOKUP(ManualPolicy!$A62, Supply!$B$2:$E$11,4, FALSE)/2, 0)</f>
        <v>0</v>
      </c>
      <c r="C62" s="3">
        <f>_xlfn.IFNA(VLOOKUP(ManualPolicy!$A62, Supply!$B$17:$E$26,4, FALSE)/2, 0)</f>
        <v>0</v>
      </c>
      <c r="D62" s="3">
        <v>0</v>
      </c>
    </row>
    <row r="63" spans="1:4" x14ac:dyDescent="0.2">
      <c r="A63" s="1">
        <v>44356</v>
      </c>
      <c r="B63" s="3">
        <f>_xlfn.IFNA(VLOOKUP(ManualPolicy!$A63, Supply!$B$2:$E$11,4, FALSE)/2, 0)</f>
        <v>0</v>
      </c>
      <c r="C63" s="3">
        <f>_xlfn.IFNA(VLOOKUP(ManualPolicy!$A63, Supply!$B$17:$E$26,4, FALSE)/2, 0)</f>
        <v>0</v>
      </c>
      <c r="D63" s="3">
        <v>0</v>
      </c>
    </row>
    <row r="64" spans="1:4" x14ac:dyDescent="0.2">
      <c r="A64" s="1">
        <v>44357</v>
      </c>
      <c r="B64" s="3">
        <f>_xlfn.IFNA(VLOOKUP(ManualPolicy!$A64, Supply!$B$2:$E$11,4, FALSE)/2, 0)</f>
        <v>0</v>
      </c>
      <c r="C64" s="3">
        <f>_xlfn.IFNA(VLOOKUP(ManualPolicy!$A64, Supply!$B$17:$E$26,4, FALSE)/2, 0)</f>
        <v>0</v>
      </c>
      <c r="D64" s="3">
        <v>0</v>
      </c>
    </row>
    <row r="65" spans="1:4" x14ac:dyDescent="0.2">
      <c r="A65" s="1">
        <v>44358</v>
      </c>
      <c r="B65" s="3">
        <f>_xlfn.IFNA(VLOOKUP(ManualPolicy!$A65, Supply!$B$2:$E$11,4, FALSE)/2, 0)</f>
        <v>30000</v>
      </c>
      <c r="C65" s="3">
        <f>_xlfn.IFNA(VLOOKUP(ManualPolicy!$A65, Supply!$B$17:$E$26,4, FALSE)/2, 0)</f>
        <v>75000</v>
      </c>
      <c r="D65" s="3">
        <v>0</v>
      </c>
    </row>
    <row r="66" spans="1:4" x14ac:dyDescent="0.2">
      <c r="A66" s="1">
        <v>44359</v>
      </c>
      <c r="B66" s="3">
        <f>_xlfn.IFNA(VLOOKUP(ManualPolicy!$A66, Supply!$B$2:$E$11,4, FALSE)/2, 0)</f>
        <v>0</v>
      </c>
      <c r="C66" s="3">
        <f>_xlfn.IFNA(VLOOKUP(ManualPolicy!$A66, Supply!$B$17:$E$26,4, FALSE)/2, 0)</f>
        <v>0</v>
      </c>
      <c r="D66" s="3">
        <v>0</v>
      </c>
    </row>
    <row r="67" spans="1:4" x14ac:dyDescent="0.2">
      <c r="A67" s="1">
        <v>44360</v>
      </c>
      <c r="B67" s="3">
        <f>_xlfn.IFNA(VLOOKUP(ManualPolicy!$A67, Supply!$B$2:$E$11,4, FALSE)/2, 0)</f>
        <v>0</v>
      </c>
      <c r="C67" s="3">
        <f>_xlfn.IFNA(VLOOKUP(ManualPolicy!$A67, Supply!$B$17:$E$26,4, FALSE)/2, 0)</f>
        <v>0</v>
      </c>
      <c r="D67" s="3">
        <v>0</v>
      </c>
    </row>
    <row r="68" spans="1:4" x14ac:dyDescent="0.2">
      <c r="A68" s="1">
        <v>44361</v>
      </c>
      <c r="B68" s="3">
        <f>_xlfn.IFNA(VLOOKUP(ManualPolicy!$A68, Supply!$B$2:$E$11,4, FALSE)/2, 0)</f>
        <v>0</v>
      </c>
      <c r="C68" s="3">
        <f>_xlfn.IFNA(VLOOKUP(ManualPolicy!$A68, Supply!$B$17:$E$26,4, FALSE)/2, 0)</f>
        <v>0</v>
      </c>
      <c r="D68" s="3">
        <v>0</v>
      </c>
    </row>
    <row r="69" spans="1:4" x14ac:dyDescent="0.2">
      <c r="A69" s="1">
        <v>44362</v>
      </c>
      <c r="B69" s="3">
        <f>_xlfn.IFNA(VLOOKUP(ManualPolicy!$A69, Supply!$B$2:$E$11,4, FALSE)/2, 0)</f>
        <v>0</v>
      </c>
      <c r="C69" s="3">
        <f>_xlfn.IFNA(VLOOKUP(ManualPolicy!$A69, Supply!$B$17:$E$26,4, FALSE)/2, 0)</f>
        <v>0</v>
      </c>
      <c r="D69" s="3">
        <v>0</v>
      </c>
    </row>
    <row r="70" spans="1:4" x14ac:dyDescent="0.2">
      <c r="A70" s="1">
        <v>44363</v>
      </c>
      <c r="B70" s="3">
        <f>_xlfn.IFNA(VLOOKUP(ManualPolicy!$A70, Supply!$B$2:$E$11,4, FALSE)/2, 0)</f>
        <v>0</v>
      </c>
      <c r="C70" s="3">
        <f>_xlfn.IFNA(VLOOKUP(ManualPolicy!$A70, Supply!$B$17:$E$26,4, FALSE)/2, 0)</f>
        <v>0</v>
      </c>
      <c r="D70" s="3">
        <v>0</v>
      </c>
    </row>
    <row r="71" spans="1:4" x14ac:dyDescent="0.2">
      <c r="A71" s="1">
        <v>44364</v>
      </c>
      <c r="B71" s="3">
        <f>_xlfn.IFNA(VLOOKUP(ManualPolicy!$A71, Supply!$B$2:$E$11,4, FALSE)/2, 0)</f>
        <v>0</v>
      </c>
      <c r="C71" s="3">
        <f>_xlfn.IFNA(VLOOKUP(ManualPolicy!$A71, Supply!$B$17:$E$26,4, FALSE)/2, 0)</f>
        <v>0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2021-06-26T15:51:45Z</dcterms:modified>
</cp:coreProperties>
</file>