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ownloads\"/>
    </mc:Choice>
  </mc:AlternateContent>
  <bookViews>
    <workbookView xWindow="0" yWindow="0" windowWidth="19200" windowHeight="11370" tabRatio="697" firstSheet="2" activeTab="5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state="hidden" r:id="rId5"/>
    <sheet name="JULHO" sheetId="43" r:id="rId6"/>
    <sheet name="AGOSTO" sheetId="39" r:id="rId7"/>
    <sheet name="SETEMBRO" sheetId="38" r:id="rId8"/>
  </sheets>
  <definedNames>
    <definedName name="JUL" localSheetId="6">#REF!,#REF!,#REF!,#REF!,#REF!,#REF!,#REF!,#REF!,#REF!</definedName>
    <definedName name="JUL" localSheetId="5">#REF!,#REF!,#REF!,#REF!,#REF!,#REF!,#REF!,#REF!,#REF!</definedName>
    <definedName name="JUL" localSheetId="7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6">AGOSTO!#REF!,AGOSTO!#REF!,AGOSTO!#REF!,AGOSTO!#REF!,AGOSTO!#REF!,AGOSTO!#REF!,AGOSTO!#REF!,AGOSTO!#REF!,AGOSTO!#REF!</definedName>
    <definedName name="TABELA_TI_ALUNO1" localSheetId="5">JULHO!#REF!,JULHO!#REF!,JULHO!#REF!,JULHO!#REF!,JULHO!#REF!,JULHO!#REF!,JULHO!#REF!,JULHO!#REF!,JULHO!#REF!</definedName>
    <definedName name="TABELA_TI_ALUNO1" localSheetId="4">MARÇO!#REF!,MARÇO!#REF!,MARÇO!#REF!,MARÇO!#REF!,MARÇO!#REF!,MARÇO!#REF!,MARÇO!#REF!,MARÇO!#REF!,MARÇO!#REF!</definedName>
    <definedName name="TABELA_TI_ALUNO1" localSheetId="7">SETEMBRO!#REF!,SETEMBRO!#REF!,SETEMBRO!#REF!,SETEMBRO!#REF!,SETEMBRO!#REF!,SETEMBRO!#REF!,SETEMBRO!#REF!,SETEMBRO!#REF!,SETEMBRO!#REF!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8" l="1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27" i="43" l="1"/>
  <c r="B28" i="43"/>
  <c r="B29" i="43"/>
  <c r="B30" i="43"/>
  <c r="B31" i="43"/>
  <c r="AW35" i="43"/>
  <c r="C35" i="43" s="1"/>
  <c r="B35" i="43"/>
  <c r="A35" i="43"/>
  <c r="AW34" i="43"/>
  <c r="C34" i="43" s="1"/>
  <c r="B34" i="43"/>
  <c r="A34" i="43"/>
  <c r="AW33" i="43"/>
  <c r="C33" i="43"/>
  <c r="B33" i="43"/>
  <c r="A33" i="43"/>
  <c r="AW32" i="43"/>
  <c r="C32" i="43" s="1"/>
  <c r="B32" i="43"/>
  <c r="A32" i="43"/>
  <c r="AW31" i="43"/>
  <c r="C31" i="43" s="1"/>
  <c r="A31" i="43"/>
  <c r="AW30" i="43"/>
  <c r="C30" i="43" s="1"/>
  <c r="A30" i="43"/>
  <c r="AW29" i="43"/>
  <c r="C29" i="43" s="1"/>
  <c r="A29" i="43"/>
  <c r="AW28" i="43"/>
  <c r="C28" i="43" s="1"/>
  <c r="A28" i="43"/>
  <c r="AW27" i="43"/>
  <c r="C27" i="43" s="1"/>
  <c r="A27" i="43"/>
  <c r="AW26" i="43"/>
  <c r="C26" i="43" s="1"/>
  <c r="B26" i="43"/>
  <c r="A26" i="43"/>
  <c r="AW25" i="43"/>
  <c r="C25" i="43" s="1"/>
  <c r="B25" i="43"/>
  <c r="A25" i="43"/>
  <c r="AW24" i="43"/>
  <c r="C24" i="43" s="1"/>
  <c r="B24" i="43"/>
  <c r="A24" i="43"/>
  <c r="AW23" i="43"/>
  <c r="C23" i="43" s="1"/>
  <c r="B23" i="43"/>
  <c r="A23" i="43"/>
  <c r="AW22" i="43"/>
  <c r="C22" i="43" s="1"/>
  <c r="B22" i="43"/>
  <c r="A22" i="43"/>
  <c r="AW21" i="43"/>
  <c r="C21" i="43" s="1"/>
  <c r="B21" i="43"/>
  <c r="A21" i="43"/>
  <c r="AW20" i="43"/>
  <c r="C20" i="43" s="1"/>
  <c r="B20" i="43"/>
  <c r="A20" i="43"/>
  <c r="AW19" i="43"/>
  <c r="C19" i="43" s="1"/>
  <c r="B19" i="43"/>
  <c r="A19" i="43"/>
  <c r="AW18" i="43"/>
  <c r="C18" i="43" s="1"/>
  <c r="B18" i="43"/>
  <c r="A18" i="43"/>
  <c r="AW17" i="43"/>
  <c r="C17" i="43" s="1"/>
  <c r="B17" i="43"/>
  <c r="A17" i="43"/>
  <c r="AW16" i="43"/>
  <c r="C16" i="43" s="1"/>
  <c r="B16" i="43"/>
  <c r="A16" i="43"/>
  <c r="AW15" i="43"/>
  <c r="C15" i="43" s="1"/>
  <c r="B15" i="43"/>
  <c r="A15" i="43"/>
  <c r="AW14" i="43"/>
  <c r="C14" i="43" s="1"/>
  <c r="B14" i="43"/>
  <c r="A14" i="43"/>
  <c r="AW13" i="43"/>
  <c r="C13" i="43" s="1"/>
  <c r="B13" i="43"/>
  <c r="A13" i="43"/>
  <c r="AW12" i="43"/>
  <c r="C12" i="43" s="1"/>
  <c r="B12" i="43"/>
  <c r="A12" i="43"/>
  <c r="A11" i="43"/>
  <c r="G31" i="8"/>
  <c r="G32" i="8"/>
  <c r="W137" i="24" l="1"/>
  <c r="C137" i="24"/>
  <c r="B137" i="24"/>
  <c r="A137" i="24"/>
  <c r="W136" i="24"/>
  <c r="C136" i="24"/>
  <c r="B136" i="24"/>
  <c r="A136" i="24"/>
  <c r="W135" i="24"/>
  <c r="C135" i="24"/>
  <c r="B135" i="24"/>
  <c r="A135" i="24"/>
  <c r="W134" i="24"/>
  <c r="C134" i="24"/>
  <c r="B134" i="24"/>
  <c r="A134" i="24"/>
  <c r="W133" i="24"/>
  <c r="C133" i="24"/>
  <c r="B133" i="24"/>
  <c r="A133" i="24"/>
  <c r="W132" i="24"/>
  <c r="C132" i="24"/>
  <c r="B132" i="24"/>
  <c r="A132" i="24"/>
  <c r="W131" i="24"/>
  <c r="C131" i="24"/>
  <c r="B131" i="24"/>
  <c r="A131" i="24"/>
  <c r="W130" i="24"/>
  <c r="C130" i="24"/>
  <c r="B130" i="24"/>
  <c r="A130" i="24"/>
  <c r="W129" i="24"/>
  <c r="C129" i="24"/>
  <c r="B129" i="24"/>
  <c r="A129" i="24"/>
  <c r="W128" i="24"/>
  <c r="C128" i="24"/>
  <c r="B128" i="24"/>
  <c r="A128" i="24"/>
  <c r="W127" i="24"/>
  <c r="C127" i="24"/>
  <c r="B127" i="24"/>
  <c r="A127" i="24"/>
  <c r="W126" i="24"/>
  <c r="C126" i="24"/>
  <c r="B126" i="24"/>
  <c r="A126" i="24"/>
  <c r="W125" i="24"/>
  <c r="C125" i="24"/>
  <c r="B125" i="24"/>
  <c r="A125" i="24"/>
  <c r="W124" i="24"/>
  <c r="C124" i="24"/>
  <c r="B124" i="24"/>
  <c r="A124" i="24"/>
  <c r="W123" i="24"/>
  <c r="C123" i="24"/>
  <c r="B123" i="24"/>
  <c r="A123" i="24"/>
  <c r="W122" i="24"/>
  <c r="C122" i="24"/>
  <c r="B122" i="24"/>
  <c r="A122" i="24"/>
  <c r="W121" i="24"/>
  <c r="C121" i="24"/>
  <c r="B121" i="24"/>
  <c r="A121" i="24"/>
  <c r="W120" i="24"/>
  <c r="C120" i="24"/>
  <c r="B120" i="24"/>
  <c r="A120" i="24"/>
  <c r="W119" i="24"/>
  <c r="C119" i="24"/>
  <c r="B119" i="24"/>
  <c r="A119" i="24"/>
  <c r="W118" i="24"/>
  <c r="C118" i="24"/>
  <c r="B118" i="24"/>
  <c r="A118" i="24"/>
  <c r="W117" i="24"/>
  <c r="C117" i="24"/>
  <c r="B117" i="24"/>
  <c r="A117" i="24"/>
  <c r="W116" i="24"/>
  <c r="C116" i="24"/>
  <c r="B116" i="24"/>
  <c r="A116" i="24"/>
  <c r="W115" i="24"/>
  <c r="C115" i="24"/>
  <c r="B115" i="24"/>
  <c r="A115" i="24"/>
  <c r="W114" i="24"/>
  <c r="C114" i="24"/>
  <c r="B114" i="24"/>
  <c r="A114" i="24"/>
  <c r="W113" i="24"/>
  <c r="C113" i="24"/>
  <c r="B113" i="24"/>
  <c r="A113" i="24"/>
  <c r="W112" i="24"/>
  <c r="C112" i="24"/>
  <c r="B112" i="24"/>
  <c r="A112" i="24"/>
  <c r="W111" i="24"/>
  <c r="C111" i="24"/>
  <c r="B111" i="24"/>
  <c r="A111" i="24"/>
  <c r="W110" i="24"/>
  <c r="C110" i="24"/>
  <c r="B110" i="24"/>
  <c r="A110" i="24"/>
  <c r="W109" i="24"/>
  <c r="C109" i="24"/>
  <c r="B109" i="24"/>
  <c r="A109" i="24"/>
  <c r="W108" i="24"/>
  <c r="C108" i="24"/>
  <c r="B108" i="24"/>
  <c r="A108" i="24"/>
  <c r="A107" i="24"/>
  <c r="W105" i="24"/>
  <c r="C105" i="24"/>
  <c r="B105" i="24"/>
  <c r="A105" i="24"/>
  <c r="W104" i="24"/>
  <c r="C104" i="24"/>
  <c r="B104" i="24"/>
  <c r="A104" i="24"/>
  <c r="W103" i="24"/>
  <c r="C103" i="24"/>
  <c r="B103" i="24"/>
  <c r="A103" i="24"/>
  <c r="W102" i="24"/>
  <c r="C102" i="24"/>
  <c r="B102" i="24"/>
  <c r="A102" i="24"/>
  <c r="W101" i="24"/>
  <c r="C101" i="24"/>
  <c r="B101" i="24"/>
  <c r="A101" i="24"/>
  <c r="W100" i="24"/>
  <c r="C100" i="24"/>
  <c r="B100" i="24"/>
  <c r="A100" i="24"/>
  <c r="W99" i="24"/>
  <c r="C99" i="24"/>
  <c r="B99" i="24"/>
  <c r="A99" i="24"/>
  <c r="W98" i="24"/>
  <c r="C98" i="24"/>
  <c r="B98" i="24"/>
  <c r="A98" i="24"/>
  <c r="W97" i="24"/>
  <c r="C97" i="24"/>
  <c r="B97" i="24"/>
  <c r="A97" i="24"/>
  <c r="W96" i="24"/>
  <c r="C96" i="24"/>
  <c r="B96" i="24"/>
  <c r="A96" i="24"/>
  <c r="W95" i="24"/>
  <c r="C95" i="24"/>
  <c r="B95" i="24"/>
  <c r="A95" i="24"/>
  <c r="W94" i="24"/>
  <c r="C94" i="24"/>
  <c r="B94" i="24"/>
  <c r="A94" i="24"/>
  <c r="W93" i="24"/>
  <c r="C93" i="24"/>
  <c r="B93" i="24"/>
  <c r="A93" i="24"/>
  <c r="W92" i="24"/>
  <c r="C92" i="24"/>
  <c r="B92" i="24"/>
  <c r="A92" i="24"/>
  <c r="W91" i="24"/>
  <c r="C91" i="24"/>
  <c r="B91" i="24"/>
  <c r="A91" i="24"/>
  <c r="W90" i="24"/>
  <c r="C90" i="24"/>
  <c r="B90" i="24"/>
  <c r="A90" i="24"/>
  <c r="W89" i="24"/>
  <c r="C89" i="24"/>
  <c r="B89" i="24"/>
  <c r="A89" i="24"/>
  <c r="W88" i="24"/>
  <c r="C88" i="24"/>
  <c r="B88" i="24"/>
  <c r="A88" i="24"/>
  <c r="W87" i="24"/>
  <c r="C87" i="24"/>
  <c r="B87" i="24"/>
  <c r="A87" i="24"/>
  <c r="W86" i="24"/>
  <c r="C86" i="24"/>
  <c r="B86" i="24"/>
  <c r="A86" i="24"/>
  <c r="W85" i="24"/>
  <c r="C85" i="24"/>
  <c r="B85" i="24"/>
  <c r="A85" i="24"/>
  <c r="W84" i="24"/>
  <c r="C84" i="24"/>
  <c r="B84" i="24"/>
  <c r="A84" i="24"/>
  <c r="W83" i="24"/>
  <c r="C83" i="24"/>
  <c r="B83" i="24"/>
  <c r="A83" i="24"/>
  <c r="W82" i="24"/>
  <c r="C82" i="24"/>
  <c r="B82" i="24"/>
  <c r="A82" i="24"/>
  <c r="W81" i="24"/>
  <c r="C81" i="24"/>
  <c r="B81" i="24"/>
  <c r="A81" i="24"/>
  <c r="W80" i="24"/>
  <c r="C80" i="24"/>
  <c r="B80" i="24"/>
  <c r="A80" i="24"/>
  <c r="W79" i="24"/>
  <c r="C79" i="24"/>
  <c r="B79" i="24"/>
  <c r="A79" i="24"/>
  <c r="W78" i="24"/>
  <c r="C78" i="24"/>
  <c r="B78" i="24"/>
  <c r="A78" i="24"/>
  <c r="W77" i="24"/>
  <c r="C77" i="24"/>
  <c r="B77" i="24"/>
  <c r="A77" i="24"/>
  <c r="W76" i="24"/>
  <c r="C76" i="24"/>
  <c r="B76" i="24"/>
  <c r="A76" i="24"/>
  <c r="A75" i="24"/>
  <c r="AU13" i="39"/>
  <c r="AU14" i="39"/>
  <c r="AU15" i="39"/>
  <c r="AU16" i="39"/>
  <c r="AU17" i="39"/>
  <c r="AU18" i="39"/>
  <c r="AU19" i="39"/>
  <c r="AU20" i="39"/>
  <c r="AU21" i="39"/>
  <c r="AU22" i="39"/>
  <c r="AU23" i="39"/>
  <c r="AU24" i="39"/>
  <c r="AU25" i="39"/>
  <c r="AU26" i="39"/>
  <c r="AU27" i="39"/>
  <c r="AU28" i="39"/>
  <c r="AU29" i="39"/>
  <c r="AU30" i="39"/>
  <c r="AU31" i="39"/>
  <c r="AU32" i="39"/>
  <c r="AU33" i="39"/>
  <c r="AU34" i="39"/>
  <c r="AU35" i="39"/>
  <c r="AU12" i="39"/>
  <c r="W58" i="24"/>
  <c r="W59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44" i="24"/>
  <c r="W19" i="24"/>
  <c r="W14" i="24"/>
  <c r="W13" i="24"/>
  <c r="W15" i="24"/>
  <c r="W16" i="24"/>
  <c r="W17" i="24"/>
  <c r="W18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12" i="24"/>
  <c r="A36" i="24"/>
  <c r="B36" i="24"/>
  <c r="A37" i="24"/>
  <c r="B37" i="24"/>
  <c r="A38" i="24"/>
  <c r="B38" i="24"/>
  <c r="A39" i="24"/>
  <c r="B39" i="24"/>
  <c r="A40" i="24"/>
  <c r="B40" i="24"/>
  <c r="A41" i="24"/>
  <c r="B41" i="24"/>
  <c r="B14" i="24" l="1"/>
  <c r="B16" i="24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12" i="24"/>
  <c r="C44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28" i="24" l="1"/>
  <c r="A32" i="38"/>
  <c r="AW32" i="38"/>
  <c r="C32" i="38" s="1"/>
  <c r="A33" i="38"/>
  <c r="AW33" i="38"/>
  <c r="C33" i="38" s="1"/>
  <c r="A34" i="38"/>
  <c r="AW34" i="38"/>
  <c r="C34" i="38" s="1"/>
  <c r="A35" i="38"/>
  <c r="AW35" i="38"/>
  <c r="C35" i="38" s="1"/>
  <c r="A32" i="39"/>
  <c r="C32" i="39"/>
  <c r="A33" i="39"/>
  <c r="C33" i="39"/>
  <c r="A34" i="39"/>
  <c r="C34" i="39"/>
  <c r="A35" i="39"/>
  <c r="C35" i="39"/>
  <c r="A64" i="24"/>
  <c r="A65" i="24"/>
  <c r="A66" i="24"/>
  <c r="A67" i="24"/>
  <c r="A68" i="24"/>
  <c r="A69" i="24"/>
  <c r="A70" i="24"/>
  <c r="A71" i="24"/>
  <c r="A72" i="24"/>
  <c r="A73" i="24"/>
  <c r="A32" i="24"/>
  <c r="A33" i="24"/>
  <c r="A34" i="24"/>
  <c r="A35" i="24"/>
  <c r="G28" i="8" l="1"/>
  <c r="G29" i="8"/>
  <c r="G30" i="8"/>
  <c r="C73" i="24"/>
  <c r="C72" i="24"/>
  <c r="C71" i="24"/>
  <c r="C70" i="24"/>
  <c r="C69" i="24"/>
  <c r="C68" i="24"/>
  <c r="C67" i="24"/>
  <c r="C66" i="24"/>
  <c r="C65" i="24"/>
  <c r="C64" i="24"/>
  <c r="G26" i="8"/>
  <c r="G27" i="8"/>
  <c r="C31" i="39"/>
  <c r="A31" i="39"/>
  <c r="C30" i="39"/>
  <c r="A30" i="39"/>
  <c r="C29" i="39"/>
  <c r="A29" i="39"/>
  <c r="A28" i="39"/>
  <c r="C27" i="39"/>
  <c r="A27" i="39"/>
  <c r="C26" i="39"/>
  <c r="A26" i="39"/>
  <c r="C25" i="39"/>
  <c r="A25" i="39"/>
  <c r="C24" i="39"/>
  <c r="A24" i="39"/>
  <c r="C23" i="39"/>
  <c r="A23" i="39"/>
  <c r="C22" i="39"/>
  <c r="A22" i="39"/>
  <c r="C21" i="39"/>
  <c r="A21" i="39"/>
  <c r="C20" i="39"/>
  <c r="A20" i="39"/>
  <c r="C19" i="39"/>
  <c r="A19" i="39"/>
  <c r="C18" i="39"/>
  <c r="A18" i="39"/>
  <c r="C17" i="39"/>
  <c r="A17" i="39"/>
  <c r="C16" i="39"/>
  <c r="A16" i="39"/>
  <c r="C15" i="39"/>
  <c r="A15" i="39"/>
  <c r="C14" i="39"/>
  <c r="A14" i="39"/>
  <c r="C13" i="39"/>
  <c r="A13" i="39"/>
  <c r="B12" i="39"/>
  <c r="A12" i="39"/>
  <c r="A11" i="39"/>
  <c r="AW31" i="38"/>
  <c r="C31" i="38" s="1"/>
  <c r="A31" i="38"/>
  <c r="AW30" i="38"/>
  <c r="C30" i="38" s="1"/>
  <c r="A30" i="38"/>
  <c r="AW29" i="38"/>
  <c r="C29" i="38" s="1"/>
  <c r="A29" i="38"/>
  <c r="AW28" i="38"/>
  <c r="C28" i="38" s="1"/>
  <c r="A28" i="38"/>
  <c r="AW27" i="38"/>
  <c r="C27" i="38" s="1"/>
  <c r="A27" i="38"/>
  <c r="AW26" i="38"/>
  <c r="C26" i="38" s="1"/>
  <c r="A26" i="38"/>
  <c r="AW25" i="38"/>
  <c r="C25" i="38" s="1"/>
  <c r="A25" i="38"/>
  <c r="AW24" i="38"/>
  <c r="C24" i="38" s="1"/>
  <c r="A24" i="38"/>
  <c r="AW23" i="38"/>
  <c r="C23" i="38" s="1"/>
  <c r="A23" i="38"/>
  <c r="AW22" i="38"/>
  <c r="C22" i="38" s="1"/>
  <c r="A22" i="38"/>
  <c r="AW21" i="38"/>
  <c r="C21" i="38" s="1"/>
  <c r="A21" i="38"/>
  <c r="AW20" i="38"/>
  <c r="C20" i="38" s="1"/>
  <c r="A20" i="38"/>
  <c r="AW19" i="38"/>
  <c r="C19" i="38" s="1"/>
  <c r="A19" i="38"/>
  <c r="AW18" i="38"/>
  <c r="C18" i="38" s="1"/>
  <c r="B18" i="38"/>
  <c r="A18" i="38"/>
  <c r="AW17" i="38"/>
  <c r="C17" i="38" s="1"/>
  <c r="B17" i="38"/>
  <c r="A17" i="38"/>
  <c r="AW16" i="38"/>
  <c r="C16" i="38" s="1"/>
  <c r="B16" i="38"/>
  <c r="A16" i="38"/>
  <c r="AW15" i="38"/>
  <c r="C15" i="38" s="1"/>
  <c r="B15" i="38"/>
  <c r="A15" i="38"/>
  <c r="AW14" i="38"/>
  <c r="C14" i="38" s="1"/>
  <c r="B14" i="38"/>
  <c r="A14" i="38"/>
  <c r="AW13" i="38"/>
  <c r="C13" i="38" s="1"/>
  <c r="B13" i="38"/>
  <c r="A13" i="38"/>
  <c r="AW12" i="38"/>
  <c r="B12" i="38"/>
  <c r="A12" i="38"/>
  <c r="A11" i="38"/>
  <c r="G33" i="8" l="1"/>
  <c r="G36" i="8"/>
  <c r="G41" i="8"/>
  <c r="G39" i="8"/>
  <c r="G42" i="8"/>
  <c r="G37" i="8"/>
  <c r="G34" i="8"/>
  <c r="G40" i="8"/>
  <c r="G35" i="8"/>
  <c r="G43" i="8"/>
  <c r="G38" i="8"/>
  <c r="C12" i="38"/>
  <c r="G6" i="8"/>
  <c r="C12" i="39"/>
  <c r="C28" i="39"/>
  <c r="G22" i="8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C59" i="24"/>
  <c r="C58" i="24"/>
  <c r="C56" i="24"/>
  <c r="C52" i="24"/>
  <c r="C51" i="24"/>
  <c r="C50" i="24"/>
  <c r="C49" i="24"/>
  <c r="C48" i="24"/>
  <c r="C46" i="24"/>
  <c r="C55" i="24"/>
  <c r="C63" i="24"/>
  <c r="C47" i="24"/>
  <c r="C62" i="24"/>
  <c r="C54" i="24"/>
  <c r="C57" i="24"/>
  <c r="C61" i="24"/>
  <c r="C53" i="24"/>
  <c r="G15" i="8"/>
  <c r="G21" i="8"/>
  <c r="G11" i="8"/>
  <c r="G25" i="8"/>
  <c r="G17" i="8"/>
  <c r="G23" i="8"/>
  <c r="G13" i="8"/>
  <c r="G19" i="8"/>
  <c r="A45" i="24"/>
  <c r="A13" i="24"/>
  <c r="G7" i="8"/>
  <c r="A14" i="24"/>
  <c r="G8" i="8"/>
  <c r="C45" i="24" l="1"/>
  <c r="A43" i="24" l="1"/>
  <c r="A11" i="24"/>
  <c r="A44" i="24" l="1"/>
  <c r="A12" i="24"/>
</calcChain>
</file>

<file path=xl/comments1.xml><?xml version="1.0" encoding="utf-8"?>
<comments xmlns="http://schemas.openxmlformats.org/spreadsheetml/2006/main">
  <authors>
    <author>tc={34CB7137-BDE4-4CE4-9099-758D48E80039}</author>
    <author>tc={9473CB90-0261-4B94-ADCA-85C3F38BD64C}</author>
  </authors>
  <commentList>
    <comment ref="T1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Atestado médico </t>
        </r>
      </text>
    </comment>
    <comment ref="V1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Atestado médico</t>
        </r>
      </text>
    </comment>
  </commentList>
</comments>
</file>

<file path=xl/sharedStrings.xml><?xml version="1.0" encoding="utf-8"?>
<sst xmlns="http://schemas.openxmlformats.org/spreadsheetml/2006/main" count="554" uniqueCount="102">
  <si>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</si>
  <si>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</si>
  <si>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</si>
  <si>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</si>
  <si>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</si>
  <si>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</si>
  <si>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1° SEMESTRE DE 2025.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</si>
  <si>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</si>
  <si>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</si>
  <si>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</si>
  <si>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</si>
  <si>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</si>
  <si>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</si>
  <si>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</si>
  <si>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</si>
  <si>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</si>
  <si>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</si>
  <si>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</si>
  <si>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</si>
  <si>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</si>
  <si>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</si>
  <si>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</si>
  <si>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</si>
  <si>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</si>
  <si>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</si>
  <si>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</si>
  <si>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</si>
  <si>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</si>
  <si>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</si>
  <si>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</si>
  <si>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</si>
  <si>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</si>
  <si>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</si>
  <si>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</si>
  <si>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</si>
  <si>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11 95889-6959</t>
  </si>
  <si>
    <t>202002XXXX</t>
  </si>
  <si>
    <t>NÃO</t>
  </si>
  <si>
    <t>NOME SOCIAL</t>
  </si>
  <si>
    <t>11 94608-5636</t>
  </si>
  <si>
    <t>11 94088-2887</t>
  </si>
  <si>
    <t>11 95031-3533</t>
  </si>
  <si>
    <t>11 99193-9940</t>
  </si>
  <si>
    <t>11 96949-8956</t>
  </si>
  <si>
    <t>11 91408-6892</t>
  </si>
  <si>
    <t>11 96026-0436</t>
  </si>
  <si>
    <t>11 96120-0344</t>
  </si>
  <si>
    <t>11 95176-4605</t>
  </si>
  <si>
    <t>11 98164-0086</t>
  </si>
  <si>
    <t>11 93902-2896</t>
  </si>
  <si>
    <t>11 96244-4042</t>
  </si>
  <si>
    <t>11 93253-8161</t>
  </si>
  <si>
    <t>11 98384-0278</t>
  </si>
  <si>
    <t>11 99574-1360</t>
  </si>
  <si>
    <t>11 97806-4865</t>
  </si>
  <si>
    <t>11 93727-8840</t>
  </si>
  <si>
    <t>11 93777-8472</t>
  </si>
  <si>
    <t>PREENCHER NOME COMPLETO DO ALUNO</t>
  </si>
  <si>
    <t>11 94381-6327</t>
  </si>
  <si>
    <t>(XX) 9XXXX-XXXX</t>
  </si>
  <si>
    <t>JANEIRO</t>
  </si>
  <si>
    <t>CONFLITO ENTRE HORÁRIO DO CURSO E ESCOLA</t>
  </si>
  <si>
    <t>FEVEREIRO</t>
  </si>
  <si>
    <t>PROBLEMAS DE SAÚDE (COM O ALUNO OU FAMILIAR)</t>
  </si>
  <si>
    <t>MARÇO</t>
  </si>
  <si>
    <t>CONSEGUIU UM TRABALHO</t>
  </si>
  <si>
    <t>ABRIL</t>
  </si>
  <si>
    <t>LACTANTE OU GESTANTES OU EM INÍCIO DE GESTAÇÃO</t>
  </si>
  <si>
    <t>MAIO</t>
  </si>
  <si>
    <t>NÃO SE IDENTIFICOU COM O CURSO</t>
  </si>
  <si>
    <t>JUNHO</t>
  </si>
  <si>
    <t>DIFICULDADE DE ACOMPANHAMENTO DO CURSO</t>
  </si>
  <si>
    <t>JULHO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</si>
  <si>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</si>
  <si>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</si>
  <si>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</si>
  <si>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</si>
  <si>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</si>
  <si>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</si>
  <si>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</si>
  <si>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</si>
  <si>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</si>
  <si>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</si>
  <si>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</si>
  <si>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</si>
  <si>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</si>
  <si>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</si>
  <si>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</si>
  <si>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</si>
  <si>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Segunda-Feira</t>
  </si>
  <si>
    <t>Terça-Feira</t>
  </si>
  <si>
    <t>Quarta-Feira</t>
  </si>
  <si>
    <t>Quinta-Feira</t>
  </si>
  <si>
    <t>Total Faltas</t>
  </si>
  <si>
    <t>T.I.</t>
  </si>
  <si>
    <t>GERAL (SOMA T.I; PT|MT /2)</t>
  </si>
  <si>
    <t>TURMA 1</t>
  </si>
  <si>
    <t xml:space="preserve">TURMA 2 </t>
  </si>
  <si>
    <t>TURMA 3</t>
  </si>
  <si>
    <t>TURMA 4</t>
  </si>
  <si>
    <t>Sexta-Feira</t>
  </si>
  <si>
    <t>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</si>
</sst>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7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2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36" borderId="0" xfId="0" applyFill="1"/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6" borderId="6" xfId="0" applyFont="1" applyFill="1" applyBorder="1" applyAlignment="1">
      <alignment horizontal="center" vertical="center"/>
    </xf>
    <xf numFmtId="0" fontId="1" fillId="36" borderId="51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1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16" fontId="8" fillId="2" borderId="1" xfId="0" applyNumberFormat="1" applyFont="1" applyFill="1" applyBorder="1" applyAlignment="1">
      <alignment horizontal="center" vertical="center"/>
    </xf>
    <xf numFmtId="16" fontId="8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" fontId="8" fillId="2" borderId="7" xfId="0" applyNumberFormat="1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ziela Dionisio dos Santos" id="{D076B4CB-5AB1-48B1-9F5E-B6B9B9D0B21B}" userId="S::graziela.santos@ios.org.br::476961fe-270b-4409-8da8-97980c523fa8" providerId="AD"/>
  <person displayName="Clarice Fernandes" id="{DA057685-41AD-45C7-A0F7-21AF9729B638}" userId="S::clarice.fernandes@ios.org.br::9fc2bf55-868e-4386-84b5-3a59b3431b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5" dT="2025-04-16T21:27:54.71" personId="{D076B4CB-5AB1-48B1-9F5E-B6B9B9D0B21B}" id="{944A9B13-F520-4756-9A94-424AE53A69F1}">
    <text>Atestado médico</text>
  </threadedComment>
  <threadedComment ref="Z26" dT="2025-07-23T21:40:39.82" personId="{DA057685-41AD-45C7-A0F7-21AF9729B638}" id="{C475482C-6217-45B1-8FD7-D204B2CA22AC}">
    <text>1</text>
  </threadedComment>
  <threadedComment ref="AA26" dT="2025-07-23T21:40:44.80" personId="{DA057685-41AD-45C7-A0F7-21AF9729B638}" id="{5FB27C83-72DA-42BD-B66E-24967A56F75B}">
    <text>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5-04-16T21:21:23.67" personId="{D076B4CB-5AB1-48B1-9F5E-B6B9B9D0B21B}" id="{34CB7137-BDE4-4CE4-9099-758D48E80039}">
    <text xml:space="preserve">Atestado médico </text>
  </threadedComment>
  <threadedComment ref="V15" dT="2025-04-16T21:27:54.71" personId="{D076B4CB-5AB1-48B1-9F5E-B6B9B9D0B21B}" id="{9473CB90-0261-4B94-ADCA-85C3F38BD64C}">
    <text>Atestado médico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A7" sqref="A7"/>
    </sheetView>
  </sheetViews>
  <sheetFormatPr defaultRowHeight="15" x14ac:dyDescent="0.25"/>
  <cols>
    <col min="1" max="1" width="9.140625" customWidth="1"/>
  </cols>
  <sheetData>
    <row r="1" spans="1:20" x14ac:dyDescent="0.25">
      <c r="A1" s="52" t="s">
        <v>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x14ac:dyDescent="0.2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x14ac:dyDescent="0.25">
      <c r="A4" s="52" t="s">
        <v>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x14ac:dyDescent="0.25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5.75" thickBot="1" x14ac:dyDescent="0.3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25">
      <c r="A7" s="64" t="s">
        <v>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6"/>
    </row>
    <row r="8" spans="1:20" x14ac:dyDescent="0.25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</row>
    <row r="9" spans="1:20" ht="15.75" thickBot="1" x14ac:dyDescent="0.3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2"/>
    </row>
    <row r="10" spans="1:20" ht="15.75" customHeight="1" x14ac:dyDescent="0.25">
      <c r="A10" s="64" t="s">
        <v>8</v>
      </c>
      <c r="B10" s="65"/>
      <c r="C10" s="65"/>
      <c r="D10" s="65"/>
      <c r="E10" s="65"/>
      <c r="F10" s="65"/>
      <c r="G10" s="65"/>
      <c r="H10" s="65"/>
      <c r="I10" s="65"/>
      <c r="J10" s="65"/>
      <c r="K10" s="66"/>
      <c r="L10" s="76" t="s">
        <v>9</v>
      </c>
      <c r="M10" s="77"/>
      <c r="N10" s="77"/>
      <c r="O10" s="82" t="s">
        <v>10</v>
      </c>
      <c r="P10" s="82"/>
      <c r="Q10" s="85" t="s">
        <v>11</v>
      </c>
      <c r="R10" s="86"/>
      <c r="S10" s="86"/>
      <c r="T10" s="87"/>
    </row>
    <row r="11" spans="1:20" x14ac:dyDescent="0.25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9"/>
      <c r="L11" s="78"/>
      <c r="M11" s="79"/>
      <c r="N11" s="79"/>
      <c r="O11" s="83" t="s">
        <v>12</v>
      </c>
      <c r="P11" s="83"/>
      <c r="Q11" s="88" t="s">
        <v>13</v>
      </c>
      <c r="R11" s="89"/>
      <c r="S11" s="89"/>
      <c r="T11" s="90"/>
    </row>
    <row r="12" spans="1:20" ht="15.75" thickBot="1" x14ac:dyDescent="0.3">
      <c r="A12" s="70"/>
      <c r="B12" s="71"/>
      <c r="C12" s="71"/>
      <c r="D12" s="71"/>
      <c r="E12" s="71"/>
      <c r="F12" s="71"/>
      <c r="G12" s="71"/>
      <c r="H12" s="71"/>
      <c r="I12" s="71"/>
      <c r="J12" s="71"/>
      <c r="K12" s="72"/>
      <c r="L12" s="80"/>
      <c r="M12" s="81"/>
      <c r="N12" s="81"/>
      <c r="O12" s="84" t="s">
        <v>14</v>
      </c>
      <c r="P12" s="84"/>
      <c r="Q12" s="91" t="s">
        <v>15</v>
      </c>
      <c r="R12" s="92"/>
      <c r="S12" s="92"/>
      <c r="T12" s="93"/>
    </row>
    <row r="13" spans="1:20" ht="15" customHeight="1" x14ac:dyDescent="0.25">
      <c r="A13" s="64" t="s">
        <v>16</v>
      </c>
      <c r="B13" s="65"/>
      <c r="C13" s="65"/>
      <c r="D13" s="65"/>
      <c r="E13" s="65"/>
      <c r="F13" s="65"/>
      <c r="G13" s="65"/>
      <c r="H13" s="65"/>
      <c r="I13" s="65"/>
      <c r="J13" s="65"/>
      <c r="K13" s="66"/>
      <c r="L13" s="73" t="s">
        <v>17</v>
      </c>
      <c r="M13" s="74"/>
      <c r="N13" s="74"/>
      <c r="O13" s="74"/>
      <c r="P13" s="74"/>
      <c r="Q13" s="74"/>
      <c r="R13" s="74"/>
      <c r="S13" s="74"/>
      <c r="T13" s="75"/>
    </row>
    <row r="14" spans="1:20" ht="15" customHeight="1" x14ac:dyDescent="0.25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9"/>
      <c r="L14" s="57">
        <v>1</v>
      </c>
      <c r="M14" s="58"/>
      <c r="N14" s="61" t="s">
        <v>18</v>
      </c>
      <c r="O14" s="62"/>
      <c r="P14" s="62"/>
      <c r="Q14" s="62"/>
      <c r="R14" s="62"/>
      <c r="S14" s="62"/>
      <c r="T14" s="63"/>
    </row>
    <row r="15" spans="1:20" ht="15" customHeight="1" x14ac:dyDescent="0.25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9"/>
      <c r="L15" s="57">
        <v>2</v>
      </c>
      <c r="M15" s="58"/>
      <c r="N15" s="61" t="s">
        <v>19</v>
      </c>
      <c r="O15" s="62"/>
      <c r="P15" s="62"/>
      <c r="Q15" s="62"/>
      <c r="R15" s="62"/>
      <c r="S15" s="62"/>
      <c r="T15" s="63"/>
    </row>
    <row r="16" spans="1:20" ht="15" customHeight="1" x14ac:dyDescent="0.25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9"/>
      <c r="L16" s="57">
        <v>3</v>
      </c>
      <c r="M16" s="58"/>
      <c r="N16" s="61" t="s">
        <v>20</v>
      </c>
      <c r="O16" s="62"/>
      <c r="P16" s="62"/>
      <c r="Q16" s="62"/>
      <c r="R16" s="62"/>
      <c r="S16" s="62"/>
      <c r="T16" s="63"/>
    </row>
    <row r="17" spans="1:20" ht="15" customHeight="1" x14ac:dyDescent="0.25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9"/>
      <c r="L17" s="57">
        <v>4</v>
      </c>
      <c r="M17" s="58"/>
      <c r="N17" s="61" t="s">
        <v>21</v>
      </c>
      <c r="O17" s="62"/>
      <c r="P17" s="62"/>
      <c r="Q17" s="62"/>
      <c r="R17" s="62"/>
      <c r="S17" s="62"/>
      <c r="T17" s="63"/>
    </row>
    <row r="18" spans="1:20" ht="15" customHeight="1" thickBot="1" x14ac:dyDescent="0.3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2"/>
      <c r="L18" s="59"/>
      <c r="M18" s="60"/>
      <c r="N18" s="54"/>
      <c r="O18" s="55"/>
      <c r="P18" s="55"/>
      <c r="Q18" s="55"/>
      <c r="R18" s="55"/>
      <c r="S18" s="55"/>
      <c r="T18" s="56"/>
    </row>
    <row r="19" spans="1:20" x14ac:dyDescent="0.25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 x14ac:dyDescent="0.25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0" x14ac:dyDescent="0.25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</row>
    <row r="22" spans="1:20" x14ac:dyDescent="0.25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</row>
    <row r="23" spans="1:20" x14ac:dyDescent="0.2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</row>
    <row r="24" spans="1:20" x14ac:dyDescent="0.2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 x14ac:dyDescent="0.25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 x14ac:dyDescent="0.25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1:20" x14ac:dyDescent="0.25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1:20" x14ac:dyDescent="0.25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</row>
    <row r="31" spans="1:20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</row>
    <row r="32" spans="1:20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</row>
    <row r="33" spans="1:20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</row>
    <row r="34" spans="1:20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</row>
    <row r="35" spans="1:20" x14ac:dyDescent="0.2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</row>
    <row r="36" spans="1:20" x14ac:dyDescent="0.2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</row>
    <row r="37" spans="1:20" x14ac:dyDescent="0.25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</row>
    <row r="38" spans="1:20" x14ac:dyDescent="0.25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</row>
    <row r="39" spans="1:20" x14ac:dyDescent="0.25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</row>
    <row r="40" spans="1:20" x14ac:dyDescent="0.2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</row>
    <row r="41" spans="1:20" x14ac:dyDescent="0.25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</row>
    <row r="42" spans="1:20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</row>
    <row r="43" spans="1:20" x14ac:dyDescent="0.25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</row>
    <row r="44" spans="1:20" x14ac:dyDescent="0.2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</row>
    <row r="45" spans="1:20" x14ac:dyDescent="0.2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</row>
    <row r="46" spans="1:20" x14ac:dyDescent="0.2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</row>
  </sheetData>
  <sheetProtection algorithmName="SHA-512" hashValue="UEJ4xR8g8tdORRIxuQXny9z+3zTx9y+OjWai5wbPruowMHLh4g5hYLxpKRlmnjVb6iYdLQwuLnC/PJvgpzg96g==" saltValue="1Q4IcMLT8XmVaLnmrDl9RA==" spinCount="100000" sheet="1" objects="1" scenarios="1"/>
  <mergeCells count="33"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  <mergeCell ref="N15:T15"/>
    <mergeCell ref="A13:K18"/>
    <mergeCell ref="N16:T16"/>
    <mergeCell ref="N17:T17"/>
    <mergeCell ref="A19:T21"/>
    <mergeCell ref="L13:T13"/>
    <mergeCell ref="N14:T14"/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4"/>
  <sheetViews>
    <sheetView showGridLines="0" topLeftCell="A25" zoomScale="85" zoomScaleNormal="85" workbookViewId="0">
      <pane xSplit="6" topLeftCell="G1" activePane="topRight" state="frozen"/>
      <selection pane="topRight" activeCell="E50" sqref="E50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8" customWidth="1"/>
    <col min="10" max="10" width="44.42578125" style="28" bestFit="1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0"/>
      <c r="J1" s="40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4" t="s">
        <v>23</v>
      </c>
      <c r="B3" s="15" t="s">
        <v>24</v>
      </c>
      <c r="C3" s="15" t="s">
        <v>25</v>
      </c>
      <c r="D3" s="16" t="s">
        <v>26</v>
      </c>
      <c r="E3" s="39" t="s">
        <v>27</v>
      </c>
      <c r="F3" s="39" t="s">
        <v>28</v>
      </c>
      <c r="G3" s="17" t="s">
        <v>29</v>
      </c>
      <c r="H3" s="18" t="s">
        <v>30</v>
      </c>
      <c r="I3" s="94" t="s">
        <v>31</v>
      </c>
      <c r="J3" s="95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6" t="s">
        <v>32</v>
      </c>
      <c r="B5" s="97"/>
      <c r="C5" s="97"/>
      <c r="D5" s="97"/>
      <c r="E5" s="97"/>
      <c r="F5" s="97"/>
      <c r="G5" s="97"/>
      <c r="H5" s="97"/>
      <c r="I5" s="47" t="s">
        <v>33</v>
      </c>
      <c r="J5" s="48" t="s">
        <v>34</v>
      </c>
    </row>
    <row r="6" spans="1:10" ht="15" customHeight="1" x14ac:dyDescent="0.25">
      <c r="A6" s="43">
        <v>1</v>
      </c>
      <c r="B6" s="44" t="s">
        <v>35</v>
      </c>
      <c r="C6" s="44" t="s">
        <v>36</v>
      </c>
      <c r="D6" s="12" t="s">
        <v>57</v>
      </c>
      <c r="E6" s="45" t="s">
        <v>37</v>
      </c>
      <c r="F6" s="12" t="s">
        <v>38</v>
      </c>
      <c r="G6" s="27" t="e">
        <f>SUM(MARÇO!W12,AGOSTO!AU12,SETEMBRO!AW12,#REF!,#REF!)</f>
        <v>#REF!</v>
      </c>
      <c r="H6" s="41" t="s">
        <v>1</v>
      </c>
      <c r="I6" s="46"/>
      <c r="J6" s="46"/>
    </row>
    <row r="7" spans="1:10" ht="15" customHeight="1" x14ac:dyDescent="0.25">
      <c r="A7" s="10">
        <v>2</v>
      </c>
      <c r="B7" s="11" t="s">
        <v>39</v>
      </c>
      <c r="C7" s="11" t="s">
        <v>36</v>
      </c>
      <c r="D7" s="12" t="s">
        <v>57</v>
      </c>
      <c r="E7" s="45" t="s">
        <v>37</v>
      </c>
      <c r="F7" s="12" t="s">
        <v>38</v>
      </c>
      <c r="G7" s="2" t="e">
        <f>SUM(MARÇO!W13,AGOSTO!AU13,SETEMBRO!AW13,#REF!,#REF!)</f>
        <v>#REF!</v>
      </c>
      <c r="H7" s="41" t="s">
        <v>1</v>
      </c>
      <c r="I7" s="42"/>
      <c r="J7" s="42"/>
    </row>
    <row r="8" spans="1:10" ht="15" customHeight="1" x14ac:dyDescent="0.25">
      <c r="A8" s="10">
        <v>3</v>
      </c>
      <c r="B8" s="11" t="s">
        <v>40</v>
      </c>
      <c r="C8" s="11" t="s">
        <v>36</v>
      </c>
      <c r="D8" s="12" t="s">
        <v>57</v>
      </c>
      <c r="E8" s="45" t="s">
        <v>37</v>
      </c>
      <c r="F8" s="12" t="s">
        <v>38</v>
      </c>
      <c r="G8" s="2" t="e">
        <f>SUM(MARÇO!W14,AGOSTO!AU14,SETEMBRO!AW14,#REF!,#REF!)</f>
        <v>#REF!</v>
      </c>
      <c r="H8" s="41" t="s">
        <v>1</v>
      </c>
      <c r="I8" s="42"/>
      <c r="J8" s="42"/>
    </row>
    <row r="9" spans="1:10" ht="15" customHeight="1" x14ac:dyDescent="0.25">
      <c r="A9" s="10">
        <v>4</v>
      </c>
      <c r="B9" s="11" t="s">
        <v>41</v>
      </c>
      <c r="C9" s="11" t="s">
        <v>36</v>
      </c>
      <c r="D9" s="12" t="s">
        <v>57</v>
      </c>
      <c r="E9" s="45" t="s">
        <v>37</v>
      </c>
      <c r="F9" s="12" t="s">
        <v>38</v>
      </c>
      <c r="G9" s="2" t="e">
        <f>SUM(MARÇO!W15,AGOSTO!AU15,SETEMBRO!AW15,#REF!,#REF!)</f>
        <v>#REF!</v>
      </c>
      <c r="H9" s="41" t="s">
        <v>1</v>
      </c>
      <c r="I9" s="42"/>
      <c r="J9" s="42"/>
    </row>
    <row r="10" spans="1:10" ht="15" customHeight="1" x14ac:dyDescent="0.25">
      <c r="A10" s="10">
        <v>5</v>
      </c>
      <c r="B10" s="11" t="s">
        <v>42</v>
      </c>
      <c r="C10" s="11" t="s">
        <v>36</v>
      </c>
      <c r="D10" s="12" t="s">
        <v>57</v>
      </c>
      <c r="E10" s="45" t="s">
        <v>37</v>
      </c>
      <c r="F10" s="12" t="s">
        <v>38</v>
      </c>
      <c r="G10" s="2" t="e">
        <f>SUM(MARÇO!W16,AGOSTO!AU16,SETEMBRO!AW16,#REF!,#REF!)</f>
        <v>#REF!</v>
      </c>
      <c r="H10" s="41" t="s">
        <v>1</v>
      </c>
      <c r="I10" s="42"/>
      <c r="J10" s="42"/>
    </row>
    <row r="11" spans="1:10" ht="15" customHeight="1" x14ac:dyDescent="0.25">
      <c r="A11" s="10">
        <v>6</v>
      </c>
      <c r="B11" s="11" t="s">
        <v>43</v>
      </c>
      <c r="C11" s="11" t="s">
        <v>36</v>
      </c>
      <c r="D11" s="12" t="s">
        <v>57</v>
      </c>
      <c r="E11" s="45" t="s">
        <v>37</v>
      </c>
      <c r="F11" s="12" t="s">
        <v>38</v>
      </c>
      <c r="G11" s="2" t="e">
        <f>SUM(MARÇO!W17,AGOSTO!AU17,SETEMBRO!AW17,#REF!,#REF!)</f>
        <v>#REF!</v>
      </c>
      <c r="H11" s="41" t="s">
        <v>1</v>
      </c>
      <c r="I11" s="42"/>
      <c r="J11" s="42"/>
    </row>
    <row r="12" spans="1:10" ht="15" customHeight="1" x14ac:dyDescent="0.25">
      <c r="A12" s="10">
        <v>7</v>
      </c>
      <c r="B12" s="11" t="s">
        <v>44</v>
      </c>
      <c r="C12" s="11" t="s">
        <v>36</v>
      </c>
      <c r="D12" s="12" t="s">
        <v>57</v>
      </c>
      <c r="E12" s="45" t="s">
        <v>37</v>
      </c>
      <c r="F12" s="12" t="s">
        <v>38</v>
      </c>
      <c r="G12" s="2" t="e">
        <f>SUM(MARÇO!W18,AGOSTO!AU18,SETEMBRO!AW18,#REF!,#REF!)</f>
        <v>#REF!</v>
      </c>
      <c r="H12" s="41" t="s">
        <v>1</v>
      </c>
      <c r="I12" s="42"/>
      <c r="J12" s="42"/>
    </row>
    <row r="13" spans="1:10" ht="15" customHeight="1" x14ac:dyDescent="0.25">
      <c r="A13" s="10">
        <v>8</v>
      </c>
      <c r="B13" s="11" t="s">
        <v>45</v>
      </c>
      <c r="C13" s="11" t="s">
        <v>36</v>
      </c>
      <c r="D13" s="12" t="s">
        <v>57</v>
      </c>
      <c r="E13" s="45" t="s">
        <v>37</v>
      </c>
      <c r="F13" s="12" t="s">
        <v>38</v>
      </c>
      <c r="G13" s="2" t="e">
        <f>SUM(MARÇO!W19,AGOSTO!AU19,SETEMBRO!AW19,#REF!,#REF!)</f>
        <v>#REF!</v>
      </c>
      <c r="H13" s="41" t="s">
        <v>1</v>
      </c>
      <c r="I13" s="42"/>
      <c r="J13" s="42"/>
    </row>
    <row r="14" spans="1:10" ht="15" customHeight="1" x14ac:dyDescent="0.25">
      <c r="A14" s="10">
        <v>9</v>
      </c>
      <c r="B14" s="11" t="s">
        <v>46</v>
      </c>
      <c r="C14" s="11" t="s">
        <v>36</v>
      </c>
      <c r="D14" s="12" t="s">
        <v>57</v>
      </c>
      <c r="E14" s="45" t="s">
        <v>37</v>
      </c>
      <c r="F14" s="12" t="s">
        <v>38</v>
      </c>
      <c r="G14" s="2" t="e">
        <f>SUM(MARÇO!W20,AGOSTO!AU20,SETEMBRO!AW20,#REF!,#REF!)</f>
        <v>#REF!</v>
      </c>
      <c r="H14" s="41" t="s">
        <v>1</v>
      </c>
      <c r="I14" s="42"/>
      <c r="J14" s="42"/>
    </row>
    <row r="15" spans="1:10" ht="15" customHeight="1" x14ac:dyDescent="0.25">
      <c r="A15" s="10">
        <v>10</v>
      </c>
      <c r="B15" s="11" t="s">
        <v>47</v>
      </c>
      <c r="C15" s="11" t="s">
        <v>36</v>
      </c>
      <c r="D15" s="12" t="s">
        <v>57</v>
      </c>
      <c r="E15" s="45" t="s">
        <v>37</v>
      </c>
      <c r="F15" s="12" t="s">
        <v>38</v>
      </c>
      <c r="G15" s="2" t="e">
        <f>SUM(MARÇO!W21,AGOSTO!AU21,SETEMBRO!AW21,#REF!,#REF!)</f>
        <v>#REF!</v>
      </c>
      <c r="H15" s="41" t="s">
        <v>1</v>
      </c>
      <c r="I15" s="42"/>
      <c r="J15" s="42"/>
    </row>
    <row r="16" spans="1:10" ht="15" customHeight="1" x14ac:dyDescent="0.25">
      <c r="A16" s="10">
        <v>11</v>
      </c>
      <c r="B16" s="11" t="s">
        <v>48</v>
      </c>
      <c r="C16" s="11" t="s">
        <v>36</v>
      </c>
      <c r="D16" s="12" t="s">
        <v>57</v>
      </c>
      <c r="E16" s="45" t="s">
        <v>37</v>
      </c>
      <c r="F16" s="12" t="s">
        <v>38</v>
      </c>
      <c r="G16" s="2" t="e">
        <f>SUM(MARÇO!W22,AGOSTO!AU22,SETEMBRO!AW22,#REF!,#REF!)</f>
        <v>#REF!</v>
      </c>
      <c r="H16" s="41" t="s">
        <v>1</v>
      </c>
      <c r="I16" s="42"/>
      <c r="J16" s="42"/>
    </row>
    <row r="17" spans="1:10" ht="15" customHeight="1" x14ac:dyDescent="0.25">
      <c r="A17" s="10">
        <v>12</v>
      </c>
      <c r="B17" s="11" t="s">
        <v>49</v>
      </c>
      <c r="C17" s="11" t="s">
        <v>36</v>
      </c>
      <c r="D17" s="12" t="s">
        <v>57</v>
      </c>
      <c r="E17" s="45" t="s">
        <v>37</v>
      </c>
      <c r="F17" s="12" t="s">
        <v>38</v>
      </c>
      <c r="G17" s="2" t="e">
        <f>SUM(MARÇO!W23,AGOSTO!AU23,SETEMBRO!AW23,#REF!,#REF!)</f>
        <v>#REF!</v>
      </c>
      <c r="H17" s="41" t="s">
        <v>1</v>
      </c>
      <c r="I17" s="42"/>
      <c r="J17" s="42"/>
    </row>
    <row r="18" spans="1:10" ht="15" customHeight="1" x14ac:dyDescent="0.25">
      <c r="A18" s="10">
        <v>13</v>
      </c>
      <c r="B18" s="11" t="s">
        <v>50</v>
      </c>
      <c r="C18" s="11" t="s">
        <v>36</v>
      </c>
      <c r="D18" s="12" t="s">
        <v>57</v>
      </c>
      <c r="E18" s="45" t="s">
        <v>37</v>
      </c>
      <c r="F18" s="12" t="s">
        <v>38</v>
      </c>
      <c r="G18" s="2" t="e">
        <f>SUM(MARÇO!W24,AGOSTO!AU24,SETEMBRO!AW24,#REF!,#REF!)</f>
        <v>#REF!</v>
      </c>
      <c r="H18" s="41" t="s">
        <v>1</v>
      </c>
      <c r="I18" s="42"/>
      <c r="J18" s="42"/>
    </row>
    <row r="19" spans="1:10" ht="15" customHeight="1" x14ac:dyDescent="0.25">
      <c r="A19" s="10">
        <v>14</v>
      </c>
      <c r="B19" s="11" t="s">
        <v>51</v>
      </c>
      <c r="C19" s="11" t="s">
        <v>36</v>
      </c>
      <c r="D19" s="12" t="s">
        <v>57</v>
      </c>
      <c r="E19" s="45" t="s">
        <v>37</v>
      </c>
      <c r="F19" s="12" t="s">
        <v>38</v>
      </c>
      <c r="G19" s="2" t="e">
        <f>SUM(MARÇO!W25,AGOSTO!AU25,SETEMBRO!AW25,#REF!,#REF!)</f>
        <v>#REF!</v>
      </c>
      <c r="H19" s="41" t="s">
        <v>1</v>
      </c>
      <c r="I19" s="42"/>
      <c r="J19" s="42"/>
    </row>
    <row r="20" spans="1:10" ht="15" customHeight="1" x14ac:dyDescent="0.25">
      <c r="A20" s="10">
        <v>15</v>
      </c>
      <c r="B20" s="11" t="s">
        <v>52</v>
      </c>
      <c r="C20" s="11" t="s">
        <v>36</v>
      </c>
      <c r="D20" s="12" t="s">
        <v>57</v>
      </c>
      <c r="E20" s="45" t="s">
        <v>37</v>
      </c>
      <c r="F20" s="12" t="s">
        <v>38</v>
      </c>
      <c r="G20" s="2" t="e">
        <f>SUM(MARÇO!W26,AGOSTO!AU26,SETEMBRO!AW26,#REF!,#REF!)</f>
        <v>#REF!</v>
      </c>
      <c r="H20" s="41" t="s">
        <v>1</v>
      </c>
      <c r="I20" s="42"/>
      <c r="J20" s="42"/>
    </row>
    <row r="21" spans="1:10" ht="15" customHeight="1" x14ac:dyDescent="0.25">
      <c r="A21" s="10">
        <v>16</v>
      </c>
      <c r="B21" s="11" t="s">
        <v>53</v>
      </c>
      <c r="C21" s="11" t="s">
        <v>36</v>
      </c>
      <c r="D21" s="12" t="s">
        <v>57</v>
      </c>
      <c r="E21" s="45" t="s">
        <v>37</v>
      </c>
      <c r="F21" s="12" t="s">
        <v>38</v>
      </c>
      <c r="G21" s="2" t="e">
        <f>SUM(MARÇO!W27,AGOSTO!AU27,SETEMBRO!AW27,#REF!,#REF!)</f>
        <v>#REF!</v>
      </c>
      <c r="H21" s="41" t="s">
        <v>1</v>
      </c>
      <c r="I21" s="42"/>
      <c r="J21" s="42"/>
    </row>
    <row r="22" spans="1:10" ht="15" customHeight="1" x14ac:dyDescent="0.25">
      <c r="A22" s="10">
        <v>17</v>
      </c>
      <c r="B22" s="11" t="s">
        <v>54</v>
      </c>
      <c r="C22" s="11" t="s">
        <v>36</v>
      </c>
      <c r="D22" s="12" t="s">
        <v>57</v>
      </c>
      <c r="E22" s="45" t="s">
        <v>37</v>
      </c>
      <c r="F22" s="12" t="s">
        <v>38</v>
      </c>
      <c r="G22" s="2" t="e">
        <f>SUM(MARÇO!W28,AGOSTO!AU28,SETEMBRO!AW28,#REF!,#REF!)</f>
        <v>#REF!</v>
      </c>
      <c r="H22" s="41" t="s">
        <v>1</v>
      </c>
      <c r="I22" s="42"/>
      <c r="J22" s="42"/>
    </row>
    <row r="23" spans="1:10" ht="15" customHeight="1" x14ac:dyDescent="0.25">
      <c r="A23" s="10">
        <v>18</v>
      </c>
      <c r="B23" s="11" t="s">
        <v>55</v>
      </c>
      <c r="C23" s="11" t="s">
        <v>36</v>
      </c>
      <c r="D23" s="12" t="s">
        <v>57</v>
      </c>
      <c r="E23" s="45" t="s">
        <v>37</v>
      </c>
      <c r="F23" s="12" t="s">
        <v>38</v>
      </c>
      <c r="G23" s="2" t="e">
        <f>SUM(MARÇO!W29,AGOSTO!AU29,SETEMBRO!AW29,#REF!,#REF!)</f>
        <v>#REF!</v>
      </c>
      <c r="H23" s="41" t="s">
        <v>1</v>
      </c>
      <c r="I23" s="42"/>
      <c r="J23" s="42"/>
    </row>
    <row r="24" spans="1:10" ht="15" customHeight="1" x14ac:dyDescent="0.25">
      <c r="A24" s="10">
        <v>19</v>
      </c>
      <c r="B24" s="11" t="s">
        <v>56</v>
      </c>
      <c r="C24" s="11" t="s">
        <v>36</v>
      </c>
      <c r="D24" s="12" t="s">
        <v>57</v>
      </c>
      <c r="E24" s="45" t="s">
        <v>37</v>
      </c>
      <c r="F24" s="12" t="s">
        <v>38</v>
      </c>
      <c r="G24" s="2" t="e">
        <f>SUM(MARÇO!W30,AGOSTO!AU30,SETEMBRO!AW30,#REF!,#REF!)</f>
        <v>#REF!</v>
      </c>
      <c r="H24" s="41" t="s">
        <v>1</v>
      </c>
      <c r="I24" s="42"/>
      <c r="J24" s="50"/>
    </row>
    <row r="25" spans="1:10" ht="15" customHeight="1" x14ac:dyDescent="0.25">
      <c r="A25" s="10">
        <v>20</v>
      </c>
      <c r="B25" s="11" t="s">
        <v>58</v>
      </c>
      <c r="C25" s="11" t="s">
        <v>36</v>
      </c>
      <c r="D25" s="12" t="s">
        <v>57</v>
      </c>
      <c r="E25" s="45" t="s">
        <v>37</v>
      </c>
      <c r="F25" s="12" t="s">
        <v>38</v>
      </c>
      <c r="G25" s="2" t="e">
        <f>SUM(MARÇO!W31,AGOSTO!AU31,SETEMBRO!AW31,#REF!,#REF!)</f>
        <v>#REF!</v>
      </c>
      <c r="H25" s="41" t="s">
        <v>1</v>
      </c>
      <c r="I25" s="42"/>
      <c r="J25" s="42"/>
    </row>
    <row r="26" spans="1:10" ht="15" customHeight="1" x14ac:dyDescent="0.25">
      <c r="A26" s="10">
        <v>21</v>
      </c>
      <c r="B26" s="11" t="s">
        <v>59</v>
      </c>
      <c r="C26" s="11" t="s">
        <v>36</v>
      </c>
      <c r="D26" s="12" t="s">
        <v>57</v>
      </c>
      <c r="E26" s="45" t="s">
        <v>37</v>
      </c>
      <c r="F26" s="12" t="s">
        <v>38</v>
      </c>
      <c r="G26" s="2" t="e">
        <f>SUM(MARÇO!W37,AGOSTO!#REF!,SETEMBRO!#REF!,#REF!,#REF!)</f>
        <v>#REF!</v>
      </c>
      <c r="H26" s="41" t="s">
        <v>1</v>
      </c>
      <c r="I26" s="42"/>
      <c r="J26" s="42"/>
    </row>
    <row r="27" spans="1:10" ht="15" customHeight="1" x14ac:dyDescent="0.25">
      <c r="A27" s="10">
        <v>22</v>
      </c>
      <c r="B27" s="11" t="s">
        <v>59</v>
      </c>
      <c r="C27" s="11" t="s">
        <v>36</v>
      </c>
      <c r="D27" s="12" t="s">
        <v>57</v>
      </c>
      <c r="E27" s="45" t="s">
        <v>37</v>
      </c>
      <c r="F27" s="12" t="s">
        <v>38</v>
      </c>
      <c r="G27" s="2" t="e">
        <f>SUM(MARÇO!W38,AGOSTO!#REF!,SETEMBRO!#REF!,#REF!,#REF!)</f>
        <v>#REF!</v>
      </c>
      <c r="H27" s="41" t="s">
        <v>1</v>
      </c>
      <c r="I27" s="42"/>
      <c r="J27" s="42"/>
    </row>
    <row r="28" spans="1:10" ht="15" customHeight="1" x14ac:dyDescent="0.25">
      <c r="A28" s="10">
        <v>23</v>
      </c>
      <c r="B28" s="11" t="s">
        <v>59</v>
      </c>
      <c r="C28" s="11" t="s">
        <v>36</v>
      </c>
      <c r="D28" s="12" t="s">
        <v>57</v>
      </c>
      <c r="E28" s="45" t="s">
        <v>37</v>
      </c>
      <c r="F28" s="12" t="s">
        <v>38</v>
      </c>
      <c r="G28" s="2" t="e">
        <f>SUM(MARÇO!W39,AGOSTO!#REF!,SETEMBRO!#REF!,#REF!,#REF!)</f>
        <v>#REF!</v>
      </c>
      <c r="H28" s="41" t="s">
        <v>1</v>
      </c>
      <c r="I28" s="42"/>
      <c r="J28" s="42"/>
    </row>
    <row r="29" spans="1:10" ht="15" customHeight="1" x14ac:dyDescent="0.25">
      <c r="A29" s="10">
        <v>24</v>
      </c>
      <c r="B29" s="11" t="s">
        <v>59</v>
      </c>
      <c r="C29" s="11" t="s">
        <v>36</v>
      </c>
      <c r="D29" s="12" t="s">
        <v>57</v>
      </c>
      <c r="E29" s="45" t="s">
        <v>37</v>
      </c>
      <c r="F29" s="12" t="s">
        <v>38</v>
      </c>
      <c r="G29" s="2" t="e">
        <f>SUM(MARÇO!W40,AGOSTO!#REF!,SETEMBRO!#REF!,#REF!,#REF!)</f>
        <v>#REF!</v>
      </c>
      <c r="H29" s="41" t="s">
        <v>1</v>
      </c>
      <c r="I29" s="42"/>
      <c r="J29" s="42"/>
    </row>
    <row r="30" spans="1:10" ht="15" customHeight="1" x14ac:dyDescent="0.25">
      <c r="A30" s="10">
        <v>25</v>
      </c>
      <c r="B30" s="11" t="s">
        <v>59</v>
      </c>
      <c r="C30" s="11" t="s">
        <v>36</v>
      </c>
      <c r="D30" s="12" t="s">
        <v>57</v>
      </c>
      <c r="E30" s="45" t="s">
        <v>37</v>
      </c>
      <c r="F30" s="12" t="s">
        <v>38</v>
      </c>
      <c r="G30" s="2" t="e">
        <f>SUM(MARÇO!W41,AGOSTO!#REF!,SETEMBRO!#REF!,#REF!,#REF!)</f>
        <v>#REF!</v>
      </c>
      <c r="H30" s="41" t="s">
        <v>1</v>
      </c>
      <c r="I30" s="42"/>
      <c r="J30" s="42"/>
    </row>
    <row r="31" spans="1:10" ht="15" customHeight="1" x14ac:dyDescent="0.25">
      <c r="A31" s="10">
        <v>26</v>
      </c>
      <c r="B31" s="11" t="s">
        <v>59</v>
      </c>
      <c r="C31" s="11" t="s">
        <v>36</v>
      </c>
      <c r="D31" s="12" t="s">
        <v>57</v>
      </c>
      <c r="E31" s="45" t="s">
        <v>37</v>
      </c>
      <c r="F31" s="12" t="s">
        <v>38</v>
      </c>
      <c r="G31" s="2" t="e">
        <f>SUM(MARÇO!W42,AGOSTO!AU36,SETEMBRO!AW36,#REF!,#REF!)</f>
        <v>#REF!</v>
      </c>
      <c r="H31" s="41" t="s">
        <v>1</v>
      </c>
      <c r="I31" s="42"/>
      <c r="J31" s="42"/>
    </row>
    <row r="32" spans="1:10" ht="15" customHeight="1" x14ac:dyDescent="0.25">
      <c r="A32" s="10">
        <v>27</v>
      </c>
      <c r="B32" s="11" t="s">
        <v>59</v>
      </c>
      <c r="C32" s="11" t="s">
        <v>36</v>
      </c>
      <c r="D32" s="12" t="s">
        <v>57</v>
      </c>
      <c r="E32" s="45" t="s">
        <v>37</v>
      </c>
      <c r="F32" s="12" t="s">
        <v>38</v>
      </c>
      <c r="G32" s="2" t="e">
        <f>SUM(MARÇO!W43,AGOSTO!#REF!,SETEMBRO!#REF!,#REF!,#REF!)</f>
        <v>#REF!</v>
      </c>
      <c r="H32" s="41" t="s">
        <v>1</v>
      </c>
      <c r="I32" s="42"/>
      <c r="J32" s="42"/>
    </row>
    <row r="33" spans="1:10" ht="15" customHeight="1" x14ac:dyDescent="0.25">
      <c r="A33" s="10">
        <v>28</v>
      </c>
      <c r="B33" s="11" t="s">
        <v>59</v>
      </c>
      <c r="C33" s="11" t="s">
        <v>36</v>
      </c>
      <c r="D33" s="12" t="s">
        <v>57</v>
      </c>
      <c r="E33" s="45" t="s">
        <v>37</v>
      </c>
      <c r="F33" s="12" t="s">
        <v>38</v>
      </c>
      <c r="G33" s="2" t="e">
        <f>SUM(MARÇO!W44,AGOSTO!#REF!,SETEMBRO!#REF!,#REF!,#REF!)</f>
        <v>#REF!</v>
      </c>
      <c r="H33" s="41" t="s">
        <v>1</v>
      </c>
      <c r="I33" s="42"/>
      <c r="J33" s="42"/>
    </row>
    <row r="34" spans="1:10" ht="15" customHeight="1" x14ac:dyDescent="0.25">
      <c r="A34" s="10">
        <v>29</v>
      </c>
      <c r="B34" s="11" t="s">
        <v>59</v>
      </c>
      <c r="C34" s="11" t="s">
        <v>36</v>
      </c>
      <c r="D34" s="12" t="s">
        <v>57</v>
      </c>
      <c r="E34" s="45" t="s">
        <v>37</v>
      </c>
      <c r="F34" s="12" t="s">
        <v>38</v>
      </c>
      <c r="G34" s="2" t="e">
        <f>SUM(MARÇO!W45,AGOSTO!#REF!,SETEMBRO!#REF!,#REF!,#REF!)</f>
        <v>#REF!</v>
      </c>
      <c r="H34" s="41" t="s">
        <v>1</v>
      </c>
      <c r="I34" s="42"/>
      <c r="J34" s="42"/>
    </row>
    <row r="35" spans="1:10" ht="15" customHeight="1" x14ac:dyDescent="0.25">
      <c r="A35" s="10">
        <v>30</v>
      </c>
      <c r="B35" s="11" t="s">
        <v>59</v>
      </c>
      <c r="C35" s="11" t="s">
        <v>36</v>
      </c>
      <c r="D35" s="12" t="s">
        <v>57</v>
      </c>
      <c r="E35" s="45" t="s">
        <v>37</v>
      </c>
      <c r="F35" s="12" t="s">
        <v>38</v>
      </c>
      <c r="G35" s="2" t="e">
        <f>SUM(MARÇO!W46,AGOSTO!#REF!,SETEMBRO!#REF!,#REF!,#REF!)</f>
        <v>#REF!</v>
      </c>
      <c r="H35" s="41" t="s">
        <v>1</v>
      </c>
      <c r="I35" s="42"/>
      <c r="J35" s="42"/>
    </row>
    <row r="36" spans="1:10" ht="15" customHeight="1" x14ac:dyDescent="0.25">
      <c r="A36" s="10">
        <v>31</v>
      </c>
      <c r="B36" s="11" t="s">
        <v>59</v>
      </c>
      <c r="C36" s="11" t="s">
        <v>36</v>
      </c>
      <c r="D36" s="12" t="s">
        <v>57</v>
      </c>
      <c r="E36" s="45" t="s">
        <v>37</v>
      </c>
      <c r="F36" s="12" t="s">
        <v>38</v>
      </c>
      <c r="G36" s="2" t="e">
        <f>SUM(MARÇO!W47,AGOSTO!#REF!,SETEMBRO!#REF!,#REF!,#REF!)</f>
        <v>#REF!</v>
      </c>
      <c r="H36" s="41" t="s">
        <v>1</v>
      </c>
      <c r="I36" s="42"/>
      <c r="J36" s="42"/>
    </row>
    <row r="37" spans="1:10" ht="15" customHeight="1" x14ac:dyDescent="0.25">
      <c r="A37" s="10">
        <v>32</v>
      </c>
      <c r="B37" s="11" t="s">
        <v>59</v>
      </c>
      <c r="C37" s="11" t="s">
        <v>36</v>
      </c>
      <c r="D37" s="12" t="s">
        <v>57</v>
      </c>
      <c r="E37" s="45" t="s">
        <v>37</v>
      </c>
      <c r="F37" s="12" t="s">
        <v>38</v>
      </c>
      <c r="G37" s="2" t="e">
        <f>SUM(MARÇO!W48,AGOSTO!#REF!,SETEMBRO!#REF!,#REF!,#REF!)</f>
        <v>#REF!</v>
      </c>
      <c r="H37" s="41" t="s">
        <v>1</v>
      </c>
      <c r="I37" s="42"/>
      <c r="J37" s="42"/>
    </row>
    <row r="38" spans="1:10" ht="15" customHeight="1" x14ac:dyDescent="0.25">
      <c r="A38" s="10">
        <v>33</v>
      </c>
      <c r="B38" s="11" t="s">
        <v>59</v>
      </c>
      <c r="C38" s="11" t="s">
        <v>36</v>
      </c>
      <c r="D38" s="12" t="s">
        <v>57</v>
      </c>
      <c r="E38" s="45" t="s">
        <v>37</v>
      </c>
      <c r="F38" s="12" t="s">
        <v>38</v>
      </c>
      <c r="G38" s="2" t="e">
        <f>SUM(MARÇO!W49,AGOSTO!#REF!,SETEMBRO!#REF!,#REF!,#REF!)</f>
        <v>#REF!</v>
      </c>
      <c r="H38" s="41" t="s">
        <v>1</v>
      </c>
      <c r="I38" s="42"/>
      <c r="J38" s="42"/>
    </row>
    <row r="39" spans="1:10" ht="15" customHeight="1" x14ac:dyDescent="0.25">
      <c r="A39" s="10">
        <v>34</v>
      </c>
      <c r="B39" s="11" t="s">
        <v>59</v>
      </c>
      <c r="C39" s="11" t="s">
        <v>36</v>
      </c>
      <c r="D39" s="12" t="s">
        <v>57</v>
      </c>
      <c r="E39" s="45" t="s">
        <v>37</v>
      </c>
      <c r="F39" s="12" t="s">
        <v>38</v>
      </c>
      <c r="G39" s="2" t="e">
        <f>SUM(MARÇO!W50,AGOSTO!#REF!,SETEMBRO!#REF!,#REF!,#REF!)</f>
        <v>#REF!</v>
      </c>
      <c r="H39" s="41" t="s">
        <v>1</v>
      </c>
      <c r="I39" s="42"/>
      <c r="J39" s="42"/>
    </row>
    <row r="40" spans="1:10" ht="15" customHeight="1" x14ac:dyDescent="0.25">
      <c r="A40" s="10">
        <v>35</v>
      </c>
      <c r="B40" s="11" t="s">
        <v>59</v>
      </c>
      <c r="C40" s="11" t="s">
        <v>36</v>
      </c>
      <c r="D40" s="12" t="s">
        <v>57</v>
      </c>
      <c r="E40" s="45" t="s">
        <v>37</v>
      </c>
      <c r="F40" s="12" t="s">
        <v>38</v>
      </c>
      <c r="G40" s="2" t="e">
        <f>SUM(MARÇO!W51,AGOSTO!#REF!,SETEMBRO!#REF!,#REF!,#REF!)</f>
        <v>#REF!</v>
      </c>
      <c r="H40" s="41" t="s">
        <v>1</v>
      </c>
      <c r="I40" s="42"/>
      <c r="J40" s="42"/>
    </row>
    <row r="41" spans="1:10" ht="15" customHeight="1" x14ac:dyDescent="0.25">
      <c r="A41" s="10">
        <v>36</v>
      </c>
      <c r="B41" s="11" t="s">
        <v>59</v>
      </c>
      <c r="C41" s="11" t="s">
        <v>36</v>
      </c>
      <c r="D41" s="12" t="s">
        <v>57</v>
      </c>
      <c r="E41" s="45" t="s">
        <v>37</v>
      </c>
      <c r="F41" s="12" t="s">
        <v>38</v>
      </c>
      <c r="G41" s="2" t="e">
        <f>SUM(MARÇO!W52,AGOSTO!#REF!,SETEMBRO!#REF!,#REF!,#REF!)</f>
        <v>#REF!</v>
      </c>
      <c r="H41" s="41" t="s">
        <v>1</v>
      </c>
      <c r="I41" s="42"/>
      <c r="J41" s="42"/>
    </row>
    <row r="42" spans="1:10" ht="15" customHeight="1" x14ac:dyDescent="0.25">
      <c r="A42" s="10">
        <v>37</v>
      </c>
      <c r="B42" s="11" t="s">
        <v>59</v>
      </c>
      <c r="C42" s="11" t="s">
        <v>36</v>
      </c>
      <c r="D42" s="12" t="s">
        <v>57</v>
      </c>
      <c r="E42" s="45" t="s">
        <v>37</v>
      </c>
      <c r="F42" s="12" t="s">
        <v>38</v>
      </c>
      <c r="G42" s="2" t="e">
        <f>SUM(MARÇO!W53,AGOSTO!#REF!,SETEMBRO!#REF!,#REF!,#REF!)</f>
        <v>#REF!</v>
      </c>
      <c r="H42" s="41" t="s">
        <v>1</v>
      </c>
      <c r="I42" s="42"/>
      <c r="J42" s="42"/>
    </row>
    <row r="43" spans="1:10" ht="15" customHeight="1" x14ac:dyDescent="0.25">
      <c r="A43" s="10">
        <v>38</v>
      </c>
      <c r="B43" s="11" t="s">
        <v>59</v>
      </c>
      <c r="C43" s="11" t="s">
        <v>36</v>
      </c>
      <c r="D43" s="12" t="s">
        <v>57</v>
      </c>
      <c r="E43" s="45" t="s">
        <v>37</v>
      </c>
      <c r="F43" s="12" t="s">
        <v>38</v>
      </c>
      <c r="G43" s="2" t="e">
        <f>SUM(MARÇO!W54,AGOSTO!#REF!,SETEMBRO!#REF!,#REF!,#REF!)</f>
        <v>#REF!</v>
      </c>
      <c r="H43" s="41" t="s">
        <v>1</v>
      </c>
      <c r="I43" s="42"/>
      <c r="J43" s="42"/>
    </row>
    <row r="44" spans="1:10" ht="15" customHeight="1" x14ac:dyDescent="0.25">
      <c r="A44" s="8"/>
      <c r="B44" s="8"/>
      <c r="C44" s="8"/>
      <c r="D44" s="8"/>
      <c r="E44" s="8"/>
      <c r="F44" s="8"/>
    </row>
  </sheetData>
  <sortState ref="D72:D96">
    <sortCondition ref="D72:D96"/>
  </sortState>
  <mergeCells count="2">
    <mergeCell ref="I3:J3"/>
    <mergeCell ref="A5:H5"/>
  </mergeCells>
  <conditionalFormatting sqref="H6:H43">
    <cfRule type="containsText" dxfId="158" priority="274" operator="containsText" text="EM ATENÇÃO">
      <formula>NOT(ISERROR(SEARCH("EM ATENÇÃO",H6)))</formula>
    </cfRule>
    <cfRule type="containsText" dxfId="157" priority="275" operator="containsText" text="DESISTENTE">
      <formula>NOT(ISERROR(SEARCH("DESISTENTE",H6)))</formula>
    </cfRule>
  </conditionalFormatting>
  <conditionalFormatting sqref="G6:H43">
    <cfRule type="containsText" dxfId="156" priority="50" operator="containsText" text="desistente substituido">
      <formula>NOT(ISERROR(SEARCH("desistente substituido",G6)))</formula>
    </cfRule>
    <cfRule type="containsText" dxfId="155" priority="51" operator="containsText" text="desistente">
      <formula>NOT(ISERROR(SEARCH("desistente",G6)))</formula>
    </cfRule>
  </conditionalFormatting>
  <conditionalFormatting sqref="G6:H44">
    <cfRule type="containsText" dxfId="154" priority="48" operator="containsText" text="DESISTENTE SUBSTITUIDO">
      <formula>NOT(ISERROR(SEARCH("DESISTENTE SUBSTITUIDO",G6)))</formula>
    </cfRule>
    <cfRule type="containsText" dxfId="153" priority="49" operator="containsText" text="DESISTENTE">
      <formula>NOT(ISERROR(SEARCH("DESISTENTE",G6)))</formula>
    </cfRule>
  </conditionalFormatting>
  <conditionalFormatting sqref="H6:H44">
    <cfRule type="containsText" dxfId="152" priority="45" operator="containsText" text="DESISTENTE SUBSTITUIDO">
      <formula>NOT(ISERROR(SEARCH("DESISTENTE SUBSTITUIDO",H6)))</formula>
    </cfRule>
    <cfRule type="containsText" dxfId="151" priority="46" operator="containsText" text="DESISTENTE">
      <formula>NOT(ISERROR(SEARCH("DESISTENTE",H6)))</formula>
    </cfRule>
    <cfRule type="containsText" dxfId="150" priority="47" operator="containsText" text="FREQUENTE">
      <formula>NOT(ISERROR(SEARCH("FREQUENTE",H6)))</formula>
    </cfRule>
  </conditionalFormatting>
  <conditionalFormatting sqref="H6:H43">
    <cfRule type="containsText" dxfId="149" priority="41" operator="containsText" text="TRANSFERIDO">
      <formula>NOT(ISERROR(SEARCH("TRANSFERIDO",H6)))</formula>
    </cfRule>
  </conditionalFormatting>
  <dataValidations count="1">
    <dataValidation type="list" allowBlank="1" showInputMessage="1" showErrorMessage="1" sqref="E6:E43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H6:H43</xm:sqref>
        </x14:dataValidation>
        <x14:dataValidation type="list" allowBlank="1" showInputMessage="1" showErrorMessage="1">
          <x14:formula1>
            <xm:f>DESISTÊNCIA!$A$1:$A$12</xm:f>
          </x14:formula1>
          <xm:sqref>I6:I43</xm:sqref>
        </x14:dataValidation>
        <x14:dataValidation type="list" allowBlank="1" showInputMessage="1" showErrorMessage="1">
          <x14:formula1>
            <xm:f>DESISTÊNCIA!$B$1:$B$11</xm:f>
          </x14:formula1>
          <xm:sqref>J6:J43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62</v>
      </c>
      <c r="B2" t="s">
        <v>63</v>
      </c>
    </row>
    <row r="3" spans="1:2" x14ac:dyDescent="0.25">
      <c r="A3" t="s">
        <v>64</v>
      </c>
      <c r="B3" t="s">
        <v>65</v>
      </c>
    </row>
    <row r="4" spans="1:2" x14ac:dyDescent="0.25">
      <c r="A4" t="s">
        <v>66</v>
      </c>
      <c r="B4" t="s">
        <v>67</v>
      </c>
    </row>
    <row r="5" spans="1:2" x14ac:dyDescent="0.25">
      <c r="A5" t="s">
        <v>68</v>
      </c>
      <c r="B5" t="s">
        <v>69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75</v>
      </c>
    </row>
    <row r="9" spans="1:2" x14ac:dyDescent="0.25">
      <c r="A9" t="s">
        <v>76</v>
      </c>
      <c r="B9" t="s">
        <v>77</v>
      </c>
    </row>
    <row r="10" spans="1:2" x14ac:dyDescent="0.25">
      <c r="A10" t="s">
        <v>78</v>
      </c>
      <c r="B10" t="s">
        <v>79</v>
      </c>
    </row>
    <row r="11" spans="1:2" x14ac:dyDescent="0.25">
      <c r="A11" t="s">
        <v>80</v>
      </c>
      <c r="B11" t="s">
        <v>81</v>
      </c>
    </row>
    <row r="12" spans="1:2" x14ac:dyDescent="0.25">
      <c r="A12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W137"/>
  <sheetViews>
    <sheetView showGridLines="0" topLeftCell="A7" zoomScale="102" workbookViewId="0">
      <pane xSplit="3" ySplit="3" topLeftCell="P140" activePane="bottomRight" state="frozen"/>
      <selection pane="topRight" activeCell="D7" sqref="D7"/>
      <selection pane="bottomLeft" activeCell="A15" sqref="A15"/>
      <selection pane="bottomRight" activeCell="P141" sqref="P14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22" width="6.28515625" customWidth="1"/>
    <col min="23" max="23" width="24.7109375" bestFit="1" customWidth="1"/>
  </cols>
  <sheetData>
    <row r="1" spans="1:23" ht="28.5" customHeight="1" x14ac:dyDescent="0.25">
      <c r="A1" s="98" t="s">
        <v>83</v>
      </c>
      <c r="B1" s="99"/>
      <c r="C1" s="99"/>
    </row>
    <row r="2" spans="1:23" ht="15.75" customHeight="1" x14ac:dyDescent="0.25">
      <c r="A2" s="31"/>
      <c r="B2" s="31"/>
      <c r="C2" s="31"/>
    </row>
    <row r="3" spans="1:23" ht="16.5" customHeight="1" x14ac:dyDescent="0.25">
      <c r="A3" s="32" t="s">
        <v>84</v>
      </c>
      <c r="B3" s="19"/>
    </row>
    <row r="4" spans="1:23" x14ac:dyDescent="0.25">
      <c r="A4" s="32" t="s">
        <v>85</v>
      </c>
      <c r="B4" s="19"/>
    </row>
    <row r="5" spans="1:23" x14ac:dyDescent="0.25">
      <c r="A5" s="32" t="s">
        <v>86</v>
      </c>
      <c r="B5" s="19"/>
    </row>
    <row r="6" spans="1:23" x14ac:dyDescent="0.25">
      <c r="A6" s="33"/>
    </row>
    <row r="7" spans="1:23" ht="15.75" customHeight="1" x14ac:dyDescent="0.25">
      <c r="A7" s="100" t="s">
        <v>87</v>
      </c>
      <c r="B7" s="102" t="s">
        <v>26</v>
      </c>
      <c r="C7" s="102" t="s">
        <v>88</v>
      </c>
      <c r="D7" s="106" t="s">
        <v>89</v>
      </c>
      <c r="E7" s="107"/>
      <c r="F7" s="106" t="s">
        <v>90</v>
      </c>
      <c r="G7" s="107"/>
      <c r="H7" s="106" t="s">
        <v>91</v>
      </c>
      <c r="I7" s="107"/>
      <c r="J7" s="106" t="s">
        <v>92</v>
      </c>
      <c r="K7" s="107"/>
      <c r="L7" s="106" t="s">
        <v>89</v>
      </c>
      <c r="M7" s="107"/>
      <c r="N7" s="104" t="s">
        <v>90</v>
      </c>
      <c r="O7" s="105"/>
      <c r="P7" s="104" t="s">
        <v>91</v>
      </c>
      <c r="Q7" s="105"/>
      <c r="R7" s="104" t="s">
        <v>92</v>
      </c>
      <c r="S7" s="105"/>
      <c r="T7" s="106" t="s">
        <v>89</v>
      </c>
      <c r="U7" s="107"/>
    </row>
    <row r="8" spans="1:23" ht="28.5" customHeight="1" x14ac:dyDescent="0.25">
      <c r="A8" s="100"/>
      <c r="B8" s="102"/>
      <c r="C8" s="102"/>
      <c r="D8" s="104">
        <v>45733</v>
      </c>
      <c r="E8" s="105"/>
      <c r="F8" s="104">
        <v>45734</v>
      </c>
      <c r="G8" s="105"/>
      <c r="H8" s="104">
        <v>45735</v>
      </c>
      <c r="I8" s="105"/>
      <c r="J8" s="104">
        <v>45736</v>
      </c>
      <c r="K8" s="105"/>
      <c r="L8" s="104">
        <v>45740</v>
      </c>
      <c r="M8" s="105"/>
      <c r="N8" s="104">
        <v>45741</v>
      </c>
      <c r="O8" s="105"/>
      <c r="P8" s="104">
        <v>45742</v>
      </c>
      <c r="Q8" s="105"/>
      <c r="R8" s="104">
        <v>45743</v>
      </c>
      <c r="S8" s="105"/>
      <c r="T8" s="104">
        <v>45747</v>
      </c>
      <c r="U8" s="105"/>
      <c r="V8" s="34"/>
      <c r="W8" s="35" t="s">
        <v>93</v>
      </c>
    </row>
    <row r="9" spans="1:23" ht="14.25" customHeight="1" x14ac:dyDescent="0.25">
      <c r="A9" s="101"/>
      <c r="B9" s="103"/>
      <c r="C9" s="103"/>
      <c r="D9" s="36" t="s">
        <v>94</v>
      </c>
      <c r="E9" s="36" t="s">
        <v>94</v>
      </c>
      <c r="F9" s="36" t="s">
        <v>94</v>
      </c>
      <c r="G9" s="36" t="s">
        <v>94</v>
      </c>
      <c r="H9" s="36" t="s">
        <v>94</v>
      </c>
      <c r="I9" s="36" t="s">
        <v>94</v>
      </c>
      <c r="J9" s="36" t="s">
        <v>94</v>
      </c>
      <c r="K9" s="36" t="s">
        <v>94</v>
      </c>
      <c r="L9" s="36" t="s">
        <v>94</v>
      </c>
      <c r="M9" s="36" t="s">
        <v>94</v>
      </c>
      <c r="N9" s="36" t="s">
        <v>94</v>
      </c>
      <c r="O9" s="36" t="s">
        <v>94</v>
      </c>
      <c r="P9" s="36" t="s">
        <v>94</v>
      </c>
      <c r="Q9" s="36" t="s">
        <v>94</v>
      </c>
      <c r="R9" s="36" t="s">
        <v>94</v>
      </c>
      <c r="S9" s="36" t="s">
        <v>94</v>
      </c>
      <c r="T9" s="36" t="s">
        <v>94</v>
      </c>
      <c r="U9" s="36" t="s">
        <v>94</v>
      </c>
      <c r="W9" s="37" t="s">
        <v>95</v>
      </c>
    </row>
    <row r="10" spans="1:23" ht="14.25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W10" s="38"/>
    </row>
    <row r="11" spans="1:23" ht="16.5" customHeight="1" x14ac:dyDescent="0.25">
      <c r="A11" s="23" t="str">
        <f>RESUMO!A5</f>
        <v xml:space="preserve">TURMA 1 (CURSO: ) - UNIDADE: </v>
      </c>
      <c r="B11" s="24"/>
      <c r="C11" s="24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W11" s="13" t="s">
        <v>96</v>
      </c>
    </row>
    <row r="12" spans="1:23" ht="16.5" customHeight="1" x14ac:dyDescent="0.25">
      <c r="A12" s="20">
        <f>RESUMO!A6</f>
        <v>1</v>
      </c>
      <c r="B12" s="21" t="str">
        <f>IF(RESUMO!E6="SIM",RESUMO!F6,RESUMO!D6)</f>
        <v>PREENCHER NOME COMPLETO DO ALUNO</v>
      </c>
      <c r="C12" s="22" t="str">
        <f>IF(RESUMO!H6="DESISTENTE","DESISTENTE",IF(RESUMO!H6="DESISTENTE SUBSTITUIDO","DESISTENTE SUBSTITUIDO",IF(W12&gt;=3,"EM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W12" s="2">
        <f t="shared" ref="W12:W41" si="0">COUNTIF(D12:U12,"F")/2</f>
        <v>0</v>
      </c>
    </row>
    <row r="13" spans="1:23" ht="16.5" customHeight="1" x14ac:dyDescent="0.25">
      <c r="A13" s="20">
        <f>RESUMO!A7</f>
        <v>2</v>
      </c>
      <c r="B13" s="21" t="str">
        <f>IF(RESUMO!E7="SIM",RESUMO!F7,RESUMO!D8)</f>
        <v>PREENCHER NOME COMPLETO DO ALUNO</v>
      </c>
      <c r="C13" s="22" t="str">
        <f>IF(RESUMO!H7="DESISTENTE","DESISTENTE",IF(RESUMO!H7="DESISTENTE SUBSTITUIDO","DESISTENTE SUBSTITUIDO",IF(W13&gt;=3,"EM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W13" s="2">
        <f t="shared" si="0"/>
        <v>0</v>
      </c>
    </row>
    <row r="14" spans="1:23" ht="16.5" customHeight="1" x14ac:dyDescent="0.25">
      <c r="A14" s="20">
        <f>RESUMO!A8</f>
        <v>3</v>
      </c>
      <c r="B14" s="21" t="str">
        <f>IF(RESUMO!E8="SIM",RESUMO!F8,RESUMO!D9)</f>
        <v>PREENCHER NOME COMPLETO DO ALUNO</v>
      </c>
      <c r="C14" s="22" t="str">
        <f>IF(RESUMO!H8="DESISTENTE","DESISTENTE",IF(RESUMO!H8="DESISTENTE SUBSTITUIDO","DESISTENTE SUBSTITUIDO",IF(W14&gt;=3,"EM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W14" s="2">
        <f t="shared" si="0"/>
        <v>0</v>
      </c>
    </row>
    <row r="15" spans="1:23" ht="16.5" customHeight="1" x14ac:dyDescent="0.25">
      <c r="A15" s="20">
        <f>RESUMO!A9</f>
        <v>4</v>
      </c>
      <c r="B15" s="21" t="str">
        <f>IF(RESUMO!E9="SIM",RESUMO!F9,RESUMO!D10)</f>
        <v>PREENCHER NOME COMPLETO DO ALUNO</v>
      </c>
      <c r="C15" s="22" t="str">
        <f>IF(RESUMO!H9="DESISTENTE","DESISTENTE",IF(RESUMO!H9="DESISTENTE SUBSTITUIDO","DESISTENTE SUBSTITUIDO",IF(W15&gt;=3,"EM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W15" s="2">
        <f t="shared" si="0"/>
        <v>0</v>
      </c>
    </row>
    <row r="16" spans="1:23" ht="16.5" customHeight="1" x14ac:dyDescent="0.25">
      <c r="A16" s="20">
        <f>RESUMO!A10</f>
        <v>5</v>
      </c>
      <c r="B16" s="21" t="str">
        <f>IF(RESUMO!E10="SIM",RESUMO!F10,RESUMO!D11)</f>
        <v>PREENCHER NOME COMPLETO DO ALUNO</v>
      </c>
      <c r="C16" s="22" t="str">
        <f>IF(RESUMO!H10="DESISTENTE","DESISTENTE",IF(RESUMO!H10="DESISTENTE SUBSTITUIDO","DESISTENTE SUBSTITUIDO",IF(W16&gt;=3,"EM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W16" s="2">
        <f t="shared" si="0"/>
        <v>0</v>
      </c>
    </row>
    <row r="17" spans="1:23" ht="16.5" customHeight="1" x14ac:dyDescent="0.25">
      <c r="A17" s="20">
        <f>RESUMO!A11</f>
        <v>6</v>
      </c>
      <c r="B17" s="21" t="str">
        <f>IF(RESUMO!E11="SIM",RESUMO!F11,RESUMO!D12)</f>
        <v>PREENCHER NOME COMPLETO DO ALUNO</v>
      </c>
      <c r="C17" s="22" t="str">
        <f>IF(RESUMO!H11="DESISTENTE","DESISTENTE",IF(RESUMO!H11="DESISTENTE SUBSTITUIDO","DESISTENTE SUBSTITUIDO",IF(W17&gt;=3,"EM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W17" s="2">
        <f t="shared" si="0"/>
        <v>0</v>
      </c>
    </row>
    <row r="18" spans="1:23" ht="16.5" customHeight="1" x14ac:dyDescent="0.25">
      <c r="A18" s="20">
        <f>RESUMO!A12</f>
        <v>7</v>
      </c>
      <c r="B18" s="21" t="str">
        <f>IF(RESUMO!E12="SIM",RESUMO!F12,RESUMO!D13)</f>
        <v>PREENCHER NOME COMPLETO DO ALUNO</v>
      </c>
      <c r="C18" s="22" t="str">
        <f>IF(RESUMO!H12="DESISTENTE","DESISTENTE",IF(RESUMO!H12="DESISTENTE SUBSTITUIDO","DESISTENTE SUBSTITUIDO",IF(W18&gt;=3,"EM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W18" s="2">
        <f t="shared" si="0"/>
        <v>0</v>
      </c>
    </row>
    <row r="19" spans="1:23" ht="16.5" customHeight="1" x14ac:dyDescent="0.25">
      <c r="A19" s="20">
        <f>RESUMO!A13</f>
        <v>8</v>
      </c>
      <c r="B19" s="21" t="str">
        <f>IF(RESUMO!E13="SIM",RESUMO!F13,RESUMO!D14)</f>
        <v>PREENCHER NOME COMPLETO DO ALUNO</v>
      </c>
      <c r="C19" s="22" t="str">
        <f>IF(RESUMO!H13="DESISTENTE","DESISTENTE",IF(RESUMO!H13="DESISTENTE SUBSTITUIDO","DESISTENTE SUBSTITUIDO",IF(W19&gt;=3,"EM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W19" s="2">
        <f t="shared" si="0"/>
        <v>0</v>
      </c>
    </row>
    <row r="20" spans="1:23" ht="16.5" customHeight="1" x14ac:dyDescent="0.25">
      <c r="A20" s="20">
        <f>RESUMO!A14</f>
        <v>9</v>
      </c>
      <c r="B20" s="21" t="str">
        <f>IF(RESUMO!E14="SIM",RESUMO!F14,RESUMO!D15)</f>
        <v>PREENCHER NOME COMPLETO DO ALUNO</v>
      </c>
      <c r="C20" s="22" t="str">
        <f>IF(RESUMO!H14="DESISTENTE","DESISTENTE",IF(RESUMO!H14="DESISTENTE SUBSTITUIDO","DESISTENTE SUBSTITUIDO",IF(W20&gt;=3,"EM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W20" s="2">
        <f t="shared" si="0"/>
        <v>0</v>
      </c>
    </row>
    <row r="21" spans="1:23" ht="16.5" customHeight="1" x14ac:dyDescent="0.25">
      <c r="A21" s="20">
        <f>RESUMO!A15</f>
        <v>10</v>
      </c>
      <c r="B21" s="21" t="str">
        <f>IF(RESUMO!E15="SIM",RESUMO!F15,RESUMO!D16)</f>
        <v>PREENCHER NOME COMPLETO DO ALUNO</v>
      </c>
      <c r="C21" s="22" t="str">
        <f>IF(RESUMO!H15="DESISTENTE","DESISTENTE",IF(RESUMO!H15="DESISTENTE SUBSTITUIDO","DESISTENTE SUBSTITUIDO",IF(W21&gt;=3,"EM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W21" s="2">
        <f t="shared" si="0"/>
        <v>0</v>
      </c>
    </row>
    <row r="22" spans="1:23" ht="16.5" customHeight="1" x14ac:dyDescent="0.25">
      <c r="A22" s="20">
        <f>RESUMO!A16</f>
        <v>11</v>
      </c>
      <c r="B22" s="21" t="str">
        <f>IF(RESUMO!E16="SIM",RESUMO!F16,RESUMO!D17)</f>
        <v>PREENCHER NOME COMPLETO DO ALUNO</v>
      </c>
      <c r="C22" s="22" t="str">
        <f>IF(RESUMO!H16="DESISTENTE","DESISTENTE",IF(RESUMO!H16="DESISTENTE SUBSTITUIDO","DESISTENTE SUBSTITUIDO",IF(W22&gt;=3,"EM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W22" s="2">
        <f t="shared" si="0"/>
        <v>0</v>
      </c>
    </row>
    <row r="23" spans="1:23" ht="16.5" customHeight="1" x14ac:dyDescent="0.25">
      <c r="A23" s="20">
        <f>RESUMO!A17</f>
        <v>12</v>
      </c>
      <c r="B23" s="21" t="str">
        <f>IF(RESUMO!E17="SIM",RESUMO!F17,RESUMO!D18)</f>
        <v>PREENCHER NOME COMPLETO DO ALUNO</v>
      </c>
      <c r="C23" s="22" t="str">
        <f>IF(RESUMO!H17="DESISTENTE","DESISTENTE",IF(RESUMO!H17="DESISTENTE SUBSTITUIDO","DESISTENTE SUBSTITUIDO",IF(W23&gt;=3,"EM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W23" s="2">
        <f t="shared" si="0"/>
        <v>0</v>
      </c>
    </row>
    <row r="24" spans="1:23" ht="16.5" customHeight="1" x14ac:dyDescent="0.25">
      <c r="A24" s="20">
        <f>RESUMO!A18</f>
        <v>13</v>
      </c>
      <c r="B24" s="21" t="str">
        <f>IF(RESUMO!E18="SIM",RESUMO!F18,RESUMO!D19)</f>
        <v>PREENCHER NOME COMPLETO DO ALUNO</v>
      </c>
      <c r="C24" s="22" t="str">
        <f>IF(RESUMO!H18="DESISTENTE","DESISTENTE",IF(RESUMO!H18="DESISTENTE SUBSTITUIDO","DESISTENTE SUBSTITUIDO",IF(W24&gt;=3,"EM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W24" s="2">
        <f t="shared" si="0"/>
        <v>0</v>
      </c>
    </row>
    <row r="25" spans="1:23" ht="16.5" customHeight="1" x14ac:dyDescent="0.25">
      <c r="A25" s="20">
        <f>RESUMO!A19</f>
        <v>14</v>
      </c>
      <c r="B25" s="21" t="str">
        <f>IF(RESUMO!E19="SIM",RESUMO!F19,RESUMO!D20)</f>
        <v>PREENCHER NOME COMPLETO DO ALUNO</v>
      </c>
      <c r="C25" s="22" t="str">
        <f>IF(RESUMO!H19="DESISTENTE","DESISTENTE",IF(RESUMO!H19="DESISTENTE SUBSTITUIDO","DESISTENTE SUBSTITUIDO",IF(W25&gt;=3,"EM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W25" s="2">
        <f t="shared" si="0"/>
        <v>0</v>
      </c>
    </row>
    <row r="26" spans="1:23" ht="16.5" customHeight="1" x14ac:dyDescent="0.25">
      <c r="A26" s="20">
        <f>RESUMO!A20</f>
        <v>15</v>
      </c>
      <c r="B26" s="21" t="str">
        <f>IF(RESUMO!E20="SIM",RESUMO!F20,RESUMO!D21)</f>
        <v>PREENCHER NOME COMPLETO DO ALUNO</v>
      </c>
      <c r="C26" s="22" t="str">
        <f>IF(RESUMO!H20="DESISTENTE","DESISTENTE",IF(RESUMO!H20="DESISTENTE SUBSTITUIDO","DESISTENTE SUBSTITUIDO",IF(W26&gt;=3,"EM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W26" s="2">
        <f t="shared" si="0"/>
        <v>0</v>
      </c>
    </row>
    <row r="27" spans="1:23" ht="16.5" customHeight="1" x14ac:dyDescent="0.25">
      <c r="A27" s="20">
        <f>RESUMO!A21</f>
        <v>16</v>
      </c>
      <c r="B27" s="21" t="str">
        <f>IF(RESUMO!E21="SIM",RESUMO!F21,RESUMO!D22)</f>
        <v>PREENCHER NOME COMPLETO DO ALUNO</v>
      </c>
      <c r="C27" s="22" t="str">
        <f>IF(RESUMO!H21="DESISTENTE","DESISTENTE",IF(RESUMO!H21="DESISTENTE SUBSTITUIDO","DESISTENTE SUBSTITUIDO",IF(W27&gt;=3,"EM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W27" s="2">
        <f t="shared" si="0"/>
        <v>0</v>
      </c>
    </row>
    <row r="28" spans="1:23" ht="16.5" customHeight="1" x14ac:dyDescent="0.25">
      <c r="A28" s="20">
        <f>RESUMO!A22</f>
        <v>17</v>
      </c>
      <c r="B28" s="21" t="e">
        <f>IF(RESUMO!E22="SIM",RESUMO!F22,RESUMO!#REF!)</f>
        <v>#REF!</v>
      </c>
      <c r="C28" s="22" t="str">
        <f>IF(RESUMO!H22="DESISTENTE","DESISTENTE",IF(RESUMO!H22="DESISTENTE SUBSTITUIDO","DESISTENTE SUBSTITUIDO",IF(W28&gt;=3,"EM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W28" s="2">
        <f t="shared" si="0"/>
        <v>0</v>
      </c>
    </row>
    <row r="29" spans="1:23" ht="16.5" customHeight="1" x14ac:dyDescent="0.25">
      <c r="A29" s="20">
        <f>RESUMO!A23</f>
        <v>18</v>
      </c>
      <c r="B29" s="21" t="str">
        <f>IF(RESUMO!E23="SIM",RESUMO!F23,RESUMO!D23)</f>
        <v>PREENCHER NOME COMPLETO DO ALUNO</v>
      </c>
      <c r="C29" s="22" t="str">
        <f>IF(RESUMO!H23="DESISTENTE","DESISTENTE",IF(RESUMO!H23="DESISTENTE SUBSTITUIDO","DESISTENTE SUBSTITUIDO",IF(W29&gt;=3,"EM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W29" s="2">
        <f t="shared" si="0"/>
        <v>0</v>
      </c>
    </row>
    <row r="30" spans="1:23" ht="16.5" customHeight="1" x14ac:dyDescent="0.25">
      <c r="A30" s="20">
        <f>RESUMO!A24</f>
        <v>19</v>
      </c>
      <c r="B30" s="21" t="str">
        <f>IF(RESUMO!E24="SIM",RESUMO!F24,RESUMO!D24)</f>
        <v>PREENCHER NOME COMPLETO DO ALUNO</v>
      </c>
      <c r="C30" s="22" t="str">
        <f>IF(RESUMO!H24="DESISTENTE","DESISTENTE",IF(RESUMO!H24="DESISTENTE SUBSTITUIDO","DESISTENTE SUBSTITUIDO",IF(W30&gt;=3,"EM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W30" s="2">
        <f t="shared" si="0"/>
        <v>0</v>
      </c>
    </row>
    <row r="31" spans="1:23" ht="16.5" customHeight="1" x14ac:dyDescent="0.25">
      <c r="A31" s="20">
        <f>RESUMO!A25</f>
        <v>20</v>
      </c>
      <c r="B31" s="21" t="str">
        <f>IF(RESUMO!E25="SIM",RESUMO!F25,RESUMO!D25)</f>
        <v>PREENCHER NOME COMPLETO DO ALUNO</v>
      </c>
      <c r="C31" s="22" t="str">
        <f>IF(RESUMO!H25="DESISTENTE","DESISTENTE",IF(RESUMO!H25="DESISTENTE SUBSTITUIDO","DESISTENTE SUBSTITUIDO",IF(W31&gt;=3,"EM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W31" s="2">
        <f t="shared" si="0"/>
        <v>0</v>
      </c>
    </row>
    <row r="32" spans="1:23" ht="16.5" customHeight="1" x14ac:dyDescent="0.25">
      <c r="A32" s="20">
        <f>RESUMO!A26</f>
        <v>21</v>
      </c>
      <c r="B32" s="21" t="str">
        <f>IF(RESUMO!E26="SIM",RESUMO!F26,RESUMO!D26)</f>
        <v>PREENCHER NOME COMPLETO DO ALUNO</v>
      </c>
      <c r="C32" s="22" t="str">
        <f>IF(RESUMO!H26="DESISTENTE","DESISTENTE",IF(RESUMO!H26="DESISTENTE SUBSTITUIDO","DESISTENTE SUBSTITUIDO",IF(W32&gt;=3,"EM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W32" s="2">
        <f t="shared" si="0"/>
        <v>0</v>
      </c>
    </row>
    <row r="33" spans="1:23" ht="16.5" customHeight="1" x14ac:dyDescent="0.25">
      <c r="A33" s="20">
        <f>RESUMO!A27</f>
        <v>22</v>
      </c>
      <c r="B33" s="21" t="str">
        <f>IF(RESUMO!E27="SIM",RESUMO!F27,RESUMO!D27)</f>
        <v>PREENCHER NOME COMPLETO DO ALUNO</v>
      </c>
      <c r="C33" s="22" t="str">
        <f>IF(RESUMO!H27="DESISTENTE","DESISTENTE",IF(RESUMO!H27="DESISTENTE SUBSTITUIDO","DESISTENTE SUBSTITUIDO",IF(W33&gt;=3,"EM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W33" s="2">
        <f t="shared" si="0"/>
        <v>0</v>
      </c>
    </row>
    <row r="34" spans="1:23" ht="16.5" customHeight="1" x14ac:dyDescent="0.25">
      <c r="A34" s="20">
        <f>RESUMO!A36</f>
        <v>31</v>
      </c>
      <c r="B34" s="21" t="str">
        <f>IF(RESUMO!E36="SIM",RESUMO!F36,RESUMO!D36)</f>
        <v>PREENCHER NOME COMPLETO DO ALUNO</v>
      </c>
      <c r="C34" s="22" t="str">
        <f>IF(RESUMO!H36="DESISTENTE","DESISTENTE",IF(RESUMO!H36="DESISTENTE SUBSTITUIDO","DESISTENTE SUBSTITUIDO",IF(W34&gt;=3,"EM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W34" s="2">
        <f t="shared" si="0"/>
        <v>0</v>
      </c>
    </row>
    <row r="35" spans="1:23" ht="16.5" customHeight="1" x14ac:dyDescent="0.25">
      <c r="A35" s="20">
        <f>RESUMO!A37</f>
        <v>32</v>
      </c>
      <c r="B35" s="21" t="str">
        <f>IF(RESUMO!E37="SIM",RESUMO!F37,RESUMO!D37)</f>
        <v>PREENCHER NOME COMPLETO DO ALUNO</v>
      </c>
      <c r="C35" s="22" t="str">
        <f>IF(RESUMO!H37="DESISTENTE","DESISTENTE",IF(RESUMO!H37="DESISTENTE SUBSTITUIDO","DESISTENTE SUBSTITUIDO",IF(W35&gt;=3,"EM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W35" s="2">
        <f t="shared" si="0"/>
        <v>0</v>
      </c>
    </row>
    <row r="36" spans="1:23" ht="16.5" customHeight="1" x14ac:dyDescent="0.25">
      <c r="A36" s="20">
        <f>RESUMO!A38</f>
        <v>33</v>
      </c>
      <c r="B36" s="21" t="str">
        <f>IF(RESUMO!E38="SIM",RESUMO!F38,RESUMO!D38)</f>
        <v>PREENCHER NOME COMPLETO DO ALUNO</v>
      </c>
      <c r="C36" s="22" t="str">
        <f>IF(RESUMO!H38="DESISTENTE","DESISTENTE",IF(RESUMO!H38="DESISTENTE SUBSTITUIDO","DESISTENTE SUBSTITUIDO",IF(W36&gt;=3,"EM ATENÇÃO",RESUMO!H38)))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W36" s="2">
        <f t="shared" si="0"/>
        <v>0</v>
      </c>
    </row>
    <row r="37" spans="1:23" ht="16.5" customHeight="1" x14ac:dyDescent="0.25">
      <c r="A37" s="20">
        <f>RESUMO!A39</f>
        <v>34</v>
      </c>
      <c r="B37" s="21" t="str">
        <f>IF(RESUMO!E39="SIM",RESUMO!F39,RESUMO!D39)</f>
        <v>PREENCHER NOME COMPLETO DO ALUNO</v>
      </c>
      <c r="C37" s="22" t="str">
        <f>IF(RESUMO!H39="DESISTENTE","DESISTENTE",IF(RESUMO!H39="DESISTENTE SUBSTITUIDO","DESISTENTE SUBSTITUIDO",IF(W37&gt;=3,"EM ATENÇÃO",RESUMO!H39)))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W37" s="2">
        <f t="shared" si="0"/>
        <v>0</v>
      </c>
    </row>
    <row r="38" spans="1:23" ht="16.5" customHeight="1" x14ac:dyDescent="0.25">
      <c r="A38" s="20">
        <f>RESUMO!A40</f>
        <v>35</v>
      </c>
      <c r="B38" s="21" t="str">
        <f>IF(RESUMO!E40="SIM",RESUMO!F40,RESUMO!D40)</f>
        <v>PREENCHER NOME COMPLETO DO ALUNO</v>
      </c>
      <c r="C38" s="22" t="str">
        <f>IF(RESUMO!H40="DESISTENTE","DESISTENTE",IF(RESUMO!H40="DESISTENTE SUBSTITUIDO","DESISTENTE SUBSTITUIDO",IF(W38&gt;=3,"EM ATENÇÃO",RESUMO!H40)))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W38" s="2">
        <f t="shared" si="0"/>
        <v>0</v>
      </c>
    </row>
    <row r="39" spans="1:23" ht="16.5" customHeight="1" x14ac:dyDescent="0.25">
      <c r="A39" s="20">
        <f>RESUMO!A41</f>
        <v>36</v>
      </c>
      <c r="B39" s="21" t="str">
        <f>IF(RESUMO!E41="SIM",RESUMO!F41,RESUMO!D41)</f>
        <v>PREENCHER NOME COMPLETO DO ALUNO</v>
      </c>
      <c r="C39" s="22" t="str">
        <f>IF(RESUMO!H41="DESISTENTE","DESISTENTE",IF(RESUMO!H41="DESISTENTE SUBSTITUIDO","DESISTENTE SUBSTITUIDO",IF(W39&gt;=3,"EM ATENÇÃO",RESUMO!H41)))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W39" s="2">
        <f t="shared" si="0"/>
        <v>0</v>
      </c>
    </row>
    <row r="40" spans="1:23" ht="16.5" customHeight="1" x14ac:dyDescent="0.25">
      <c r="A40" s="20">
        <f>RESUMO!A42</f>
        <v>37</v>
      </c>
      <c r="B40" s="21" t="str">
        <f>IF(RESUMO!E42="SIM",RESUMO!F42,RESUMO!D42)</f>
        <v>PREENCHER NOME COMPLETO DO ALUNO</v>
      </c>
      <c r="C40" s="22" t="str">
        <f>IF(RESUMO!H42="DESISTENTE","DESISTENTE",IF(RESUMO!H42="DESISTENTE SUBSTITUIDO","DESISTENTE SUBSTITUIDO",IF(W40&gt;=3,"EM ATENÇÃO",RESUMO!H42)))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W40" s="2">
        <f t="shared" si="0"/>
        <v>0</v>
      </c>
    </row>
    <row r="41" spans="1:23" ht="16.5" customHeight="1" x14ac:dyDescent="0.25">
      <c r="A41" s="20">
        <f>RESUMO!A43</f>
        <v>38</v>
      </c>
      <c r="B41" s="21" t="str">
        <f>IF(RESUMO!E43="SIM",RESUMO!F43,RESUMO!D43)</f>
        <v>PREENCHER NOME COMPLETO DO ALUNO</v>
      </c>
      <c r="C41" s="22" t="str">
        <f>IF(RESUMO!H43="DESISTENTE","DESISTENTE",IF(RESUMO!H43="DESISTENTE SUBSTITUIDO","DESISTENTE SUBSTITUIDO",IF(W41&gt;=3,"EM ATENÇÃO",RESUMO!H43)))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W41" s="2">
        <f t="shared" si="0"/>
        <v>0</v>
      </c>
    </row>
    <row r="42" spans="1:23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3" ht="18.75" x14ac:dyDescent="0.25">
      <c r="A43" s="23" t="e">
        <f>RESUMO!#REF!</f>
        <v>#REF!</v>
      </c>
      <c r="B43" s="24"/>
      <c r="C43" s="2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W43" s="13" t="s">
        <v>97</v>
      </c>
    </row>
    <row r="44" spans="1:23" x14ac:dyDescent="0.25">
      <c r="A44" s="25" t="e">
        <f>RESUMO!#REF!</f>
        <v>#REF!</v>
      </c>
      <c r="B44" s="26" t="e">
        <f>IF(RESUMO!#REF!="SIM",RESUMO!#REF!,RESUMO!#REF!)</f>
        <v>#REF!</v>
      </c>
      <c r="C44" s="27" t="e">
        <f>IF(RESUMO!#REF!="DESISTENTE","DESISTENTE",IF(RESUMO!#REF!="DESISTENTE SUBSTITUIDO","DESISTENTE SUBSTITUIDO",IF(W44&gt;=3,"EM ATENÇÃO",RESUMO!#REF!)))</f>
        <v>#REF!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W44" s="2">
        <f t="shared" ref="W44:W73" si="1">COUNTIF(D44:U44,"F")/2</f>
        <v>0</v>
      </c>
    </row>
    <row r="45" spans="1:23" x14ac:dyDescent="0.25">
      <c r="A45" s="25" t="e">
        <f>RESUMO!#REF!</f>
        <v>#REF!</v>
      </c>
      <c r="B45" s="26" t="e">
        <f>IF(RESUMO!#REF!="SIM",RESUMO!#REF!,RESUMO!#REF!)</f>
        <v>#REF!</v>
      </c>
      <c r="C45" s="27" t="e">
        <f>IF(RESUMO!#REF!="DESISTENTE","DESISTENTE",IF(RESUMO!#REF!="DESISTENTE SUBSTITUIDO","DESISTENTE SUBSTITUIDO",IF(W45&gt;=3,"EM ATENÇÃO",RESUMO!#REF!)))</f>
        <v>#REF!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W45" s="2">
        <f t="shared" si="1"/>
        <v>0</v>
      </c>
    </row>
    <row r="46" spans="1:23" x14ac:dyDescent="0.25">
      <c r="A46" s="25" t="e">
        <f>RESUMO!#REF!</f>
        <v>#REF!</v>
      </c>
      <c r="B46" s="26" t="e">
        <f>IF(RESUMO!#REF!="SIM",RESUMO!#REF!,RESUMO!#REF!)</f>
        <v>#REF!</v>
      </c>
      <c r="C46" s="27" t="e">
        <f>IF(RESUMO!#REF!="DESISTENTE","DESISTENTE",IF(RESUMO!#REF!="DESISTENTE SUBSTITUIDO","DESISTENTE SUBSTITUIDO",IF(W46&gt;=3,"EM ATENÇÃO",RESUMO!#REF!)))</f>
        <v>#REF!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W46" s="2">
        <f t="shared" si="1"/>
        <v>0</v>
      </c>
    </row>
    <row r="47" spans="1:23" x14ac:dyDescent="0.25">
      <c r="A47" s="25" t="e">
        <f>RESUMO!#REF!</f>
        <v>#REF!</v>
      </c>
      <c r="B47" s="26" t="e">
        <f>IF(RESUMO!#REF!="SIM",RESUMO!#REF!,RESUMO!#REF!)</f>
        <v>#REF!</v>
      </c>
      <c r="C47" s="27" t="e">
        <f>IF(RESUMO!#REF!="DESISTENTE","DESISTENTE",IF(RESUMO!#REF!="DESISTENTE SUBSTITUIDO","DESISTENTE SUBSTITUIDO",IF(W47&gt;=3,"EM ATENÇÃO",RESUMO!#REF!)))</f>
        <v>#REF!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W47" s="2">
        <f t="shared" si="1"/>
        <v>0</v>
      </c>
    </row>
    <row r="48" spans="1:23" x14ac:dyDescent="0.25">
      <c r="A48" s="25" t="e">
        <f>RESUMO!#REF!</f>
        <v>#REF!</v>
      </c>
      <c r="B48" s="26" t="e">
        <f>IF(RESUMO!#REF!="SIM",RESUMO!#REF!,RESUMO!#REF!)</f>
        <v>#REF!</v>
      </c>
      <c r="C48" s="27" t="e">
        <f>IF(RESUMO!#REF!="DESISTENTE","DESISTENTE",IF(RESUMO!#REF!="DESISTENTE SUBSTITUIDO","DESISTENTE SUBSTITUIDO",IF(W48&gt;=3,"EM ATENÇÃO",RESUMO!#REF!)))</f>
        <v>#REF!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W48" s="2">
        <f t="shared" si="1"/>
        <v>0</v>
      </c>
    </row>
    <row r="49" spans="1:23" x14ac:dyDescent="0.25">
      <c r="A49" s="25" t="e">
        <f>RESUMO!#REF!</f>
        <v>#REF!</v>
      </c>
      <c r="B49" s="26" t="e">
        <f>IF(RESUMO!#REF!="SIM",RESUMO!#REF!,RESUMO!#REF!)</f>
        <v>#REF!</v>
      </c>
      <c r="C49" s="27" t="e">
        <f>IF(RESUMO!#REF!="DESISTENTE","DESISTENTE",IF(RESUMO!#REF!="DESISTENTE SUBSTITUIDO","DESISTENTE SUBSTITUIDO",IF(W49&gt;=3,"EM ATENÇÃO",RESUMO!#REF!)))</f>
        <v>#REF!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W49" s="2">
        <f t="shared" si="1"/>
        <v>0</v>
      </c>
    </row>
    <row r="50" spans="1:23" x14ac:dyDescent="0.25">
      <c r="A50" s="25" t="e">
        <f>RESUMO!#REF!</f>
        <v>#REF!</v>
      </c>
      <c r="B50" s="26" t="e">
        <f>IF(RESUMO!#REF!="SIM",RESUMO!#REF!,RESUMO!#REF!)</f>
        <v>#REF!</v>
      </c>
      <c r="C50" s="27" t="e">
        <f>IF(RESUMO!#REF!="DESISTENTE","DESISTENTE",IF(RESUMO!#REF!="DESISTENTE SUBSTITUIDO","DESISTENTE SUBSTITUIDO",IF(W50&gt;=3,"EM ATENÇÃO",RESUMO!#REF!)))</f>
        <v>#REF!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W50" s="2">
        <f t="shared" si="1"/>
        <v>0</v>
      </c>
    </row>
    <row r="51" spans="1:23" x14ac:dyDescent="0.25">
      <c r="A51" s="25" t="e">
        <f>RESUMO!#REF!</f>
        <v>#REF!</v>
      </c>
      <c r="B51" s="26" t="e">
        <f>IF(RESUMO!#REF!="SIM",RESUMO!#REF!,RESUMO!#REF!)</f>
        <v>#REF!</v>
      </c>
      <c r="C51" s="27" t="e">
        <f>IF(RESUMO!#REF!="DESISTENTE","DESISTENTE",IF(RESUMO!#REF!="DESISTENTE SUBSTITUIDO","DESISTENTE SUBSTITUIDO",IF(W51&gt;=3,"EM ATENÇÃO",RESUMO!#REF!)))</f>
        <v>#REF!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W51" s="2">
        <f t="shared" si="1"/>
        <v>0</v>
      </c>
    </row>
    <row r="52" spans="1:23" x14ac:dyDescent="0.25">
      <c r="A52" s="25" t="e">
        <f>RESUMO!#REF!</f>
        <v>#REF!</v>
      </c>
      <c r="B52" s="26" t="e">
        <f>IF(RESUMO!#REF!="SIM",RESUMO!#REF!,RESUMO!#REF!)</f>
        <v>#REF!</v>
      </c>
      <c r="C52" s="27" t="e">
        <f>IF(RESUMO!#REF!="DESISTENTE","DESISTENTE",IF(RESUMO!#REF!="DESISTENTE SUBSTITUIDO","DESISTENTE SUBSTITUIDO",IF(W52&gt;=3,"EM ATENÇÃO",RESUMO!#REF!)))</f>
        <v>#REF!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W52" s="2">
        <f t="shared" si="1"/>
        <v>0</v>
      </c>
    </row>
    <row r="53" spans="1:23" x14ac:dyDescent="0.25">
      <c r="A53" s="25" t="e">
        <f>RESUMO!#REF!</f>
        <v>#REF!</v>
      </c>
      <c r="B53" s="26" t="e">
        <f>IF(RESUMO!#REF!="SIM",RESUMO!#REF!,RESUMO!#REF!)</f>
        <v>#REF!</v>
      </c>
      <c r="C53" s="27" t="e">
        <f>IF(RESUMO!#REF!="DESISTENTE","DESISTENTE",IF(RESUMO!#REF!="DESISTENTE SUBSTITUIDO","DESISTENTE SUBSTITUIDO",IF(W53&gt;=3,"EM ATENÇÃO",RESUMO!#REF!)))</f>
        <v>#REF!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W53" s="2">
        <f t="shared" si="1"/>
        <v>0</v>
      </c>
    </row>
    <row r="54" spans="1:23" x14ac:dyDescent="0.25">
      <c r="A54" s="25" t="e">
        <f>RESUMO!#REF!</f>
        <v>#REF!</v>
      </c>
      <c r="B54" s="26" t="e">
        <f>IF(RESUMO!#REF!="SIM",RESUMO!#REF!,RESUMO!#REF!)</f>
        <v>#REF!</v>
      </c>
      <c r="C54" s="27" t="e">
        <f>IF(RESUMO!#REF!="DESISTENTE","DESISTENTE",IF(RESUMO!#REF!="DESISTENTE SUBSTITUIDO","DESISTENTE SUBSTITUIDO",IF(W54&gt;=3,"EM ATENÇÃO",RESUMO!#REF!)))</f>
        <v>#REF!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W54" s="2">
        <f t="shared" si="1"/>
        <v>0</v>
      </c>
    </row>
    <row r="55" spans="1:23" x14ac:dyDescent="0.25">
      <c r="A55" s="25" t="e">
        <f>RESUMO!#REF!</f>
        <v>#REF!</v>
      </c>
      <c r="B55" s="26" t="e">
        <f>IF(RESUMO!#REF!="SIM",RESUMO!#REF!,RESUMO!#REF!)</f>
        <v>#REF!</v>
      </c>
      <c r="C55" s="27" t="e">
        <f>IF(RESUMO!#REF!="DESISTENTE","DESISTENTE",IF(RESUMO!#REF!="DESISTENTE SUBSTITUIDO","DESISTENTE SUBSTITUIDO",IF(W55&gt;=3,"EM ATENÇÃO",RESUMO!#REF!)))</f>
        <v>#REF!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W55" s="2">
        <f t="shared" si="1"/>
        <v>0</v>
      </c>
    </row>
    <row r="56" spans="1:23" x14ac:dyDescent="0.25">
      <c r="A56" s="25" t="e">
        <f>RESUMO!#REF!</f>
        <v>#REF!</v>
      </c>
      <c r="B56" s="26" t="e">
        <f>IF(RESUMO!#REF!="SIM",RESUMO!#REF!,RESUMO!#REF!)</f>
        <v>#REF!</v>
      </c>
      <c r="C56" s="27" t="e">
        <f>IF(RESUMO!#REF!="DESISTENTE","DESISTENTE",IF(RESUMO!#REF!="DESISTENTE SUBSTITUIDO","DESISTENTE SUBSTITUIDO",IF(W56&gt;=3,"EM ATENÇÃO",RESUMO!#REF!)))</f>
        <v>#REF!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W56" s="2">
        <f t="shared" si="1"/>
        <v>0</v>
      </c>
    </row>
    <row r="57" spans="1:23" x14ac:dyDescent="0.25">
      <c r="A57" s="25" t="e">
        <f>RESUMO!#REF!</f>
        <v>#REF!</v>
      </c>
      <c r="B57" s="26" t="e">
        <f>IF(RESUMO!#REF!="SIM",RESUMO!#REF!,RESUMO!#REF!)</f>
        <v>#REF!</v>
      </c>
      <c r="C57" s="27" t="e">
        <f>IF(RESUMO!#REF!="DESISTENTE","DESISTENTE",IF(RESUMO!#REF!="DESISTENTE SUBSTITUIDO","DESISTENTE SUBSTITUIDO",IF(W57&gt;=3,"EM ATENÇÃO",RESUMO!#REF!)))</f>
        <v>#REF!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W57" s="2">
        <f t="shared" si="1"/>
        <v>0</v>
      </c>
    </row>
    <row r="58" spans="1:23" x14ac:dyDescent="0.25">
      <c r="A58" s="25" t="e">
        <f>RESUMO!#REF!</f>
        <v>#REF!</v>
      </c>
      <c r="B58" s="26" t="e">
        <f>IF(RESUMO!#REF!="SIM",RESUMO!#REF!,RESUMO!#REF!)</f>
        <v>#REF!</v>
      </c>
      <c r="C58" s="27" t="e">
        <f>IF(RESUMO!#REF!="DESISTENTE","DESISTENTE",IF(RESUMO!#REF!="DESISTENTE SUBSTITUIDO","DESISTENTE SUBSTITUIDO",IF(W58&gt;=3,"EM ATENÇÃO",RESUMO!#REF!)))</f>
        <v>#REF!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W58" s="2">
        <f t="shared" si="1"/>
        <v>0</v>
      </c>
    </row>
    <row r="59" spans="1:23" x14ac:dyDescent="0.25">
      <c r="A59" s="25" t="e">
        <f>RESUMO!#REF!</f>
        <v>#REF!</v>
      </c>
      <c r="B59" s="26" t="e">
        <f>IF(RESUMO!#REF!="SIM",RESUMO!#REF!,RESUMO!#REF!)</f>
        <v>#REF!</v>
      </c>
      <c r="C59" s="27" t="e">
        <f>IF(RESUMO!#REF!="DESISTENTE","DESISTENTE",IF(RESUMO!#REF!="DESISTENTE SUBSTITUIDO","DESISTENTE SUBSTITUIDO",IF(W59&gt;=3,"EM ATENÇÃO",RESUMO!#REF!)))</f>
        <v>#REF!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W59" s="2">
        <f t="shared" si="1"/>
        <v>0</v>
      </c>
    </row>
    <row r="60" spans="1:23" x14ac:dyDescent="0.25">
      <c r="A60" s="25" t="e">
        <f>RESUMO!#REF!</f>
        <v>#REF!</v>
      </c>
      <c r="B60" s="26" t="e">
        <f>IF(RESUMO!#REF!="SIM",RESUMO!#REF!,RESUMO!#REF!)</f>
        <v>#REF!</v>
      </c>
      <c r="C60" s="27" t="e">
        <f>IF(RESUMO!#REF!="DESISTENTE","DESISTENTE",IF(RESUMO!#REF!="DESISTENTE SUBSTITUIDO","DESISTENTE SUBSTITUIDO",IF(W60&gt;=3,"EM ATENÇÃO",RESUMO!#REF!)))</f>
        <v>#REF!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W60" s="2">
        <f t="shared" si="1"/>
        <v>0</v>
      </c>
    </row>
    <row r="61" spans="1:23" x14ac:dyDescent="0.25">
      <c r="A61" s="25" t="e">
        <f>RESUMO!#REF!</f>
        <v>#REF!</v>
      </c>
      <c r="B61" s="26" t="e">
        <f>IF(RESUMO!#REF!="SIM",RESUMO!#REF!,RESUMO!#REF!)</f>
        <v>#REF!</v>
      </c>
      <c r="C61" s="27" t="e">
        <f>IF(RESUMO!#REF!="DESISTENTE","DESISTENTE",IF(RESUMO!#REF!="DESISTENTE SUBSTITUIDO","DESISTENTE SUBSTITUIDO",IF(W61&gt;=3,"EM ATENÇÃO",RESUMO!#REF!)))</f>
        <v>#REF!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W61" s="2">
        <f t="shared" si="1"/>
        <v>0</v>
      </c>
    </row>
    <row r="62" spans="1:23" x14ac:dyDescent="0.25">
      <c r="A62" s="25" t="e">
        <f>RESUMO!#REF!</f>
        <v>#REF!</v>
      </c>
      <c r="B62" s="26" t="e">
        <f>IF(RESUMO!#REF!="SIM",RESUMO!#REF!,RESUMO!#REF!)</f>
        <v>#REF!</v>
      </c>
      <c r="C62" s="27" t="e">
        <f>IF(RESUMO!#REF!="DESISTENTE","DESISTENTE",IF(RESUMO!#REF!="DESISTENTE SUBSTITUIDO","DESISTENTE SUBSTITUIDO",IF(W62&gt;=3,"EM ATENÇÃO",RESUMO!#REF!)))</f>
        <v>#REF!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W62" s="2">
        <f t="shared" si="1"/>
        <v>0</v>
      </c>
    </row>
    <row r="63" spans="1:23" x14ac:dyDescent="0.25">
      <c r="A63" s="25" t="e">
        <f>RESUMO!#REF!</f>
        <v>#REF!</v>
      </c>
      <c r="B63" s="26" t="e">
        <f>IF(RESUMO!#REF!="SIM",RESUMO!#REF!,RESUMO!#REF!)</f>
        <v>#REF!</v>
      </c>
      <c r="C63" s="27" t="e">
        <f>IF(RESUMO!#REF!="DESISTENTE","DESISTENTE",IF(RESUMO!#REF!="DESISTENTE SUBSTITUIDO","DESISTENTE SUBSTITUIDO",IF(W63&gt;=3,"EM ATENÇÃO",RESUMO!#REF!)))</f>
        <v>#REF!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W63" s="2">
        <f t="shared" si="1"/>
        <v>0</v>
      </c>
    </row>
    <row r="64" spans="1:23" x14ac:dyDescent="0.25">
      <c r="A64" s="25" t="e">
        <f>RESUMO!#REF!</f>
        <v>#REF!</v>
      </c>
      <c r="B64" s="26" t="e">
        <f>IF(RESUMO!#REF!="SIM",RESUMO!#REF!,RESUMO!#REF!)</f>
        <v>#REF!</v>
      </c>
      <c r="C64" s="27" t="e">
        <f>IF(RESUMO!#REF!="DESISTENTE","DESISTENTE",IF(RESUMO!#REF!="DESISTENTE SUBSTITUIDO","DESISTENTE SUBSTITUIDO",IF(W64&gt;=3,"EM ATENÇÃO",RESUMO!#REF!)))</f>
        <v>#REF!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W64" s="2">
        <f t="shared" si="1"/>
        <v>0</v>
      </c>
    </row>
    <row r="65" spans="1:23" x14ac:dyDescent="0.25">
      <c r="A65" s="25" t="e">
        <f>RESUMO!#REF!</f>
        <v>#REF!</v>
      </c>
      <c r="B65" s="26" t="e">
        <f>IF(RESUMO!#REF!="SIM",RESUMO!#REF!,RESUMO!#REF!)</f>
        <v>#REF!</v>
      </c>
      <c r="C65" s="27" t="e">
        <f>IF(RESUMO!#REF!="DESISTENTE","DESISTENTE",IF(RESUMO!#REF!="DESISTENTE SUBSTITUIDO","DESISTENTE SUBSTITUIDO",IF(W65&gt;=3,"EM ATENÇÃO",RESUMO!#REF!)))</f>
        <v>#REF!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W65" s="2">
        <f t="shared" si="1"/>
        <v>0</v>
      </c>
    </row>
    <row r="66" spans="1:23" x14ac:dyDescent="0.25">
      <c r="A66" s="25" t="e">
        <f>RESUMO!#REF!</f>
        <v>#REF!</v>
      </c>
      <c r="B66" s="26" t="e">
        <f>IF(RESUMO!#REF!="SIM",RESUMO!#REF!,RESUMO!#REF!)</f>
        <v>#REF!</v>
      </c>
      <c r="C66" s="27" t="e">
        <f>IF(RESUMO!#REF!="DESISTENTE","DESISTENTE",IF(RESUMO!#REF!="DESISTENTE SUBSTITUIDO","DESISTENTE SUBSTITUIDO",IF(W66&gt;=3,"EM ATENÇÃO",RESUMO!#REF!)))</f>
        <v>#REF!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W66" s="2">
        <f t="shared" si="1"/>
        <v>0</v>
      </c>
    </row>
    <row r="67" spans="1:23" x14ac:dyDescent="0.25">
      <c r="A67" s="25" t="e">
        <f>RESUMO!#REF!</f>
        <v>#REF!</v>
      </c>
      <c r="B67" s="26" t="e">
        <f>IF(RESUMO!#REF!="SIM",RESUMO!#REF!,RESUMO!#REF!)</f>
        <v>#REF!</v>
      </c>
      <c r="C67" s="27" t="e">
        <f>IF(RESUMO!#REF!="DESISTENTE","DESISTENTE",IF(RESUMO!#REF!="DESISTENTE SUBSTITUIDO","DESISTENTE SUBSTITUIDO",IF(W67&gt;=3,"EM ATENÇÃO",RESUMO!#REF!)))</f>
        <v>#REF!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W67" s="2">
        <f t="shared" si="1"/>
        <v>0</v>
      </c>
    </row>
    <row r="68" spans="1:23" x14ac:dyDescent="0.25">
      <c r="A68" s="25" t="e">
        <f>RESUMO!#REF!</f>
        <v>#REF!</v>
      </c>
      <c r="B68" s="26" t="e">
        <f>IF(RESUMO!#REF!="SIM",RESUMO!#REF!,RESUMO!#REF!)</f>
        <v>#REF!</v>
      </c>
      <c r="C68" s="27" t="e">
        <f>IF(RESUMO!#REF!="DESISTENTE","DESISTENTE",IF(RESUMO!#REF!="DESISTENTE SUBSTITUIDO","DESISTENTE SUBSTITUIDO",IF(W68&gt;=3,"EM ATENÇÃO",RESUMO!#REF!)))</f>
        <v>#REF!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W68" s="2">
        <f t="shared" si="1"/>
        <v>0</v>
      </c>
    </row>
    <row r="69" spans="1:23" x14ac:dyDescent="0.25">
      <c r="A69" s="25" t="e">
        <f>RESUMO!#REF!</f>
        <v>#REF!</v>
      </c>
      <c r="B69" s="26" t="e">
        <f>IF(RESUMO!#REF!="SIM",RESUMO!#REF!,RESUMO!#REF!)</f>
        <v>#REF!</v>
      </c>
      <c r="C69" s="27" t="e">
        <f>IF(RESUMO!#REF!="DESISTENTE","DESISTENTE",IF(RESUMO!#REF!="DESISTENTE SUBSTITUIDO","DESISTENTE SUBSTITUIDO",IF(W69&gt;=3,"EM ATENÇÃO",RESUMO!#REF!)))</f>
        <v>#REF!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W69" s="2">
        <f t="shared" si="1"/>
        <v>0</v>
      </c>
    </row>
    <row r="70" spans="1:23" x14ac:dyDescent="0.25">
      <c r="A70" s="25" t="e">
        <f>RESUMO!#REF!</f>
        <v>#REF!</v>
      </c>
      <c r="B70" s="26" t="e">
        <f>IF(RESUMO!#REF!="SIM",RESUMO!#REF!,RESUMO!#REF!)</f>
        <v>#REF!</v>
      </c>
      <c r="C70" s="27" t="e">
        <f>IF(RESUMO!#REF!="DESISTENTE","DESISTENTE",IF(RESUMO!#REF!="DESISTENTE SUBSTITUIDO","DESISTENTE SUBSTITUIDO",IF(W70&gt;=3,"EM ATENÇÃO",RESUMO!#REF!)))</f>
        <v>#REF!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W70" s="2">
        <f t="shared" si="1"/>
        <v>0</v>
      </c>
    </row>
    <row r="71" spans="1:23" x14ac:dyDescent="0.25">
      <c r="A71" s="25" t="e">
        <f>RESUMO!#REF!</f>
        <v>#REF!</v>
      </c>
      <c r="B71" s="26" t="e">
        <f>IF(RESUMO!#REF!="SIM",RESUMO!#REF!,RESUMO!#REF!)</f>
        <v>#REF!</v>
      </c>
      <c r="C71" s="27" t="e">
        <f>IF(RESUMO!#REF!="DESISTENTE","DESISTENTE",IF(RESUMO!#REF!="DESISTENTE SUBSTITUIDO","DESISTENTE SUBSTITUIDO",IF(W71&gt;=3,"EM ATENÇÃO",RESUMO!#REF!)))</f>
        <v>#REF!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W71" s="2">
        <f t="shared" si="1"/>
        <v>0</v>
      </c>
    </row>
    <row r="72" spans="1:23" x14ac:dyDescent="0.25">
      <c r="A72" s="25" t="e">
        <f>RESUMO!#REF!</f>
        <v>#REF!</v>
      </c>
      <c r="B72" s="26" t="e">
        <f>IF(RESUMO!#REF!="SIM",RESUMO!#REF!,RESUMO!#REF!)</f>
        <v>#REF!</v>
      </c>
      <c r="C72" s="27" t="e">
        <f>IF(RESUMO!#REF!="DESISTENTE","DESISTENTE",IF(RESUMO!#REF!="DESISTENTE SUBSTITUIDO","DESISTENTE SUBSTITUIDO",IF(W72&gt;=3,"EM ATENÇÃO",RESUMO!#REF!)))</f>
        <v>#REF!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W72" s="2">
        <f t="shared" si="1"/>
        <v>0</v>
      </c>
    </row>
    <row r="73" spans="1:23" x14ac:dyDescent="0.25">
      <c r="A73" s="25" t="e">
        <f>RESUMO!#REF!</f>
        <v>#REF!</v>
      </c>
      <c r="B73" s="26" t="e">
        <f>IF(RESUMO!#REF!="SIM",RESUMO!#REF!,RESUMO!#REF!)</f>
        <v>#REF!</v>
      </c>
      <c r="C73" s="27" t="e">
        <f>IF(RESUMO!#REF!="DESISTENTE","DESISTENTE",IF(RESUMO!#REF!="DESISTENTE SUBSTITUIDO","DESISTENTE SUBSTITUIDO",IF(W73&gt;=3,"EM ATENÇÃO",RESUMO!#REF!)))</f>
        <v>#REF!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W73" s="2">
        <f t="shared" si="1"/>
        <v>0</v>
      </c>
    </row>
    <row r="74" spans="1:23" x14ac:dyDescent="0.25">
      <c r="A74" s="3"/>
      <c r="B74" s="28"/>
      <c r="C74" s="2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3" ht="18.75" x14ac:dyDescent="0.25">
      <c r="A75" s="23" t="e">
        <f>RESUMO!#REF!</f>
        <v>#REF!</v>
      </c>
      <c r="B75" s="24"/>
      <c r="C75" s="24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W75" s="13" t="s">
        <v>98</v>
      </c>
    </row>
    <row r="76" spans="1:23" ht="16.5" customHeight="1" x14ac:dyDescent="0.25">
      <c r="A76" s="20" t="e">
        <f>RESUMO!#REF!</f>
        <v>#REF!</v>
      </c>
      <c r="B76" s="21" t="e">
        <f>IF(RESUMO!#REF!="SIM",RESUMO!#REF!,RESUMO!#REF!)</f>
        <v>#REF!</v>
      </c>
      <c r="C76" s="22" t="e">
        <f>IF(RESUMO!#REF!="DESISTENTE","DESISTENTE",IF(RESUMO!#REF!="DESISTENTE SUBSTITUIDO","DESISTENTE SUBSTITUIDO",IF(W76&gt;=3,"EM ATENÇÃO",RESUMO!#REF!)))</f>
        <v>#REF!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W76" s="2">
        <f t="shared" ref="W76:W105" si="2">COUNTIF(D76:U76,"F")/2</f>
        <v>0</v>
      </c>
    </row>
    <row r="77" spans="1:23" ht="16.5" customHeight="1" x14ac:dyDescent="0.25">
      <c r="A77" s="20" t="e">
        <f>RESUMO!#REF!</f>
        <v>#REF!</v>
      </c>
      <c r="B77" s="21" t="e">
        <f>IF(RESUMO!#REF!="SIM",RESUMO!#REF!,RESUMO!#REF!)</f>
        <v>#REF!</v>
      </c>
      <c r="C77" s="22" t="e">
        <f>IF(RESUMO!#REF!="DESISTENTE","DESISTENTE",IF(RESUMO!#REF!="DESISTENTE SUBSTITUIDO","DESISTENTE SUBSTITUIDO",IF(W77&gt;=3,"EM ATENÇÃO",RESUMO!#REF!)))</f>
        <v>#REF!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W77" s="2">
        <f t="shared" si="2"/>
        <v>0</v>
      </c>
    </row>
    <row r="78" spans="1:23" ht="16.5" customHeight="1" x14ac:dyDescent="0.25">
      <c r="A78" s="20" t="e">
        <f>RESUMO!#REF!</f>
        <v>#REF!</v>
      </c>
      <c r="B78" s="21" t="e">
        <f>IF(RESUMO!#REF!="SIM",RESUMO!#REF!,RESUMO!#REF!)</f>
        <v>#REF!</v>
      </c>
      <c r="C78" s="22" t="e">
        <f>IF(RESUMO!#REF!="DESISTENTE","DESISTENTE",IF(RESUMO!#REF!="DESISTENTE SUBSTITUIDO","DESISTENTE SUBSTITUIDO",IF(W78&gt;=3,"EM ATENÇÃO",RESUMO!#REF!)))</f>
        <v>#REF!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W78" s="2">
        <f t="shared" si="2"/>
        <v>0</v>
      </c>
    </row>
    <row r="79" spans="1:23" ht="16.5" customHeight="1" x14ac:dyDescent="0.25">
      <c r="A79" s="20" t="e">
        <f>RESUMO!#REF!</f>
        <v>#REF!</v>
      </c>
      <c r="B79" s="21" t="e">
        <f>IF(RESUMO!#REF!="SIM",RESUMO!#REF!,RESUMO!#REF!)</f>
        <v>#REF!</v>
      </c>
      <c r="C79" s="22" t="e">
        <f>IF(RESUMO!#REF!="DESISTENTE","DESISTENTE",IF(RESUMO!#REF!="DESISTENTE SUBSTITUIDO","DESISTENTE SUBSTITUIDO",IF(W79&gt;=3,"EM ATENÇÃO",RESUMO!#REF!)))</f>
        <v>#REF!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W79" s="2">
        <f t="shared" si="2"/>
        <v>0</v>
      </c>
    </row>
    <row r="80" spans="1:23" ht="16.5" customHeight="1" x14ac:dyDescent="0.25">
      <c r="A80" s="20" t="e">
        <f>RESUMO!#REF!</f>
        <v>#REF!</v>
      </c>
      <c r="B80" s="21" t="e">
        <f>IF(RESUMO!#REF!="SIM",RESUMO!#REF!,RESUMO!#REF!)</f>
        <v>#REF!</v>
      </c>
      <c r="C80" s="22" t="e">
        <f>IF(RESUMO!#REF!="DESISTENTE","DESISTENTE",IF(RESUMO!#REF!="DESISTENTE SUBSTITUIDO","DESISTENTE SUBSTITUIDO",IF(W80&gt;=3,"EM ATENÇÃO",RESUMO!#REF!)))</f>
        <v>#REF!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W80" s="2">
        <f t="shared" si="2"/>
        <v>0</v>
      </c>
    </row>
    <row r="81" spans="1:23" ht="16.5" customHeight="1" x14ac:dyDescent="0.25">
      <c r="A81" s="20" t="e">
        <f>RESUMO!#REF!</f>
        <v>#REF!</v>
      </c>
      <c r="B81" s="21" t="e">
        <f>IF(RESUMO!#REF!="SIM",RESUMO!#REF!,RESUMO!#REF!)</f>
        <v>#REF!</v>
      </c>
      <c r="C81" s="22" t="e">
        <f>IF(RESUMO!#REF!="DESISTENTE","DESISTENTE",IF(RESUMO!#REF!="DESISTENTE SUBSTITUIDO","DESISTENTE SUBSTITUIDO",IF(W81&gt;=3,"EM ATENÇÃO",RESUMO!#REF!)))</f>
        <v>#REF!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W81" s="2">
        <f t="shared" si="2"/>
        <v>0</v>
      </c>
    </row>
    <row r="82" spans="1:23" ht="16.5" customHeight="1" x14ac:dyDescent="0.25">
      <c r="A82" s="20" t="e">
        <f>RESUMO!#REF!</f>
        <v>#REF!</v>
      </c>
      <c r="B82" s="21" t="e">
        <f>IF(RESUMO!#REF!="SIM",RESUMO!#REF!,RESUMO!#REF!)</f>
        <v>#REF!</v>
      </c>
      <c r="C82" s="22" t="e">
        <f>IF(RESUMO!#REF!="DESISTENTE","DESISTENTE",IF(RESUMO!#REF!="DESISTENTE SUBSTITUIDO","DESISTENTE SUBSTITUIDO",IF(W82&gt;=3,"EM ATENÇÃO",RESUMO!#REF!)))</f>
        <v>#REF!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W82" s="2">
        <f t="shared" si="2"/>
        <v>0</v>
      </c>
    </row>
    <row r="83" spans="1:23" ht="16.5" customHeight="1" x14ac:dyDescent="0.25">
      <c r="A83" s="20" t="e">
        <f>RESUMO!#REF!</f>
        <v>#REF!</v>
      </c>
      <c r="B83" s="21" t="e">
        <f>IF(RESUMO!#REF!="SIM",RESUMO!#REF!,RESUMO!#REF!)</f>
        <v>#REF!</v>
      </c>
      <c r="C83" s="22" t="e">
        <f>IF(RESUMO!#REF!="DESISTENTE","DESISTENTE",IF(RESUMO!#REF!="DESISTENTE SUBSTITUIDO","DESISTENTE SUBSTITUIDO",IF(W83&gt;=3,"EM ATENÇÃO",RESUMO!#REF!)))</f>
        <v>#REF!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W83" s="2">
        <f t="shared" si="2"/>
        <v>0</v>
      </c>
    </row>
    <row r="84" spans="1:23" ht="16.5" customHeight="1" x14ac:dyDescent="0.25">
      <c r="A84" s="20" t="e">
        <f>RESUMO!#REF!</f>
        <v>#REF!</v>
      </c>
      <c r="B84" s="21" t="e">
        <f>IF(RESUMO!#REF!="SIM",RESUMO!#REF!,RESUMO!#REF!)</f>
        <v>#REF!</v>
      </c>
      <c r="C84" s="22" t="e">
        <f>IF(RESUMO!#REF!="DESISTENTE","DESISTENTE",IF(RESUMO!#REF!="DESISTENTE SUBSTITUIDO","DESISTENTE SUBSTITUIDO",IF(W84&gt;=3,"EM ATENÇÃO",RESUMO!#REF!)))</f>
        <v>#REF!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W84" s="2">
        <f t="shared" si="2"/>
        <v>0</v>
      </c>
    </row>
    <row r="85" spans="1:23" ht="16.5" customHeight="1" x14ac:dyDescent="0.25">
      <c r="A85" s="20" t="e">
        <f>RESUMO!#REF!</f>
        <v>#REF!</v>
      </c>
      <c r="B85" s="21" t="e">
        <f>IF(RESUMO!#REF!="SIM",RESUMO!#REF!,RESUMO!#REF!)</f>
        <v>#REF!</v>
      </c>
      <c r="C85" s="22" t="e">
        <f>IF(RESUMO!#REF!="DESISTENTE","DESISTENTE",IF(RESUMO!#REF!="DESISTENTE SUBSTITUIDO","DESISTENTE SUBSTITUIDO",IF(W85&gt;=3,"EM ATENÇÃO",RESUMO!#REF!)))</f>
        <v>#REF!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W85" s="2">
        <f t="shared" si="2"/>
        <v>0</v>
      </c>
    </row>
    <row r="86" spans="1:23" ht="16.5" customHeight="1" x14ac:dyDescent="0.25">
      <c r="A86" s="20" t="e">
        <f>RESUMO!#REF!</f>
        <v>#REF!</v>
      </c>
      <c r="B86" s="21" t="e">
        <f>IF(RESUMO!#REF!="SIM",RESUMO!#REF!,RESUMO!#REF!)</f>
        <v>#REF!</v>
      </c>
      <c r="C86" s="22" t="e">
        <f>IF(RESUMO!#REF!="DESISTENTE","DESISTENTE",IF(RESUMO!#REF!="DESISTENTE SUBSTITUIDO","DESISTENTE SUBSTITUIDO",IF(W86&gt;=3,"EM ATENÇÃO",RESUMO!#REF!)))</f>
        <v>#REF!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W86" s="2">
        <f t="shared" si="2"/>
        <v>0</v>
      </c>
    </row>
    <row r="87" spans="1:23" ht="16.5" customHeight="1" x14ac:dyDescent="0.25">
      <c r="A87" s="20" t="e">
        <f>RESUMO!#REF!</f>
        <v>#REF!</v>
      </c>
      <c r="B87" s="21" t="e">
        <f>IF(RESUMO!#REF!="SIM",RESUMO!#REF!,RESUMO!#REF!)</f>
        <v>#REF!</v>
      </c>
      <c r="C87" s="22" t="e">
        <f>IF(RESUMO!#REF!="DESISTENTE","DESISTENTE",IF(RESUMO!#REF!="DESISTENTE SUBSTITUIDO","DESISTENTE SUBSTITUIDO",IF(W87&gt;=3,"EM ATENÇÃO",RESUMO!#REF!)))</f>
        <v>#REF!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W87" s="2">
        <f t="shared" si="2"/>
        <v>0</v>
      </c>
    </row>
    <row r="88" spans="1:23" ht="16.5" customHeight="1" x14ac:dyDescent="0.25">
      <c r="A88" s="20" t="e">
        <f>RESUMO!#REF!</f>
        <v>#REF!</v>
      </c>
      <c r="B88" s="21" t="e">
        <f>IF(RESUMO!#REF!="SIM",RESUMO!#REF!,RESUMO!#REF!)</f>
        <v>#REF!</v>
      </c>
      <c r="C88" s="22" t="e">
        <f>IF(RESUMO!#REF!="DESISTENTE","DESISTENTE",IF(RESUMO!#REF!="DESISTENTE SUBSTITUIDO","DESISTENTE SUBSTITUIDO",IF(W88&gt;=3,"EM ATENÇÃO",RESUMO!#REF!)))</f>
        <v>#REF!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W88" s="2">
        <f t="shared" si="2"/>
        <v>0</v>
      </c>
    </row>
    <row r="89" spans="1:23" ht="16.5" customHeight="1" x14ac:dyDescent="0.25">
      <c r="A89" s="20" t="e">
        <f>RESUMO!#REF!</f>
        <v>#REF!</v>
      </c>
      <c r="B89" s="21" t="e">
        <f>IF(RESUMO!#REF!="SIM",RESUMO!#REF!,RESUMO!#REF!)</f>
        <v>#REF!</v>
      </c>
      <c r="C89" s="22" t="e">
        <f>IF(RESUMO!#REF!="DESISTENTE","DESISTENTE",IF(RESUMO!#REF!="DESISTENTE SUBSTITUIDO","DESISTENTE SUBSTITUIDO",IF(W89&gt;=3,"EM ATENÇÃO",RESUMO!#REF!)))</f>
        <v>#REF!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W89" s="2">
        <f t="shared" si="2"/>
        <v>0</v>
      </c>
    </row>
    <row r="90" spans="1:23" ht="16.5" customHeight="1" x14ac:dyDescent="0.25">
      <c r="A90" s="20" t="e">
        <f>RESUMO!#REF!</f>
        <v>#REF!</v>
      </c>
      <c r="B90" s="21" t="e">
        <f>IF(RESUMO!#REF!="SIM",RESUMO!#REF!,RESUMO!#REF!)</f>
        <v>#REF!</v>
      </c>
      <c r="C90" s="22" t="e">
        <f>IF(RESUMO!#REF!="DESISTENTE","DESISTENTE",IF(RESUMO!#REF!="DESISTENTE SUBSTITUIDO","DESISTENTE SUBSTITUIDO",IF(W90&gt;=3,"EM ATENÇÃO",RESUMO!#REF!)))</f>
        <v>#REF!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W90" s="2">
        <f t="shared" si="2"/>
        <v>0</v>
      </c>
    </row>
    <row r="91" spans="1:23" ht="16.5" customHeight="1" x14ac:dyDescent="0.25">
      <c r="A91" s="20" t="e">
        <f>RESUMO!#REF!</f>
        <v>#REF!</v>
      </c>
      <c r="B91" s="21" t="e">
        <f>IF(RESUMO!#REF!="SIM",RESUMO!#REF!,RESUMO!#REF!)</f>
        <v>#REF!</v>
      </c>
      <c r="C91" s="22" t="e">
        <f>IF(RESUMO!#REF!="DESISTENTE","DESISTENTE",IF(RESUMO!#REF!="DESISTENTE SUBSTITUIDO","DESISTENTE SUBSTITUIDO",IF(W91&gt;=3,"EM ATENÇÃO",RESUMO!#REF!)))</f>
        <v>#REF!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W91" s="2">
        <f t="shared" si="2"/>
        <v>0</v>
      </c>
    </row>
    <row r="92" spans="1:23" ht="16.5" customHeight="1" x14ac:dyDescent="0.25">
      <c r="A92" s="20" t="e">
        <f>RESUMO!#REF!</f>
        <v>#REF!</v>
      </c>
      <c r="B92" s="21" t="e">
        <f>IF(RESUMO!#REF!="SIM",RESUMO!#REF!,RESUMO!#REF!)</f>
        <v>#REF!</v>
      </c>
      <c r="C92" s="22" t="e">
        <f>IF(RESUMO!#REF!="DESISTENTE","DESISTENTE",IF(RESUMO!#REF!="DESISTENTE SUBSTITUIDO","DESISTENTE SUBSTITUIDO",IF(W92&gt;=3,"EM ATENÇÃO",RESUMO!#REF!)))</f>
        <v>#REF!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W92" s="2">
        <f t="shared" si="2"/>
        <v>0</v>
      </c>
    </row>
    <row r="93" spans="1:23" ht="16.5" customHeight="1" x14ac:dyDescent="0.25">
      <c r="A93" s="20" t="e">
        <f>RESUMO!#REF!</f>
        <v>#REF!</v>
      </c>
      <c r="B93" s="21" t="e">
        <f>IF(RESUMO!#REF!="SIM",RESUMO!#REF!,RESUMO!#REF!)</f>
        <v>#REF!</v>
      </c>
      <c r="C93" s="22" t="e">
        <f>IF(RESUMO!#REF!="DESISTENTE","DESISTENTE",IF(RESUMO!#REF!="DESISTENTE SUBSTITUIDO","DESISTENTE SUBSTITUIDO",IF(W93&gt;=3,"EM ATENÇÃO",RESUMO!#REF!)))</f>
        <v>#REF!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W93" s="2">
        <f t="shared" si="2"/>
        <v>0</v>
      </c>
    </row>
    <row r="94" spans="1:23" ht="16.5" customHeight="1" x14ac:dyDescent="0.25">
      <c r="A94" s="20" t="e">
        <f>RESUMO!#REF!</f>
        <v>#REF!</v>
      </c>
      <c r="B94" s="21" t="e">
        <f>IF(RESUMO!#REF!="SIM",RESUMO!#REF!,RESUMO!#REF!)</f>
        <v>#REF!</v>
      </c>
      <c r="C94" s="22" t="e">
        <f>IF(RESUMO!#REF!="DESISTENTE","DESISTENTE",IF(RESUMO!#REF!="DESISTENTE SUBSTITUIDO","DESISTENTE SUBSTITUIDO",IF(W94&gt;=3,"EM ATENÇÃO",RESUMO!#REF!)))</f>
        <v>#REF!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W94" s="2">
        <f t="shared" si="2"/>
        <v>0</v>
      </c>
    </row>
    <row r="95" spans="1:23" ht="16.5" customHeight="1" x14ac:dyDescent="0.25">
      <c r="A95" s="20" t="e">
        <f>RESUMO!#REF!</f>
        <v>#REF!</v>
      </c>
      <c r="B95" s="21" t="e">
        <f>IF(RESUMO!#REF!="SIM",RESUMO!#REF!,RESUMO!#REF!)</f>
        <v>#REF!</v>
      </c>
      <c r="C95" s="22" t="e">
        <f>IF(RESUMO!#REF!="DESISTENTE","DESISTENTE",IF(RESUMO!#REF!="DESISTENTE SUBSTITUIDO","DESISTENTE SUBSTITUIDO",IF(W95&gt;=3,"EM ATENÇÃO",RESUMO!#REF!)))</f>
        <v>#REF!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W95" s="2">
        <f t="shared" si="2"/>
        <v>0</v>
      </c>
    </row>
    <row r="96" spans="1:23" ht="16.5" customHeight="1" x14ac:dyDescent="0.25">
      <c r="A96" s="20" t="e">
        <f>RESUMO!#REF!</f>
        <v>#REF!</v>
      </c>
      <c r="B96" s="21" t="e">
        <f>IF(RESUMO!#REF!="SIM",RESUMO!#REF!,RESUMO!#REF!)</f>
        <v>#REF!</v>
      </c>
      <c r="C96" s="22" t="e">
        <f>IF(RESUMO!#REF!="DESISTENTE","DESISTENTE",IF(RESUMO!#REF!="DESISTENTE SUBSTITUIDO","DESISTENTE SUBSTITUIDO",IF(W96&gt;=3,"EM ATENÇÃO",RESUMO!#REF!)))</f>
        <v>#REF!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W96" s="2">
        <f t="shared" si="2"/>
        <v>0</v>
      </c>
    </row>
    <row r="97" spans="1:23" ht="16.5" customHeight="1" x14ac:dyDescent="0.25">
      <c r="A97" s="20" t="e">
        <f>RESUMO!#REF!</f>
        <v>#REF!</v>
      </c>
      <c r="B97" s="21" t="e">
        <f>IF(RESUMO!#REF!="SIM",RESUMO!#REF!,RESUMO!#REF!)</f>
        <v>#REF!</v>
      </c>
      <c r="C97" s="22" t="e">
        <f>IF(RESUMO!#REF!="DESISTENTE","DESISTENTE",IF(RESUMO!#REF!="DESISTENTE SUBSTITUIDO","DESISTENTE SUBSTITUIDO",IF(W97&gt;=3,"EM ATENÇÃO",RESUMO!#REF!)))</f>
        <v>#REF!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W97" s="2">
        <f t="shared" si="2"/>
        <v>0</v>
      </c>
    </row>
    <row r="98" spans="1:23" ht="16.5" customHeight="1" x14ac:dyDescent="0.25">
      <c r="A98" s="20" t="e">
        <f>RESUMO!#REF!</f>
        <v>#REF!</v>
      </c>
      <c r="B98" s="21" t="e">
        <f>IF(RESUMO!#REF!="SIM",RESUMO!#REF!,RESUMO!#REF!)</f>
        <v>#REF!</v>
      </c>
      <c r="C98" s="22" t="e">
        <f>IF(RESUMO!#REF!="DESISTENTE","DESISTENTE",IF(RESUMO!#REF!="DESISTENTE SUBSTITUIDO","DESISTENTE SUBSTITUIDO",IF(W98&gt;=3,"EM ATENÇÃO",RESUMO!#REF!)))</f>
        <v>#REF!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W98" s="2">
        <f t="shared" si="2"/>
        <v>0</v>
      </c>
    </row>
    <row r="99" spans="1:23" ht="16.5" customHeight="1" x14ac:dyDescent="0.25">
      <c r="A99" s="20" t="e">
        <f>RESUMO!#REF!</f>
        <v>#REF!</v>
      </c>
      <c r="B99" s="21" t="e">
        <f>IF(RESUMO!#REF!="SIM",RESUMO!#REF!,RESUMO!#REF!)</f>
        <v>#REF!</v>
      </c>
      <c r="C99" s="22" t="e">
        <f>IF(RESUMO!#REF!="DESISTENTE","DESISTENTE",IF(RESUMO!#REF!="DESISTENTE SUBSTITUIDO","DESISTENTE SUBSTITUIDO",IF(W99&gt;=3,"EM ATENÇÃO",RESUMO!#REF!)))</f>
        <v>#REF!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W99" s="2">
        <f t="shared" si="2"/>
        <v>0</v>
      </c>
    </row>
    <row r="100" spans="1:23" ht="16.5" customHeight="1" x14ac:dyDescent="0.25">
      <c r="A100" s="20" t="e">
        <f>RESUMO!#REF!</f>
        <v>#REF!</v>
      </c>
      <c r="B100" s="21" t="e">
        <f>IF(RESUMO!#REF!="SIM",RESUMO!#REF!,RESUMO!#REF!)</f>
        <v>#REF!</v>
      </c>
      <c r="C100" s="22" t="e">
        <f>IF(RESUMO!#REF!="DESISTENTE","DESISTENTE",IF(RESUMO!#REF!="DESISTENTE SUBSTITUIDO","DESISTENTE SUBSTITUIDO",IF(W100&gt;=3,"EM ATENÇÃO",RESUMO!#REF!)))</f>
        <v>#REF!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2">
        <f t="shared" si="2"/>
        <v>0</v>
      </c>
    </row>
    <row r="101" spans="1:23" ht="16.5" customHeight="1" x14ac:dyDescent="0.25">
      <c r="A101" s="20" t="e">
        <f>RESUMO!#REF!</f>
        <v>#REF!</v>
      </c>
      <c r="B101" s="21" t="e">
        <f>IF(RESUMO!#REF!="SIM",RESUMO!#REF!,RESUMO!#REF!)</f>
        <v>#REF!</v>
      </c>
      <c r="C101" s="22" t="e">
        <f>IF(RESUMO!#REF!="DESISTENTE","DESISTENTE",IF(RESUMO!#REF!="DESISTENTE SUBSTITUIDO","DESISTENTE SUBSTITUIDO",IF(W101&gt;=3,"EM ATENÇÃO",RESUMO!#REF!)))</f>
        <v>#REF!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W101" s="2">
        <f t="shared" si="2"/>
        <v>0</v>
      </c>
    </row>
    <row r="102" spans="1:23" ht="16.5" customHeight="1" x14ac:dyDescent="0.25">
      <c r="A102" s="20" t="e">
        <f>RESUMO!#REF!</f>
        <v>#REF!</v>
      </c>
      <c r="B102" s="21" t="e">
        <f>IF(RESUMO!#REF!="SIM",RESUMO!#REF!,RESUMO!#REF!)</f>
        <v>#REF!</v>
      </c>
      <c r="C102" s="22" t="e">
        <f>IF(RESUMO!#REF!="DESISTENTE","DESISTENTE",IF(RESUMO!#REF!="DESISTENTE SUBSTITUIDO","DESISTENTE SUBSTITUIDO",IF(W102&gt;=3,"EM ATENÇÃO",RESUMO!#REF!)))</f>
        <v>#REF!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W102" s="2">
        <f t="shared" si="2"/>
        <v>0</v>
      </c>
    </row>
    <row r="103" spans="1:23" ht="16.5" customHeight="1" x14ac:dyDescent="0.25">
      <c r="A103" s="20" t="e">
        <f>RESUMO!#REF!</f>
        <v>#REF!</v>
      </c>
      <c r="B103" s="21" t="e">
        <f>IF(RESUMO!#REF!="SIM",RESUMO!#REF!,RESUMO!#REF!)</f>
        <v>#REF!</v>
      </c>
      <c r="C103" s="22" t="e">
        <f>IF(RESUMO!#REF!="DESISTENTE","DESISTENTE",IF(RESUMO!#REF!="DESISTENTE SUBSTITUIDO","DESISTENTE SUBSTITUIDO",IF(W103&gt;=3,"EM ATENÇÃO",RESUMO!#REF!)))</f>
        <v>#REF!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W103" s="2">
        <f t="shared" si="2"/>
        <v>0</v>
      </c>
    </row>
    <row r="104" spans="1:23" ht="16.5" customHeight="1" x14ac:dyDescent="0.25">
      <c r="A104" s="20" t="e">
        <f>RESUMO!#REF!</f>
        <v>#REF!</v>
      </c>
      <c r="B104" s="21" t="e">
        <f>IF(RESUMO!#REF!="SIM",RESUMO!#REF!,RESUMO!#REF!)</f>
        <v>#REF!</v>
      </c>
      <c r="C104" s="22" t="e">
        <f>IF(RESUMO!#REF!="DESISTENTE","DESISTENTE",IF(RESUMO!#REF!="DESISTENTE SUBSTITUIDO","DESISTENTE SUBSTITUIDO",IF(W104&gt;=3,"EM ATENÇÃO",RESUMO!#REF!)))</f>
        <v>#REF!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W104" s="2">
        <f t="shared" si="2"/>
        <v>0</v>
      </c>
    </row>
    <row r="105" spans="1:23" ht="16.5" customHeight="1" x14ac:dyDescent="0.25">
      <c r="A105" s="20" t="e">
        <f>RESUMO!#REF!</f>
        <v>#REF!</v>
      </c>
      <c r="B105" s="21" t="e">
        <f>IF(RESUMO!#REF!="SIM",RESUMO!#REF!,RESUMO!#REF!)</f>
        <v>#REF!</v>
      </c>
      <c r="C105" s="22" t="e">
        <f>IF(RESUMO!#REF!="DESISTENTE","DESISTENTE",IF(RESUMO!#REF!="DESISTENTE SUBSTITUIDO","DESISTENTE SUBSTITUIDO",IF(W105&gt;=3,"EM ATENÇÃO",RESUMO!#REF!)))</f>
        <v>#REF!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>
        <f t="shared" si="2"/>
        <v>0</v>
      </c>
    </row>
    <row r="106" spans="1:23" ht="16.5" customHeight="1" x14ac:dyDescent="0.25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3" ht="16.5" customHeight="1" x14ac:dyDescent="0.25">
      <c r="A107" s="23" t="e">
        <f>RESUMO!#REF!</f>
        <v>#REF!</v>
      </c>
      <c r="B107" s="24"/>
      <c r="C107" s="2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W107" s="13" t="s">
        <v>99</v>
      </c>
    </row>
    <row r="108" spans="1:23" ht="16.5" customHeight="1" x14ac:dyDescent="0.25">
      <c r="A108" s="25" t="e">
        <f>RESUMO!#REF!</f>
        <v>#REF!</v>
      </c>
      <c r="B108" s="26" t="e">
        <f>IF(RESUMO!#REF!="SIM",RESUMO!#REF!,RESUMO!#REF!)</f>
        <v>#REF!</v>
      </c>
      <c r="C108" s="27" t="e">
        <f>IF(RESUMO!#REF!="DESISTENTE","DESISTENTE",IF(RESUMO!#REF!="DESISTENTE SUBSTITUIDO","DESISTENTE SUBSTITUIDO",IF(W108&gt;=3,"EM ATENÇÃO",RESUMO!#REF!)))</f>
        <v>#REF!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W108" s="2">
        <f t="shared" ref="W108:W137" si="3">COUNTIF(D108:U108,"F")/2</f>
        <v>0</v>
      </c>
    </row>
    <row r="109" spans="1:23" ht="16.5" customHeight="1" x14ac:dyDescent="0.25">
      <c r="A109" s="25" t="e">
        <f>RESUMO!#REF!</f>
        <v>#REF!</v>
      </c>
      <c r="B109" s="26" t="e">
        <f>IF(RESUMO!#REF!="SIM",RESUMO!#REF!,RESUMO!#REF!)</f>
        <v>#REF!</v>
      </c>
      <c r="C109" s="27" t="e">
        <f>IF(RESUMO!#REF!="DESISTENTE","DESISTENTE",IF(RESUMO!#REF!="DESISTENTE SUBSTITUIDO","DESISTENTE SUBSTITUIDO",IF(W109&gt;=3,"EM ATENÇÃO",RESUMO!#REF!)))</f>
        <v>#REF!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W109" s="2">
        <f t="shared" si="3"/>
        <v>0</v>
      </c>
    </row>
    <row r="110" spans="1:23" ht="16.5" customHeight="1" x14ac:dyDescent="0.25">
      <c r="A110" s="25" t="e">
        <f>RESUMO!#REF!</f>
        <v>#REF!</v>
      </c>
      <c r="B110" s="26" t="e">
        <f>IF(RESUMO!#REF!="SIM",RESUMO!#REF!,RESUMO!#REF!)</f>
        <v>#REF!</v>
      </c>
      <c r="C110" s="27" t="e">
        <f>IF(RESUMO!#REF!="DESISTENTE","DESISTENTE",IF(RESUMO!#REF!="DESISTENTE SUBSTITUIDO","DESISTENTE SUBSTITUIDO",IF(W110&gt;=3,"EM ATENÇÃO",RESUMO!#REF!)))</f>
        <v>#REF!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W110" s="2">
        <f t="shared" si="3"/>
        <v>0</v>
      </c>
    </row>
    <row r="111" spans="1:23" ht="16.5" customHeight="1" x14ac:dyDescent="0.25">
      <c r="A111" s="25" t="e">
        <f>RESUMO!#REF!</f>
        <v>#REF!</v>
      </c>
      <c r="B111" s="26" t="e">
        <f>IF(RESUMO!#REF!="SIM",RESUMO!#REF!,RESUMO!#REF!)</f>
        <v>#REF!</v>
      </c>
      <c r="C111" s="27" t="e">
        <f>IF(RESUMO!#REF!="DESISTENTE","DESISTENTE",IF(RESUMO!#REF!="DESISTENTE SUBSTITUIDO","DESISTENTE SUBSTITUIDO",IF(W111&gt;=3,"EM ATENÇÃO",RESUMO!#REF!)))</f>
        <v>#REF!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W111" s="2">
        <f t="shared" si="3"/>
        <v>0</v>
      </c>
    </row>
    <row r="112" spans="1:23" ht="16.5" customHeight="1" x14ac:dyDescent="0.25">
      <c r="A112" s="25" t="e">
        <f>RESUMO!#REF!</f>
        <v>#REF!</v>
      </c>
      <c r="B112" s="26" t="e">
        <f>IF(RESUMO!#REF!="SIM",RESUMO!#REF!,RESUMO!#REF!)</f>
        <v>#REF!</v>
      </c>
      <c r="C112" s="27" t="e">
        <f>IF(RESUMO!#REF!="DESISTENTE","DESISTENTE",IF(RESUMO!#REF!="DESISTENTE SUBSTITUIDO","DESISTENTE SUBSTITUIDO",IF(W112&gt;=3,"EM ATENÇÃO",RESUMO!#REF!)))</f>
        <v>#REF!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W112" s="2">
        <f t="shared" si="3"/>
        <v>0</v>
      </c>
    </row>
    <row r="113" spans="1:23" ht="16.5" customHeight="1" x14ac:dyDescent="0.25">
      <c r="A113" s="25" t="e">
        <f>RESUMO!#REF!</f>
        <v>#REF!</v>
      </c>
      <c r="B113" s="26" t="e">
        <f>IF(RESUMO!#REF!="SIM",RESUMO!#REF!,RESUMO!#REF!)</f>
        <v>#REF!</v>
      </c>
      <c r="C113" s="27" t="e">
        <f>IF(RESUMO!#REF!="DESISTENTE","DESISTENTE",IF(RESUMO!#REF!="DESISTENTE SUBSTITUIDO","DESISTENTE SUBSTITUIDO",IF(W113&gt;=3,"EM ATENÇÃO",RESUMO!#REF!)))</f>
        <v>#REF!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W113" s="2">
        <f t="shared" si="3"/>
        <v>0</v>
      </c>
    </row>
    <row r="114" spans="1:23" ht="16.5" customHeight="1" x14ac:dyDescent="0.25">
      <c r="A114" s="25" t="e">
        <f>RESUMO!#REF!</f>
        <v>#REF!</v>
      </c>
      <c r="B114" s="26" t="e">
        <f>IF(RESUMO!#REF!="SIM",RESUMO!#REF!,RESUMO!#REF!)</f>
        <v>#REF!</v>
      </c>
      <c r="C114" s="27" t="e">
        <f>IF(RESUMO!#REF!="DESISTENTE","DESISTENTE",IF(RESUMO!#REF!="DESISTENTE SUBSTITUIDO","DESISTENTE SUBSTITUIDO",IF(W114&gt;=3,"EM ATENÇÃO",RESUMO!#REF!)))</f>
        <v>#REF!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W114" s="2">
        <f t="shared" si="3"/>
        <v>0</v>
      </c>
    </row>
    <row r="115" spans="1:23" ht="16.5" customHeight="1" x14ac:dyDescent="0.25">
      <c r="A115" s="25" t="e">
        <f>RESUMO!#REF!</f>
        <v>#REF!</v>
      </c>
      <c r="B115" s="26" t="e">
        <f>IF(RESUMO!#REF!="SIM",RESUMO!#REF!,RESUMO!#REF!)</f>
        <v>#REF!</v>
      </c>
      <c r="C115" s="27" t="e">
        <f>IF(RESUMO!#REF!="DESISTENTE","DESISTENTE",IF(RESUMO!#REF!="DESISTENTE SUBSTITUIDO","DESISTENTE SUBSTITUIDO",IF(W115&gt;=3,"EM ATENÇÃO",RESUMO!#REF!)))</f>
        <v>#REF!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W115" s="2">
        <f t="shared" si="3"/>
        <v>0</v>
      </c>
    </row>
    <row r="116" spans="1:23" ht="16.5" customHeight="1" x14ac:dyDescent="0.25">
      <c r="A116" s="25" t="e">
        <f>RESUMO!#REF!</f>
        <v>#REF!</v>
      </c>
      <c r="B116" s="26" t="e">
        <f>IF(RESUMO!#REF!="SIM",RESUMO!#REF!,RESUMO!#REF!)</f>
        <v>#REF!</v>
      </c>
      <c r="C116" s="27" t="e">
        <f>IF(RESUMO!#REF!="DESISTENTE","DESISTENTE",IF(RESUMO!#REF!="DESISTENTE SUBSTITUIDO","DESISTENTE SUBSTITUIDO",IF(W116&gt;=3,"EM ATENÇÃO",RESUMO!#REF!)))</f>
        <v>#REF!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W116" s="2">
        <f t="shared" si="3"/>
        <v>0</v>
      </c>
    </row>
    <row r="117" spans="1:23" ht="16.5" customHeight="1" x14ac:dyDescent="0.25">
      <c r="A117" s="25" t="e">
        <f>RESUMO!#REF!</f>
        <v>#REF!</v>
      </c>
      <c r="B117" s="26" t="e">
        <f>IF(RESUMO!#REF!="SIM",RESUMO!#REF!,RESUMO!#REF!)</f>
        <v>#REF!</v>
      </c>
      <c r="C117" s="27" t="e">
        <f>IF(RESUMO!#REF!="DESISTENTE","DESISTENTE",IF(RESUMO!#REF!="DESISTENTE SUBSTITUIDO","DESISTENTE SUBSTITUIDO",IF(W117&gt;=3,"EM ATENÇÃO",RESUMO!#REF!)))</f>
        <v>#REF!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W117" s="2">
        <f t="shared" si="3"/>
        <v>0</v>
      </c>
    </row>
    <row r="118" spans="1:23" ht="16.5" customHeight="1" x14ac:dyDescent="0.25">
      <c r="A118" s="25" t="e">
        <f>RESUMO!#REF!</f>
        <v>#REF!</v>
      </c>
      <c r="B118" s="26" t="e">
        <f>IF(RESUMO!#REF!="SIM",RESUMO!#REF!,RESUMO!#REF!)</f>
        <v>#REF!</v>
      </c>
      <c r="C118" s="27" t="e">
        <f>IF(RESUMO!#REF!="DESISTENTE","DESISTENTE",IF(RESUMO!#REF!="DESISTENTE SUBSTITUIDO","DESISTENTE SUBSTITUIDO",IF(W118&gt;=3,"EM ATENÇÃO",RESUMO!#REF!)))</f>
        <v>#REF!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W118" s="2">
        <f t="shared" si="3"/>
        <v>0</v>
      </c>
    </row>
    <row r="119" spans="1:23" ht="16.5" customHeight="1" x14ac:dyDescent="0.25">
      <c r="A119" s="25" t="e">
        <f>RESUMO!#REF!</f>
        <v>#REF!</v>
      </c>
      <c r="B119" s="26" t="e">
        <f>IF(RESUMO!#REF!="SIM",RESUMO!#REF!,RESUMO!#REF!)</f>
        <v>#REF!</v>
      </c>
      <c r="C119" s="27" t="e">
        <f>IF(RESUMO!#REF!="DESISTENTE","DESISTENTE",IF(RESUMO!#REF!="DESISTENTE SUBSTITUIDO","DESISTENTE SUBSTITUIDO",IF(W119&gt;=3,"EM ATENÇÃO",RESUMO!#REF!)))</f>
        <v>#REF!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W119" s="2">
        <f t="shared" si="3"/>
        <v>0</v>
      </c>
    </row>
    <row r="120" spans="1:23" ht="16.5" customHeight="1" x14ac:dyDescent="0.25">
      <c r="A120" s="25" t="e">
        <f>RESUMO!#REF!</f>
        <v>#REF!</v>
      </c>
      <c r="B120" s="26" t="e">
        <f>IF(RESUMO!#REF!="SIM",RESUMO!#REF!,RESUMO!#REF!)</f>
        <v>#REF!</v>
      </c>
      <c r="C120" s="27" t="e">
        <f>IF(RESUMO!#REF!="DESISTENTE","DESISTENTE",IF(RESUMO!#REF!="DESISTENTE SUBSTITUIDO","DESISTENTE SUBSTITUIDO",IF(W120&gt;=3,"EM ATENÇÃO",RESUMO!#REF!)))</f>
        <v>#REF!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W120" s="2">
        <f t="shared" si="3"/>
        <v>0</v>
      </c>
    </row>
    <row r="121" spans="1:23" ht="16.5" customHeight="1" x14ac:dyDescent="0.25">
      <c r="A121" s="25" t="e">
        <f>RESUMO!#REF!</f>
        <v>#REF!</v>
      </c>
      <c r="B121" s="26" t="e">
        <f>IF(RESUMO!#REF!="SIM",RESUMO!#REF!,RESUMO!#REF!)</f>
        <v>#REF!</v>
      </c>
      <c r="C121" s="27" t="e">
        <f>IF(RESUMO!#REF!="DESISTENTE","DESISTENTE",IF(RESUMO!#REF!="DESISTENTE SUBSTITUIDO","DESISTENTE SUBSTITUIDO",IF(W121&gt;=3,"EM ATENÇÃO",RESUMO!#REF!)))</f>
        <v>#REF!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W121" s="2">
        <f t="shared" si="3"/>
        <v>0</v>
      </c>
    </row>
    <row r="122" spans="1:23" ht="16.5" customHeight="1" x14ac:dyDescent="0.25">
      <c r="A122" s="25" t="e">
        <f>RESUMO!#REF!</f>
        <v>#REF!</v>
      </c>
      <c r="B122" s="26" t="e">
        <f>IF(RESUMO!#REF!="SIM",RESUMO!#REF!,RESUMO!#REF!)</f>
        <v>#REF!</v>
      </c>
      <c r="C122" s="27" t="e">
        <f>IF(RESUMO!#REF!="DESISTENTE","DESISTENTE",IF(RESUMO!#REF!="DESISTENTE SUBSTITUIDO","DESISTENTE SUBSTITUIDO",IF(W122&gt;=3,"EM ATENÇÃO",RESUMO!#REF!)))</f>
        <v>#REF!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W122" s="2">
        <f t="shared" si="3"/>
        <v>0</v>
      </c>
    </row>
    <row r="123" spans="1:23" ht="16.5" customHeight="1" x14ac:dyDescent="0.25">
      <c r="A123" s="25" t="e">
        <f>RESUMO!#REF!</f>
        <v>#REF!</v>
      </c>
      <c r="B123" s="26" t="e">
        <f>IF(RESUMO!#REF!="SIM",RESUMO!#REF!,RESUMO!#REF!)</f>
        <v>#REF!</v>
      </c>
      <c r="C123" s="27" t="e">
        <f>IF(RESUMO!#REF!="DESISTENTE","DESISTENTE",IF(RESUMO!#REF!="DESISTENTE SUBSTITUIDO","DESISTENTE SUBSTITUIDO",IF(W123&gt;=3,"EM ATENÇÃO",RESUMO!#REF!)))</f>
        <v>#REF!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W123" s="2">
        <f t="shared" si="3"/>
        <v>0</v>
      </c>
    </row>
    <row r="124" spans="1:23" ht="16.5" customHeight="1" x14ac:dyDescent="0.25">
      <c r="A124" s="25" t="e">
        <f>RESUMO!#REF!</f>
        <v>#REF!</v>
      </c>
      <c r="B124" s="26" t="e">
        <f>IF(RESUMO!#REF!="SIM",RESUMO!#REF!,RESUMO!#REF!)</f>
        <v>#REF!</v>
      </c>
      <c r="C124" s="27" t="e">
        <f>IF(RESUMO!#REF!="DESISTENTE","DESISTENTE",IF(RESUMO!#REF!="DESISTENTE SUBSTITUIDO","DESISTENTE SUBSTITUIDO",IF(W124&gt;=3,"EM ATENÇÃO",RESUMO!#REF!)))</f>
        <v>#REF!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W124" s="2">
        <f t="shared" si="3"/>
        <v>0</v>
      </c>
    </row>
    <row r="125" spans="1:23" ht="16.5" customHeight="1" x14ac:dyDescent="0.25">
      <c r="A125" s="25" t="e">
        <f>RESUMO!#REF!</f>
        <v>#REF!</v>
      </c>
      <c r="B125" s="26" t="e">
        <f>IF(RESUMO!#REF!="SIM",RESUMO!#REF!,RESUMO!#REF!)</f>
        <v>#REF!</v>
      </c>
      <c r="C125" s="27" t="e">
        <f>IF(RESUMO!#REF!="DESISTENTE","DESISTENTE",IF(RESUMO!#REF!="DESISTENTE SUBSTITUIDO","DESISTENTE SUBSTITUIDO",IF(W125&gt;=3,"EM ATENÇÃO",RESUMO!#REF!)))</f>
        <v>#REF!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W125" s="2">
        <f t="shared" si="3"/>
        <v>0</v>
      </c>
    </row>
    <row r="126" spans="1:23" ht="16.5" customHeight="1" x14ac:dyDescent="0.25">
      <c r="A126" s="25" t="e">
        <f>RESUMO!#REF!</f>
        <v>#REF!</v>
      </c>
      <c r="B126" s="26" t="e">
        <f>IF(RESUMO!#REF!="SIM",RESUMO!#REF!,RESUMO!#REF!)</f>
        <v>#REF!</v>
      </c>
      <c r="C126" s="27" t="e">
        <f>IF(RESUMO!#REF!="DESISTENTE","DESISTENTE",IF(RESUMO!#REF!="DESISTENTE SUBSTITUIDO","DESISTENTE SUBSTITUIDO",IF(W126&gt;=3,"EM ATENÇÃO",RESUMO!#REF!)))</f>
        <v>#REF!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W126" s="2">
        <f t="shared" si="3"/>
        <v>0</v>
      </c>
    </row>
    <row r="127" spans="1:23" ht="16.5" customHeight="1" x14ac:dyDescent="0.25">
      <c r="A127" s="25" t="e">
        <f>RESUMO!#REF!</f>
        <v>#REF!</v>
      </c>
      <c r="B127" s="26" t="e">
        <f>IF(RESUMO!#REF!="SIM",RESUMO!#REF!,RESUMO!#REF!)</f>
        <v>#REF!</v>
      </c>
      <c r="C127" s="27" t="e">
        <f>IF(RESUMO!#REF!="DESISTENTE","DESISTENTE",IF(RESUMO!#REF!="DESISTENTE SUBSTITUIDO","DESISTENTE SUBSTITUIDO",IF(W127&gt;=3,"EM ATENÇÃO",RESUMO!#REF!)))</f>
        <v>#REF!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W127" s="2">
        <f t="shared" si="3"/>
        <v>0</v>
      </c>
    </row>
    <row r="128" spans="1:23" ht="16.5" customHeight="1" x14ac:dyDescent="0.25">
      <c r="A128" s="25" t="e">
        <f>RESUMO!#REF!</f>
        <v>#REF!</v>
      </c>
      <c r="B128" s="26" t="e">
        <f>IF(RESUMO!#REF!="SIM",RESUMO!#REF!,RESUMO!#REF!)</f>
        <v>#REF!</v>
      </c>
      <c r="C128" s="27" t="e">
        <f>IF(RESUMO!#REF!="DESISTENTE","DESISTENTE",IF(RESUMO!#REF!="DESISTENTE SUBSTITUIDO","DESISTENTE SUBSTITUIDO",IF(W128&gt;=3,"EM ATENÇÃO",RESUMO!#REF!)))</f>
        <v>#REF!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W128" s="2">
        <f t="shared" si="3"/>
        <v>0</v>
      </c>
    </row>
    <row r="129" spans="1:23" ht="16.5" customHeight="1" x14ac:dyDescent="0.25">
      <c r="A129" s="25" t="e">
        <f>RESUMO!#REF!</f>
        <v>#REF!</v>
      </c>
      <c r="B129" s="26" t="e">
        <f>IF(RESUMO!#REF!="SIM",RESUMO!#REF!,RESUMO!#REF!)</f>
        <v>#REF!</v>
      </c>
      <c r="C129" s="27" t="e">
        <f>IF(RESUMO!#REF!="DESISTENTE","DESISTENTE",IF(RESUMO!#REF!="DESISTENTE SUBSTITUIDO","DESISTENTE SUBSTITUIDO",IF(W129&gt;=3,"EM ATENÇÃO",RESUMO!#REF!)))</f>
        <v>#REF!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W129" s="2">
        <f t="shared" si="3"/>
        <v>0</v>
      </c>
    </row>
    <row r="130" spans="1:23" ht="16.5" customHeight="1" x14ac:dyDescent="0.25">
      <c r="A130" s="25" t="e">
        <f>RESUMO!#REF!</f>
        <v>#REF!</v>
      </c>
      <c r="B130" s="26" t="e">
        <f>IF(RESUMO!#REF!="SIM",RESUMO!#REF!,RESUMO!#REF!)</f>
        <v>#REF!</v>
      </c>
      <c r="C130" s="27" t="e">
        <f>IF(RESUMO!#REF!="DESISTENTE","DESISTENTE",IF(RESUMO!#REF!="DESISTENTE SUBSTITUIDO","DESISTENTE SUBSTITUIDO",IF(W130&gt;=3,"EM ATENÇÃO",RESUMO!#REF!)))</f>
        <v>#REF!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W130" s="2">
        <f t="shared" si="3"/>
        <v>0</v>
      </c>
    </row>
    <row r="131" spans="1:23" ht="16.5" customHeight="1" x14ac:dyDescent="0.25">
      <c r="A131" s="25" t="e">
        <f>RESUMO!#REF!</f>
        <v>#REF!</v>
      </c>
      <c r="B131" s="26" t="e">
        <f>IF(RESUMO!#REF!="SIM",RESUMO!#REF!,RESUMO!#REF!)</f>
        <v>#REF!</v>
      </c>
      <c r="C131" s="27" t="e">
        <f>IF(RESUMO!#REF!="DESISTENTE","DESISTENTE",IF(RESUMO!#REF!="DESISTENTE SUBSTITUIDO","DESISTENTE SUBSTITUIDO",IF(W131&gt;=3,"EM ATENÇÃO",RESUMO!#REF!)))</f>
        <v>#REF!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W131" s="2">
        <f t="shared" si="3"/>
        <v>0</v>
      </c>
    </row>
    <row r="132" spans="1:23" ht="16.5" customHeight="1" x14ac:dyDescent="0.25">
      <c r="A132" s="25" t="e">
        <f>RESUMO!#REF!</f>
        <v>#REF!</v>
      </c>
      <c r="B132" s="26" t="e">
        <f>IF(RESUMO!#REF!="SIM",RESUMO!#REF!,RESUMO!#REF!)</f>
        <v>#REF!</v>
      </c>
      <c r="C132" s="27" t="e">
        <f>IF(RESUMO!#REF!="DESISTENTE","DESISTENTE",IF(RESUMO!#REF!="DESISTENTE SUBSTITUIDO","DESISTENTE SUBSTITUIDO",IF(W132&gt;=3,"EM ATENÇÃO",RESUMO!#REF!)))</f>
        <v>#REF!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W132" s="2">
        <f t="shared" si="3"/>
        <v>0</v>
      </c>
    </row>
    <row r="133" spans="1:23" ht="16.5" customHeight="1" x14ac:dyDescent="0.25">
      <c r="A133" s="25" t="e">
        <f>RESUMO!#REF!</f>
        <v>#REF!</v>
      </c>
      <c r="B133" s="26" t="e">
        <f>IF(RESUMO!#REF!="SIM",RESUMO!#REF!,RESUMO!#REF!)</f>
        <v>#REF!</v>
      </c>
      <c r="C133" s="27" t="e">
        <f>IF(RESUMO!#REF!="DESISTENTE","DESISTENTE",IF(RESUMO!#REF!="DESISTENTE SUBSTITUIDO","DESISTENTE SUBSTITUIDO",IF(W133&gt;=3,"EM ATENÇÃO",RESUMO!#REF!)))</f>
        <v>#REF!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W133" s="2">
        <f t="shared" si="3"/>
        <v>0</v>
      </c>
    </row>
    <row r="134" spans="1:23" ht="16.5" customHeight="1" x14ac:dyDescent="0.25">
      <c r="A134" s="25" t="e">
        <f>RESUMO!#REF!</f>
        <v>#REF!</v>
      </c>
      <c r="B134" s="26" t="e">
        <f>IF(RESUMO!#REF!="SIM",RESUMO!#REF!,RESUMO!#REF!)</f>
        <v>#REF!</v>
      </c>
      <c r="C134" s="27" t="e">
        <f>IF(RESUMO!#REF!="DESISTENTE","DESISTENTE",IF(RESUMO!#REF!="DESISTENTE SUBSTITUIDO","DESISTENTE SUBSTITUIDO",IF(W134&gt;=3,"EM ATENÇÃO",RESUMO!#REF!)))</f>
        <v>#REF!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W134" s="2">
        <f t="shared" si="3"/>
        <v>0</v>
      </c>
    </row>
    <row r="135" spans="1:23" ht="16.5" customHeight="1" x14ac:dyDescent="0.25">
      <c r="A135" s="25" t="e">
        <f>RESUMO!#REF!</f>
        <v>#REF!</v>
      </c>
      <c r="B135" s="26" t="e">
        <f>IF(RESUMO!#REF!="SIM",RESUMO!#REF!,RESUMO!#REF!)</f>
        <v>#REF!</v>
      </c>
      <c r="C135" s="27" t="e">
        <f>IF(RESUMO!#REF!="DESISTENTE","DESISTENTE",IF(RESUMO!#REF!="DESISTENTE SUBSTITUIDO","DESISTENTE SUBSTITUIDO",IF(W135&gt;=3,"EM ATENÇÃO",RESUMO!#REF!)))</f>
        <v>#REF!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W135" s="2">
        <f t="shared" si="3"/>
        <v>0</v>
      </c>
    </row>
    <row r="136" spans="1:23" ht="16.5" customHeight="1" x14ac:dyDescent="0.25">
      <c r="A136" s="25" t="e">
        <f>RESUMO!#REF!</f>
        <v>#REF!</v>
      </c>
      <c r="B136" s="26" t="e">
        <f>IF(RESUMO!#REF!="SIM",RESUMO!#REF!,RESUMO!#REF!)</f>
        <v>#REF!</v>
      </c>
      <c r="C136" s="27" t="e">
        <f>IF(RESUMO!#REF!="DESISTENTE","DESISTENTE",IF(RESUMO!#REF!="DESISTENTE SUBSTITUIDO","DESISTENTE SUBSTITUIDO",IF(W136&gt;=3,"EM ATENÇÃO",RESUMO!#REF!)))</f>
        <v>#REF!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W136" s="2">
        <f t="shared" si="3"/>
        <v>0</v>
      </c>
    </row>
    <row r="137" spans="1:23" ht="16.5" customHeight="1" x14ac:dyDescent="0.25">
      <c r="A137" s="25" t="e">
        <f>RESUMO!#REF!</f>
        <v>#REF!</v>
      </c>
      <c r="B137" s="26" t="e">
        <f>IF(RESUMO!#REF!="SIM",RESUMO!#REF!,RESUMO!#REF!)</f>
        <v>#REF!</v>
      </c>
      <c r="C137" s="27" t="e">
        <f>IF(RESUMO!#REF!="DESISTENTE","DESISTENTE",IF(RESUMO!#REF!="DESISTENTE SUBSTITUIDO","DESISTENTE SUBSTITUIDO",IF(W137&gt;=3,"EM ATENÇÃO",RESUMO!#REF!)))</f>
        <v>#REF!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W137" s="2">
        <f t="shared" si="3"/>
        <v>0</v>
      </c>
    </row>
  </sheetData>
  <sheetProtection formatCells="0" formatColumns="0" formatRows="0" autoFilter="0"/>
  <mergeCells count="22">
    <mergeCell ref="N8:O8"/>
    <mergeCell ref="D8:E8"/>
    <mergeCell ref="D7:E7"/>
    <mergeCell ref="H7:I7"/>
    <mergeCell ref="J7:K7"/>
    <mergeCell ref="L7:M7"/>
    <mergeCell ref="A1:C1"/>
    <mergeCell ref="A7:A9"/>
    <mergeCell ref="B7:B9"/>
    <mergeCell ref="C7:C9"/>
    <mergeCell ref="T8:U8"/>
    <mergeCell ref="P8:Q8"/>
    <mergeCell ref="R8:S8"/>
    <mergeCell ref="N7:O7"/>
    <mergeCell ref="P7:Q7"/>
    <mergeCell ref="R7:S7"/>
    <mergeCell ref="T7:U7"/>
    <mergeCell ref="F7:G7"/>
    <mergeCell ref="F8:G8"/>
    <mergeCell ref="H8:I8"/>
    <mergeCell ref="J8:K8"/>
    <mergeCell ref="L8:M8"/>
  </mergeCells>
  <conditionalFormatting sqref="C12:C41 C44:C74">
    <cfRule type="cellIs" dxfId="148" priority="598" operator="equal">
      <formula>"DESISTENTE"</formula>
    </cfRule>
    <cfRule type="cellIs" dxfId="147" priority="599" operator="equal">
      <formula>"EM ATENÇÃO"</formula>
    </cfRule>
    <cfRule type="cellIs" dxfId="146" priority="600" operator="equal">
      <formula>"EM ATENÇÃO"</formula>
    </cfRule>
  </conditionalFormatting>
  <conditionalFormatting sqref="D44:U73 D12:U41">
    <cfRule type="cellIs" dxfId="145" priority="586" operator="equal">
      <formula>"F"</formula>
    </cfRule>
  </conditionalFormatting>
  <conditionalFormatting sqref="D12:U74">
    <cfRule type="containsText" dxfId="144" priority="508" operator="containsText" text="F">
      <formula>NOT(ISERROR(SEARCH("F",D12)))</formula>
    </cfRule>
  </conditionalFormatting>
  <conditionalFormatting sqref="C12:C41">
    <cfRule type="containsText" dxfId="143" priority="280" operator="containsText" text="DESISTENTE">
      <formula>NOT(ISERROR(SEARCH("DESISTENTE",C12)))</formula>
    </cfRule>
    <cfRule type="containsText" dxfId="142" priority="283" operator="containsText" text="DESISTENTE SUBSTITUIDO">
      <formula>NOT(ISERROR(SEARCH("DESISTENTE SUBSTITUIDO",C12)))</formula>
    </cfRule>
  </conditionalFormatting>
  <conditionalFormatting sqref="C44:C73">
    <cfRule type="containsText" dxfId="141" priority="281" operator="containsText" text="DESISTENTE">
      <formula>NOT(ISERROR(SEARCH("DESISTENTE",C44)))</formula>
    </cfRule>
    <cfRule type="containsText" dxfId="140" priority="282" operator="containsText" text="DESISTENTE SUBSTITUIDO">
      <formula>NOT(ISERROR(SEARCH("DESISTENTE SUBSTITUIDO",C44)))</formula>
    </cfRule>
  </conditionalFormatting>
  <conditionalFormatting sqref="D44:U73 D12:U41">
    <cfRule type="cellIs" dxfId="139" priority="277" operator="equal">
      <formula>"F"</formula>
    </cfRule>
  </conditionalFormatting>
  <conditionalFormatting sqref="C44:C74">
    <cfRule type="containsText" dxfId="138" priority="272" operator="containsText" text="FREQUENTE">
      <formula>NOT(ISERROR(SEARCH("FREQUENTE",C44)))</formula>
    </cfRule>
  </conditionalFormatting>
  <conditionalFormatting sqref="C12:C74">
    <cfRule type="containsText" dxfId="137" priority="271" operator="containsText" text="TRANSFERIDO">
      <formula>NOT(ISERROR(SEARCH("TRANSFERIDO",C12)))</formula>
    </cfRule>
  </conditionalFormatting>
  <conditionalFormatting sqref="C76:C105 C108:C137">
    <cfRule type="cellIs" dxfId="136" priority="14" operator="equal">
      <formula>"DESISTENTE"</formula>
    </cfRule>
    <cfRule type="cellIs" dxfId="135" priority="15" operator="equal">
      <formula>"EM ATENÇÃO"</formula>
    </cfRule>
    <cfRule type="cellIs" dxfId="134" priority="16" operator="equal">
      <formula>"EM ATENÇÃO"</formula>
    </cfRule>
  </conditionalFormatting>
  <conditionalFormatting sqref="D108:U137 D76:U105">
    <cfRule type="cellIs" dxfId="133" priority="13" operator="equal">
      <formula>"F"</formula>
    </cfRule>
  </conditionalFormatting>
  <conditionalFormatting sqref="D76:U137">
    <cfRule type="containsText" dxfId="132" priority="12" operator="containsText" text="F">
      <formula>NOT(ISERROR(SEARCH("F",D76)))</formula>
    </cfRule>
  </conditionalFormatting>
  <conditionalFormatting sqref="C76:C105">
    <cfRule type="containsText" dxfId="131" priority="8" operator="containsText" text="DESISTENTE">
      <formula>NOT(ISERROR(SEARCH("DESISTENTE",C76)))</formula>
    </cfRule>
    <cfRule type="containsText" dxfId="130" priority="11" operator="containsText" text="DESISTENTE SUBSTITUIDO">
      <formula>NOT(ISERROR(SEARCH("DESISTENTE SUBSTITUIDO",C76)))</formula>
    </cfRule>
  </conditionalFormatting>
  <conditionalFormatting sqref="C108:C137">
    <cfRule type="containsText" dxfId="129" priority="9" operator="containsText" text="DESISTENTE">
      <formula>NOT(ISERROR(SEARCH("DESISTENTE",C108)))</formula>
    </cfRule>
    <cfRule type="containsText" dxfId="128" priority="10" operator="containsText" text="DESISTENTE SUBSTITUIDO">
      <formula>NOT(ISERROR(SEARCH("DESISTENTE SUBSTITUIDO",C108)))</formula>
    </cfRule>
  </conditionalFormatting>
  <conditionalFormatting sqref="D108:U137 D76:U105">
    <cfRule type="cellIs" dxfId="127" priority="7" operator="equal">
      <formula>"F"</formula>
    </cfRule>
  </conditionalFormatting>
  <conditionalFormatting sqref="C108:C137">
    <cfRule type="containsText" dxfId="126" priority="4" operator="containsText" text="FREQUENTE">
      <formula>NOT(ISERROR(SEARCH("FREQUENTE",C108)))</formula>
    </cfRule>
  </conditionalFormatting>
  <conditionalFormatting sqref="C76:C137">
    <cfRule type="containsText" dxfId="125" priority="3" operator="containsText" text="TRANSFERIDO">
      <formula>NOT(ISERROR(SEARCH("TRANSFERIDO",C76)))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4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73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6" operator="containsText" id="{4F4B1C63-697D-401F-BD5B-2088A9B0D816}">
            <xm:f>NOT(ISERROR(SEARCH("FREEQUENTE",C76)))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  <x14:conditionalFormatting xmlns:xm="http://schemas.microsoft.com/office/excel/2006/main">
          <x14:cfRule type="containsText" priority="5" operator="containsText" id="{591A3A82-840E-4352-A189-502C213B28A7}">
            <xm:f>NOT(ISERROR(SEARCH("FREQUENTE",C76)))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C76:C105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 C106:C107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857"/>
  <sheetViews>
    <sheetView showGridLines="0" tabSelected="1" topLeftCell="A7" zoomScale="102" workbookViewId="0">
      <pane xSplit="3" ySplit="3" topLeftCell="D16" activePane="bottomRight" state="frozen"/>
      <selection pane="topRight" activeCell="D7" sqref="D7"/>
      <selection pane="bottomLeft" activeCell="A15" sqref="A15"/>
      <selection pane="bottomRight" activeCell="C42" sqref="C42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7.28515625" customWidth="1"/>
    <col min="8" max="8" width="8.7109375" customWidth="1"/>
    <col min="9" max="9" width="6.28515625" customWidth="1"/>
    <col min="10" max="10" width="10.140625" customWidth="1"/>
    <col min="11" max="11" width="9.140625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9" customWidth="1"/>
    <col min="19" max="19" width="7.85546875" customWidth="1"/>
    <col min="20" max="20" width="7.42578125" customWidth="1"/>
    <col min="21" max="21" width="8.7109375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customWidth="1"/>
    <col min="26" max="26" width="8.5703125" customWidth="1"/>
    <col min="27" max="27" width="11.85546875" customWidth="1"/>
    <col min="28" max="28" width="7.42578125" style="51" bestFit="1" customWidth="1"/>
    <col min="29" max="29" width="8.7109375" style="51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10" customWidth="1"/>
    <col min="35" max="35" width="8.28515625" customWidth="1"/>
    <col min="36" max="36" width="8.7109375" customWidth="1"/>
    <col min="37" max="47" width="10" customWidth="1"/>
    <col min="48" max="48" width="6.28515625" customWidth="1"/>
    <col min="49" max="49" width="24.7109375" bestFit="1" customWidth="1"/>
  </cols>
  <sheetData>
    <row r="1" spans="1:49" ht="28.5" customHeight="1" x14ac:dyDescent="0.25">
      <c r="A1" s="98" t="s">
        <v>83</v>
      </c>
      <c r="B1" s="99"/>
      <c r="C1" s="99"/>
    </row>
    <row r="2" spans="1:49" ht="15.75" customHeight="1" x14ac:dyDescent="0.25">
      <c r="A2" s="31"/>
      <c r="B2" s="31"/>
      <c r="C2" s="31"/>
    </row>
    <row r="3" spans="1:49" ht="16.5" customHeight="1" x14ac:dyDescent="0.25">
      <c r="A3" s="32" t="s">
        <v>84</v>
      </c>
      <c r="B3" s="19"/>
    </row>
    <row r="4" spans="1:49" x14ac:dyDescent="0.25">
      <c r="A4" s="32" t="s">
        <v>85</v>
      </c>
      <c r="B4" s="19"/>
    </row>
    <row r="5" spans="1:49" x14ac:dyDescent="0.25">
      <c r="A5" s="32" t="s">
        <v>86</v>
      </c>
      <c r="B5" s="19"/>
    </row>
    <row r="6" spans="1:49" x14ac:dyDescent="0.25">
      <c r="A6" s="33"/>
    </row>
    <row r="7" spans="1:49" ht="15.75" customHeight="1" x14ac:dyDescent="0.25">
      <c r="A7" s="100" t="s">
        <v>87</v>
      </c>
      <c r="B7" s="102" t="s">
        <v>26</v>
      </c>
      <c r="C7" s="102" t="s">
        <v>88</v>
      </c>
      <c r="D7" s="104" t="s">
        <v>91</v>
      </c>
      <c r="E7" s="105"/>
      <c r="F7" s="104" t="s">
        <v>92</v>
      </c>
      <c r="G7" s="105"/>
      <c r="H7" s="104" t="s">
        <v>100</v>
      </c>
      <c r="I7" s="105"/>
      <c r="J7" s="104" t="s">
        <v>89</v>
      </c>
      <c r="K7" s="105"/>
      <c r="L7" s="104" t="s">
        <v>90</v>
      </c>
      <c r="M7" s="105"/>
      <c r="N7" s="104" t="s">
        <v>91</v>
      </c>
      <c r="O7" s="105"/>
      <c r="P7" s="104" t="s">
        <v>92</v>
      </c>
      <c r="Q7" s="105"/>
      <c r="R7" s="104" t="s">
        <v>100</v>
      </c>
      <c r="S7" s="105"/>
      <c r="T7" s="104" t="s">
        <v>89</v>
      </c>
      <c r="U7" s="105"/>
      <c r="V7" s="104" t="s">
        <v>90</v>
      </c>
      <c r="W7" s="105"/>
      <c r="X7" s="104" t="s">
        <v>91</v>
      </c>
      <c r="Y7" s="105"/>
      <c r="Z7" s="104" t="s">
        <v>92</v>
      </c>
      <c r="AA7" s="105"/>
      <c r="AB7" s="104" t="s">
        <v>100</v>
      </c>
      <c r="AC7" s="105"/>
      <c r="AD7" s="104" t="s">
        <v>89</v>
      </c>
      <c r="AE7" s="105"/>
      <c r="AF7" s="104" t="s">
        <v>90</v>
      </c>
      <c r="AG7" s="105"/>
      <c r="AH7" s="104" t="s">
        <v>91</v>
      </c>
      <c r="AI7" s="105"/>
      <c r="AJ7" s="104" t="s">
        <v>92</v>
      </c>
      <c r="AK7" s="105"/>
      <c r="AL7" s="104" t="s">
        <v>100</v>
      </c>
      <c r="AM7" s="105"/>
      <c r="AN7" s="104" t="s">
        <v>89</v>
      </c>
      <c r="AO7" s="105"/>
      <c r="AP7" s="104" t="s">
        <v>90</v>
      </c>
      <c r="AQ7" s="105"/>
      <c r="AR7" s="104" t="s">
        <v>91</v>
      </c>
      <c r="AS7" s="105"/>
      <c r="AT7" s="104" t="s">
        <v>92</v>
      </c>
      <c r="AU7" s="105"/>
    </row>
    <row r="8" spans="1:49" ht="28.5" customHeight="1" x14ac:dyDescent="0.25">
      <c r="A8" s="100"/>
      <c r="B8" s="102"/>
      <c r="C8" s="102"/>
      <c r="D8" s="104">
        <v>45840</v>
      </c>
      <c r="E8" s="105"/>
      <c r="F8" s="104">
        <v>45841</v>
      </c>
      <c r="G8" s="105"/>
      <c r="H8" s="104">
        <v>45842</v>
      </c>
      <c r="I8" s="105"/>
      <c r="J8" s="104">
        <v>45845</v>
      </c>
      <c r="K8" s="105"/>
      <c r="L8" s="104">
        <v>45846</v>
      </c>
      <c r="M8" s="105"/>
      <c r="N8" s="104">
        <v>45847</v>
      </c>
      <c r="O8" s="105"/>
      <c r="P8" s="104">
        <v>45848</v>
      </c>
      <c r="Q8" s="105"/>
      <c r="R8" s="104">
        <v>45849</v>
      </c>
      <c r="S8" s="105"/>
      <c r="T8" s="104">
        <v>45852</v>
      </c>
      <c r="U8" s="105"/>
      <c r="V8" s="104">
        <v>45853</v>
      </c>
      <c r="W8" s="105"/>
      <c r="X8" s="104">
        <v>45854</v>
      </c>
      <c r="Y8" s="105"/>
      <c r="Z8" s="104">
        <v>45855</v>
      </c>
      <c r="AA8" s="105"/>
      <c r="AB8" s="104">
        <v>45856</v>
      </c>
      <c r="AC8" s="105"/>
      <c r="AD8" s="104">
        <v>45859</v>
      </c>
      <c r="AE8" s="105"/>
      <c r="AF8" s="104">
        <v>45860</v>
      </c>
      <c r="AG8" s="105"/>
      <c r="AH8" s="104">
        <v>45861</v>
      </c>
      <c r="AI8" s="105"/>
      <c r="AJ8" s="104">
        <v>45862</v>
      </c>
      <c r="AK8" s="105"/>
      <c r="AL8" s="104">
        <v>45863</v>
      </c>
      <c r="AM8" s="105"/>
      <c r="AN8" s="104">
        <v>45866</v>
      </c>
      <c r="AO8" s="105"/>
      <c r="AP8" s="104">
        <v>45867</v>
      </c>
      <c r="AQ8" s="105"/>
      <c r="AR8" s="104">
        <v>45868</v>
      </c>
      <c r="AS8" s="105"/>
      <c r="AT8" s="104">
        <v>45869</v>
      </c>
      <c r="AU8" s="105"/>
      <c r="AV8" s="34"/>
      <c r="AW8" s="35" t="s">
        <v>93</v>
      </c>
    </row>
    <row r="9" spans="1:49" ht="14.25" customHeight="1" x14ac:dyDescent="0.25">
      <c r="A9" s="101"/>
      <c r="B9" s="103"/>
      <c r="C9" s="103"/>
      <c r="D9" s="36" t="s">
        <v>94</v>
      </c>
      <c r="E9" s="36" t="s">
        <v>94</v>
      </c>
      <c r="F9" s="36" t="s">
        <v>94</v>
      </c>
      <c r="G9" s="36" t="s">
        <v>94</v>
      </c>
      <c r="H9" s="36" t="s">
        <v>94</v>
      </c>
      <c r="I9" s="36" t="s">
        <v>94</v>
      </c>
      <c r="J9" s="36" t="s">
        <v>94</v>
      </c>
      <c r="K9" s="36" t="s">
        <v>94</v>
      </c>
      <c r="L9" s="36" t="s">
        <v>94</v>
      </c>
      <c r="M9" s="36" t="s">
        <v>94</v>
      </c>
      <c r="N9" s="36" t="s">
        <v>94</v>
      </c>
      <c r="O9" s="36" t="s">
        <v>94</v>
      </c>
      <c r="P9" s="36" t="s">
        <v>94</v>
      </c>
      <c r="Q9" s="36" t="s">
        <v>94</v>
      </c>
      <c r="R9" s="36" t="s">
        <v>94</v>
      </c>
      <c r="S9" s="36" t="s">
        <v>94</v>
      </c>
      <c r="T9" s="36" t="s">
        <v>94</v>
      </c>
      <c r="U9" s="36" t="s">
        <v>94</v>
      </c>
      <c r="V9" s="36" t="s">
        <v>94</v>
      </c>
      <c r="W9" s="36" t="s">
        <v>94</v>
      </c>
      <c r="X9" s="36" t="s">
        <v>94</v>
      </c>
      <c r="Y9" s="36" t="s">
        <v>94</v>
      </c>
      <c r="Z9" s="36" t="s">
        <v>94</v>
      </c>
      <c r="AA9" s="36" t="s">
        <v>94</v>
      </c>
      <c r="AB9" s="36" t="s">
        <v>94</v>
      </c>
      <c r="AC9" s="36" t="s">
        <v>94</v>
      </c>
      <c r="AD9" s="36" t="s">
        <v>94</v>
      </c>
      <c r="AE9" s="36" t="s">
        <v>94</v>
      </c>
      <c r="AF9" s="36" t="s">
        <v>94</v>
      </c>
      <c r="AG9" s="36" t="s">
        <v>94</v>
      </c>
      <c r="AH9" s="36" t="s">
        <v>94</v>
      </c>
      <c r="AI9" s="36" t="s">
        <v>94</v>
      </c>
      <c r="AJ9" s="36" t="s">
        <v>94</v>
      </c>
      <c r="AK9" s="36" t="s">
        <v>94</v>
      </c>
      <c r="AL9" s="36" t="s">
        <v>94</v>
      </c>
      <c r="AM9" s="36" t="s">
        <v>94</v>
      </c>
      <c r="AN9" s="36" t="s">
        <v>94</v>
      </c>
      <c r="AO9" s="36" t="s">
        <v>94</v>
      </c>
      <c r="AP9" s="36" t="s">
        <v>94</v>
      </c>
      <c r="AQ9" s="36" t="s">
        <v>94</v>
      </c>
      <c r="AR9" s="36" t="s">
        <v>94</v>
      </c>
      <c r="AS9" s="36" t="s">
        <v>94</v>
      </c>
      <c r="AT9" s="36" t="s">
        <v>94</v>
      </c>
      <c r="AU9" s="36" t="s">
        <v>94</v>
      </c>
      <c r="AW9" s="37" t="s">
        <v>95</v>
      </c>
    </row>
    <row r="10" spans="1:49" ht="8.25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W10" s="38"/>
    </row>
    <row r="11" spans="1:49" ht="24" customHeight="1" x14ac:dyDescent="0.25">
      <c r="A11" s="23" t="str">
        <f>RESUMO!A5</f>
        <v xml:space="preserve">TURMA 1 (CURSO: ) - UNIDADE: </v>
      </c>
      <c r="B11" s="24"/>
      <c r="C11" s="24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W11" s="13" t="s">
        <v>96</v>
      </c>
    </row>
    <row r="12" spans="1:49" ht="15.75" customHeight="1" x14ac:dyDescent="0.25">
      <c r="A12" s="20">
        <f>RESUMO!A6</f>
        <v>1</v>
      </c>
      <c r="B12" s="21" t="str">
        <f>IF(RESUMO!E6="SIM",RESUMO!F6,RESUMO!D6)</f>
        <v>PREENCHER NOME COMPLETO DO ALUNO</v>
      </c>
      <c r="C12" s="22" t="str">
        <f>IF(RESUMO!H6="DESISTENTE","DESISTENTE",IF(RESUMO!H6="DESISTENTE SUBSTITUIDO","DESISTENTE SUBSTITUIDO",IF(AW12&gt;=3,"EM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35" si="0">COUNTIF(D12:AO12,"F")/2</f>
        <v>0</v>
      </c>
    </row>
    <row r="13" spans="1:49" ht="15.75" customHeight="1" x14ac:dyDescent="0.25">
      <c r="A13" s="20">
        <f>RESUMO!A7</f>
        <v>2</v>
      </c>
      <c r="B13" s="21" t="str">
        <f>IF(RESUMO!E7="SIM",RESUMO!F7,RESUMO!D8)</f>
        <v>PREENCHER NOME COMPLETO DO ALUNO</v>
      </c>
      <c r="C13" s="22" t="str">
        <f>IF(RESUMO!H7="DESISTENTE","DESISTENTE",IF(RESUMO!H7="DESISTENTE SUBSTITUIDO","DESISTENTE SUBSTITUIDO",IF(AW13&gt;=3,"EM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ht="15.75" customHeight="1" x14ac:dyDescent="0.25">
      <c r="A14" s="20">
        <f>RESUMO!A8</f>
        <v>3</v>
      </c>
      <c r="B14" s="21" t="str">
        <f>IF(RESUMO!E8="SIM",RESUMO!F8,RESUMO!D9)</f>
        <v>PREENCHER NOME COMPLETO DO ALUNO</v>
      </c>
      <c r="C14" s="22" t="str">
        <f>IF(RESUMO!H8="DESISTENTE","DESISTENTE",IF(RESUMO!H8="DESISTENTE SUBSTITUIDO","DESISTENTE SUBSTITUIDO",IF(AW14&gt;=3,"EM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ht="15.75" customHeight="1" x14ac:dyDescent="0.25">
      <c r="A15" s="20">
        <f>RESUMO!A9</f>
        <v>4</v>
      </c>
      <c r="B15" s="21" t="str">
        <f>IF(RESUMO!E9="SIM",RESUMO!F9,RESUMO!D10)</f>
        <v>PREENCHER NOME COMPLETO DO ALUNO</v>
      </c>
      <c r="C15" s="22" t="str">
        <f>IF(RESUMO!H9="DESISTENTE","DESISTENTE",IF(RESUMO!H9="DESISTENTE SUBSTITUIDO","DESISTENTE SUBSTITUIDO",IF(AW15&gt;=3,"EM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ht="15.75" customHeight="1" x14ac:dyDescent="0.25">
      <c r="A16" s="20">
        <f>RESUMO!A10</f>
        <v>5</v>
      </c>
      <c r="B16" s="21" t="str">
        <f>IF(RESUMO!E10="SIM",RESUMO!F10,RESUMO!D11)</f>
        <v>PREENCHER NOME COMPLETO DO ALUNO</v>
      </c>
      <c r="C16" s="22" t="str">
        <f>IF(RESUMO!H10="DESISTENTE","DESISTENTE",IF(RESUMO!H10="DESISTENTE SUBSTITUIDO","DESISTENTE SUBSTITUIDO",IF(AW16&gt;=3,"EM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ht="15.75" customHeight="1" x14ac:dyDescent="0.25">
      <c r="A17" s="20">
        <f>RESUMO!A11</f>
        <v>6</v>
      </c>
      <c r="B17" s="21" t="str">
        <f>IF(RESUMO!E11="SIM",RESUMO!F11,RESUMO!D12)</f>
        <v>PREENCHER NOME COMPLETO DO ALUNO</v>
      </c>
      <c r="C17" s="22" t="str">
        <f>IF(RESUMO!H11="DESISTENTE","DESISTENTE",IF(RESUMO!H11="DESISTENTE SUBSTITUIDO","DESISTENTE SUBSTITUIDO",IF(AW17&gt;=3,"EM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ht="15.75" customHeight="1" x14ac:dyDescent="0.25">
      <c r="A18" s="20">
        <f>RESUMO!A12</f>
        <v>7</v>
      </c>
      <c r="B18" s="21" t="str">
        <f>IF(RESUMO!E12="SIM",RESUMO!F12,RESUMO!D13)</f>
        <v>PREENCHER NOME COMPLETO DO ALUNO</v>
      </c>
      <c r="C18" s="22" t="str">
        <f>IF(RESUMO!H12="DESISTENTE","DESISTENTE",IF(RESUMO!H12="DESISTENTE SUBSTITUIDO","DESISTENTE SUBSTITUIDO",IF(AW18&gt;=3,"EM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ht="15.75" customHeight="1" x14ac:dyDescent="0.25">
      <c r="A19" s="20">
        <f>RESUMO!A13</f>
        <v>8</v>
      </c>
      <c r="B19" s="21" t="str">
        <f>IF(RESUMO!E13="SIM",RESUMO!F13,RESUMO!D14)</f>
        <v>PREENCHER NOME COMPLETO DO ALUNO</v>
      </c>
      <c r="C19" s="22" t="str">
        <f>IF(RESUMO!H13="DESISTENTE","DESISTENTE",IF(RESUMO!H13="DESISTENTE SUBSTITUIDO","DESISTENTE SUBSTITUIDO",IF(AW19&gt;=3,"EM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ht="15.75" customHeight="1" x14ac:dyDescent="0.25">
      <c r="A20" s="20">
        <f>RESUMO!A14</f>
        <v>9</v>
      </c>
      <c r="B20" s="21" t="str">
        <f>IF(RESUMO!E14="SIM",RESUMO!F14,RESUMO!D15)</f>
        <v>PREENCHER NOME COMPLETO DO ALUNO</v>
      </c>
      <c r="C20" s="22" t="str">
        <f>IF(RESUMO!H14="DESISTENTE","DESISTENTE",IF(RESUMO!H14="DESISTENTE SUBSTITUIDO","DESISTENTE SUBSTITUIDO",IF(AW20&gt;=3,"EM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ht="15.75" customHeight="1" x14ac:dyDescent="0.25">
      <c r="A21" s="20">
        <f>RESUMO!A15</f>
        <v>10</v>
      </c>
      <c r="B21" s="21" t="str">
        <f>IF(RESUMO!E15="SIM",RESUMO!F15,RESUMO!D16)</f>
        <v>PREENCHER NOME COMPLETO DO ALUNO</v>
      </c>
      <c r="C21" s="22" t="str">
        <f>IF(RESUMO!H15="DESISTENTE","DESISTENTE",IF(RESUMO!H15="DESISTENTE SUBSTITUIDO","DESISTENTE SUBSTITUIDO",IF(AW21&gt;=3,"EM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ht="15.75" customHeight="1" x14ac:dyDescent="0.25">
      <c r="A22" s="20">
        <f>RESUMO!A16</f>
        <v>11</v>
      </c>
      <c r="B22" s="21" t="str">
        <f>IF(RESUMO!E16="SIM",RESUMO!F16,RESUMO!D17)</f>
        <v>PREENCHER NOME COMPLETO DO ALUNO</v>
      </c>
      <c r="C22" s="22" t="str">
        <f>IF(RESUMO!H16="DESISTENTE","DESISTENTE",IF(RESUMO!H16="DESISTENTE SUBSTITUIDO","DESISTENTE SUBSTITUIDO",IF(AW22&gt;=3,"EM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ht="15.75" customHeight="1" x14ac:dyDescent="0.25">
      <c r="A23" s="20">
        <f>RESUMO!A17</f>
        <v>12</v>
      </c>
      <c r="B23" s="21" t="str">
        <f>IF(RESUMO!E17="SIM",RESUMO!F17,RESUMO!D18)</f>
        <v>PREENCHER NOME COMPLETO DO ALUNO</v>
      </c>
      <c r="C23" s="22" t="str">
        <f>IF(RESUMO!H17="DESISTENTE","DESISTENTE",IF(RESUMO!H17="DESISTENTE SUBSTITUIDO","DESISTENTE SUBSTITUIDO",IF(AW23&gt;=3,"EM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ht="15.75" customHeight="1" x14ac:dyDescent="0.25">
      <c r="A24" s="20">
        <f>RESUMO!A18</f>
        <v>13</v>
      </c>
      <c r="B24" s="21" t="str">
        <f>IF(RESUMO!E18="SIM",RESUMO!F18,RESUMO!D19)</f>
        <v>PREENCHER NOME COMPLETO DO ALUNO</v>
      </c>
      <c r="C24" s="22" t="str">
        <f>IF(RESUMO!H18="DESISTENTE","DESISTENTE",IF(RESUMO!H18="DESISTENTE SUBSTITUIDO","DESISTENTE SUBSTITUIDO",IF(AW24&gt;=3,"EM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ht="15.75" customHeight="1" x14ac:dyDescent="0.25">
      <c r="A25" s="20">
        <f>RESUMO!A19</f>
        <v>14</v>
      </c>
      <c r="B25" s="21" t="str">
        <f>IF(RESUMO!E19="SIM",RESUMO!F19,RESUMO!D20)</f>
        <v>PREENCHER NOME COMPLETO DO ALUNO</v>
      </c>
      <c r="C25" s="22" t="str">
        <f>IF(RESUMO!H19="DESISTENTE","DESISTENTE",IF(RESUMO!H19="DESISTENTE SUBSTITUIDO","DESISTENTE SUBSTITUIDO",IF(AW25&gt;=3,"EM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ht="15.75" customHeight="1" x14ac:dyDescent="0.25">
      <c r="A26" s="20">
        <f>RESUMO!A20</f>
        <v>15</v>
      </c>
      <c r="B26" s="21" t="str">
        <f>IF(RESUMO!E20="SIM",RESUMO!F20,RESUMO!D21)</f>
        <v>PREENCHER NOME COMPLETO DO ALUNO</v>
      </c>
      <c r="C26" s="22" t="str">
        <f>IF(RESUMO!H20="DESISTENTE","DESISTENTE",IF(RESUMO!H20="DESISTENTE SUBSTITUIDO","DESISTENTE SUBSTITUIDO",IF(AW26&gt;=3,"EM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ht="15.75" customHeight="1" x14ac:dyDescent="0.25">
      <c r="A27" s="20">
        <f>RESUMO!A21</f>
        <v>16</v>
      </c>
      <c r="B27" s="21" t="str">
        <f>IF(RESUMO!E21="SIM",RESUMO!F21,RESUMO!D22)</f>
        <v>PREENCHER NOME COMPLETO DO ALUNO</v>
      </c>
      <c r="C27" s="22" t="str">
        <f>IF(RESUMO!H21="DESISTENTE","DESISTENTE",IF(RESUMO!H21="DESISTENTE SUBSTITUIDO","DESISTENTE SUBSTITUIDO",IF(AW27&gt;=3,"EM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ht="15.75" customHeight="1" x14ac:dyDescent="0.25">
      <c r="A28" s="20">
        <f>RESUMO!A22</f>
        <v>17</v>
      </c>
      <c r="B28" s="21" t="str">
        <f>IF(RESUMO!E22="SIM",RESUMO!F22,RESUMO!D23)</f>
        <v>PREENCHER NOME COMPLETO DO ALUNO</v>
      </c>
      <c r="C28" s="22" t="str">
        <f>IF(RESUMO!H22="DESISTENTE","DESISTENTE",IF(RESUMO!H22="DESISTENTE SUBSTITUIDO","DESISTENTE SUBSTITUIDO",IF(AW28&gt;=3,"EM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ht="15.75" customHeight="1" x14ac:dyDescent="0.25">
      <c r="A29" s="20">
        <f>RESUMO!A23</f>
        <v>18</v>
      </c>
      <c r="B29" s="21" t="str">
        <f>IF(RESUMO!E23="SIM",RESUMO!F23,RESUMO!D24)</f>
        <v>PREENCHER NOME COMPLETO DO ALUNO</v>
      </c>
      <c r="C29" s="22" t="str">
        <f>IF(RESUMO!H23="DESISTENTE","DESISTENTE",IF(RESUMO!H23="DESISTENTE SUBSTITUIDO","DESISTENTE SUBSTITUIDO",IF(AW29&gt;=3,"EM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ht="15.75" customHeight="1" x14ac:dyDescent="0.25">
      <c r="A30" s="20">
        <f>RESUMO!A24</f>
        <v>19</v>
      </c>
      <c r="B30" s="21" t="str">
        <f>IF(RESUMO!E24="SIM",RESUMO!F24,RESUMO!D25)</f>
        <v>PREENCHER NOME COMPLETO DO ALUNO</v>
      </c>
      <c r="C30" s="22" t="str">
        <f>IF(RESUMO!H24="DESISTENTE","DESISTENTE",IF(RESUMO!H24="DESISTENTE SUBSTITUIDO","DESISTENTE SUBSTITUIDO",IF(AW30&gt;=3,"EM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ht="15.75" customHeight="1" x14ac:dyDescent="0.25">
      <c r="A31" s="20">
        <f>RESUMO!A25</f>
        <v>20</v>
      </c>
      <c r="B31" s="21" t="str">
        <f>IF(RESUMO!E25="SIM",RESUMO!F25,RESUMO!D26)</f>
        <v>PREENCHER NOME COMPLETO DO ALUNO</v>
      </c>
      <c r="C31" s="22" t="str">
        <f>IF(RESUMO!H25="DESISTENTE","DESISTENTE",IF(RESUMO!H25="DESISTENTE SUBSTITUIDO","DESISTENTE SUBSTITUIDO",IF(AW31&gt;=3,"EM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ht="15.75" customHeight="1" x14ac:dyDescent="0.25">
      <c r="A32" s="20">
        <f>RESUMO!A26</f>
        <v>21</v>
      </c>
      <c r="B32" s="21" t="str">
        <f>IF(RESUMO!E26="SIM",RESUMO!F26,RESUMO!D26)</f>
        <v>PREENCHER NOME COMPLETO DO ALUNO</v>
      </c>
      <c r="C32" s="22" t="str">
        <f>IF(RESUMO!H26="DESISTENTE","DESISTENTE",IF(RESUMO!H26="DESISTENTE SUBSTITUIDO","DESISTENTE SUBSTITUIDO",IF(AW32&gt;=3,"EM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ht="15.75" customHeight="1" x14ac:dyDescent="0.25">
      <c r="A33" s="20">
        <f>RESUMO!A27</f>
        <v>22</v>
      </c>
      <c r="B33" s="21" t="str">
        <f>IF(RESUMO!E27="SIM",RESUMO!F27,RESUMO!D27)</f>
        <v>PREENCHER NOME COMPLETO DO ALUNO</v>
      </c>
      <c r="C33" s="22" t="str">
        <f>IF(RESUMO!H27="DESISTENTE","DESISTENTE",IF(RESUMO!H27="DESISTENTE SUBSTITUIDO","DESISTENTE SUBSTITUIDO",IF(AW33&gt;=3,"EM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ht="15.75" customHeight="1" x14ac:dyDescent="0.25">
      <c r="A34" s="20">
        <f>RESUMO!A36</f>
        <v>31</v>
      </c>
      <c r="B34" s="21" t="str">
        <f>IF(RESUMO!E36="SIM",RESUMO!F36,RESUMO!D36)</f>
        <v>PREENCHER NOME COMPLETO DO ALUNO</v>
      </c>
      <c r="C34" s="22" t="str">
        <f>IF(RESUMO!H36="DESISTENTE","DESISTENTE",IF(RESUMO!H36="DESISTENTE SUBSTITUIDO","DESISTENTE SUBSTITUIDO",IF(AW34&gt;=3,"EM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ht="15.75" customHeight="1" thickBot="1" x14ac:dyDescent="0.3">
      <c r="A35" s="20">
        <f>RESUMO!A37</f>
        <v>32</v>
      </c>
      <c r="B35" s="21" t="str">
        <f>IF(RESUMO!E37="SIM",RESUMO!F37,RESUMO!D37)</f>
        <v>PREENCHER NOME COMPLETO DO ALUNO</v>
      </c>
      <c r="C35" s="22" t="str">
        <f>IF(RESUMO!H37="DESISTENTE","DESISTENTE",IF(RESUMO!H37="DESISTENTE SUBSTITUIDO","DESISTENTE SUBSTITUIDO",IF(AW35&gt;=3,"EM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ht="24" customHeight="1" thickBot="1" x14ac:dyDescent="0.3">
      <c r="A36" s="23"/>
      <c r="B36" s="24"/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U36" s="13" t="s">
        <v>96</v>
      </c>
    </row>
    <row r="37" spans="1:49" x14ac:dyDescent="0.25">
      <c r="AB37" s="7"/>
      <c r="AC37" s="7"/>
    </row>
    <row r="38" spans="1:49" x14ac:dyDescent="0.25">
      <c r="AB38" s="7"/>
      <c r="AC38" s="7"/>
    </row>
    <row r="39" spans="1:49" x14ac:dyDescent="0.25">
      <c r="AB39" s="7"/>
      <c r="AC39" s="7"/>
    </row>
    <row r="40" spans="1:49" x14ac:dyDescent="0.25">
      <c r="AB40" s="7"/>
      <c r="AC40" s="7"/>
    </row>
    <row r="41" spans="1:49" x14ac:dyDescent="0.25">
      <c r="AB41" s="7"/>
      <c r="AC41" s="7"/>
    </row>
    <row r="42" spans="1:49" x14ac:dyDescent="0.25">
      <c r="AB42" s="7"/>
      <c r="AC42" s="7"/>
    </row>
    <row r="43" spans="1:49" x14ac:dyDescent="0.25">
      <c r="AB43" s="7"/>
      <c r="AC43" s="7"/>
    </row>
    <row r="44" spans="1:49" x14ac:dyDescent="0.25">
      <c r="AB44" s="7"/>
      <c r="AC44" s="7"/>
    </row>
    <row r="45" spans="1:49" x14ac:dyDescent="0.25">
      <c r="AB45" s="7"/>
      <c r="AC45" s="7"/>
    </row>
    <row r="46" spans="1:49" x14ac:dyDescent="0.25">
      <c r="AB46" s="7"/>
      <c r="AC46" s="7"/>
    </row>
    <row r="47" spans="1:49" x14ac:dyDescent="0.25">
      <c r="AB47" s="7"/>
      <c r="AC47" s="7"/>
    </row>
    <row r="48" spans="1:49" x14ac:dyDescent="0.25">
      <c r="AB48" s="7"/>
      <c r="AC48" s="7"/>
    </row>
    <row r="49" spans="28:29" x14ac:dyDescent="0.25">
      <c r="AB49" s="7"/>
      <c r="AC49" s="7"/>
    </row>
    <row r="50" spans="28:29" x14ac:dyDescent="0.25">
      <c r="AB50" s="7"/>
      <c r="AC50" s="7"/>
    </row>
    <row r="51" spans="28:29" x14ac:dyDescent="0.25">
      <c r="AB51" s="7"/>
      <c r="AC51" s="7"/>
    </row>
    <row r="52" spans="28:29" x14ac:dyDescent="0.25">
      <c r="AB52" s="7"/>
      <c r="AC52" s="7"/>
    </row>
    <row r="53" spans="28:29" x14ac:dyDescent="0.25">
      <c r="AB53" s="7"/>
      <c r="AC53" s="7"/>
    </row>
    <row r="54" spans="28:29" x14ac:dyDescent="0.25">
      <c r="AB54" s="7"/>
      <c r="AC54" s="7"/>
    </row>
    <row r="55" spans="28:29" x14ac:dyDescent="0.25">
      <c r="AB55" s="7"/>
      <c r="AC55" s="7"/>
    </row>
    <row r="56" spans="28:29" x14ac:dyDescent="0.25">
      <c r="AB56" s="7"/>
      <c r="AC56" s="7"/>
    </row>
    <row r="57" spans="28:29" x14ac:dyDescent="0.25">
      <c r="AB57" s="7"/>
      <c r="AC57" s="7"/>
    </row>
    <row r="58" spans="28:29" x14ac:dyDescent="0.25">
      <c r="AB58" s="7"/>
      <c r="AC58" s="7"/>
    </row>
    <row r="59" spans="28:29" x14ac:dyDescent="0.25">
      <c r="AB59" s="7"/>
      <c r="AC59" s="7"/>
    </row>
    <row r="60" spans="28:29" x14ac:dyDescent="0.25">
      <c r="AB60" s="7"/>
      <c r="AC60" s="7"/>
    </row>
    <row r="61" spans="28:29" x14ac:dyDescent="0.25">
      <c r="AB61" s="7"/>
      <c r="AC61" s="7"/>
    </row>
    <row r="62" spans="28:29" x14ac:dyDescent="0.25">
      <c r="AB62" s="7"/>
      <c r="AC62" s="7"/>
    </row>
    <row r="63" spans="28:29" x14ac:dyDescent="0.25">
      <c r="AB63" s="7"/>
      <c r="AC63" s="7"/>
    </row>
    <row r="64" spans="28:29" x14ac:dyDescent="0.25">
      <c r="AB64" s="7"/>
      <c r="AC64" s="7"/>
    </row>
    <row r="65" spans="28:29" x14ac:dyDescent="0.25">
      <c r="AB65" s="7"/>
      <c r="AC65" s="7"/>
    </row>
    <row r="66" spans="28:29" x14ac:dyDescent="0.25">
      <c r="AB66" s="7"/>
      <c r="AC66" s="7"/>
    </row>
    <row r="67" spans="28:29" x14ac:dyDescent="0.25">
      <c r="AB67" s="7"/>
      <c r="AC67" s="7"/>
    </row>
    <row r="68" spans="28:29" x14ac:dyDescent="0.25">
      <c r="AB68" s="7"/>
      <c r="AC68" s="7"/>
    </row>
    <row r="69" spans="28:29" x14ac:dyDescent="0.25">
      <c r="AB69" s="7"/>
      <c r="AC69" s="7"/>
    </row>
    <row r="70" spans="28:29" x14ac:dyDescent="0.25">
      <c r="AB70" s="7"/>
      <c r="AC70" s="7"/>
    </row>
    <row r="71" spans="28:29" x14ac:dyDescent="0.25">
      <c r="AB71" s="7"/>
      <c r="AC71" s="7"/>
    </row>
    <row r="72" spans="28:29" x14ac:dyDescent="0.25">
      <c r="AB72" s="7"/>
      <c r="AC72" s="7"/>
    </row>
    <row r="73" spans="28:29" x14ac:dyDescent="0.25">
      <c r="AB73" s="7"/>
      <c r="AC73" s="7"/>
    </row>
    <row r="74" spans="28:29" x14ac:dyDescent="0.25">
      <c r="AB74" s="7"/>
      <c r="AC74" s="7"/>
    </row>
    <row r="75" spans="28:29" x14ac:dyDescent="0.25">
      <c r="AB75" s="7"/>
      <c r="AC75" s="7"/>
    </row>
    <row r="76" spans="28:29" x14ac:dyDescent="0.25">
      <c r="AB76" s="7"/>
      <c r="AC76" s="7"/>
    </row>
    <row r="77" spans="28:29" x14ac:dyDescent="0.25">
      <c r="AB77" s="7"/>
      <c r="AC77" s="7"/>
    </row>
    <row r="78" spans="28:29" x14ac:dyDescent="0.25">
      <c r="AB78" s="7"/>
      <c r="AC78" s="7"/>
    </row>
    <row r="79" spans="28:29" x14ac:dyDescent="0.25">
      <c r="AB79" s="7"/>
      <c r="AC79" s="7"/>
    </row>
    <row r="80" spans="28:29" x14ac:dyDescent="0.25">
      <c r="AB80" s="7"/>
      <c r="AC80" s="7"/>
    </row>
    <row r="81" spans="28:29" x14ac:dyDescent="0.25">
      <c r="AB81" s="7"/>
      <c r="AC81" s="7"/>
    </row>
    <row r="82" spans="28:29" x14ac:dyDescent="0.25">
      <c r="AB82" s="7"/>
      <c r="AC82" s="7"/>
    </row>
    <row r="83" spans="28:29" x14ac:dyDescent="0.25">
      <c r="AB83" s="7"/>
      <c r="AC83" s="7"/>
    </row>
    <row r="84" spans="28:29" x14ac:dyDescent="0.25">
      <c r="AB84" s="7"/>
      <c r="AC84" s="7"/>
    </row>
    <row r="85" spans="28:29" x14ac:dyDescent="0.25">
      <c r="AB85" s="7"/>
      <c r="AC85" s="7"/>
    </row>
    <row r="86" spans="28:29" x14ac:dyDescent="0.25">
      <c r="AB86" s="7"/>
      <c r="AC86" s="7"/>
    </row>
    <row r="87" spans="28:29" x14ac:dyDescent="0.25">
      <c r="AB87" s="7"/>
      <c r="AC87" s="7"/>
    </row>
    <row r="88" spans="28:29" x14ac:dyDescent="0.25">
      <c r="AB88" s="7"/>
      <c r="AC88" s="7"/>
    </row>
    <row r="89" spans="28:29" x14ac:dyDescent="0.25">
      <c r="AB89" s="7"/>
      <c r="AC89" s="7"/>
    </row>
    <row r="90" spans="28:29" x14ac:dyDescent="0.25">
      <c r="AB90" s="7"/>
      <c r="AC90" s="7"/>
    </row>
    <row r="91" spans="28:29" x14ac:dyDescent="0.25">
      <c r="AB91" s="7"/>
      <c r="AC91" s="7"/>
    </row>
    <row r="92" spans="28:29" x14ac:dyDescent="0.25">
      <c r="AB92" s="7"/>
      <c r="AC92" s="7"/>
    </row>
    <row r="93" spans="28:29" x14ac:dyDescent="0.25">
      <c r="AB93" s="7"/>
      <c r="AC93" s="7"/>
    </row>
    <row r="94" spans="28:29" x14ac:dyDescent="0.25">
      <c r="AB94" s="7"/>
      <c r="AC94" s="7"/>
    </row>
    <row r="95" spans="28:29" x14ac:dyDescent="0.25">
      <c r="AB95" s="7"/>
      <c r="AC95" s="7"/>
    </row>
    <row r="96" spans="28:29" x14ac:dyDescent="0.25">
      <c r="AB96" s="7"/>
      <c r="AC96" s="7"/>
    </row>
    <row r="97" spans="28:29" x14ac:dyDescent="0.25">
      <c r="AB97" s="7"/>
      <c r="AC97" s="7"/>
    </row>
    <row r="98" spans="28:29" x14ac:dyDescent="0.25">
      <c r="AB98" s="7"/>
      <c r="AC98" s="7"/>
    </row>
    <row r="99" spans="28:29" x14ac:dyDescent="0.25">
      <c r="AB99" s="7"/>
      <c r="AC99" s="7"/>
    </row>
    <row r="100" spans="28:29" x14ac:dyDescent="0.25">
      <c r="AB100" s="7"/>
      <c r="AC100" s="7"/>
    </row>
    <row r="101" spans="28:29" x14ac:dyDescent="0.25">
      <c r="AB101" s="7"/>
      <c r="AC101" s="7"/>
    </row>
    <row r="102" spans="28:29" x14ac:dyDescent="0.25">
      <c r="AB102" s="7"/>
      <c r="AC102" s="7"/>
    </row>
    <row r="103" spans="28:29" x14ac:dyDescent="0.25">
      <c r="AB103" s="7"/>
      <c r="AC103" s="7"/>
    </row>
    <row r="104" spans="28:29" x14ac:dyDescent="0.25">
      <c r="AB104" s="7"/>
      <c r="AC104" s="7"/>
    </row>
    <row r="105" spans="28:29" x14ac:dyDescent="0.25">
      <c r="AB105" s="7"/>
      <c r="AC105" s="7"/>
    </row>
    <row r="106" spans="28:29" x14ac:dyDescent="0.25">
      <c r="AB106" s="7"/>
      <c r="AC106" s="7"/>
    </row>
    <row r="107" spans="28:29" x14ac:dyDescent="0.25">
      <c r="AB107" s="7"/>
      <c r="AC107" s="7"/>
    </row>
    <row r="108" spans="28:29" x14ac:dyDescent="0.25">
      <c r="AB108" s="7"/>
      <c r="AC108" s="7"/>
    </row>
    <row r="109" spans="28:29" x14ac:dyDescent="0.25">
      <c r="AB109" s="7"/>
      <c r="AC109" s="7"/>
    </row>
    <row r="110" spans="28:29" x14ac:dyDescent="0.25">
      <c r="AB110" s="7"/>
      <c r="AC110" s="7"/>
    </row>
    <row r="111" spans="28:29" x14ac:dyDescent="0.25">
      <c r="AB111" s="7"/>
      <c r="AC111" s="7"/>
    </row>
    <row r="112" spans="28:29" x14ac:dyDescent="0.25">
      <c r="AB112" s="7"/>
      <c r="AC112" s="7"/>
    </row>
    <row r="113" spans="28:29" x14ac:dyDescent="0.25">
      <c r="AB113" s="7"/>
      <c r="AC113" s="7"/>
    </row>
    <row r="114" spans="28:29" x14ac:dyDescent="0.25">
      <c r="AB114" s="7"/>
      <c r="AC114" s="7"/>
    </row>
    <row r="115" spans="28:29" x14ac:dyDescent="0.25">
      <c r="AB115" s="7"/>
      <c r="AC115" s="7"/>
    </row>
    <row r="116" spans="28:29" x14ac:dyDescent="0.25">
      <c r="AB116" s="7"/>
      <c r="AC116" s="7"/>
    </row>
    <row r="117" spans="28:29" x14ac:dyDescent="0.25">
      <c r="AB117" s="7"/>
      <c r="AC117" s="7"/>
    </row>
    <row r="118" spans="28:29" x14ac:dyDescent="0.25">
      <c r="AB118" s="7"/>
      <c r="AC118" s="7"/>
    </row>
    <row r="119" spans="28:29" x14ac:dyDescent="0.25">
      <c r="AB119" s="7"/>
      <c r="AC119" s="7"/>
    </row>
    <row r="120" spans="28:29" x14ac:dyDescent="0.25">
      <c r="AB120" s="7"/>
      <c r="AC120" s="7"/>
    </row>
    <row r="121" spans="28:29" x14ac:dyDescent="0.25">
      <c r="AB121" s="7"/>
      <c r="AC121" s="7"/>
    </row>
    <row r="122" spans="28:29" x14ac:dyDescent="0.25">
      <c r="AB122" s="7"/>
      <c r="AC122" s="7"/>
    </row>
    <row r="123" spans="28:29" x14ac:dyDescent="0.25">
      <c r="AB123" s="7"/>
      <c r="AC123" s="7"/>
    </row>
    <row r="124" spans="28:29" x14ac:dyDescent="0.25">
      <c r="AB124" s="7"/>
      <c r="AC124" s="7"/>
    </row>
    <row r="125" spans="28:29" x14ac:dyDescent="0.25">
      <c r="AB125" s="7"/>
      <c r="AC125" s="7"/>
    </row>
    <row r="126" spans="28:29" x14ac:dyDescent="0.25">
      <c r="AB126" s="7"/>
      <c r="AC126" s="7"/>
    </row>
    <row r="127" spans="28:29" x14ac:dyDescent="0.25">
      <c r="AB127" s="7"/>
      <c r="AC127" s="7"/>
    </row>
    <row r="128" spans="28:29" x14ac:dyDescent="0.25">
      <c r="AB128" s="7"/>
      <c r="AC128" s="7"/>
    </row>
    <row r="129" spans="28:29" x14ac:dyDescent="0.25">
      <c r="AB129" s="7"/>
      <c r="AC129" s="7"/>
    </row>
    <row r="130" spans="28:29" x14ac:dyDescent="0.25">
      <c r="AB130" s="7"/>
      <c r="AC130" s="7"/>
    </row>
    <row r="131" spans="28:29" x14ac:dyDescent="0.25">
      <c r="AB131" s="7"/>
      <c r="AC131" s="7"/>
    </row>
    <row r="132" spans="28:29" x14ac:dyDescent="0.25">
      <c r="AB132" s="7"/>
      <c r="AC132" s="7"/>
    </row>
    <row r="133" spans="28:29" x14ac:dyDescent="0.25">
      <c r="AB133" s="7"/>
      <c r="AC133" s="7"/>
    </row>
    <row r="134" spans="28:29" x14ac:dyDescent="0.25">
      <c r="AB134" s="7"/>
      <c r="AC134" s="7"/>
    </row>
    <row r="135" spans="28:29" x14ac:dyDescent="0.25">
      <c r="AB135" s="7"/>
      <c r="AC135" s="7"/>
    </row>
    <row r="136" spans="28:29" x14ac:dyDescent="0.25">
      <c r="AB136" s="7"/>
      <c r="AC136" s="7"/>
    </row>
    <row r="137" spans="28:29" x14ac:dyDescent="0.25">
      <c r="AB137" s="7"/>
      <c r="AC137" s="7"/>
    </row>
    <row r="138" spans="28:29" x14ac:dyDescent="0.25">
      <c r="AB138" s="7"/>
      <c r="AC138" s="7"/>
    </row>
    <row r="139" spans="28:29" x14ac:dyDescent="0.25">
      <c r="AB139" s="7"/>
      <c r="AC139" s="7"/>
    </row>
    <row r="140" spans="28:29" x14ac:dyDescent="0.25">
      <c r="AB140" s="7"/>
      <c r="AC140" s="7"/>
    </row>
    <row r="141" spans="28:29" x14ac:dyDescent="0.25">
      <c r="AB141" s="7"/>
      <c r="AC141" s="7"/>
    </row>
    <row r="142" spans="28:29" x14ac:dyDescent="0.25">
      <c r="AB142" s="7"/>
      <c r="AC142" s="7"/>
    </row>
    <row r="143" spans="28:29" x14ac:dyDescent="0.25">
      <c r="AB143" s="7"/>
      <c r="AC143" s="7"/>
    </row>
    <row r="144" spans="28:29" x14ac:dyDescent="0.25">
      <c r="AB144" s="7"/>
      <c r="AC144" s="7"/>
    </row>
    <row r="145" spans="28:29" x14ac:dyDescent="0.25">
      <c r="AB145" s="7"/>
      <c r="AC145" s="7"/>
    </row>
    <row r="146" spans="28:29" x14ac:dyDescent="0.25">
      <c r="AB146" s="7"/>
      <c r="AC146" s="7"/>
    </row>
    <row r="147" spans="28:29" x14ac:dyDescent="0.25">
      <c r="AB147" s="7"/>
      <c r="AC147" s="7"/>
    </row>
    <row r="148" spans="28:29" x14ac:dyDescent="0.25">
      <c r="AB148" s="7"/>
      <c r="AC148" s="7"/>
    </row>
    <row r="149" spans="28:29" x14ac:dyDescent="0.25">
      <c r="AB149" s="7"/>
      <c r="AC149" s="7"/>
    </row>
    <row r="150" spans="28:29" x14ac:dyDescent="0.25">
      <c r="AB150" s="7"/>
      <c r="AC150" s="7"/>
    </row>
    <row r="151" spans="28:29" x14ac:dyDescent="0.25">
      <c r="AB151" s="7"/>
      <c r="AC151" s="7"/>
    </row>
    <row r="152" spans="28:29" x14ac:dyDescent="0.25">
      <c r="AB152" s="7"/>
      <c r="AC152" s="7"/>
    </row>
    <row r="153" spans="28:29" x14ac:dyDescent="0.25">
      <c r="AB153" s="7"/>
      <c r="AC153" s="7"/>
    </row>
    <row r="154" spans="28:29" x14ac:dyDescent="0.25">
      <c r="AB154" s="7"/>
      <c r="AC154" s="7"/>
    </row>
    <row r="155" spans="28:29" x14ac:dyDescent="0.25">
      <c r="AB155" s="7"/>
      <c r="AC155" s="7"/>
    </row>
    <row r="156" spans="28:29" x14ac:dyDescent="0.25">
      <c r="AB156" s="7"/>
      <c r="AC156" s="7"/>
    </row>
    <row r="157" spans="28:29" x14ac:dyDescent="0.25">
      <c r="AB157" s="7"/>
      <c r="AC157" s="7"/>
    </row>
    <row r="158" spans="28:29" x14ac:dyDescent="0.25">
      <c r="AB158" s="7"/>
      <c r="AC158" s="7"/>
    </row>
    <row r="159" spans="28:29" x14ac:dyDescent="0.25">
      <c r="AB159" s="7"/>
      <c r="AC159" s="7"/>
    </row>
    <row r="160" spans="28:29" x14ac:dyDescent="0.25">
      <c r="AB160" s="7"/>
      <c r="AC160" s="7"/>
    </row>
    <row r="161" spans="28:29" x14ac:dyDescent="0.25">
      <c r="AB161" s="7"/>
      <c r="AC161" s="7"/>
    </row>
    <row r="162" spans="28:29" x14ac:dyDescent="0.25">
      <c r="AB162" s="7"/>
      <c r="AC162" s="7"/>
    </row>
    <row r="163" spans="28:29" x14ac:dyDescent="0.25">
      <c r="AB163" s="7"/>
      <c r="AC163" s="7"/>
    </row>
    <row r="164" spans="28:29" x14ac:dyDescent="0.25">
      <c r="AB164" s="7"/>
      <c r="AC164" s="7"/>
    </row>
    <row r="165" spans="28:29" x14ac:dyDescent="0.25">
      <c r="AB165" s="7"/>
      <c r="AC165" s="7"/>
    </row>
    <row r="166" spans="28:29" x14ac:dyDescent="0.25">
      <c r="AB166" s="7"/>
      <c r="AC166" s="7"/>
    </row>
    <row r="167" spans="28:29" x14ac:dyDescent="0.25">
      <c r="AB167" s="7"/>
      <c r="AC167" s="7"/>
    </row>
    <row r="168" spans="28:29" x14ac:dyDescent="0.25">
      <c r="AB168" s="7"/>
      <c r="AC168" s="7"/>
    </row>
    <row r="169" spans="28:29" x14ac:dyDescent="0.25">
      <c r="AB169" s="7"/>
      <c r="AC169" s="7"/>
    </row>
    <row r="170" spans="28:29" x14ac:dyDescent="0.25">
      <c r="AB170" s="7"/>
      <c r="AC170" s="7"/>
    </row>
    <row r="171" spans="28:29" x14ac:dyDescent="0.25">
      <c r="AB171" s="7"/>
      <c r="AC171" s="7"/>
    </row>
    <row r="172" spans="28:29" x14ac:dyDescent="0.25">
      <c r="AB172" s="7"/>
      <c r="AC172" s="7"/>
    </row>
    <row r="173" spans="28:29" x14ac:dyDescent="0.25">
      <c r="AB173" s="7"/>
      <c r="AC173" s="7"/>
    </row>
    <row r="174" spans="28:29" x14ac:dyDescent="0.25">
      <c r="AB174" s="7"/>
      <c r="AC174" s="7"/>
    </row>
    <row r="175" spans="28:29" x14ac:dyDescent="0.25">
      <c r="AB175" s="7"/>
      <c r="AC175" s="7"/>
    </row>
    <row r="176" spans="28:29" x14ac:dyDescent="0.25">
      <c r="AB176" s="7"/>
      <c r="AC176" s="7"/>
    </row>
    <row r="177" spans="28:29" x14ac:dyDescent="0.25">
      <c r="AB177" s="7"/>
      <c r="AC177" s="7"/>
    </row>
    <row r="178" spans="28:29" x14ac:dyDescent="0.25">
      <c r="AB178" s="7"/>
      <c r="AC178" s="7"/>
    </row>
    <row r="179" spans="28:29" x14ac:dyDescent="0.25">
      <c r="AB179" s="7"/>
      <c r="AC179" s="7"/>
    </row>
    <row r="180" spans="28:29" x14ac:dyDescent="0.25">
      <c r="AB180" s="7"/>
      <c r="AC180" s="7"/>
    </row>
    <row r="181" spans="28:29" x14ac:dyDescent="0.25">
      <c r="AB181" s="7"/>
      <c r="AC181" s="7"/>
    </row>
    <row r="182" spans="28:29" x14ac:dyDescent="0.25">
      <c r="AB182" s="7"/>
      <c r="AC182" s="7"/>
    </row>
    <row r="183" spans="28:29" x14ac:dyDescent="0.25">
      <c r="AB183" s="7"/>
      <c r="AC183" s="7"/>
    </row>
    <row r="184" spans="28:29" x14ac:dyDescent="0.25">
      <c r="AB184" s="7"/>
      <c r="AC184" s="7"/>
    </row>
    <row r="185" spans="28:29" x14ac:dyDescent="0.25">
      <c r="AB185" s="7"/>
      <c r="AC185" s="7"/>
    </row>
    <row r="186" spans="28:29" x14ac:dyDescent="0.25">
      <c r="AB186" s="7"/>
      <c r="AC186" s="7"/>
    </row>
    <row r="187" spans="28:29" x14ac:dyDescent="0.25">
      <c r="AB187" s="7"/>
      <c r="AC187" s="7"/>
    </row>
    <row r="188" spans="28:29" x14ac:dyDescent="0.25">
      <c r="AB188" s="7"/>
      <c r="AC188" s="7"/>
    </row>
    <row r="189" spans="28:29" x14ac:dyDescent="0.25">
      <c r="AB189" s="7"/>
      <c r="AC189" s="7"/>
    </row>
    <row r="190" spans="28:29" x14ac:dyDescent="0.25">
      <c r="AB190" s="7"/>
      <c r="AC190" s="7"/>
    </row>
    <row r="191" spans="28:29" x14ac:dyDescent="0.25">
      <c r="AB191" s="7"/>
      <c r="AC191" s="7"/>
    </row>
    <row r="192" spans="28:29" x14ac:dyDescent="0.25">
      <c r="AB192" s="7"/>
      <c r="AC192" s="7"/>
    </row>
    <row r="193" spans="28:29" x14ac:dyDescent="0.25">
      <c r="AB193" s="7"/>
      <c r="AC193" s="7"/>
    </row>
    <row r="194" spans="28:29" x14ac:dyDescent="0.25">
      <c r="AB194" s="7"/>
      <c r="AC194" s="7"/>
    </row>
    <row r="195" spans="28:29" x14ac:dyDescent="0.25">
      <c r="AB195" s="7"/>
      <c r="AC195" s="7"/>
    </row>
    <row r="196" spans="28:29" x14ac:dyDescent="0.25">
      <c r="AB196" s="7"/>
      <c r="AC196" s="7"/>
    </row>
    <row r="197" spans="28:29" x14ac:dyDescent="0.25">
      <c r="AB197" s="7"/>
      <c r="AC197" s="7"/>
    </row>
    <row r="198" spans="28:29" x14ac:dyDescent="0.25">
      <c r="AB198" s="7"/>
      <c r="AC198" s="7"/>
    </row>
    <row r="199" spans="28:29" x14ac:dyDescent="0.25">
      <c r="AB199" s="7"/>
      <c r="AC199" s="7"/>
    </row>
    <row r="200" spans="28:29" x14ac:dyDescent="0.25">
      <c r="AB200" s="7"/>
      <c r="AC200" s="7"/>
    </row>
    <row r="201" spans="28:29" x14ac:dyDescent="0.25">
      <c r="AB201" s="7"/>
      <c r="AC201" s="7"/>
    </row>
    <row r="202" spans="28:29" x14ac:dyDescent="0.25">
      <c r="AB202" s="7"/>
      <c r="AC202" s="7"/>
    </row>
    <row r="203" spans="28:29" x14ac:dyDescent="0.25">
      <c r="AB203" s="7"/>
      <c r="AC203" s="7"/>
    </row>
    <row r="204" spans="28:29" x14ac:dyDescent="0.25">
      <c r="AB204" s="7"/>
      <c r="AC204" s="7"/>
    </row>
    <row r="205" spans="28:29" x14ac:dyDescent="0.25">
      <c r="AB205" s="7"/>
      <c r="AC205" s="7"/>
    </row>
    <row r="206" spans="28:29" x14ac:dyDescent="0.25">
      <c r="AB206" s="7"/>
      <c r="AC206" s="7"/>
    </row>
    <row r="207" spans="28:29" x14ac:dyDescent="0.25">
      <c r="AB207" s="7"/>
      <c r="AC207" s="7"/>
    </row>
    <row r="208" spans="28:29" x14ac:dyDescent="0.25">
      <c r="AB208" s="7"/>
      <c r="AC208" s="7"/>
    </row>
    <row r="209" spans="28:29" x14ac:dyDescent="0.25">
      <c r="AB209" s="7"/>
      <c r="AC209" s="7"/>
    </row>
    <row r="210" spans="28:29" x14ac:dyDescent="0.25">
      <c r="AB210" s="7"/>
      <c r="AC210" s="7"/>
    </row>
    <row r="211" spans="28:29" x14ac:dyDescent="0.25">
      <c r="AB211" s="7"/>
      <c r="AC211" s="7"/>
    </row>
    <row r="212" spans="28:29" x14ac:dyDescent="0.25">
      <c r="AB212" s="7"/>
      <c r="AC212" s="7"/>
    </row>
    <row r="213" spans="28:29" x14ac:dyDescent="0.25">
      <c r="AB213" s="7"/>
      <c r="AC213" s="7"/>
    </row>
    <row r="214" spans="28:29" x14ac:dyDescent="0.25">
      <c r="AB214" s="7"/>
      <c r="AC214" s="7"/>
    </row>
    <row r="215" spans="28:29" x14ac:dyDescent="0.25">
      <c r="AB215" s="7"/>
      <c r="AC215" s="7"/>
    </row>
    <row r="216" spans="28:29" x14ac:dyDescent="0.25">
      <c r="AB216" s="7"/>
      <c r="AC216" s="7"/>
    </row>
    <row r="217" spans="28:29" x14ac:dyDescent="0.25">
      <c r="AB217" s="7"/>
      <c r="AC217" s="7"/>
    </row>
    <row r="218" spans="28:29" x14ac:dyDescent="0.25">
      <c r="AB218" s="7"/>
      <c r="AC218" s="7"/>
    </row>
    <row r="219" spans="28:29" x14ac:dyDescent="0.25">
      <c r="AB219" s="7"/>
      <c r="AC219" s="7"/>
    </row>
    <row r="220" spans="28:29" x14ac:dyDescent="0.25">
      <c r="AB220" s="7"/>
      <c r="AC220" s="7"/>
    </row>
    <row r="221" spans="28:29" x14ac:dyDescent="0.25">
      <c r="AB221" s="7"/>
      <c r="AC221" s="7"/>
    </row>
    <row r="222" spans="28:29" x14ac:dyDescent="0.25">
      <c r="AB222" s="7"/>
      <c r="AC222" s="7"/>
    </row>
    <row r="223" spans="28:29" x14ac:dyDescent="0.25">
      <c r="AB223" s="7"/>
      <c r="AC223" s="7"/>
    </row>
    <row r="224" spans="28:29" x14ac:dyDescent="0.25">
      <c r="AB224" s="7"/>
      <c r="AC224" s="7"/>
    </row>
    <row r="225" spans="28:29" x14ac:dyDescent="0.25">
      <c r="AB225" s="7"/>
      <c r="AC225" s="7"/>
    </row>
    <row r="226" spans="28:29" x14ac:dyDescent="0.25">
      <c r="AB226" s="7"/>
      <c r="AC226" s="7"/>
    </row>
    <row r="227" spans="28:29" x14ac:dyDescent="0.25">
      <c r="AB227" s="7"/>
      <c r="AC227" s="7"/>
    </row>
    <row r="228" spans="28:29" x14ac:dyDescent="0.25">
      <c r="AB228" s="7"/>
      <c r="AC228" s="7"/>
    </row>
    <row r="229" spans="28:29" x14ac:dyDescent="0.25">
      <c r="AB229" s="7"/>
      <c r="AC229" s="7"/>
    </row>
    <row r="230" spans="28:29" x14ac:dyDescent="0.25">
      <c r="AB230" s="7"/>
      <c r="AC230" s="7"/>
    </row>
    <row r="231" spans="28:29" x14ac:dyDescent="0.25">
      <c r="AB231" s="7"/>
      <c r="AC231" s="7"/>
    </row>
    <row r="232" spans="28:29" x14ac:dyDescent="0.25">
      <c r="AB232" s="7"/>
      <c r="AC232" s="7"/>
    </row>
    <row r="233" spans="28:29" x14ac:dyDescent="0.25">
      <c r="AB233" s="7"/>
      <c r="AC233" s="7"/>
    </row>
    <row r="234" spans="28:29" x14ac:dyDescent="0.25">
      <c r="AB234" s="7"/>
      <c r="AC234" s="7"/>
    </row>
    <row r="235" spans="28:29" x14ac:dyDescent="0.25">
      <c r="AB235" s="7"/>
      <c r="AC235" s="7"/>
    </row>
    <row r="236" spans="28:29" x14ac:dyDescent="0.25">
      <c r="AB236" s="7"/>
      <c r="AC236" s="7"/>
    </row>
    <row r="237" spans="28:29" x14ac:dyDescent="0.25">
      <c r="AB237" s="7"/>
      <c r="AC237" s="7"/>
    </row>
    <row r="238" spans="28:29" x14ac:dyDescent="0.25">
      <c r="AB238" s="7"/>
      <c r="AC238" s="7"/>
    </row>
    <row r="239" spans="28:29" x14ac:dyDescent="0.25">
      <c r="AB239" s="7"/>
      <c r="AC239" s="7"/>
    </row>
    <row r="240" spans="28:29" x14ac:dyDescent="0.25">
      <c r="AB240" s="7"/>
      <c r="AC240" s="7"/>
    </row>
    <row r="241" spans="28:29" x14ac:dyDescent="0.25">
      <c r="AB241" s="7"/>
      <c r="AC241" s="7"/>
    </row>
    <row r="242" spans="28:29" x14ac:dyDescent="0.25">
      <c r="AB242" s="7"/>
      <c r="AC242" s="7"/>
    </row>
    <row r="243" spans="28:29" x14ac:dyDescent="0.25">
      <c r="AB243" s="7"/>
      <c r="AC243" s="7"/>
    </row>
    <row r="244" spans="28:29" x14ac:dyDescent="0.25">
      <c r="AB244" s="7"/>
      <c r="AC244" s="7"/>
    </row>
    <row r="245" spans="28:29" x14ac:dyDescent="0.25">
      <c r="AB245" s="7"/>
      <c r="AC245" s="7"/>
    </row>
    <row r="246" spans="28:29" x14ac:dyDescent="0.25">
      <c r="AB246" s="7"/>
      <c r="AC246" s="7"/>
    </row>
    <row r="247" spans="28:29" x14ac:dyDescent="0.25">
      <c r="AB247" s="7"/>
      <c r="AC247" s="7"/>
    </row>
    <row r="248" spans="28:29" x14ac:dyDescent="0.25">
      <c r="AB248" s="7"/>
      <c r="AC248" s="7"/>
    </row>
    <row r="249" spans="28:29" x14ac:dyDescent="0.25">
      <c r="AB249" s="7"/>
      <c r="AC249" s="7"/>
    </row>
    <row r="250" spans="28:29" x14ac:dyDescent="0.25">
      <c r="AB250" s="7"/>
      <c r="AC250" s="7"/>
    </row>
    <row r="251" spans="28:29" x14ac:dyDescent="0.25">
      <c r="AB251" s="7"/>
      <c r="AC251" s="7"/>
    </row>
    <row r="252" spans="28:29" x14ac:dyDescent="0.25">
      <c r="AB252" s="7"/>
      <c r="AC252" s="7"/>
    </row>
    <row r="253" spans="28:29" x14ac:dyDescent="0.25">
      <c r="AB253" s="7"/>
      <c r="AC253" s="7"/>
    </row>
    <row r="254" spans="28:29" x14ac:dyDescent="0.25">
      <c r="AB254" s="7"/>
      <c r="AC254" s="7"/>
    </row>
    <row r="255" spans="28:29" x14ac:dyDescent="0.25">
      <c r="AB255" s="7"/>
      <c r="AC255" s="7"/>
    </row>
    <row r="256" spans="28:29" x14ac:dyDescent="0.25">
      <c r="AB256" s="7"/>
      <c r="AC256" s="7"/>
    </row>
    <row r="257" spans="28:29" x14ac:dyDescent="0.25">
      <c r="AB257" s="7"/>
      <c r="AC257" s="7"/>
    </row>
    <row r="258" spans="28:29" x14ac:dyDescent="0.25">
      <c r="AB258" s="7"/>
      <c r="AC258" s="7"/>
    </row>
    <row r="259" spans="28:29" x14ac:dyDescent="0.25">
      <c r="AB259" s="7"/>
      <c r="AC259" s="7"/>
    </row>
    <row r="260" spans="28:29" x14ac:dyDescent="0.25">
      <c r="AB260" s="7"/>
      <c r="AC260" s="7"/>
    </row>
    <row r="261" spans="28:29" x14ac:dyDescent="0.25">
      <c r="AB261" s="7"/>
      <c r="AC261" s="7"/>
    </row>
    <row r="262" spans="28:29" x14ac:dyDescent="0.25">
      <c r="AB262" s="7"/>
      <c r="AC262" s="7"/>
    </row>
    <row r="263" spans="28:29" x14ac:dyDescent="0.25">
      <c r="AB263" s="7"/>
      <c r="AC263" s="7"/>
    </row>
    <row r="264" spans="28:29" x14ac:dyDescent="0.25">
      <c r="AB264" s="7"/>
      <c r="AC264" s="7"/>
    </row>
    <row r="265" spans="28:29" x14ac:dyDescent="0.25">
      <c r="AB265" s="7"/>
      <c r="AC265" s="7"/>
    </row>
    <row r="266" spans="28:29" x14ac:dyDescent="0.25">
      <c r="AB266" s="7"/>
      <c r="AC266" s="7"/>
    </row>
    <row r="267" spans="28:29" x14ac:dyDescent="0.25">
      <c r="AB267" s="7"/>
      <c r="AC267" s="7"/>
    </row>
    <row r="268" spans="28:29" x14ac:dyDescent="0.25">
      <c r="AB268" s="7"/>
      <c r="AC268" s="7"/>
    </row>
    <row r="269" spans="28:29" x14ac:dyDescent="0.25">
      <c r="AB269" s="7"/>
      <c r="AC269" s="7"/>
    </row>
    <row r="270" spans="28:29" x14ac:dyDescent="0.25">
      <c r="AB270" s="7"/>
      <c r="AC270" s="7"/>
    </row>
    <row r="271" spans="28:29" x14ac:dyDescent="0.25">
      <c r="AB271" s="7"/>
      <c r="AC271" s="7"/>
    </row>
    <row r="272" spans="28:29" x14ac:dyDescent="0.25">
      <c r="AB272" s="7"/>
      <c r="AC272" s="7"/>
    </row>
    <row r="273" spans="28:29" x14ac:dyDescent="0.25">
      <c r="AB273" s="7"/>
      <c r="AC273" s="7"/>
    </row>
    <row r="274" spans="28:29" x14ac:dyDescent="0.25">
      <c r="AB274" s="7"/>
      <c r="AC274" s="7"/>
    </row>
    <row r="275" spans="28:29" x14ac:dyDescent="0.25">
      <c r="AB275" s="7"/>
      <c r="AC275" s="7"/>
    </row>
    <row r="276" spans="28:29" x14ac:dyDescent="0.25">
      <c r="AB276" s="7"/>
      <c r="AC276" s="7"/>
    </row>
    <row r="277" spans="28:29" x14ac:dyDescent="0.25">
      <c r="AB277" s="7"/>
      <c r="AC277" s="7"/>
    </row>
    <row r="278" spans="28:29" x14ac:dyDescent="0.25">
      <c r="AB278" s="7"/>
      <c r="AC278" s="7"/>
    </row>
    <row r="279" spans="28:29" x14ac:dyDescent="0.25">
      <c r="AB279" s="7"/>
      <c r="AC279" s="7"/>
    </row>
    <row r="280" spans="28:29" x14ac:dyDescent="0.25">
      <c r="AB280" s="7"/>
      <c r="AC280" s="7"/>
    </row>
    <row r="281" spans="28:29" x14ac:dyDescent="0.25">
      <c r="AB281" s="7"/>
      <c r="AC281" s="7"/>
    </row>
    <row r="282" spans="28:29" x14ac:dyDescent="0.25">
      <c r="AB282" s="7"/>
      <c r="AC282" s="7"/>
    </row>
    <row r="283" spans="28:29" x14ac:dyDescent="0.25">
      <c r="AB283" s="7"/>
      <c r="AC283" s="7"/>
    </row>
    <row r="284" spans="28:29" x14ac:dyDescent="0.25">
      <c r="AB284" s="7"/>
      <c r="AC284" s="7"/>
    </row>
    <row r="285" spans="28:29" x14ac:dyDescent="0.25">
      <c r="AB285" s="7"/>
      <c r="AC285" s="7"/>
    </row>
    <row r="286" spans="28:29" x14ac:dyDescent="0.25">
      <c r="AB286" s="7"/>
      <c r="AC286" s="7"/>
    </row>
    <row r="287" spans="28:29" x14ac:dyDescent="0.25">
      <c r="AB287" s="7"/>
      <c r="AC287" s="7"/>
    </row>
    <row r="288" spans="28:29" x14ac:dyDescent="0.25">
      <c r="AB288" s="7"/>
      <c r="AC288" s="7"/>
    </row>
    <row r="289" spans="28:29" x14ac:dyDescent="0.25">
      <c r="AB289" s="7"/>
      <c r="AC289" s="7"/>
    </row>
    <row r="290" spans="28:29" x14ac:dyDescent="0.25">
      <c r="AB290" s="7"/>
      <c r="AC290" s="7"/>
    </row>
    <row r="291" spans="28:29" x14ac:dyDescent="0.25">
      <c r="AB291" s="7"/>
      <c r="AC291" s="7"/>
    </row>
    <row r="292" spans="28:29" x14ac:dyDescent="0.25">
      <c r="AB292" s="7"/>
      <c r="AC292" s="7"/>
    </row>
    <row r="293" spans="28:29" x14ac:dyDescent="0.25">
      <c r="AB293" s="7"/>
      <c r="AC293" s="7"/>
    </row>
    <row r="294" spans="28:29" x14ac:dyDescent="0.25">
      <c r="AB294" s="7"/>
      <c r="AC294" s="7"/>
    </row>
    <row r="295" spans="28:29" x14ac:dyDescent="0.25">
      <c r="AB295" s="7"/>
      <c r="AC295" s="7"/>
    </row>
    <row r="296" spans="28:29" x14ac:dyDescent="0.25">
      <c r="AB296" s="7"/>
      <c r="AC296" s="7"/>
    </row>
    <row r="297" spans="28:29" x14ac:dyDescent="0.25">
      <c r="AB297" s="7"/>
      <c r="AC297" s="7"/>
    </row>
    <row r="298" spans="28:29" x14ac:dyDescent="0.25">
      <c r="AB298" s="7"/>
      <c r="AC298" s="7"/>
    </row>
    <row r="299" spans="28:29" x14ac:dyDescent="0.25">
      <c r="AB299" s="7"/>
      <c r="AC299" s="7"/>
    </row>
    <row r="300" spans="28:29" x14ac:dyDescent="0.25">
      <c r="AB300" s="7"/>
      <c r="AC300" s="7"/>
    </row>
    <row r="301" spans="28:29" x14ac:dyDescent="0.25">
      <c r="AB301" s="7"/>
      <c r="AC301" s="7"/>
    </row>
    <row r="302" spans="28:29" x14ac:dyDescent="0.25">
      <c r="AB302" s="7"/>
      <c r="AC302" s="7"/>
    </row>
    <row r="303" spans="28:29" x14ac:dyDescent="0.25">
      <c r="AB303" s="7"/>
      <c r="AC303" s="7"/>
    </row>
    <row r="304" spans="28:29" x14ac:dyDescent="0.25">
      <c r="AB304" s="7"/>
      <c r="AC304" s="7"/>
    </row>
    <row r="305" spans="28:29" x14ac:dyDescent="0.25">
      <c r="AB305" s="7"/>
      <c r="AC305" s="7"/>
    </row>
    <row r="306" spans="28:29" x14ac:dyDescent="0.25">
      <c r="AB306" s="7"/>
      <c r="AC306" s="7"/>
    </row>
    <row r="307" spans="28:29" x14ac:dyDescent="0.25">
      <c r="AB307" s="7"/>
      <c r="AC307" s="7"/>
    </row>
    <row r="308" spans="28:29" x14ac:dyDescent="0.25">
      <c r="AB308" s="7"/>
      <c r="AC308" s="7"/>
    </row>
    <row r="309" spans="28:29" x14ac:dyDescent="0.25">
      <c r="AB309" s="7"/>
      <c r="AC309" s="7"/>
    </row>
    <row r="310" spans="28:29" x14ac:dyDescent="0.25">
      <c r="AB310" s="7"/>
      <c r="AC310" s="7"/>
    </row>
    <row r="311" spans="28:29" x14ac:dyDescent="0.25">
      <c r="AB311" s="7"/>
      <c r="AC311" s="7"/>
    </row>
    <row r="312" spans="28:29" x14ac:dyDescent="0.25">
      <c r="AB312" s="7"/>
      <c r="AC312" s="7"/>
    </row>
    <row r="313" spans="28:29" x14ac:dyDescent="0.25">
      <c r="AB313" s="7"/>
      <c r="AC313" s="7"/>
    </row>
    <row r="314" spans="28:29" x14ac:dyDescent="0.25">
      <c r="AB314" s="7"/>
      <c r="AC314" s="7"/>
    </row>
    <row r="315" spans="28:29" x14ac:dyDescent="0.25">
      <c r="AB315" s="7"/>
      <c r="AC315" s="7"/>
    </row>
    <row r="316" spans="28:29" x14ac:dyDescent="0.25">
      <c r="AB316" s="7"/>
      <c r="AC316" s="7"/>
    </row>
    <row r="317" spans="28:29" x14ac:dyDescent="0.25">
      <c r="AB317" s="7"/>
      <c r="AC317" s="7"/>
    </row>
    <row r="318" spans="28:29" x14ac:dyDescent="0.25">
      <c r="AB318" s="7"/>
      <c r="AC318" s="7"/>
    </row>
    <row r="319" spans="28:29" x14ac:dyDescent="0.25">
      <c r="AB319" s="7"/>
      <c r="AC319" s="7"/>
    </row>
    <row r="320" spans="28:29" x14ac:dyDescent="0.25">
      <c r="AB320" s="7"/>
      <c r="AC320" s="7"/>
    </row>
    <row r="321" spans="28:29" x14ac:dyDescent="0.25">
      <c r="AB321" s="7"/>
      <c r="AC321" s="7"/>
    </row>
    <row r="322" spans="28:29" x14ac:dyDescent="0.25">
      <c r="AB322" s="7"/>
      <c r="AC322" s="7"/>
    </row>
    <row r="323" spans="28:29" x14ac:dyDescent="0.25">
      <c r="AB323" s="7"/>
      <c r="AC323" s="7"/>
    </row>
    <row r="324" spans="28:29" x14ac:dyDescent="0.25">
      <c r="AB324" s="7"/>
      <c r="AC324" s="7"/>
    </row>
    <row r="325" spans="28:29" x14ac:dyDescent="0.25">
      <c r="AB325" s="7"/>
      <c r="AC325" s="7"/>
    </row>
    <row r="326" spans="28:29" x14ac:dyDescent="0.25">
      <c r="AB326" s="7"/>
      <c r="AC326" s="7"/>
    </row>
    <row r="327" spans="28:29" x14ac:dyDescent="0.25">
      <c r="AB327" s="7"/>
      <c r="AC327" s="7"/>
    </row>
    <row r="328" spans="28:29" x14ac:dyDescent="0.25">
      <c r="AB328" s="7"/>
      <c r="AC328" s="7"/>
    </row>
    <row r="329" spans="28:29" x14ac:dyDescent="0.25">
      <c r="AB329" s="7"/>
      <c r="AC329" s="7"/>
    </row>
    <row r="330" spans="28:29" x14ac:dyDescent="0.25">
      <c r="AB330" s="7"/>
      <c r="AC330" s="7"/>
    </row>
    <row r="331" spans="28:29" x14ac:dyDescent="0.25">
      <c r="AB331" s="7"/>
      <c r="AC331" s="7"/>
    </row>
    <row r="332" spans="28:29" x14ac:dyDescent="0.25">
      <c r="AB332" s="7"/>
      <c r="AC332" s="7"/>
    </row>
    <row r="333" spans="28:29" x14ac:dyDescent="0.25">
      <c r="AB333" s="7"/>
      <c r="AC333" s="7"/>
    </row>
    <row r="334" spans="28:29" x14ac:dyDescent="0.25">
      <c r="AB334" s="7"/>
      <c r="AC334" s="7"/>
    </row>
    <row r="335" spans="28:29" x14ac:dyDescent="0.25">
      <c r="AB335" s="7"/>
      <c r="AC335" s="7"/>
    </row>
    <row r="336" spans="28:29" x14ac:dyDescent="0.25">
      <c r="AB336" s="7"/>
      <c r="AC336" s="7"/>
    </row>
    <row r="337" spans="28:29" x14ac:dyDescent="0.25">
      <c r="AB337" s="7"/>
      <c r="AC337" s="7"/>
    </row>
    <row r="338" spans="28:29" x14ac:dyDescent="0.25">
      <c r="AB338" s="7"/>
      <c r="AC338" s="7"/>
    </row>
    <row r="339" spans="28:29" x14ac:dyDescent="0.25">
      <c r="AB339" s="7"/>
      <c r="AC339" s="7"/>
    </row>
    <row r="340" spans="28:29" x14ac:dyDescent="0.25">
      <c r="AB340" s="7"/>
      <c r="AC340" s="7"/>
    </row>
    <row r="341" spans="28:29" x14ac:dyDescent="0.25">
      <c r="AB341" s="7"/>
      <c r="AC341" s="7"/>
    </row>
    <row r="342" spans="28:29" x14ac:dyDescent="0.25">
      <c r="AB342" s="7"/>
      <c r="AC342" s="7"/>
    </row>
    <row r="343" spans="28:29" x14ac:dyDescent="0.25">
      <c r="AB343" s="7"/>
      <c r="AC343" s="7"/>
    </row>
    <row r="344" spans="28:29" x14ac:dyDescent="0.25">
      <c r="AB344" s="7"/>
      <c r="AC344" s="7"/>
    </row>
    <row r="345" spans="28:29" x14ac:dyDescent="0.25">
      <c r="AB345" s="7"/>
      <c r="AC345" s="7"/>
    </row>
    <row r="346" spans="28:29" x14ac:dyDescent="0.25">
      <c r="AB346" s="7"/>
      <c r="AC346" s="7"/>
    </row>
    <row r="347" spans="28:29" x14ac:dyDescent="0.25">
      <c r="AB347" s="7"/>
      <c r="AC347" s="7"/>
    </row>
    <row r="348" spans="28:29" x14ac:dyDescent="0.25">
      <c r="AB348" s="7"/>
      <c r="AC348" s="7"/>
    </row>
    <row r="349" spans="28:29" x14ac:dyDescent="0.25">
      <c r="AB349" s="7"/>
      <c r="AC349" s="7"/>
    </row>
    <row r="350" spans="28:29" x14ac:dyDescent="0.25">
      <c r="AB350" s="7"/>
      <c r="AC350" s="7"/>
    </row>
    <row r="351" spans="28:29" x14ac:dyDescent="0.25">
      <c r="AB351" s="7"/>
      <c r="AC351" s="7"/>
    </row>
    <row r="352" spans="28:29" x14ac:dyDescent="0.25">
      <c r="AB352" s="7"/>
      <c r="AC352" s="7"/>
    </row>
    <row r="353" spans="28:29" x14ac:dyDescent="0.25">
      <c r="AB353" s="7"/>
      <c r="AC353" s="7"/>
    </row>
    <row r="354" spans="28:29" x14ac:dyDescent="0.25">
      <c r="AB354" s="7"/>
      <c r="AC354" s="7"/>
    </row>
    <row r="355" spans="28:29" x14ac:dyDescent="0.25">
      <c r="AB355" s="7"/>
      <c r="AC355" s="7"/>
    </row>
    <row r="356" spans="28:29" x14ac:dyDescent="0.25">
      <c r="AB356" s="7"/>
      <c r="AC356" s="7"/>
    </row>
    <row r="357" spans="28:29" x14ac:dyDescent="0.25">
      <c r="AB357" s="7"/>
      <c r="AC357" s="7"/>
    </row>
    <row r="358" spans="28:29" x14ac:dyDescent="0.25">
      <c r="AB358" s="7"/>
      <c r="AC358" s="7"/>
    </row>
    <row r="359" spans="28:29" x14ac:dyDescent="0.25">
      <c r="AB359" s="7"/>
      <c r="AC359" s="7"/>
    </row>
    <row r="360" spans="28:29" x14ac:dyDescent="0.25">
      <c r="AB360" s="7"/>
      <c r="AC360" s="7"/>
    </row>
    <row r="361" spans="28:29" x14ac:dyDescent="0.25">
      <c r="AB361" s="7"/>
      <c r="AC361" s="7"/>
    </row>
    <row r="362" spans="28:29" x14ac:dyDescent="0.25">
      <c r="AB362" s="7"/>
      <c r="AC362" s="7"/>
    </row>
    <row r="363" spans="28:29" x14ac:dyDescent="0.25">
      <c r="AB363" s="7"/>
      <c r="AC363" s="7"/>
    </row>
    <row r="364" spans="28:29" x14ac:dyDescent="0.25">
      <c r="AB364" s="7"/>
      <c r="AC364" s="7"/>
    </row>
    <row r="365" spans="28:29" x14ac:dyDescent="0.25">
      <c r="AB365" s="7"/>
      <c r="AC365" s="7"/>
    </row>
    <row r="366" spans="28:29" x14ac:dyDescent="0.25">
      <c r="AB366" s="7"/>
      <c r="AC366" s="7"/>
    </row>
    <row r="367" spans="28:29" x14ac:dyDescent="0.25">
      <c r="AB367" s="7"/>
      <c r="AC367" s="7"/>
    </row>
    <row r="368" spans="28:29" x14ac:dyDescent="0.25">
      <c r="AB368" s="7"/>
      <c r="AC368" s="7"/>
    </row>
    <row r="369" spans="28:29" x14ac:dyDescent="0.25">
      <c r="AB369" s="7"/>
      <c r="AC369" s="7"/>
    </row>
    <row r="370" spans="28:29" x14ac:dyDescent="0.25">
      <c r="AB370" s="7"/>
      <c r="AC370" s="7"/>
    </row>
    <row r="371" spans="28:29" x14ac:dyDescent="0.25">
      <c r="AB371" s="7"/>
      <c r="AC371" s="7"/>
    </row>
    <row r="372" spans="28:29" x14ac:dyDescent="0.25">
      <c r="AB372" s="7"/>
      <c r="AC372" s="7"/>
    </row>
    <row r="373" spans="28:29" x14ac:dyDescent="0.25">
      <c r="AB373" s="7"/>
      <c r="AC373" s="7"/>
    </row>
    <row r="374" spans="28:29" x14ac:dyDescent="0.25">
      <c r="AB374" s="7"/>
      <c r="AC374" s="7"/>
    </row>
    <row r="375" spans="28:29" x14ac:dyDescent="0.25">
      <c r="AB375" s="7"/>
      <c r="AC375" s="7"/>
    </row>
    <row r="376" spans="28:29" x14ac:dyDescent="0.25">
      <c r="AB376" s="7"/>
      <c r="AC376" s="7"/>
    </row>
    <row r="377" spans="28:29" x14ac:dyDescent="0.25">
      <c r="AB377" s="7"/>
      <c r="AC377" s="7"/>
    </row>
    <row r="378" spans="28:29" x14ac:dyDescent="0.25">
      <c r="AB378" s="7"/>
      <c r="AC378" s="7"/>
    </row>
    <row r="379" spans="28:29" x14ac:dyDescent="0.25">
      <c r="AB379" s="7"/>
      <c r="AC379" s="7"/>
    </row>
    <row r="380" spans="28:29" x14ac:dyDescent="0.25">
      <c r="AB380" s="7"/>
      <c r="AC380" s="7"/>
    </row>
    <row r="381" spans="28:29" x14ac:dyDescent="0.25">
      <c r="AB381" s="7"/>
      <c r="AC381" s="7"/>
    </row>
    <row r="382" spans="28:29" x14ac:dyDescent="0.25">
      <c r="AB382" s="7"/>
      <c r="AC382" s="7"/>
    </row>
    <row r="383" spans="28:29" x14ac:dyDescent="0.25">
      <c r="AB383" s="7"/>
      <c r="AC383" s="7"/>
    </row>
    <row r="384" spans="28:29" x14ac:dyDescent="0.25">
      <c r="AB384" s="7"/>
      <c r="AC384" s="7"/>
    </row>
    <row r="385" spans="28:29" x14ac:dyDescent="0.25">
      <c r="AB385" s="7"/>
      <c r="AC385" s="7"/>
    </row>
    <row r="386" spans="28:29" x14ac:dyDescent="0.25">
      <c r="AB386" s="7"/>
      <c r="AC386" s="7"/>
    </row>
    <row r="387" spans="28:29" x14ac:dyDescent="0.25">
      <c r="AB387" s="7"/>
      <c r="AC387" s="7"/>
    </row>
    <row r="388" spans="28:29" x14ac:dyDescent="0.25">
      <c r="AB388" s="7"/>
      <c r="AC388" s="7"/>
    </row>
    <row r="389" spans="28:29" x14ac:dyDescent="0.25">
      <c r="AB389" s="7"/>
      <c r="AC389" s="7"/>
    </row>
    <row r="390" spans="28:29" x14ac:dyDescent="0.25">
      <c r="AB390" s="7"/>
      <c r="AC390" s="7"/>
    </row>
    <row r="391" spans="28:29" x14ac:dyDescent="0.25">
      <c r="AB391" s="7"/>
      <c r="AC391" s="7"/>
    </row>
    <row r="392" spans="28:29" x14ac:dyDescent="0.25">
      <c r="AB392" s="7"/>
      <c r="AC392" s="7"/>
    </row>
    <row r="393" spans="28:29" x14ac:dyDescent="0.25">
      <c r="AB393" s="7"/>
      <c r="AC393" s="7"/>
    </row>
    <row r="394" spans="28:29" x14ac:dyDescent="0.25">
      <c r="AB394" s="7"/>
      <c r="AC394" s="7"/>
    </row>
    <row r="395" spans="28:29" x14ac:dyDescent="0.25">
      <c r="AB395" s="7"/>
      <c r="AC395" s="7"/>
    </row>
    <row r="396" spans="28:29" x14ac:dyDescent="0.25">
      <c r="AB396" s="7"/>
      <c r="AC396" s="7"/>
    </row>
    <row r="397" spans="28:29" x14ac:dyDescent="0.25">
      <c r="AB397" s="7"/>
      <c r="AC397" s="7"/>
    </row>
    <row r="398" spans="28:29" x14ac:dyDescent="0.25">
      <c r="AB398" s="7"/>
      <c r="AC398" s="7"/>
    </row>
    <row r="399" spans="28:29" x14ac:dyDescent="0.25">
      <c r="AB399" s="7"/>
      <c r="AC399" s="7"/>
    </row>
    <row r="400" spans="28:29" x14ac:dyDescent="0.25">
      <c r="AB400" s="7"/>
      <c r="AC400" s="7"/>
    </row>
    <row r="401" spans="28:29" x14ac:dyDescent="0.25">
      <c r="AB401" s="7"/>
      <c r="AC401" s="7"/>
    </row>
    <row r="402" spans="28:29" x14ac:dyDescent="0.25">
      <c r="AB402" s="7"/>
      <c r="AC402" s="7"/>
    </row>
    <row r="403" spans="28:29" x14ac:dyDescent="0.25">
      <c r="AB403" s="7"/>
      <c r="AC403" s="7"/>
    </row>
    <row r="404" spans="28:29" x14ac:dyDescent="0.25">
      <c r="AB404" s="7"/>
      <c r="AC404" s="7"/>
    </row>
    <row r="405" spans="28:29" x14ac:dyDescent="0.25">
      <c r="AB405" s="7"/>
      <c r="AC405" s="7"/>
    </row>
    <row r="406" spans="28:29" x14ac:dyDescent="0.25">
      <c r="AB406" s="7"/>
      <c r="AC406" s="7"/>
    </row>
    <row r="407" spans="28:29" x14ac:dyDescent="0.25">
      <c r="AB407" s="7"/>
      <c r="AC407" s="7"/>
    </row>
    <row r="408" spans="28:29" x14ac:dyDescent="0.25">
      <c r="AB408" s="7"/>
      <c r="AC408" s="7"/>
    </row>
    <row r="409" spans="28:29" x14ac:dyDescent="0.25">
      <c r="AB409" s="7"/>
      <c r="AC409" s="7"/>
    </row>
    <row r="410" spans="28:29" x14ac:dyDescent="0.25">
      <c r="AB410" s="7"/>
      <c r="AC410" s="7"/>
    </row>
    <row r="411" spans="28:29" x14ac:dyDescent="0.25">
      <c r="AB411" s="7"/>
      <c r="AC411" s="7"/>
    </row>
    <row r="412" spans="28:29" x14ac:dyDescent="0.25">
      <c r="AB412" s="7"/>
      <c r="AC412" s="7"/>
    </row>
    <row r="413" spans="28:29" x14ac:dyDescent="0.25">
      <c r="AB413" s="7"/>
      <c r="AC413" s="7"/>
    </row>
    <row r="414" spans="28:29" x14ac:dyDescent="0.25">
      <c r="AB414" s="7"/>
      <c r="AC414" s="7"/>
    </row>
    <row r="415" spans="28:29" x14ac:dyDescent="0.25">
      <c r="AB415" s="7"/>
      <c r="AC415" s="7"/>
    </row>
    <row r="416" spans="28:29" x14ac:dyDescent="0.25">
      <c r="AB416" s="7"/>
      <c r="AC416" s="7"/>
    </row>
    <row r="417" spans="28:29" x14ac:dyDescent="0.25">
      <c r="AB417" s="7"/>
      <c r="AC417" s="7"/>
    </row>
    <row r="418" spans="28:29" x14ac:dyDescent="0.25">
      <c r="AB418" s="7"/>
      <c r="AC418" s="7"/>
    </row>
    <row r="419" spans="28:29" x14ac:dyDescent="0.25">
      <c r="AB419" s="7"/>
      <c r="AC419" s="7"/>
    </row>
    <row r="420" spans="28:29" x14ac:dyDescent="0.25">
      <c r="AB420" s="7"/>
      <c r="AC420" s="7"/>
    </row>
    <row r="421" spans="28:29" x14ac:dyDescent="0.25">
      <c r="AB421" s="7"/>
      <c r="AC421" s="7"/>
    </row>
    <row r="422" spans="28:29" x14ac:dyDescent="0.25">
      <c r="AB422" s="7"/>
      <c r="AC422" s="7"/>
    </row>
    <row r="423" spans="28:29" x14ac:dyDescent="0.25">
      <c r="AB423" s="7"/>
      <c r="AC423" s="7"/>
    </row>
    <row r="424" spans="28:29" x14ac:dyDescent="0.25">
      <c r="AB424" s="7"/>
      <c r="AC424" s="7"/>
    </row>
    <row r="425" spans="28:29" x14ac:dyDescent="0.25">
      <c r="AB425" s="7"/>
      <c r="AC425" s="7"/>
    </row>
    <row r="426" spans="28:29" x14ac:dyDescent="0.25">
      <c r="AB426" s="7"/>
      <c r="AC426" s="7"/>
    </row>
    <row r="427" spans="28:29" x14ac:dyDescent="0.25">
      <c r="AB427" s="7"/>
      <c r="AC427" s="7"/>
    </row>
    <row r="428" spans="28:29" x14ac:dyDescent="0.25">
      <c r="AB428" s="7"/>
      <c r="AC428" s="7"/>
    </row>
    <row r="429" spans="28:29" x14ac:dyDescent="0.25">
      <c r="AB429" s="7"/>
      <c r="AC429" s="7"/>
    </row>
    <row r="430" spans="28:29" x14ac:dyDescent="0.25">
      <c r="AB430" s="7"/>
      <c r="AC430" s="7"/>
    </row>
    <row r="431" spans="28:29" x14ac:dyDescent="0.25">
      <c r="AB431" s="7"/>
      <c r="AC431" s="7"/>
    </row>
    <row r="432" spans="28:29" x14ac:dyDescent="0.25">
      <c r="AB432" s="7"/>
      <c r="AC432" s="7"/>
    </row>
    <row r="433" spans="28:29" x14ac:dyDescent="0.25">
      <c r="AB433" s="7"/>
      <c r="AC433" s="7"/>
    </row>
    <row r="434" spans="28:29" x14ac:dyDescent="0.25">
      <c r="AB434" s="7"/>
      <c r="AC434" s="7"/>
    </row>
    <row r="435" spans="28:29" x14ac:dyDescent="0.25">
      <c r="AB435" s="7"/>
      <c r="AC435" s="7"/>
    </row>
    <row r="436" spans="28:29" x14ac:dyDescent="0.25">
      <c r="AB436" s="7"/>
      <c r="AC436" s="7"/>
    </row>
    <row r="437" spans="28:29" x14ac:dyDescent="0.25">
      <c r="AB437" s="7"/>
      <c r="AC437" s="7"/>
    </row>
    <row r="438" spans="28:29" x14ac:dyDescent="0.25">
      <c r="AB438" s="7"/>
      <c r="AC438" s="7"/>
    </row>
    <row r="439" spans="28:29" x14ac:dyDescent="0.25">
      <c r="AB439" s="7"/>
      <c r="AC439" s="7"/>
    </row>
    <row r="440" spans="28:29" x14ac:dyDescent="0.25">
      <c r="AB440" s="7"/>
      <c r="AC440" s="7"/>
    </row>
    <row r="441" spans="28:29" x14ac:dyDescent="0.25">
      <c r="AB441" s="7"/>
      <c r="AC441" s="7"/>
    </row>
    <row r="442" spans="28:29" x14ac:dyDescent="0.25">
      <c r="AB442" s="7"/>
      <c r="AC442" s="7"/>
    </row>
    <row r="443" spans="28:29" x14ac:dyDescent="0.25">
      <c r="AB443" s="7"/>
      <c r="AC443" s="7"/>
    </row>
    <row r="444" spans="28:29" x14ac:dyDescent="0.25">
      <c r="AB444" s="7"/>
      <c r="AC444" s="7"/>
    </row>
    <row r="445" spans="28:29" x14ac:dyDescent="0.25">
      <c r="AB445" s="7"/>
      <c r="AC445" s="7"/>
    </row>
    <row r="446" spans="28:29" x14ac:dyDescent="0.25">
      <c r="AB446" s="7"/>
      <c r="AC446" s="7"/>
    </row>
    <row r="447" spans="28:29" x14ac:dyDescent="0.25">
      <c r="AB447" s="7"/>
      <c r="AC447" s="7"/>
    </row>
    <row r="448" spans="28:29" x14ac:dyDescent="0.25">
      <c r="AB448" s="7"/>
      <c r="AC448" s="7"/>
    </row>
    <row r="449" spans="28:29" x14ac:dyDescent="0.25">
      <c r="AB449" s="7"/>
      <c r="AC449" s="7"/>
    </row>
    <row r="450" spans="28:29" x14ac:dyDescent="0.25">
      <c r="AB450" s="7"/>
      <c r="AC450" s="7"/>
    </row>
    <row r="451" spans="28:29" x14ac:dyDescent="0.25">
      <c r="AB451" s="7"/>
      <c r="AC451" s="7"/>
    </row>
    <row r="452" spans="28:29" x14ac:dyDescent="0.25">
      <c r="AB452" s="7"/>
      <c r="AC452" s="7"/>
    </row>
    <row r="453" spans="28:29" x14ac:dyDescent="0.25">
      <c r="AB453" s="7"/>
      <c r="AC453" s="7"/>
    </row>
    <row r="454" spans="28:29" x14ac:dyDescent="0.25">
      <c r="AB454" s="7"/>
      <c r="AC454" s="7"/>
    </row>
    <row r="455" spans="28:29" x14ac:dyDescent="0.25">
      <c r="AB455" s="7"/>
      <c r="AC455" s="7"/>
    </row>
    <row r="456" spans="28:29" x14ac:dyDescent="0.25">
      <c r="AB456" s="7"/>
      <c r="AC456" s="7"/>
    </row>
    <row r="457" spans="28:29" x14ac:dyDescent="0.25">
      <c r="AB457" s="7"/>
      <c r="AC457" s="7"/>
    </row>
    <row r="458" spans="28:29" x14ac:dyDescent="0.25">
      <c r="AB458" s="7"/>
      <c r="AC458" s="7"/>
    </row>
    <row r="459" spans="28:29" x14ac:dyDescent="0.25">
      <c r="AB459" s="7"/>
      <c r="AC459" s="7"/>
    </row>
    <row r="460" spans="28:29" x14ac:dyDescent="0.25">
      <c r="AB460" s="7"/>
      <c r="AC460" s="7"/>
    </row>
    <row r="461" spans="28:29" x14ac:dyDescent="0.25">
      <c r="AB461" s="7"/>
      <c r="AC461" s="7"/>
    </row>
    <row r="462" spans="28:29" x14ac:dyDescent="0.25">
      <c r="AB462" s="7"/>
      <c r="AC462" s="7"/>
    </row>
    <row r="463" spans="28:29" x14ac:dyDescent="0.25">
      <c r="AB463" s="7"/>
      <c r="AC463" s="7"/>
    </row>
    <row r="464" spans="28:29" x14ac:dyDescent="0.25">
      <c r="AB464" s="7"/>
      <c r="AC464" s="7"/>
    </row>
    <row r="465" spans="28:29" x14ac:dyDescent="0.25">
      <c r="AB465" s="7"/>
      <c r="AC465" s="7"/>
    </row>
    <row r="466" spans="28:29" x14ac:dyDescent="0.25">
      <c r="AB466" s="7"/>
      <c r="AC466" s="7"/>
    </row>
    <row r="467" spans="28:29" x14ac:dyDescent="0.25">
      <c r="AB467" s="7"/>
      <c r="AC467" s="7"/>
    </row>
    <row r="468" spans="28:29" x14ac:dyDescent="0.25">
      <c r="AB468" s="7"/>
      <c r="AC468" s="7"/>
    </row>
    <row r="469" spans="28:29" x14ac:dyDescent="0.25">
      <c r="AB469" s="7"/>
      <c r="AC469" s="7"/>
    </row>
    <row r="470" spans="28:29" x14ac:dyDescent="0.25">
      <c r="AB470" s="7"/>
      <c r="AC470" s="7"/>
    </row>
    <row r="471" spans="28:29" x14ac:dyDescent="0.25">
      <c r="AB471" s="7"/>
      <c r="AC471" s="7"/>
    </row>
    <row r="472" spans="28:29" x14ac:dyDescent="0.25">
      <c r="AB472" s="7"/>
      <c r="AC472" s="7"/>
    </row>
    <row r="473" spans="28:29" x14ac:dyDescent="0.25">
      <c r="AB473" s="7"/>
      <c r="AC473" s="7"/>
    </row>
    <row r="474" spans="28:29" x14ac:dyDescent="0.25">
      <c r="AB474" s="7"/>
      <c r="AC474" s="7"/>
    </row>
    <row r="475" spans="28:29" x14ac:dyDescent="0.25">
      <c r="AB475" s="7"/>
      <c r="AC475" s="7"/>
    </row>
    <row r="476" spans="28:29" x14ac:dyDescent="0.25">
      <c r="AB476" s="7"/>
      <c r="AC476" s="7"/>
    </row>
    <row r="477" spans="28:29" x14ac:dyDescent="0.25">
      <c r="AB477" s="7"/>
      <c r="AC477" s="7"/>
    </row>
    <row r="478" spans="28:29" x14ac:dyDescent="0.25">
      <c r="AB478" s="7"/>
      <c r="AC478" s="7"/>
    </row>
    <row r="479" spans="28:29" x14ac:dyDescent="0.25">
      <c r="AB479" s="7"/>
      <c r="AC479" s="7"/>
    </row>
    <row r="480" spans="28:29" x14ac:dyDescent="0.25">
      <c r="AB480" s="7"/>
      <c r="AC480" s="7"/>
    </row>
    <row r="481" spans="28:29" x14ac:dyDescent="0.25">
      <c r="AB481" s="7"/>
      <c r="AC481" s="7"/>
    </row>
    <row r="482" spans="28:29" x14ac:dyDescent="0.25">
      <c r="AB482" s="7"/>
      <c r="AC482" s="7"/>
    </row>
    <row r="483" spans="28:29" x14ac:dyDescent="0.25">
      <c r="AB483" s="7"/>
      <c r="AC483" s="7"/>
    </row>
    <row r="484" spans="28:29" x14ac:dyDescent="0.25">
      <c r="AB484" s="7"/>
      <c r="AC484" s="7"/>
    </row>
    <row r="485" spans="28:29" x14ac:dyDescent="0.25">
      <c r="AB485" s="7"/>
      <c r="AC485" s="7"/>
    </row>
    <row r="486" spans="28:29" x14ac:dyDescent="0.25">
      <c r="AB486" s="7"/>
      <c r="AC486" s="7"/>
    </row>
    <row r="487" spans="28:29" x14ac:dyDescent="0.25">
      <c r="AB487" s="7"/>
      <c r="AC487" s="7"/>
    </row>
    <row r="488" spans="28:29" x14ac:dyDescent="0.25">
      <c r="AB488" s="7"/>
      <c r="AC488" s="7"/>
    </row>
    <row r="489" spans="28:29" x14ac:dyDescent="0.25">
      <c r="AB489" s="7"/>
      <c r="AC489" s="7"/>
    </row>
    <row r="490" spans="28:29" x14ac:dyDescent="0.25">
      <c r="AB490" s="7"/>
      <c r="AC490" s="7"/>
    </row>
    <row r="491" spans="28:29" x14ac:dyDescent="0.25">
      <c r="AB491" s="7"/>
      <c r="AC491" s="7"/>
    </row>
    <row r="492" spans="28:29" x14ac:dyDescent="0.25">
      <c r="AB492" s="7"/>
      <c r="AC492" s="7"/>
    </row>
    <row r="493" spans="28:29" x14ac:dyDescent="0.25">
      <c r="AB493" s="7"/>
      <c r="AC493" s="7"/>
    </row>
    <row r="494" spans="28:29" x14ac:dyDescent="0.25">
      <c r="AB494" s="7"/>
      <c r="AC494" s="7"/>
    </row>
    <row r="495" spans="28:29" x14ac:dyDescent="0.25">
      <c r="AB495" s="7"/>
      <c r="AC495" s="7"/>
    </row>
    <row r="496" spans="28:29" x14ac:dyDescent="0.25">
      <c r="AB496" s="7"/>
      <c r="AC496" s="7"/>
    </row>
    <row r="497" spans="28:29" x14ac:dyDescent="0.25">
      <c r="AB497" s="7"/>
      <c r="AC497" s="7"/>
    </row>
    <row r="498" spans="28:29" x14ac:dyDescent="0.25">
      <c r="AB498" s="7"/>
      <c r="AC498" s="7"/>
    </row>
    <row r="499" spans="28:29" x14ac:dyDescent="0.25">
      <c r="AB499" s="7"/>
      <c r="AC499" s="7"/>
    </row>
    <row r="500" spans="28:29" x14ac:dyDescent="0.25">
      <c r="AB500" s="7"/>
      <c r="AC500" s="7"/>
    </row>
    <row r="501" spans="28:29" x14ac:dyDescent="0.25">
      <c r="AB501" s="7"/>
      <c r="AC501" s="7"/>
    </row>
    <row r="502" spans="28:29" x14ac:dyDescent="0.25">
      <c r="AB502" s="7"/>
      <c r="AC502" s="7"/>
    </row>
    <row r="503" spans="28:29" x14ac:dyDescent="0.25">
      <c r="AB503" s="7"/>
      <c r="AC503" s="7"/>
    </row>
    <row r="504" spans="28:29" x14ac:dyDescent="0.25">
      <c r="AB504" s="7"/>
      <c r="AC504" s="7"/>
    </row>
    <row r="505" spans="28:29" x14ac:dyDescent="0.25">
      <c r="AB505" s="7"/>
      <c r="AC505" s="7"/>
    </row>
    <row r="506" spans="28:29" x14ac:dyDescent="0.25">
      <c r="AB506" s="7"/>
      <c r="AC506" s="7"/>
    </row>
    <row r="507" spans="28:29" x14ac:dyDescent="0.25">
      <c r="AB507" s="7"/>
      <c r="AC507" s="7"/>
    </row>
    <row r="508" spans="28:29" x14ac:dyDescent="0.25">
      <c r="AB508" s="7"/>
      <c r="AC508" s="7"/>
    </row>
    <row r="509" spans="28:29" x14ac:dyDescent="0.25">
      <c r="AB509" s="7"/>
      <c r="AC509" s="7"/>
    </row>
    <row r="510" spans="28:29" x14ac:dyDescent="0.25">
      <c r="AB510" s="7"/>
      <c r="AC510" s="7"/>
    </row>
    <row r="511" spans="28:29" x14ac:dyDescent="0.25">
      <c r="AB511" s="7"/>
      <c r="AC511" s="7"/>
    </row>
    <row r="512" spans="28:29" x14ac:dyDescent="0.25">
      <c r="AB512" s="7"/>
      <c r="AC512" s="7"/>
    </row>
    <row r="513" spans="28:29" x14ac:dyDescent="0.25">
      <c r="AB513" s="7"/>
      <c r="AC513" s="7"/>
    </row>
    <row r="514" spans="28:29" x14ac:dyDescent="0.25">
      <c r="AB514" s="7"/>
      <c r="AC514" s="7"/>
    </row>
    <row r="515" spans="28:29" x14ac:dyDescent="0.25">
      <c r="AB515" s="7"/>
      <c r="AC515" s="7"/>
    </row>
    <row r="516" spans="28:29" x14ac:dyDescent="0.25">
      <c r="AB516" s="7"/>
      <c r="AC516" s="7"/>
    </row>
    <row r="517" spans="28:29" x14ac:dyDescent="0.25">
      <c r="AB517" s="7"/>
      <c r="AC517" s="7"/>
    </row>
    <row r="518" spans="28:29" x14ac:dyDescent="0.25">
      <c r="AB518" s="7"/>
      <c r="AC518" s="7"/>
    </row>
    <row r="519" spans="28:29" x14ac:dyDescent="0.25">
      <c r="AB519" s="7"/>
      <c r="AC519" s="7"/>
    </row>
    <row r="520" spans="28:29" x14ac:dyDescent="0.25">
      <c r="AB520" s="7"/>
      <c r="AC520" s="7"/>
    </row>
    <row r="521" spans="28:29" x14ac:dyDescent="0.25">
      <c r="AB521" s="7"/>
      <c r="AC521" s="7"/>
    </row>
    <row r="522" spans="28:29" x14ac:dyDescent="0.25">
      <c r="AB522" s="7"/>
      <c r="AC522" s="7"/>
    </row>
    <row r="523" spans="28:29" x14ac:dyDescent="0.25">
      <c r="AB523" s="7"/>
      <c r="AC523" s="7"/>
    </row>
    <row r="524" spans="28:29" x14ac:dyDescent="0.25">
      <c r="AB524" s="7"/>
      <c r="AC524" s="7"/>
    </row>
    <row r="525" spans="28:29" x14ac:dyDescent="0.25">
      <c r="AB525" s="7"/>
      <c r="AC525" s="7"/>
    </row>
    <row r="526" spans="28:29" x14ac:dyDescent="0.25">
      <c r="AB526" s="7"/>
      <c r="AC526" s="7"/>
    </row>
    <row r="527" spans="28:29" x14ac:dyDescent="0.25">
      <c r="AB527" s="7"/>
      <c r="AC527" s="7"/>
    </row>
    <row r="528" spans="28:29" x14ac:dyDescent="0.25">
      <c r="AB528" s="7"/>
      <c r="AC528" s="7"/>
    </row>
    <row r="529" spans="28:29" x14ac:dyDescent="0.25">
      <c r="AB529" s="7"/>
      <c r="AC529" s="7"/>
    </row>
    <row r="530" spans="28:29" x14ac:dyDescent="0.25">
      <c r="AB530" s="7"/>
      <c r="AC530" s="7"/>
    </row>
    <row r="531" spans="28:29" x14ac:dyDescent="0.25">
      <c r="AB531" s="7"/>
      <c r="AC531" s="7"/>
    </row>
    <row r="532" spans="28:29" x14ac:dyDescent="0.25">
      <c r="AB532" s="7"/>
      <c r="AC532" s="7"/>
    </row>
    <row r="533" spans="28:29" x14ac:dyDescent="0.25">
      <c r="AB533" s="7"/>
      <c r="AC533" s="7"/>
    </row>
    <row r="534" spans="28:29" x14ac:dyDescent="0.25">
      <c r="AB534" s="7"/>
      <c r="AC534" s="7"/>
    </row>
    <row r="535" spans="28:29" x14ac:dyDescent="0.25">
      <c r="AB535" s="7"/>
      <c r="AC535" s="7"/>
    </row>
    <row r="536" spans="28:29" x14ac:dyDescent="0.25">
      <c r="AB536" s="7"/>
      <c r="AC536" s="7"/>
    </row>
    <row r="537" spans="28:29" x14ac:dyDescent="0.25">
      <c r="AB537" s="7"/>
      <c r="AC537" s="7"/>
    </row>
    <row r="538" spans="28:29" x14ac:dyDescent="0.25">
      <c r="AB538" s="7"/>
      <c r="AC538" s="7"/>
    </row>
    <row r="539" spans="28:29" x14ac:dyDescent="0.25">
      <c r="AB539" s="7"/>
      <c r="AC539" s="7"/>
    </row>
    <row r="540" spans="28:29" x14ac:dyDescent="0.25">
      <c r="AB540" s="7"/>
      <c r="AC540" s="7"/>
    </row>
    <row r="541" spans="28:29" x14ac:dyDescent="0.25">
      <c r="AB541" s="7"/>
      <c r="AC541" s="7"/>
    </row>
    <row r="542" spans="28:29" x14ac:dyDescent="0.25">
      <c r="AB542" s="7"/>
      <c r="AC542" s="7"/>
    </row>
    <row r="543" spans="28:29" x14ac:dyDescent="0.25">
      <c r="AB543" s="7"/>
      <c r="AC543" s="7"/>
    </row>
    <row r="544" spans="28:29" x14ac:dyDescent="0.25">
      <c r="AB544" s="7"/>
      <c r="AC544" s="7"/>
    </row>
    <row r="545" spans="28:29" x14ac:dyDescent="0.25">
      <c r="AB545" s="7"/>
      <c r="AC545" s="7"/>
    </row>
    <row r="546" spans="28:29" x14ac:dyDescent="0.25">
      <c r="AB546" s="7"/>
      <c r="AC546" s="7"/>
    </row>
    <row r="547" spans="28:29" x14ac:dyDescent="0.25">
      <c r="AB547" s="7"/>
      <c r="AC547" s="7"/>
    </row>
    <row r="548" spans="28:29" x14ac:dyDescent="0.25">
      <c r="AB548" s="7"/>
      <c r="AC548" s="7"/>
    </row>
    <row r="549" spans="28:29" x14ac:dyDescent="0.25">
      <c r="AB549" s="7"/>
      <c r="AC549" s="7"/>
    </row>
    <row r="550" spans="28:29" x14ac:dyDescent="0.25">
      <c r="AB550" s="7"/>
      <c r="AC550" s="7"/>
    </row>
    <row r="551" spans="28:29" x14ac:dyDescent="0.25">
      <c r="AB551" s="7"/>
      <c r="AC551" s="7"/>
    </row>
    <row r="552" spans="28:29" x14ac:dyDescent="0.25">
      <c r="AB552" s="7"/>
      <c r="AC552" s="7"/>
    </row>
    <row r="553" spans="28:29" x14ac:dyDescent="0.25">
      <c r="AB553" s="7"/>
      <c r="AC553" s="7"/>
    </row>
    <row r="554" spans="28:29" x14ac:dyDescent="0.25">
      <c r="AB554" s="7"/>
      <c r="AC554" s="7"/>
    </row>
    <row r="555" spans="28:29" x14ac:dyDescent="0.25">
      <c r="AB555" s="7"/>
      <c r="AC555" s="7"/>
    </row>
    <row r="556" spans="28:29" x14ac:dyDescent="0.25">
      <c r="AB556" s="7"/>
      <c r="AC556" s="7"/>
    </row>
    <row r="557" spans="28:29" x14ac:dyDescent="0.25">
      <c r="AB557" s="7"/>
      <c r="AC557" s="7"/>
    </row>
    <row r="558" spans="28:29" x14ac:dyDescent="0.25">
      <c r="AB558" s="7"/>
      <c r="AC558" s="7"/>
    </row>
    <row r="559" spans="28:29" x14ac:dyDescent="0.25">
      <c r="AB559" s="7"/>
      <c r="AC559" s="7"/>
    </row>
    <row r="560" spans="28:29" x14ac:dyDescent="0.25">
      <c r="AB560" s="7"/>
      <c r="AC560" s="7"/>
    </row>
    <row r="561" spans="28:29" x14ac:dyDescent="0.25">
      <c r="AB561" s="7"/>
      <c r="AC561" s="7"/>
    </row>
    <row r="562" spans="28:29" x14ac:dyDescent="0.25">
      <c r="AB562" s="7"/>
      <c r="AC562" s="7"/>
    </row>
    <row r="563" spans="28:29" x14ac:dyDescent="0.25">
      <c r="AB563" s="7"/>
      <c r="AC563" s="7"/>
    </row>
    <row r="564" spans="28:29" x14ac:dyDescent="0.25">
      <c r="AB564" s="7"/>
      <c r="AC564" s="7"/>
    </row>
    <row r="565" spans="28:29" x14ac:dyDescent="0.25">
      <c r="AB565" s="7"/>
      <c r="AC565" s="7"/>
    </row>
    <row r="566" spans="28:29" x14ac:dyDescent="0.25">
      <c r="AB566" s="7"/>
      <c r="AC566" s="7"/>
    </row>
    <row r="567" spans="28:29" x14ac:dyDescent="0.25">
      <c r="AB567" s="7"/>
      <c r="AC567" s="7"/>
    </row>
    <row r="568" spans="28:29" x14ac:dyDescent="0.25">
      <c r="AB568" s="7"/>
      <c r="AC568" s="7"/>
    </row>
    <row r="569" spans="28:29" x14ac:dyDescent="0.25">
      <c r="AB569" s="7"/>
      <c r="AC569" s="7"/>
    </row>
    <row r="570" spans="28:29" x14ac:dyDescent="0.25">
      <c r="AB570" s="7"/>
      <c r="AC570" s="7"/>
    </row>
    <row r="571" spans="28:29" x14ac:dyDescent="0.25">
      <c r="AB571" s="7"/>
      <c r="AC571" s="7"/>
    </row>
    <row r="572" spans="28:29" x14ac:dyDescent="0.25">
      <c r="AB572" s="7"/>
      <c r="AC572" s="7"/>
    </row>
    <row r="573" spans="28:29" x14ac:dyDescent="0.25">
      <c r="AB573" s="7"/>
      <c r="AC573" s="7"/>
    </row>
    <row r="574" spans="28:29" x14ac:dyDescent="0.25">
      <c r="AB574" s="7"/>
      <c r="AC574" s="7"/>
    </row>
    <row r="575" spans="28:29" x14ac:dyDescent="0.25">
      <c r="AB575" s="7"/>
      <c r="AC575" s="7"/>
    </row>
    <row r="576" spans="28:29" x14ac:dyDescent="0.25">
      <c r="AB576" s="7"/>
      <c r="AC576" s="7"/>
    </row>
    <row r="577" spans="28:29" x14ac:dyDescent="0.25">
      <c r="AB577" s="7"/>
      <c r="AC577" s="7"/>
    </row>
    <row r="578" spans="28:29" x14ac:dyDescent="0.25">
      <c r="AB578" s="7"/>
      <c r="AC578" s="7"/>
    </row>
    <row r="579" spans="28:29" x14ac:dyDescent="0.25">
      <c r="AB579" s="7"/>
      <c r="AC579" s="7"/>
    </row>
    <row r="580" spans="28:29" x14ac:dyDescent="0.25">
      <c r="AB580" s="7"/>
      <c r="AC580" s="7"/>
    </row>
    <row r="581" spans="28:29" x14ac:dyDescent="0.25">
      <c r="AB581" s="7"/>
      <c r="AC581" s="7"/>
    </row>
    <row r="582" spans="28:29" x14ac:dyDescent="0.25">
      <c r="AB582" s="7"/>
      <c r="AC582" s="7"/>
    </row>
    <row r="583" spans="28:29" x14ac:dyDescent="0.25">
      <c r="AB583" s="7"/>
      <c r="AC583" s="7"/>
    </row>
    <row r="584" spans="28:29" x14ac:dyDescent="0.25">
      <c r="AB584" s="7"/>
      <c r="AC584" s="7"/>
    </row>
    <row r="585" spans="28:29" x14ac:dyDescent="0.25">
      <c r="AB585" s="7"/>
      <c r="AC585" s="7"/>
    </row>
    <row r="586" spans="28:29" x14ac:dyDescent="0.25">
      <c r="AB586" s="7"/>
      <c r="AC586" s="7"/>
    </row>
    <row r="587" spans="28:29" x14ac:dyDescent="0.25">
      <c r="AB587" s="7"/>
      <c r="AC587" s="7"/>
    </row>
    <row r="588" spans="28:29" x14ac:dyDescent="0.25">
      <c r="AB588" s="7"/>
      <c r="AC588" s="7"/>
    </row>
    <row r="589" spans="28:29" x14ac:dyDescent="0.25">
      <c r="AB589" s="7"/>
      <c r="AC589" s="7"/>
    </row>
    <row r="590" spans="28:29" x14ac:dyDescent="0.25">
      <c r="AB590" s="7"/>
      <c r="AC590" s="7"/>
    </row>
    <row r="591" spans="28:29" x14ac:dyDescent="0.25">
      <c r="AB591" s="7"/>
      <c r="AC591" s="7"/>
    </row>
    <row r="592" spans="28:29" x14ac:dyDescent="0.25">
      <c r="AB592" s="7"/>
      <c r="AC592" s="7"/>
    </row>
    <row r="593" spans="28:29" x14ac:dyDescent="0.25">
      <c r="AB593" s="7"/>
      <c r="AC593" s="7"/>
    </row>
    <row r="594" spans="28:29" x14ac:dyDescent="0.25">
      <c r="AB594" s="7"/>
      <c r="AC594" s="7"/>
    </row>
    <row r="595" spans="28:29" x14ac:dyDescent="0.25">
      <c r="AB595" s="7"/>
      <c r="AC595" s="7"/>
    </row>
    <row r="596" spans="28:29" x14ac:dyDescent="0.25">
      <c r="AB596" s="7"/>
      <c r="AC596" s="7"/>
    </row>
    <row r="597" spans="28:29" x14ac:dyDescent="0.25">
      <c r="AB597" s="7"/>
      <c r="AC597" s="7"/>
    </row>
    <row r="598" spans="28:29" x14ac:dyDescent="0.25">
      <c r="AB598" s="7"/>
      <c r="AC598" s="7"/>
    </row>
    <row r="599" spans="28:29" x14ac:dyDescent="0.25">
      <c r="AB599" s="7"/>
      <c r="AC599" s="7"/>
    </row>
    <row r="600" spans="28:29" x14ac:dyDescent="0.25">
      <c r="AB600" s="7"/>
      <c r="AC600" s="7"/>
    </row>
    <row r="601" spans="28:29" x14ac:dyDescent="0.25">
      <c r="AB601" s="7"/>
      <c r="AC601" s="7"/>
    </row>
    <row r="602" spans="28:29" x14ac:dyDescent="0.25">
      <c r="AB602" s="7"/>
      <c r="AC602" s="7"/>
    </row>
    <row r="603" spans="28:29" x14ac:dyDescent="0.25">
      <c r="AB603" s="7"/>
      <c r="AC603" s="7"/>
    </row>
    <row r="604" spans="28:29" x14ac:dyDescent="0.25">
      <c r="AB604" s="7"/>
      <c r="AC604" s="7"/>
    </row>
    <row r="605" spans="28:29" x14ac:dyDescent="0.25">
      <c r="AB605" s="7"/>
      <c r="AC605" s="7"/>
    </row>
    <row r="606" spans="28:29" x14ac:dyDescent="0.25">
      <c r="AB606" s="7"/>
      <c r="AC606" s="7"/>
    </row>
    <row r="607" spans="28:29" x14ac:dyDescent="0.25">
      <c r="AB607" s="7"/>
      <c r="AC607" s="7"/>
    </row>
    <row r="608" spans="28:29" x14ac:dyDescent="0.25">
      <c r="AB608" s="7"/>
      <c r="AC608" s="7"/>
    </row>
    <row r="609" spans="28:29" x14ac:dyDescent="0.25">
      <c r="AB609" s="7"/>
      <c r="AC609" s="7"/>
    </row>
    <row r="610" spans="28:29" x14ac:dyDescent="0.25">
      <c r="AB610" s="7"/>
      <c r="AC610" s="7"/>
    </row>
    <row r="611" spans="28:29" x14ac:dyDescent="0.25">
      <c r="AB611" s="7"/>
      <c r="AC611" s="7"/>
    </row>
    <row r="612" spans="28:29" x14ac:dyDescent="0.25">
      <c r="AB612" s="7"/>
      <c r="AC612" s="7"/>
    </row>
    <row r="613" spans="28:29" x14ac:dyDescent="0.25">
      <c r="AB613" s="7"/>
      <c r="AC613" s="7"/>
    </row>
    <row r="614" spans="28:29" x14ac:dyDescent="0.25">
      <c r="AB614" s="7"/>
      <c r="AC614" s="7"/>
    </row>
    <row r="615" spans="28:29" x14ac:dyDescent="0.25">
      <c r="AB615" s="7"/>
      <c r="AC615" s="7"/>
    </row>
    <row r="616" spans="28:29" x14ac:dyDescent="0.25">
      <c r="AB616" s="7"/>
      <c r="AC616" s="7"/>
    </row>
    <row r="617" spans="28:29" x14ac:dyDescent="0.25">
      <c r="AB617" s="7"/>
      <c r="AC617" s="7"/>
    </row>
    <row r="618" spans="28:29" x14ac:dyDescent="0.25">
      <c r="AB618" s="7"/>
      <c r="AC618" s="7"/>
    </row>
    <row r="619" spans="28:29" x14ac:dyDescent="0.25">
      <c r="AB619" s="7"/>
      <c r="AC619" s="7"/>
    </row>
    <row r="620" spans="28:29" x14ac:dyDescent="0.25">
      <c r="AB620" s="7"/>
      <c r="AC620" s="7"/>
    </row>
    <row r="621" spans="28:29" x14ac:dyDescent="0.25">
      <c r="AB621" s="7"/>
      <c r="AC621" s="7"/>
    </row>
    <row r="622" spans="28:29" x14ac:dyDescent="0.25">
      <c r="AB622" s="7"/>
      <c r="AC622" s="7"/>
    </row>
    <row r="623" spans="28:29" x14ac:dyDescent="0.25">
      <c r="AB623" s="7"/>
      <c r="AC623" s="7"/>
    </row>
    <row r="624" spans="28:29" x14ac:dyDescent="0.25">
      <c r="AB624" s="7"/>
      <c r="AC624" s="7"/>
    </row>
    <row r="625" spans="28:29" x14ac:dyDescent="0.25">
      <c r="AB625" s="7"/>
      <c r="AC625" s="7"/>
    </row>
    <row r="626" spans="28:29" x14ac:dyDescent="0.25">
      <c r="AB626" s="7"/>
      <c r="AC626" s="7"/>
    </row>
    <row r="627" spans="28:29" x14ac:dyDescent="0.25">
      <c r="AB627" s="7"/>
      <c r="AC627" s="7"/>
    </row>
    <row r="628" spans="28:29" x14ac:dyDescent="0.25">
      <c r="AB628" s="7"/>
      <c r="AC628" s="7"/>
    </row>
    <row r="629" spans="28:29" x14ac:dyDescent="0.25">
      <c r="AB629" s="7"/>
      <c r="AC629" s="7"/>
    </row>
    <row r="630" spans="28:29" x14ac:dyDescent="0.25">
      <c r="AB630" s="7"/>
      <c r="AC630" s="7"/>
    </row>
    <row r="631" spans="28:29" x14ac:dyDescent="0.25">
      <c r="AB631" s="7"/>
      <c r="AC631" s="7"/>
    </row>
    <row r="632" spans="28:29" x14ac:dyDescent="0.25">
      <c r="AB632" s="7"/>
      <c r="AC632" s="7"/>
    </row>
    <row r="633" spans="28:29" x14ac:dyDescent="0.25">
      <c r="AB633" s="7"/>
      <c r="AC633" s="7"/>
    </row>
    <row r="634" spans="28:29" x14ac:dyDescent="0.25">
      <c r="AB634" s="7"/>
      <c r="AC634" s="7"/>
    </row>
    <row r="635" spans="28:29" x14ac:dyDescent="0.25">
      <c r="AB635" s="7"/>
      <c r="AC635" s="7"/>
    </row>
    <row r="636" spans="28:29" x14ac:dyDescent="0.25">
      <c r="AB636" s="7"/>
      <c r="AC636" s="7"/>
    </row>
    <row r="637" spans="28:29" x14ac:dyDescent="0.25">
      <c r="AB637" s="7"/>
      <c r="AC637" s="7"/>
    </row>
    <row r="638" spans="28:29" x14ac:dyDescent="0.25">
      <c r="AB638" s="7"/>
      <c r="AC638" s="7"/>
    </row>
    <row r="639" spans="28:29" x14ac:dyDescent="0.25">
      <c r="AB639" s="7"/>
      <c r="AC639" s="7"/>
    </row>
    <row r="640" spans="28:29" x14ac:dyDescent="0.25">
      <c r="AB640" s="7"/>
      <c r="AC640" s="7"/>
    </row>
    <row r="641" spans="28:29" x14ac:dyDescent="0.25">
      <c r="AB641" s="7"/>
      <c r="AC641" s="7"/>
    </row>
    <row r="642" spans="28:29" x14ac:dyDescent="0.25">
      <c r="AB642" s="7"/>
      <c r="AC642" s="7"/>
    </row>
    <row r="643" spans="28:29" x14ac:dyDescent="0.25">
      <c r="AB643" s="7"/>
      <c r="AC643" s="7"/>
    </row>
    <row r="644" spans="28:29" x14ac:dyDescent="0.25">
      <c r="AB644" s="7"/>
      <c r="AC644" s="7"/>
    </row>
    <row r="645" spans="28:29" x14ac:dyDescent="0.25">
      <c r="AB645" s="7"/>
      <c r="AC645" s="7"/>
    </row>
    <row r="646" spans="28:29" x14ac:dyDescent="0.25">
      <c r="AB646" s="7"/>
      <c r="AC646" s="7"/>
    </row>
    <row r="647" spans="28:29" x14ac:dyDescent="0.25">
      <c r="AB647" s="7"/>
      <c r="AC647" s="7"/>
    </row>
    <row r="648" spans="28:29" x14ac:dyDescent="0.25">
      <c r="AB648" s="7"/>
      <c r="AC648" s="7"/>
    </row>
    <row r="649" spans="28:29" x14ac:dyDescent="0.25">
      <c r="AB649" s="7"/>
      <c r="AC649" s="7"/>
    </row>
    <row r="650" spans="28:29" x14ac:dyDescent="0.25">
      <c r="AB650" s="7"/>
      <c r="AC650" s="7"/>
    </row>
    <row r="651" spans="28:29" x14ac:dyDescent="0.25">
      <c r="AB651" s="7"/>
      <c r="AC651" s="7"/>
    </row>
    <row r="652" spans="28:29" x14ac:dyDescent="0.25">
      <c r="AB652" s="7"/>
      <c r="AC652" s="7"/>
    </row>
    <row r="653" spans="28:29" x14ac:dyDescent="0.25">
      <c r="AB653" s="7"/>
      <c r="AC653" s="7"/>
    </row>
    <row r="654" spans="28:29" x14ac:dyDescent="0.25">
      <c r="AB654" s="7"/>
      <c r="AC654" s="7"/>
    </row>
    <row r="655" spans="28:29" x14ac:dyDescent="0.25">
      <c r="AB655" s="7"/>
      <c r="AC655" s="7"/>
    </row>
    <row r="656" spans="28:29" x14ac:dyDescent="0.25">
      <c r="AB656" s="7"/>
      <c r="AC656" s="7"/>
    </row>
    <row r="657" spans="28:29" x14ac:dyDescent="0.25">
      <c r="AB657" s="7"/>
      <c r="AC657" s="7"/>
    </row>
    <row r="658" spans="28:29" x14ac:dyDescent="0.25">
      <c r="AB658" s="7"/>
      <c r="AC658" s="7"/>
    </row>
    <row r="659" spans="28:29" x14ac:dyDescent="0.25">
      <c r="AB659" s="7"/>
      <c r="AC659" s="7"/>
    </row>
    <row r="660" spans="28:29" x14ac:dyDescent="0.25">
      <c r="AB660" s="7"/>
      <c r="AC660" s="7"/>
    </row>
    <row r="661" spans="28:29" x14ac:dyDescent="0.25">
      <c r="AB661" s="7"/>
      <c r="AC661" s="7"/>
    </row>
    <row r="662" spans="28:29" x14ac:dyDescent="0.25">
      <c r="AB662" s="7"/>
      <c r="AC662" s="7"/>
    </row>
    <row r="663" spans="28:29" x14ac:dyDescent="0.25">
      <c r="AB663" s="7"/>
      <c r="AC663" s="7"/>
    </row>
    <row r="664" spans="28:29" x14ac:dyDescent="0.25">
      <c r="AB664" s="7"/>
      <c r="AC664" s="7"/>
    </row>
    <row r="665" spans="28:29" x14ac:dyDescent="0.25">
      <c r="AB665" s="7"/>
      <c r="AC665" s="7"/>
    </row>
    <row r="666" spans="28:29" x14ac:dyDescent="0.25">
      <c r="AB666" s="7"/>
      <c r="AC666" s="7"/>
    </row>
    <row r="667" spans="28:29" x14ac:dyDescent="0.25">
      <c r="AB667" s="7"/>
      <c r="AC667" s="7"/>
    </row>
    <row r="668" spans="28:29" x14ac:dyDescent="0.25">
      <c r="AB668" s="7"/>
      <c r="AC668" s="7"/>
    </row>
    <row r="669" spans="28:29" x14ac:dyDescent="0.25">
      <c r="AB669" s="7"/>
      <c r="AC669" s="7"/>
    </row>
    <row r="670" spans="28:29" x14ac:dyDescent="0.25">
      <c r="AB670" s="7"/>
      <c r="AC670" s="7"/>
    </row>
    <row r="671" spans="28:29" x14ac:dyDescent="0.25">
      <c r="AB671" s="7"/>
      <c r="AC671" s="7"/>
    </row>
    <row r="672" spans="28:29" x14ac:dyDescent="0.25">
      <c r="AB672" s="7"/>
      <c r="AC672" s="7"/>
    </row>
    <row r="673" spans="28:29" x14ac:dyDescent="0.25">
      <c r="AB673" s="7"/>
      <c r="AC673" s="7"/>
    </row>
    <row r="674" spans="28:29" x14ac:dyDescent="0.25">
      <c r="AB674" s="7"/>
      <c r="AC674" s="7"/>
    </row>
    <row r="675" spans="28:29" x14ac:dyDescent="0.25">
      <c r="AB675" s="7"/>
      <c r="AC675" s="7"/>
    </row>
    <row r="676" spans="28:29" x14ac:dyDescent="0.25">
      <c r="AB676" s="7"/>
      <c r="AC676" s="7"/>
    </row>
    <row r="677" spans="28:29" x14ac:dyDescent="0.25">
      <c r="AB677" s="7"/>
      <c r="AC677" s="7"/>
    </row>
    <row r="678" spans="28:29" x14ac:dyDescent="0.25">
      <c r="AB678" s="7"/>
      <c r="AC678" s="7"/>
    </row>
    <row r="679" spans="28:29" x14ac:dyDescent="0.25">
      <c r="AB679" s="7"/>
      <c r="AC679" s="7"/>
    </row>
    <row r="680" spans="28:29" x14ac:dyDescent="0.25">
      <c r="AB680" s="7"/>
      <c r="AC680" s="7"/>
    </row>
    <row r="681" spans="28:29" x14ac:dyDescent="0.25">
      <c r="AB681" s="7"/>
      <c r="AC681" s="7"/>
    </row>
    <row r="682" spans="28:29" x14ac:dyDescent="0.25">
      <c r="AB682" s="7"/>
      <c r="AC682" s="7"/>
    </row>
    <row r="683" spans="28:29" x14ac:dyDescent="0.25">
      <c r="AB683" s="7"/>
      <c r="AC683" s="7"/>
    </row>
    <row r="684" spans="28:29" x14ac:dyDescent="0.25">
      <c r="AB684" s="7"/>
      <c r="AC684" s="7"/>
    </row>
    <row r="685" spans="28:29" x14ac:dyDescent="0.25">
      <c r="AB685" s="7"/>
      <c r="AC685" s="7"/>
    </row>
    <row r="686" spans="28:29" x14ac:dyDescent="0.25">
      <c r="AB686" s="7"/>
      <c r="AC686" s="7"/>
    </row>
    <row r="687" spans="28:29" x14ac:dyDescent="0.25">
      <c r="AB687" s="7"/>
      <c r="AC687" s="7"/>
    </row>
    <row r="688" spans="28:29" x14ac:dyDescent="0.25">
      <c r="AB688" s="7"/>
      <c r="AC688" s="7"/>
    </row>
    <row r="689" spans="28:29" x14ac:dyDescent="0.25">
      <c r="AB689" s="7"/>
      <c r="AC689" s="7"/>
    </row>
    <row r="690" spans="28:29" x14ac:dyDescent="0.25">
      <c r="AB690" s="7"/>
      <c r="AC690" s="7"/>
    </row>
    <row r="691" spans="28:29" x14ac:dyDescent="0.25">
      <c r="AB691" s="7"/>
      <c r="AC691" s="7"/>
    </row>
    <row r="692" spans="28:29" x14ac:dyDescent="0.25">
      <c r="AB692" s="7"/>
      <c r="AC692" s="7"/>
    </row>
    <row r="693" spans="28:29" x14ac:dyDescent="0.25">
      <c r="AB693" s="7"/>
      <c r="AC693" s="7"/>
    </row>
    <row r="694" spans="28:29" x14ac:dyDescent="0.25">
      <c r="AB694" s="7"/>
      <c r="AC694" s="7"/>
    </row>
    <row r="695" spans="28:29" x14ac:dyDescent="0.25">
      <c r="AB695" s="7"/>
      <c r="AC695" s="7"/>
    </row>
    <row r="696" spans="28:29" x14ac:dyDescent="0.25">
      <c r="AB696" s="7"/>
      <c r="AC696" s="7"/>
    </row>
    <row r="697" spans="28:29" x14ac:dyDescent="0.25">
      <c r="AB697" s="7"/>
      <c r="AC697" s="7"/>
    </row>
    <row r="698" spans="28:29" x14ac:dyDescent="0.25">
      <c r="AB698" s="7"/>
      <c r="AC698" s="7"/>
    </row>
    <row r="699" spans="28:29" x14ac:dyDescent="0.25">
      <c r="AB699" s="7"/>
      <c r="AC699" s="7"/>
    </row>
    <row r="700" spans="28:29" x14ac:dyDescent="0.25">
      <c r="AB700" s="7"/>
      <c r="AC700" s="7"/>
    </row>
    <row r="701" spans="28:29" x14ac:dyDescent="0.25">
      <c r="AB701" s="7"/>
      <c r="AC701" s="7"/>
    </row>
    <row r="702" spans="28:29" x14ac:dyDescent="0.25">
      <c r="AB702" s="7"/>
      <c r="AC702" s="7"/>
    </row>
    <row r="703" spans="28:29" x14ac:dyDescent="0.25">
      <c r="AB703" s="7"/>
      <c r="AC703" s="7"/>
    </row>
    <row r="704" spans="28:29" x14ac:dyDescent="0.25">
      <c r="AB704" s="7"/>
      <c r="AC704" s="7"/>
    </row>
    <row r="705" spans="28:29" x14ac:dyDescent="0.25">
      <c r="AB705" s="7"/>
      <c r="AC705" s="7"/>
    </row>
    <row r="706" spans="28:29" x14ac:dyDescent="0.25">
      <c r="AB706" s="7"/>
      <c r="AC706" s="7"/>
    </row>
    <row r="707" spans="28:29" x14ac:dyDescent="0.25">
      <c r="AB707" s="7"/>
      <c r="AC707" s="7"/>
    </row>
    <row r="708" spans="28:29" x14ac:dyDescent="0.25">
      <c r="AB708" s="7"/>
      <c r="AC708" s="7"/>
    </row>
    <row r="709" spans="28:29" x14ac:dyDescent="0.25">
      <c r="AB709" s="7"/>
      <c r="AC709" s="7"/>
    </row>
    <row r="710" spans="28:29" x14ac:dyDescent="0.25">
      <c r="AB710" s="7"/>
      <c r="AC710" s="7"/>
    </row>
    <row r="711" spans="28:29" x14ac:dyDescent="0.25">
      <c r="AB711" s="7"/>
      <c r="AC711" s="7"/>
    </row>
    <row r="712" spans="28:29" x14ac:dyDescent="0.25">
      <c r="AB712" s="7"/>
      <c r="AC712" s="7"/>
    </row>
    <row r="713" spans="28:29" x14ac:dyDescent="0.25">
      <c r="AB713" s="7"/>
      <c r="AC713" s="7"/>
    </row>
    <row r="714" spans="28:29" x14ac:dyDescent="0.25">
      <c r="AB714" s="7"/>
      <c r="AC714" s="7"/>
    </row>
    <row r="715" spans="28:29" x14ac:dyDescent="0.25">
      <c r="AB715" s="7"/>
      <c r="AC715" s="7"/>
    </row>
    <row r="716" spans="28:29" x14ac:dyDescent="0.25">
      <c r="AB716" s="7"/>
      <c r="AC716" s="7"/>
    </row>
    <row r="717" spans="28:29" x14ac:dyDescent="0.25">
      <c r="AB717" s="7"/>
      <c r="AC717" s="7"/>
    </row>
    <row r="718" spans="28:29" x14ac:dyDescent="0.25">
      <c r="AB718" s="7"/>
      <c r="AC718" s="7"/>
    </row>
    <row r="719" spans="28:29" x14ac:dyDescent="0.25">
      <c r="AB719" s="7"/>
      <c r="AC719" s="7"/>
    </row>
    <row r="720" spans="28:29" x14ac:dyDescent="0.25">
      <c r="AB720" s="7"/>
      <c r="AC720" s="7"/>
    </row>
    <row r="721" spans="28:29" x14ac:dyDescent="0.25">
      <c r="AB721" s="7"/>
      <c r="AC721" s="7"/>
    </row>
    <row r="722" spans="28:29" x14ac:dyDescent="0.25">
      <c r="AB722" s="7"/>
      <c r="AC722" s="7"/>
    </row>
    <row r="723" spans="28:29" x14ac:dyDescent="0.25">
      <c r="AB723" s="7"/>
      <c r="AC723" s="7"/>
    </row>
    <row r="724" spans="28:29" x14ac:dyDescent="0.25">
      <c r="AB724" s="7"/>
      <c r="AC724" s="7"/>
    </row>
    <row r="725" spans="28:29" x14ac:dyDescent="0.25">
      <c r="AB725" s="7"/>
      <c r="AC725" s="7"/>
    </row>
    <row r="726" spans="28:29" x14ac:dyDescent="0.25">
      <c r="AB726" s="7"/>
      <c r="AC726" s="7"/>
    </row>
    <row r="727" spans="28:29" x14ac:dyDescent="0.25">
      <c r="AB727" s="7"/>
      <c r="AC727" s="7"/>
    </row>
    <row r="728" spans="28:29" x14ac:dyDescent="0.25">
      <c r="AB728" s="7"/>
      <c r="AC728" s="7"/>
    </row>
    <row r="729" spans="28:29" x14ac:dyDescent="0.25">
      <c r="AB729" s="7"/>
      <c r="AC729" s="7"/>
    </row>
    <row r="730" spans="28:29" x14ac:dyDescent="0.25">
      <c r="AB730" s="7"/>
      <c r="AC730" s="7"/>
    </row>
    <row r="731" spans="28:29" x14ac:dyDescent="0.25">
      <c r="AB731" s="7"/>
      <c r="AC731" s="7"/>
    </row>
    <row r="732" spans="28:29" x14ac:dyDescent="0.25">
      <c r="AB732" s="7"/>
      <c r="AC732" s="7"/>
    </row>
    <row r="733" spans="28:29" x14ac:dyDescent="0.25">
      <c r="AB733" s="7"/>
      <c r="AC733" s="7"/>
    </row>
    <row r="734" spans="28:29" x14ac:dyDescent="0.25">
      <c r="AB734" s="7"/>
      <c r="AC734" s="7"/>
    </row>
    <row r="735" spans="28:29" x14ac:dyDescent="0.25">
      <c r="AB735" s="7"/>
      <c r="AC735" s="7"/>
    </row>
    <row r="736" spans="28:29" x14ac:dyDescent="0.25">
      <c r="AB736" s="7"/>
      <c r="AC736" s="7"/>
    </row>
    <row r="737" spans="28:29" x14ac:dyDescent="0.25">
      <c r="AB737" s="7"/>
      <c r="AC737" s="7"/>
    </row>
    <row r="738" spans="28:29" x14ac:dyDescent="0.25">
      <c r="AB738" s="7"/>
      <c r="AC738" s="7"/>
    </row>
    <row r="739" spans="28:29" x14ac:dyDescent="0.25">
      <c r="AB739" s="7"/>
      <c r="AC739" s="7"/>
    </row>
    <row r="740" spans="28:29" x14ac:dyDescent="0.25">
      <c r="AB740" s="7"/>
      <c r="AC740" s="7"/>
    </row>
    <row r="741" spans="28:29" x14ac:dyDescent="0.25">
      <c r="AB741" s="7"/>
      <c r="AC741" s="7"/>
    </row>
    <row r="742" spans="28:29" x14ac:dyDescent="0.25">
      <c r="AB742" s="7"/>
      <c r="AC742" s="7"/>
    </row>
    <row r="743" spans="28:29" x14ac:dyDescent="0.25">
      <c r="AB743" s="7"/>
      <c r="AC743" s="7"/>
    </row>
    <row r="744" spans="28:29" x14ac:dyDescent="0.25">
      <c r="AB744" s="7"/>
      <c r="AC744" s="7"/>
    </row>
    <row r="745" spans="28:29" x14ac:dyDescent="0.25">
      <c r="AB745" s="7"/>
      <c r="AC745" s="7"/>
    </row>
    <row r="746" spans="28:29" x14ac:dyDescent="0.25">
      <c r="AB746" s="7"/>
      <c r="AC746" s="7"/>
    </row>
    <row r="747" spans="28:29" x14ac:dyDescent="0.25">
      <c r="AB747" s="7"/>
      <c r="AC747" s="7"/>
    </row>
    <row r="748" spans="28:29" x14ac:dyDescent="0.25">
      <c r="AB748" s="7"/>
      <c r="AC748" s="7"/>
    </row>
    <row r="749" spans="28:29" x14ac:dyDescent="0.25">
      <c r="AB749" s="7"/>
      <c r="AC749" s="7"/>
    </row>
    <row r="750" spans="28:29" x14ac:dyDescent="0.25">
      <c r="AB750" s="7"/>
      <c r="AC750" s="7"/>
    </row>
    <row r="751" spans="28:29" x14ac:dyDescent="0.25">
      <c r="AB751" s="7"/>
      <c r="AC751" s="7"/>
    </row>
    <row r="752" spans="28:29" x14ac:dyDescent="0.25">
      <c r="AB752" s="7"/>
      <c r="AC752" s="7"/>
    </row>
    <row r="753" spans="28:29" x14ac:dyDescent="0.25">
      <c r="AB753" s="7"/>
      <c r="AC753" s="7"/>
    </row>
    <row r="754" spans="28:29" x14ac:dyDescent="0.25">
      <c r="AB754" s="7"/>
      <c r="AC754" s="7"/>
    </row>
    <row r="755" spans="28:29" x14ac:dyDescent="0.25">
      <c r="AB755" s="7"/>
      <c r="AC755" s="7"/>
    </row>
    <row r="756" spans="28:29" x14ac:dyDescent="0.25">
      <c r="AB756" s="7"/>
      <c r="AC756" s="7"/>
    </row>
    <row r="757" spans="28:29" x14ac:dyDescent="0.25">
      <c r="AB757" s="7"/>
      <c r="AC757" s="7"/>
    </row>
    <row r="758" spans="28:29" x14ac:dyDescent="0.25">
      <c r="AB758" s="7"/>
      <c r="AC758" s="7"/>
    </row>
    <row r="759" spans="28:29" x14ac:dyDescent="0.25">
      <c r="AB759" s="7"/>
      <c r="AC759" s="7"/>
    </row>
    <row r="760" spans="28:29" x14ac:dyDescent="0.25">
      <c r="AB760" s="7"/>
      <c r="AC760" s="7"/>
    </row>
    <row r="761" spans="28:29" x14ac:dyDescent="0.25">
      <c r="AB761" s="7"/>
      <c r="AC761" s="7"/>
    </row>
    <row r="762" spans="28:29" x14ac:dyDescent="0.25">
      <c r="AB762" s="7"/>
      <c r="AC762" s="7"/>
    </row>
    <row r="763" spans="28:29" x14ac:dyDescent="0.25">
      <c r="AB763" s="7"/>
      <c r="AC763" s="7"/>
    </row>
    <row r="764" spans="28:29" x14ac:dyDescent="0.25">
      <c r="AB764" s="7"/>
      <c r="AC764" s="7"/>
    </row>
    <row r="765" spans="28:29" x14ac:dyDescent="0.25">
      <c r="AB765" s="7"/>
      <c r="AC765" s="7"/>
    </row>
    <row r="766" spans="28:29" x14ac:dyDescent="0.25">
      <c r="AB766" s="7"/>
      <c r="AC766" s="7"/>
    </row>
    <row r="767" spans="28:29" x14ac:dyDescent="0.25">
      <c r="AB767" s="7"/>
      <c r="AC767" s="7"/>
    </row>
    <row r="768" spans="28:29" x14ac:dyDescent="0.25">
      <c r="AB768" s="7"/>
      <c r="AC768" s="7"/>
    </row>
    <row r="769" spans="28:29" x14ac:dyDescent="0.25">
      <c r="AB769" s="7"/>
      <c r="AC769" s="7"/>
    </row>
    <row r="770" spans="28:29" x14ac:dyDescent="0.25">
      <c r="AB770" s="7"/>
      <c r="AC770" s="7"/>
    </row>
    <row r="771" spans="28:29" x14ac:dyDescent="0.25">
      <c r="AB771" s="7"/>
      <c r="AC771" s="7"/>
    </row>
    <row r="772" spans="28:29" x14ac:dyDescent="0.25">
      <c r="AB772" s="7"/>
      <c r="AC772" s="7"/>
    </row>
    <row r="773" spans="28:29" x14ac:dyDescent="0.25">
      <c r="AB773" s="7"/>
      <c r="AC773" s="7"/>
    </row>
    <row r="774" spans="28:29" x14ac:dyDescent="0.25">
      <c r="AB774" s="7"/>
      <c r="AC774" s="7"/>
    </row>
    <row r="775" spans="28:29" x14ac:dyDescent="0.25">
      <c r="AB775" s="7"/>
      <c r="AC775" s="7"/>
    </row>
    <row r="776" spans="28:29" x14ac:dyDescent="0.25">
      <c r="AB776" s="7"/>
      <c r="AC776" s="7"/>
    </row>
    <row r="777" spans="28:29" x14ac:dyDescent="0.25">
      <c r="AB777" s="7"/>
      <c r="AC777" s="7"/>
    </row>
    <row r="778" spans="28:29" x14ac:dyDescent="0.25">
      <c r="AB778" s="7"/>
      <c r="AC778" s="7"/>
    </row>
    <row r="779" spans="28:29" x14ac:dyDescent="0.25">
      <c r="AB779" s="7"/>
      <c r="AC779" s="7"/>
    </row>
    <row r="780" spans="28:29" x14ac:dyDescent="0.25">
      <c r="AB780" s="7"/>
      <c r="AC780" s="7"/>
    </row>
    <row r="781" spans="28:29" x14ac:dyDescent="0.25">
      <c r="AB781" s="7"/>
      <c r="AC781" s="7"/>
    </row>
    <row r="782" spans="28:29" x14ac:dyDescent="0.25">
      <c r="AB782" s="7"/>
      <c r="AC782" s="7"/>
    </row>
    <row r="783" spans="28:29" x14ac:dyDescent="0.25">
      <c r="AB783" s="7"/>
      <c r="AC783" s="7"/>
    </row>
    <row r="784" spans="28:29" x14ac:dyDescent="0.25">
      <c r="AB784" s="7"/>
      <c r="AC784" s="7"/>
    </row>
    <row r="785" spans="28:29" x14ac:dyDescent="0.25">
      <c r="AB785" s="7"/>
      <c r="AC785" s="7"/>
    </row>
    <row r="786" spans="28:29" x14ac:dyDescent="0.25">
      <c r="AB786" s="7"/>
      <c r="AC786" s="7"/>
    </row>
    <row r="787" spans="28:29" x14ac:dyDescent="0.25">
      <c r="AB787" s="7"/>
      <c r="AC787" s="7"/>
    </row>
    <row r="788" spans="28:29" x14ac:dyDescent="0.25">
      <c r="AB788" s="7"/>
      <c r="AC788" s="7"/>
    </row>
    <row r="789" spans="28:29" x14ac:dyDescent="0.25">
      <c r="AB789" s="7"/>
      <c r="AC789" s="7"/>
    </row>
    <row r="790" spans="28:29" x14ac:dyDescent="0.25">
      <c r="AB790" s="7"/>
      <c r="AC790" s="7"/>
    </row>
    <row r="791" spans="28:29" x14ac:dyDescent="0.25">
      <c r="AB791" s="7"/>
      <c r="AC791" s="7"/>
    </row>
    <row r="792" spans="28:29" x14ac:dyDescent="0.25">
      <c r="AB792" s="7"/>
      <c r="AC792" s="7"/>
    </row>
    <row r="793" spans="28:29" x14ac:dyDescent="0.25">
      <c r="AB793" s="7"/>
      <c r="AC793" s="7"/>
    </row>
    <row r="794" spans="28:29" x14ac:dyDescent="0.25">
      <c r="AB794" s="7"/>
      <c r="AC794" s="7"/>
    </row>
    <row r="795" spans="28:29" x14ac:dyDescent="0.25">
      <c r="AB795" s="7"/>
      <c r="AC795" s="7"/>
    </row>
    <row r="796" spans="28:29" x14ac:dyDescent="0.25">
      <c r="AB796" s="7"/>
      <c r="AC796" s="7"/>
    </row>
    <row r="797" spans="28:29" x14ac:dyDescent="0.25">
      <c r="AB797" s="7"/>
      <c r="AC797" s="7"/>
    </row>
    <row r="798" spans="28:29" x14ac:dyDescent="0.25">
      <c r="AB798" s="7"/>
      <c r="AC798" s="7"/>
    </row>
    <row r="799" spans="28:29" x14ac:dyDescent="0.25">
      <c r="AB799" s="7"/>
      <c r="AC799" s="7"/>
    </row>
    <row r="800" spans="28:29" x14ac:dyDescent="0.25">
      <c r="AB800" s="7"/>
      <c r="AC800" s="7"/>
    </row>
    <row r="801" spans="28:29" x14ac:dyDescent="0.25">
      <c r="AB801" s="7"/>
      <c r="AC801" s="7"/>
    </row>
    <row r="802" spans="28:29" x14ac:dyDescent="0.25">
      <c r="AB802" s="7"/>
      <c r="AC802" s="7"/>
    </row>
    <row r="803" spans="28:29" x14ac:dyDescent="0.25">
      <c r="AB803" s="7"/>
      <c r="AC803" s="7"/>
    </row>
    <row r="804" spans="28:29" x14ac:dyDescent="0.25">
      <c r="AB804" s="7"/>
      <c r="AC804" s="7"/>
    </row>
    <row r="805" spans="28:29" x14ac:dyDescent="0.25">
      <c r="AB805" s="7"/>
      <c r="AC805" s="7"/>
    </row>
    <row r="806" spans="28:29" x14ac:dyDescent="0.25">
      <c r="AB806" s="7"/>
      <c r="AC806" s="7"/>
    </row>
    <row r="807" spans="28:29" x14ac:dyDescent="0.25">
      <c r="AB807" s="7"/>
      <c r="AC807" s="7"/>
    </row>
    <row r="808" spans="28:29" x14ac:dyDescent="0.25">
      <c r="AB808" s="7"/>
      <c r="AC808" s="7"/>
    </row>
    <row r="809" spans="28:29" x14ac:dyDescent="0.25">
      <c r="AB809" s="7"/>
      <c r="AC809" s="7"/>
    </row>
    <row r="810" spans="28:29" x14ac:dyDescent="0.25">
      <c r="AB810" s="7"/>
      <c r="AC810" s="7"/>
    </row>
    <row r="811" spans="28:29" x14ac:dyDescent="0.25">
      <c r="AB811" s="7"/>
      <c r="AC811" s="7"/>
    </row>
    <row r="812" spans="28:29" x14ac:dyDescent="0.25">
      <c r="AB812" s="7"/>
      <c r="AC812" s="7"/>
    </row>
    <row r="813" spans="28:29" x14ac:dyDescent="0.25">
      <c r="AB813" s="7"/>
      <c r="AC813" s="7"/>
    </row>
    <row r="814" spans="28:29" x14ac:dyDescent="0.25">
      <c r="AB814" s="7"/>
      <c r="AC814" s="7"/>
    </row>
    <row r="815" spans="28:29" x14ac:dyDescent="0.25">
      <c r="AB815" s="7"/>
      <c r="AC815" s="7"/>
    </row>
    <row r="816" spans="28:29" x14ac:dyDescent="0.25">
      <c r="AB816" s="7"/>
      <c r="AC816" s="7"/>
    </row>
    <row r="817" spans="28:29" x14ac:dyDescent="0.25">
      <c r="AB817" s="7"/>
      <c r="AC817" s="7"/>
    </row>
    <row r="818" spans="28:29" x14ac:dyDescent="0.25">
      <c r="AB818" s="7"/>
      <c r="AC818" s="7"/>
    </row>
    <row r="819" spans="28:29" x14ac:dyDescent="0.25">
      <c r="AB819" s="7"/>
      <c r="AC819" s="7"/>
    </row>
    <row r="820" spans="28:29" x14ac:dyDescent="0.25">
      <c r="AB820" s="7"/>
      <c r="AC820" s="7"/>
    </row>
    <row r="821" spans="28:29" x14ac:dyDescent="0.25">
      <c r="AB821" s="7"/>
      <c r="AC821" s="7"/>
    </row>
    <row r="822" spans="28:29" x14ac:dyDescent="0.25">
      <c r="AB822" s="7"/>
      <c r="AC822" s="7"/>
    </row>
    <row r="823" spans="28:29" x14ac:dyDescent="0.25">
      <c r="AB823" s="7"/>
      <c r="AC823" s="7"/>
    </row>
    <row r="824" spans="28:29" x14ac:dyDescent="0.25">
      <c r="AB824" s="7"/>
      <c r="AC824" s="7"/>
    </row>
    <row r="825" spans="28:29" x14ac:dyDescent="0.25">
      <c r="AB825" s="7"/>
      <c r="AC825" s="7"/>
    </row>
    <row r="826" spans="28:29" x14ac:dyDescent="0.25">
      <c r="AB826" s="7"/>
      <c r="AC826" s="7"/>
    </row>
    <row r="827" spans="28:29" x14ac:dyDescent="0.25">
      <c r="AB827" s="7"/>
      <c r="AC827" s="7"/>
    </row>
    <row r="828" spans="28:29" x14ac:dyDescent="0.25">
      <c r="AB828" s="7"/>
      <c r="AC828" s="7"/>
    </row>
    <row r="829" spans="28:29" x14ac:dyDescent="0.25">
      <c r="AB829" s="7"/>
      <c r="AC829" s="7"/>
    </row>
    <row r="830" spans="28:29" x14ac:dyDescent="0.25">
      <c r="AB830" s="7"/>
      <c r="AC830" s="7"/>
    </row>
    <row r="831" spans="28:29" x14ac:dyDescent="0.25">
      <c r="AB831" s="7"/>
      <c r="AC831" s="7"/>
    </row>
    <row r="832" spans="28:29" x14ac:dyDescent="0.25">
      <c r="AB832" s="7"/>
      <c r="AC832" s="7"/>
    </row>
    <row r="833" spans="28:29" x14ac:dyDescent="0.25">
      <c r="AB833" s="7"/>
      <c r="AC833" s="7"/>
    </row>
    <row r="834" spans="28:29" x14ac:dyDescent="0.25">
      <c r="AB834" s="7"/>
      <c r="AC834" s="7"/>
    </row>
    <row r="835" spans="28:29" x14ac:dyDescent="0.25">
      <c r="AB835" s="7"/>
      <c r="AC835" s="7"/>
    </row>
    <row r="836" spans="28:29" x14ac:dyDescent="0.25">
      <c r="AB836" s="7"/>
      <c r="AC836" s="7"/>
    </row>
    <row r="837" spans="28:29" x14ac:dyDescent="0.25">
      <c r="AB837" s="7"/>
      <c r="AC837" s="7"/>
    </row>
    <row r="838" spans="28:29" x14ac:dyDescent="0.25">
      <c r="AB838" s="7"/>
      <c r="AC838" s="7"/>
    </row>
    <row r="839" spans="28:29" x14ac:dyDescent="0.25">
      <c r="AB839" s="7"/>
      <c r="AC839" s="7"/>
    </row>
    <row r="840" spans="28:29" x14ac:dyDescent="0.25">
      <c r="AB840" s="7"/>
      <c r="AC840" s="7"/>
    </row>
    <row r="841" spans="28:29" x14ac:dyDescent="0.25">
      <c r="AB841" s="7"/>
      <c r="AC841" s="7"/>
    </row>
    <row r="842" spans="28:29" x14ac:dyDescent="0.25">
      <c r="AB842" s="7"/>
      <c r="AC842" s="7"/>
    </row>
    <row r="843" spans="28:29" x14ac:dyDescent="0.25">
      <c r="AB843" s="7"/>
      <c r="AC843" s="7"/>
    </row>
    <row r="844" spans="28:29" x14ac:dyDescent="0.25">
      <c r="AB844" s="7"/>
      <c r="AC844" s="7"/>
    </row>
    <row r="845" spans="28:29" x14ac:dyDescent="0.25">
      <c r="AB845" s="7"/>
      <c r="AC845" s="7"/>
    </row>
    <row r="846" spans="28:29" x14ac:dyDescent="0.25">
      <c r="AB846" s="7"/>
      <c r="AC846" s="7"/>
    </row>
    <row r="847" spans="28:29" x14ac:dyDescent="0.25">
      <c r="AB847" s="7"/>
      <c r="AC847" s="7"/>
    </row>
    <row r="848" spans="28:29" x14ac:dyDescent="0.25">
      <c r="AB848" s="7"/>
      <c r="AC848" s="7"/>
    </row>
    <row r="849" spans="28:29" x14ac:dyDescent="0.25">
      <c r="AB849" s="7"/>
      <c r="AC849" s="7"/>
    </row>
    <row r="850" spans="28:29" x14ac:dyDescent="0.25">
      <c r="AB850" s="7"/>
      <c r="AC850" s="7"/>
    </row>
    <row r="851" spans="28:29" x14ac:dyDescent="0.25">
      <c r="AB851" s="7"/>
      <c r="AC851" s="7"/>
    </row>
    <row r="852" spans="28:29" x14ac:dyDescent="0.25">
      <c r="AB852" s="7"/>
      <c r="AC852" s="7"/>
    </row>
    <row r="853" spans="28:29" x14ac:dyDescent="0.25">
      <c r="AB853" s="7"/>
      <c r="AC853" s="7"/>
    </row>
    <row r="854" spans="28:29" x14ac:dyDescent="0.25">
      <c r="AB854" s="7"/>
      <c r="AC854" s="7"/>
    </row>
    <row r="855" spans="28:29" x14ac:dyDescent="0.25">
      <c r="AB855" s="7"/>
      <c r="AC855" s="7"/>
    </row>
    <row r="856" spans="28:29" x14ac:dyDescent="0.25">
      <c r="AB856" s="7"/>
      <c r="AC856" s="7"/>
    </row>
    <row r="857" spans="28:29" x14ac:dyDescent="0.25">
      <c r="AB857" s="7"/>
      <c r="AC857" s="7"/>
    </row>
  </sheetData>
  <sheetProtection sheet="1" objects="1" scenarios="1" formatCells="0" formatColumns="0" formatRows="0" autoFilter="0"/>
  <mergeCells count="48">
    <mergeCell ref="R7:S7"/>
    <mergeCell ref="P7:Q7"/>
    <mergeCell ref="A1:C1"/>
    <mergeCell ref="A7:A9"/>
    <mergeCell ref="B7:B9"/>
    <mergeCell ref="C7:C9"/>
    <mergeCell ref="F7:G7"/>
    <mergeCell ref="H7:I7"/>
    <mergeCell ref="D7:E7"/>
    <mergeCell ref="L7:M7"/>
    <mergeCell ref="N7:O7"/>
    <mergeCell ref="J7:K7"/>
    <mergeCell ref="V7:W7"/>
    <mergeCell ref="X7:Y7"/>
    <mergeCell ref="T7:U7"/>
    <mergeCell ref="AB7:AC7"/>
    <mergeCell ref="Z7:AA7"/>
    <mergeCell ref="AF8:AG8"/>
    <mergeCell ref="AR7:AS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AF7:AG7"/>
    <mergeCell ref="AH7:AI7"/>
    <mergeCell ref="AD7:AE7"/>
    <mergeCell ref="AL7:AM7"/>
    <mergeCell ref="AN7:AO7"/>
    <mergeCell ref="V8:W8"/>
    <mergeCell ref="X8:Y8"/>
    <mergeCell ref="Z8:AA8"/>
    <mergeCell ref="AB8:AC8"/>
    <mergeCell ref="AD8:AE8"/>
    <mergeCell ref="AT7:AU7"/>
    <mergeCell ref="AT8:AU8"/>
    <mergeCell ref="AH8:AI8"/>
    <mergeCell ref="AJ8:AK8"/>
    <mergeCell ref="AL8:AM8"/>
    <mergeCell ref="AN8:AO8"/>
    <mergeCell ref="AP8:AQ8"/>
    <mergeCell ref="AR8:AS8"/>
    <mergeCell ref="AP7:AQ7"/>
    <mergeCell ref="AJ7:AK7"/>
  </mergeCells>
  <conditionalFormatting sqref="C12:C35">
    <cfRule type="cellIs" dxfId="120" priority="64" operator="equal">
      <formula>"DESISTENTE"</formula>
    </cfRule>
    <cfRule type="cellIs" dxfId="119" priority="65" operator="equal">
      <formula>"EM ATENÇÃO"</formula>
    </cfRule>
    <cfRule type="cellIs" dxfId="118" priority="66" operator="equal">
      <formula>"EM ATENÇÃO"</formula>
    </cfRule>
  </conditionalFormatting>
  <conditionalFormatting sqref="AH32:AO35 X31:Y31 X29:Y29 AN12:AO13 AL27:AO31 AN20:AO26 AR13:AU13 AP27:AU35 AR20:AU26 AP12:AU12 AT13:AU35 D28:W35 D12:AI27 AH23:AK23 AB37:AC857">
    <cfRule type="cellIs" dxfId="117" priority="63" operator="equal">
      <formula>"F"</formula>
    </cfRule>
  </conditionalFormatting>
  <conditionalFormatting sqref="D12:AU35 AB37:AC857">
    <cfRule type="containsText" dxfId="116" priority="62" operator="containsText" text="F">
      <formula>NOT(ISERROR(SEARCH("F",D12)))</formula>
    </cfRule>
  </conditionalFormatting>
  <conditionalFormatting sqref="C12:C35">
    <cfRule type="containsText" dxfId="115" priority="58" operator="containsText" text="DESISTENTE">
      <formula>NOT(ISERROR(SEARCH("DESISTENTE",C12)))</formula>
    </cfRule>
    <cfRule type="containsText" dxfId="114" priority="61" operator="containsText" text="DESISTENTE SUBSTITUIDO">
      <formula>NOT(ISERROR(SEARCH("DESISTENTE SUBSTITUIDO",C12)))</formula>
    </cfRule>
  </conditionalFormatting>
  <conditionalFormatting sqref="AH32:AO35 X31:Y31 X29:Y29 AN12:AO13 AL27:AO31 AN20:AO26 AR13:AU13 AP27:AU35 AR20:AU26 AP12:AU12 AT13:AU35 D28:W35 D12:AI27 AH23:AK23 AB37:AC857">
    <cfRule type="cellIs" dxfId="113" priority="57" operator="equal">
      <formula>"F"</formula>
    </cfRule>
  </conditionalFormatting>
  <conditionalFormatting sqref="C12:C35">
    <cfRule type="containsText" dxfId="112" priority="53" operator="containsText" text="TRANSFERIDO">
      <formula>NOT(ISERROR(SEARCH("TRANSFERIDO",C12)))</formula>
    </cfRule>
  </conditionalFormatting>
  <conditionalFormatting sqref="X28:AC35">
    <cfRule type="cellIs" dxfId="111" priority="52" operator="equal">
      <formula>"F"</formula>
    </cfRule>
  </conditionalFormatting>
  <conditionalFormatting sqref="X28:AC35">
    <cfRule type="cellIs" dxfId="110" priority="51" operator="equal">
      <formula>"F"</formula>
    </cfRule>
  </conditionalFormatting>
  <conditionalFormatting sqref="AD28:AE35">
    <cfRule type="cellIs" dxfId="109" priority="50" operator="equal">
      <formula>"F"</formula>
    </cfRule>
  </conditionalFormatting>
  <conditionalFormatting sqref="AD28:AE35">
    <cfRule type="cellIs" dxfId="108" priority="49" operator="equal">
      <formula>"F"</formula>
    </cfRule>
  </conditionalFormatting>
  <conditionalFormatting sqref="AF32:AG35">
    <cfRule type="cellIs" dxfId="107" priority="48" operator="equal">
      <formula>"F"</formula>
    </cfRule>
  </conditionalFormatting>
  <conditionalFormatting sqref="AF32:AG35">
    <cfRule type="cellIs" dxfId="106" priority="47" operator="equal">
      <formula>"F"</formula>
    </cfRule>
  </conditionalFormatting>
  <conditionalFormatting sqref="AL12 AH12:AH27 AJ12:AJ27">
    <cfRule type="cellIs" dxfId="105" priority="20" operator="equal">
      <formula>"F"</formula>
    </cfRule>
  </conditionalFormatting>
  <conditionalFormatting sqref="AL12 AH12:AH27 AJ12:AJ27">
    <cfRule type="cellIs" dxfId="104" priority="19" operator="equal">
      <formula>"F"</formula>
    </cfRule>
  </conditionalFormatting>
  <conditionalFormatting sqref="AL12:AL26 AF28:AF31 AL31 AN31 AP13:AP26 AP31 AR31 AH12:AH31 AJ12:AJ31">
    <cfRule type="cellIs" dxfId="103" priority="18" operator="equal">
      <formula>"F"</formula>
    </cfRule>
  </conditionalFormatting>
  <conditionalFormatting sqref="AL12:AL26 AF28:AF31 AL31 AN31 AP13:AP26 AP31 AR31 AH12:AH31 AJ12:AJ31">
    <cfRule type="cellIs" dxfId="102" priority="17" operator="equal">
      <formula>"F"</formula>
    </cfRule>
  </conditionalFormatting>
  <conditionalFormatting sqref="AM12 AI12:AI27 AK12:AK27">
    <cfRule type="cellIs" dxfId="101" priority="16" operator="equal">
      <formula>"F"</formula>
    </cfRule>
  </conditionalFormatting>
  <conditionalFormatting sqref="AM12 AI12:AI27 AK12:AK27">
    <cfRule type="cellIs" dxfId="100" priority="15" operator="equal">
      <formula>"F"</formula>
    </cfRule>
  </conditionalFormatting>
  <conditionalFormatting sqref="AM12:AM26 AG28:AG31 AM31 AO31 AN13:AO19 AN21:AO22 AN24:AO26 AQ13:AQ26 AQ31 AS31:AU31 AL28:AU29 AR13:AU19 AR21:AU22 AR24:AU26 AI12:AI31 AK12:AK31">
    <cfRule type="cellIs" dxfId="99" priority="14" operator="equal">
      <formula>"F"</formula>
    </cfRule>
  </conditionalFormatting>
  <conditionalFormatting sqref="AM12:AM26 AG28:AG31 AM31 AO31 AN13:AO19 AN21:AO22 AN24:AO26 AQ13:AQ26 AQ31 AS31:AU31 AL28:AU29 AR13:AU19 AR21:AU22 AR24:AU26 AI12:AI31 AK12:AK31">
    <cfRule type="cellIs" dxfId="98" priority="13" operator="equal">
      <formula>"F"</formula>
    </cfRule>
  </conditionalFormatting>
  <conditionalFormatting sqref="AJ12:AK27">
    <cfRule type="cellIs" dxfId="97" priority="2" operator="equal">
      <formula>"F"</formula>
    </cfRule>
  </conditionalFormatting>
  <conditionalFormatting sqref="AJ12:AK27">
    <cfRule type="cellIs" dxfId="96" priority="1" operator="equal">
      <formula>"F"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744689F1-C3A8-49FF-8F75-0E2E4289B2CF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  <x14:conditionalFormatting xmlns:xm="http://schemas.microsoft.com/office/excel/2006/main">
          <x14:cfRule type="containsText" priority="55" operator="containsText" id="{C8E627A9-AF1B-4837-B253-66A144818C8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U857"/>
  <sheetViews>
    <sheetView showGridLines="0" topLeftCell="A7" zoomScale="102" workbookViewId="0">
      <pane xSplit="3" ySplit="3" topLeftCell="D19" activePane="bottomRight" state="frozen"/>
      <selection pane="topRight" activeCell="D7" sqref="D7"/>
      <selection pane="bottomLeft" activeCell="A15" sqref="A15"/>
      <selection pane="bottomRight" activeCell="A41" sqref="A36:XFD4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7.28515625" customWidth="1"/>
    <col min="8" max="8" width="8.7109375" customWidth="1"/>
    <col min="9" max="9" width="6.28515625" customWidth="1"/>
    <col min="10" max="10" width="10.140625" customWidth="1"/>
    <col min="11" max="11" width="9.140625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9" customWidth="1"/>
    <col min="19" max="19" width="7.85546875" customWidth="1"/>
    <col min="20" max="20" width="7.42578125" customWidth="1"/>
    <col min="21" max="21" width="8.7109375" customWidth="1"/>
    <col min="22" max="22" width="7.42578125" bestFit="1" customWidth="1"/>
    <col min="23" max="23" width="8.7109375" bestFit="1" customWidth="1"/>
    <col min="24" max="24" width="7.42578125" bestFit="1" customWidth="1"/>
    <col min="25" max="25" width="8.7109375" customWidth="1"/>
    <col min="26" max="26" width="8.5703125" customWidth="1"/>
    <col min="27" max="27" width="11.85546875" customWidth="1"/>
    <col min="28" max="28" width="7.42578125" style="51" bestFit="1" customWidth="1"/>
    <col min="29" max="29" width="8.7109375" style="51" bestFit="1" customWidth="1"/>
    <col min="30" max="30" width="7.42578125" bestFit="1" customWidth="1"/>
    <col min="31" max="31" width="8.7109375" bestFit="1" customWidth="1"/>
    <col min="32" max="32" width="7.42578125" bestFit="1" customWidth="1"/>
    <col min="33" max="33" width="8.7109375" bestFit="1" customWidth="1"/>
    <col min="34" max="34" width="10" customWidth="1"/>
    <col min="35" max="35" width="8.28515625" customWidth="1"/>
    <col min="36" max="36" width="8.7109375" customWidth="1"/>
    <col min="37" max="45" width="10" customWidth="1"/>
    <col min="46" max="46" width="6.28515625" customWidth="1"/>
    <col min="47" max="47" width="24.7109375" bestFit="1" customWidth="1"/>
  </cols>
  <sheetData>
    <row r="1" spans="1:47" ht="28.5" customHeight="1" thickBot="1" x14ac:dyDescent="0.3">
      <c r="A1" s="98" t="s">
        <v>83</v>
      </c>
      <c r="B1" s="99"/>
      <c r="C1" s="99"/>
    </row>
    <row r="2" spans="1:47" ht="15.75" customHeight="1" x14ac:dyDescent="0.25">
      <c r="A2" s="31"/>
      <c r="B2" s="31"/>
      <c r="C2" s="31"/>
    </row>
    <row r="3" spans="1:47" ht="16.5" customHeight="1" x14ac:dyDescent="0.25">
      <c r="A3" s="32" t="s">
        <v>84</v>
      </c>
      <c r="B3" s="19"/>
    </row>
    <row r="4" spans="1:47" x14ac:dyDescent="0.25">
      <c r="A4" s="32" t="s">
        <v>85</v>
      </c>
      <c r="B4" s="19"/>
    </row>
    <row r="5" spans="1:47" x14ac:dyDescent="0.25">
      <c r="A5" s="32" t="s">
        <v>86</v>
      </c>
      <c r="B5" s="19"/>
    </row>
    <row r="6" spans="1:47" ht="15.75" thickBot="1" x14ac:dyDescent="0.3">
      <c r="A6" s="33"/>
    </row>
    <row r="7" spans="1:47" ht="15.75" customHeight="1" thickBot="1" x14ac:dyDescent="0.3">
      <c r="A7" s="100" t="s">
        <v>87</v>
      </c>
      <c r="B7" s="102" t="s">
        <v>26</v>
      </c>
      <c r="C7" s="102" t="s">
        <v>88</v>
      </c>
      <c r="D7" s="104" t="s">
        <v>101</v>
      </c>
      <c r="E7" s="105"/>
      <c r="F7" s="104" t="s">
        <v>89</v>
      </c>
      <c r="G7" s="105"/>
      <c r="H7" s="104" t="s">
        <v>90</v>
      </c>
      <c r="I7" s="105"/>
      <c r="J7" s="104" t="s">
        <v>91</v>
      </c>
      <c r="K7" s="105"/>
      <c r="L7" s="104" t="s">
        <v>92</v>
      </c>
      <c r="M7" s="105"/>
      <c r="N7" s="104" t="s">
        <v>100</v>
      </c>
      <c r="O7" s="105"/>
      <c r="P7" s="104" t="s">
        <v>89</v>
      </c>
      <c r="Q7" s="105"/>
      <c r="R7" s="104" t="s">
        <v>90</v>
      </c>
      <c r="S7" s="105"/>
      <c r="T7" s="104" t="s">
        <v>91</v>
      </c>
      <c r="U7" s="105"/>
      <c r="V7" s="104" t="s">
        <v>92</v>
      </c>
      <c r="W7" s="105"/>
      <c r="X7" s="104" t="s">
        <v>100</v>
      </c>
      <c r="Y7" s="105"/>
      <c r="Z7" s="104" t="s">
        <v>89</v>
      </c>
      <c r="AA7" s="105"/>
      <c r="AB7" s="104" t="s">
        <v>90</v>
      </c>
      <c r="AC7" s="105"/>
      <c r="AD7" s="104" t="s">
        <v>91</v>
      </c>
      <c r="AE7" s="105"/>
      <c r="AF7" s="104" t="s">
        <v>92</v>
      </c>
      <c r="AG7" s="105"/>
      <c r="AH7" s="104" t="s">
        <v>100</v>
      </c>
      <c r="AI7" s="105"/>
      <c r="AJ7" s="104" t="s">
        <v>89</v>
      </c>
      <c r="AK7" s="105"/>
      <c r="AL7" s="104" t="s">
        <v>90</v>
      </c>
      <c r="AM7" s="105"/>
      <c r="AN7" s="104" t="s">
        <v>91</v>
      </c>
      <c r="AO7" s="105"/>
      <c r="AP7" s="104" t="s">
        <v>92</v>
      </c>
      <c r="AQ7" s="105"/>
      <c r="AR7" s="104" t="s">
        <v>100</v>
      </c>
      <c r="AS7" s="105"/>
    </row>
    <row r="8" spans="1:47" ht="28.5" customHeight="1" x14ac:dyDescent="0.25">
      <c r="A8" s="100"/>
      <c r="B8" s="102"/>
      <c r="C8" s="102"/>
      <c r="D8" s="104">
        <v>45870</v>
      </c>
      <c r="E8" s="105"/>
      <c r="F8" s="104">
        <v>45873</v>
      </c>
      <c r="G8" s="105"/>
      <c r="H8" s="104">
        <v>45874</v>
      </c>
      <c r="I8" s="105"/>
      <c r="J8" s="104">
        <v>45875</v>
      </c>
      <c r="K8" s="105"/>
      <c r="L8" s="104">
        <v>45876</v>
      </c>
      <c r="M8" s="105"/>
      <c r="N8" s="104">
        <v>45877</v>
      </c>
      <c r="O8" s="105"/>
      <c r="P8" s="104">
        <v>45880</v>
      </c>
      <c r="Q8" s="105"/>
      <c r="R8" s="104">
        <v>45881</v>
      </c>
      <c r="S8" s="105"/>
      <c r="T8" s="104">
        <v>45882</v>
      </c>
      <c r="U8" s="105"/>
      <c r="V8" s="104">
        <v>45883</v>
      </c>
      <c r="W8" s="105"/>
      <c r="X8" s="104">
        <v>45884</v>
      </c>
      <c r="Y8" s="105"/>
      <c r="Z8" s="104">
        <v>45887</v>
      </c>
      <c r="AA8" s="105"/>
      <c r="AB8" s="104">
        <v>45888</v>
      </c>
      <c r="AC8" s="105"/>
      <c r="AD8" s="104">
        <v>45889</v>
      </c>
      <c r="AE8" s="105"/>
      <c r="AF8" s="104">
        <v>45890</v>
      </c>
      <c r="AG8" s="105"/>
      <c r="AH8" s="104">
        <v>45891</v>
      </c>
      <c r="AI8" s="105"/>
      <c r="AJ8" s="104">
        <v>45894</v>
      </c>
      <c r="AK8" s="105"/>
      <c r="AL8" s="104">
        <v>45895</v>
      </c>
      <c r="AM8" s="105"/>
      <c r="AN8" s="104">
        <v>45896</v>
      </c>
      <c r="AO8" s="105"/>
      <c r="AP8" s="104">
        <v>45897</v>
      </c>
      <c r="AQ8" s="105"/>
      <c r="AR8" s="104">
        <v>45898</v>
      </c>
      <c r="AS8" s="105"/>
      <c r="AT8" s="34"/>
      <c r="AU8" s="35" t="s">
        <v>93</v>
      </c>
    </row>
    <row r="9" spans="1:47" ht="14.25" customHeight="1" thickBot="1" x14ac:dyDescent="0.3">
      <c r="A9" s="101"/>
      <c r="B9" s="103"/>
      <c r="C9" s="103"/>
      <c r="D9" s="36" t="s">
        <v>94</v>
      </c>
      <c r="E9" s="36" t="s">
        <v>94</v>
      </c>
      <c r="F9" s="36" t="s">
        <v>94</v>
      </c>
      <c r="G9" s="36" t="s">
        <v>94</v>
      </c>
      <c r="H9" s="36" t="s">
        <v>94</v>
      </c>
      <c r="I9" s="36" t="s">
        <v>94</v>
      </c>
      <c r="J9" s="36" t="s">
        <v>94</v>
      </c>
      <c r="K9" s="36" t="s">
        <v>94</v>
      </c>
      <c r="L9" s="36" t="s">
        <v>94</v>
      </c>
      <c r="M9" s="36" t="s">
        <v>94</v>
      </c>
      <c r="N9" s="36" t="s">
        <v>94</v>
      </c>
      <c r="O9" s="36" t="s">
        <v>94</v>
      </c>
      <c r="P9" s="36" t="s">
        <v>94</v>
      </c>
      <c r="Q9" s="36" t="s">
        <v>94</v>
      </c>
      <c r="R9" s="36" t="s">
        <v>94</v>
      </c>
      <c r="S9" s="36" t="s">
        <v>94</v>
      </c>
      <c r="T9" s="36" t="s">
        <v>94</v>
      </c>
      <c r="U9" s="36" t="s">
        <v>94</v>
      </c>
      <c r="V9" s="36" t="s">
        <v>94</v>
      </c>
      <c r="W9" s="36" t="s">
        <v>94</v>
      </c>
      <c r="X9" s="36" t="s">
        <v>94</v>
      </c>
      <c r="Y9" s="36" t="s">
        <v>94</v>
      </c>
      <c r="Z9" s="36" t="s">
        <v>94</v>
      </c>
      <c r="AA9" s="36" t="s">
        <v>94</v>
      </c>
      <c r="AB9" s="36" t="s">
        <v>94</v>
      </c>
      <c r="AC9" s="36" t="s">
        <v>94</v>
      </c>
      <c r="AD9" s="36" t="s">
        <v>94</v>
      </c>
      <c r="AE9" s="36" t="s">
        <v>94</v>
      </c>
      <c r="AF9" s="36" t="s">
        <v>94</v>
      </c>
      <c r="AG9" s="36" t="s">
        <v>94</v>
      </c>
      <c r="AH9" s="36" t="s">
        <v>94</v>
      </c>
      <c r="AI9" s="36" t="s">
        <v>94</v>
      </c>
      <c r="AJ9" s="36" t="s">
        <v>94</v>
      </c>
      <c r="AK9" s="36" t="s">
        <v>94</v>
      </c>
      <c r="AL9" s="36" t="s">
        <v>94</v>
      </c>
      <c r="AM9" s="36" t="s">
        <v>94</v>
      </c>
      <c r="AN9" s="36" t="s">
        <v>94</v>
      </c>
      <c r="AO9" s="36" t="s">
        <v>94</v>
      </c>
      <c r="AP9" s="36" t="s">
        <v>94</v>
      </c>
      <c r="AQ9" s="36" t="s">
        <v>94</v>
      </c>
      <c r="AR9" s="36" t="s">
        <v>94</v>
      </c>
      <c r="AS9" s="36" t="s">
        <v>94</v>
      </c>
      <c r="AU9" s="37" t="s">
        <v>95</v>
      </c>
    </row>
    <row r="10" spans="1:47" ht="8.25" customHeight="1" thickBot="1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U10" s="38"/>
    </row>
    <row r="11" spans="1:47" ht="24" customHeight="1" thickBot="1" x14ac:dyDescent="0.3">
      <c r="A11" s="23" t="str">
        <f>RESUMO!A5</f>
        <v xml:space="preserve">TURMA 1 (CURSO: ) - UNIDADE: </v>
      </c>
      <c r="B11" s="24"/>
      <c r="C11" s="24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U11" s="13" t="s">
        <v>96</v>
      </c>
    </row>
    <row r="12" spans="1:47" x14ac:dyDescent="0.25">
      <c r="A12" s="20">
        <f>RESUMO!A6</f>
        <v>1</v>
      </c>
      <c r="B12" s="21" t="str">
        <f>IF(RESUMO!E6="SIM",RESUMO!F6,RESUMO!D6)</f>
        <v>PREENCHER NOME COMPLETO DO ALUNO</v>
      </c>
      <c r="C12" s="22" t="str">
        <f>IF(RESUMO!H6="DESISTENTE","DESISTENTE",IF(RESUMO!H6="DESISTENTE SUBSTITUIDO","DESISTENTE SUBSTITUIDO",IF(AU12&gt;=3,"EM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U12" s="2">
        <f t="shared" ref="AU12:AU35" si="0">COUNTIF(D12:AO12,"F")/2</f>
        <v>0</v>
      </c>
    </row>
    <row r="13" spans="1:47" x14ac:dyDescent="0.25">
      <c r="A13" s="20">
        <f>RESUMO!A7</f>
        <v>2</v>
      </c>
      <c r="B13" s="21" t="str">
        <f>IF(RESUMO!E7="SIM",RESUMO!F7,RESUMO!D7)</f>
        <v>PREENCHER NOME COMPLETO DO ALUNO</v>
      </c>
      <c r="C13" s="22" t="str">
        <f>IF(RESUMO!H7="DESISTENTE","DESISTENTE",IF(RESUMO!H7="DESISTENTE SUBSTITUIDO","DESISTENTE SUBSTITUIDO",IF(AU13&gt;=3,"EM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2">
        <f t="shared" si="0"/>
        <v>0</v>
      </c>
    </row>
    <row r="14" spans="1:47" ht="15.75" customHeight="1" x14ac:dyDescent="0.25">
      <c r="A14" s="20">
        <f>RESUMO!A8</f>
        <v>3</v>
      </c>
      <c r="B14" s="21" t="str">
        <f>IF(RESUMO!E8="SIM",RESUMO!F8,RESUMO!D8)</f>
        <v>PREENCHER NOME COMPLETO DO ALUNO</v>
      </c>
      <c r="C14" s="22" t="str">
        <f>IF(RESUMO!H8="DESISTENTE","DESISTENTE",IF(RESUMO!H8="DESISTENTE SUBSTITUIDO","DESISTENTE SUBSTITUIDO",IF(AU14&gt;=3,"EM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U14" s="2">
        <f t="shared" si="0"/>
        <v>0</v>
      </c>
    </row>
    <row r="15" spans="1:47" x14ac:dyDescent="0.25">
      <c r="A15" s="20">
        <f>RESUMO!A9</f>
        <v>4</v>
      </c>
      <c r="B15" s="21" t="str">
        <f>IF(RESUMO!E9="SIM",RESUMO!F9,RESUMO!D9)</f>
        <v>PREENCHER NOME COMPLETO DO ALUNO</v>
      </c>
      <c r="C15" s="22" t="str">
        <f>IF(RESUMO!H9="DESISTENTE","DESISTENTE",IF(RESUMO!H9="DESISTENTE SUBSTITUIDO","DESISTENTE SUBSTITUIDO",IF(AU15&gt;=3,"EM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U15" s="2">
        <f t="shared" si="0"/>
        <v>0</v>
      </c>
    </row>
    <row r="16" spans="1:47" x14ac:dyDescent="0.25">
      <c r="A16" s="20">
        <f>RESUMO!A10</f>
        <v>5</v>
      </c>
      <c r="B16" s="21" t="str">
        <f>IF(RESUMO!E10="SIM",RESUMO!F10,RESUMO!D10)</f>
        <v>PREENCHER NOME COMPLETO DO ALUNO</v>
      </c>
      <c r="C16" s="22" t="str">
        <f>IF(RESUMO!H10="DESISTENTE","DESISTENTE",IF(RESUMO!H10="DESISTENTE SUBSTITUIDO","DESISTENTE SUBSTITUIDO",IF(AU16&gt;=3,"EM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U16" s="2">
        <f t="shared" si="0"/>
        <v>0</v>
      </c>
    </row>
    <row r="17" spans="1:47" x14ac:dyDescent="0.25">
      <c r="A17" s="20">
        <f>RESUMO!A11</f>
        <v>6</v>
      </c>
      <c r="B17" s="21" t="str">
        <f>IF(RESUMO!E11="SIM",RESUMO!F11,RESUMO!D11)</f>
        <v>PREENCHER NOME COMPLETO DO ALUNO</v>
      </c>
      <c r="C17" s="22" t="str">
        <f>IF(RESUMO!H11="DESISTENTE","DESISTENTE",IF(RESUMO!H11="DESISTENTE SUBSTITUIDO","DESISTENTE SUBSTITUIDO",IF(AU17&gt;=3,"EM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U17" s="2">
        <f t="shared" si="0"/>
        <v>0</v>
      </c>
    </row>
    <row r="18" spans="1:47" x14ac:dyDescent="0.25">
      <c r="A18" s="20">
        <f>RESUMO!A12</f>
        <v>7</v>
      </c>
      <c r="B18" s="21" t="str">
        <f>IF(RESUMO!E12="SIM",RESUMO!F12,RESUMO!D12)</f>
        <v>PREENCHER NOME COMPLETO DO ALUNO</v>
      </c>
      <c r="C18" s="22" t="str">
        <f>IF(RESUMO!H12="DESISTENTE","DESISTENTE",IF(RESUMO!H12="DESISTENTE SUBSTITUIDO","DESISTENTE SUBSTITUIDO",IF(AU18&gt;=3,"EM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U18" s="2">
        <f t="shared" si="0"/>
        <v>0</v>
      </c>
    </row>
    <row r="19" spans="1:47" x14ac:dyDescent="0.25">
      <c r="A19" s="20">
        <f>RESUMO!A13</f>
        <v>8</v>
      </c>
      <c r="B19" s="21" t="str">
        <f>IF(RESUMO!E13="SIM",RESUMO!F13,RESUMO!D13)</f>
        <v>PREENCHER NOME COMPLETO DO ALUNO</v>
      </c>
      <c r="C19" s="22" t="str">
        <f>IF(RESUMO!H13="DESISTENTE","DESISTENTE",IF(RESUMO!H13="DESISTENTE SUBSTITUIDO","DESISTENTE SUBSTITUIDO",IF(AU19&gt;=3,"EM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U19" s="2">
        <f t="shared" si="0"/>
        <v>0</v>
      </c>
    </row>
    <row r="20" spans="1:47" x14ac:dyDescent="0.25">
      <c r="A20" s="20">
        <f>RESUMO!A14</f>
        <v>9</v>
      </c>
      <c r="B20" s="21" t="str">
        <f>IF(RESUMO!E14="SIM",RESUMO!F14,RESUMO!D14)</f>
        <v>PREENCHER NOME COMPLETO DO ALUNO</v>
      </c>
      <c r="C20" s="22" t="str">
        <f>IF(RESUMO!H14="DESISTENTE","DESISTENTE",IF(RESUMO!H14="DESISTENTE SUBSTITUIDO","DESISTENTE SUBSTITUIDO",IF(AU20&gt;=3,"EM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U20" s="2">
        <f t="shared" si="0"/>
        <v>0</v>
      </c>
    </row>
    <row r="21" spans="1:47" x14ac:dyDescent="0.25">
      <c r="A21" s="20">
        <f>RESUMO!A15</f>
        <v>10</v>
      </c>
      <c r="B21" s="21" t="str">
        <f>IF(RESUMO!E15="SIM",RESUMO!F15,RESUMO!D15)</f>
        <v>PREENCHER NOME COMPLETO DO ALUNO</v>
      </c>
      <c r="C21" s="22" t="str">
        <f>IF(RESUMO!H15="DESISTENTE","DESISTENTE",IF(RESUMO!H15="DESISTENTE SUBSTITUIDO","DESISTENTE SUBSTITUIDO",IF(AU21&gt;=3,"EM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U21" s="2">
        <f t="shared" si="0"/>
        <v>0</v>
      </c>
    </row>
    <row r="22" spans="1:47" x14ac:dyDescent="0.25">
      <c r="A22" s="20">
        <f>RESUMO!A16</f>
        <v>11</v>
      </c>
      <c r="B22" s="21" t="str">
        <f>IF(RESUMO!E16="SIM",RESUMO!F16,RESUMO!D16)</f>
        <v>PREENCHER NOME COMPLETO DO ALUNO</v>
      </c>
      <c r="C22" s="22" t="str">
        <f>IF(RESUMO!H16="DESISTENTE","DESISTENTE",IF(RESUMO!H16="DESISTENTE SUBSTITUIDO","DESISTENTE SUBSTITUIDO",IF(AU22&gt;=3,"EM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U22" s="2">
        <f t="shared" si="0"/>
        <v>0</v>
      </c>
    </row>
    <row r="23" spans="1:47" x14ac:dyDescent="0.25">
      <c r="A23" s="20">
        <f>RESUMO!A17</f>
        <v>12</v>
      </c>
      <c r="B23" s="21" t="str">
        <f>IF(RESUMO!E17="SIM",RESUMO!F17,RESUMO!D17)</f>
        <v>PREENCHER NOME COMPLETO DO ALUNO</v>
      </c>
      <c r="C23" s="22" t="str">
        <f>IF(RESUMO!H17="DESISTENTE","DESISTENTE",IF(RESUMO!H17="DESISTENTE SUBSTITUIDO","DESISTENTE SUBSTITUIDO",IF(AU23&gt;=3,"EM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U23" s="2">
        <f t="shared" si="0"/>
        <v>0</v>
      </c>
    </row>
    <row r="24" spans="1:47" x14ac:dyDescent="0.25">
      <c r="A24" s="20">
        <f>RESUMO!A18</f>
        <v>13</v>
      </c>
      <c r="B24" s="21" t="str">
        <f>IF(RESUMO!E18="SIM",RESUMO!F18,RESUMO!D18)</f>
        <v>PREENCHER NOME COMPLETO DO ALUNO</v>
      </c>
      <c r="C24" s="22" t="str">
        <f>IF(RESUMO!H18="DESISTENTE","DESISTENTE",IF(RESUMO!H18="DESISTENTE SUBSTITUIDO","DESISTENTE SUBSTITUIDO",IF(AU24&gt;=3,"EM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U24" s="2">
        <f t="shared" si="0"/>
        <v>0</v>
      </c>
    </row>
    <row r="25" spans="1:47" x14ac:dyDescent="0.25">
      <c r="A25" s="20">
        <f>RESUMO!A19</f>
        <v>14</v>
      </c>
      <c r="B25" s="21" t="str">
        <f>IF(RESUMO!E19="SIM",RESUMO!F19,RESUMO!D19)</f>
        <v>PREENCHER NOME COMPLETO DO ALUNO</v>
      </c>
      <c r="C25" s="22" t="str">
        <f>IF(RESUMO!H19="DESISTENTE","DESISTENTE",IF(RESUMO!H19="DESISTENTE SUBSTITUIDO","DESISTENTE SUBSTITUIDO",IF(AU25&gt;=3,"EM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U25" s="2">
        <f t="shared" si="0"/>
        <v>0</v>
      </c>
    </row>
    <row r="26" spans="1:47" x14ac:dyDescent="0.25">
      <c r="A26" s="20">
        <f>RESUMO!A20</f>
        <v>15</v>
      </c>
      <c r="B26" s="21" t="str">
        <f>IF(RESUMO!E20="SIM",RESUMO!F20,RESUMO!D20)</f>
        <v>PREENCHER NOME COMPLETO DO ALUNO</v>
      </c>
      <c r="C26" s="22" t="str">
        <f>IF(RESUMO!H20="DESISTENTE","DESISTENTE",IF(RESUMO!H20="DESISTENTE SUBSTITUIDO","DESISTENTE SUBSTITUIDO",IF(AU26&gt;=3,"EM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U26" s="2">
        <f t="shared" si="0"/>
        <v>0</v>
      </c>
    </row>
    <row r="27" spans="1:47" x14ac:dyDescent="0.25">
      <c r="A27" s="20">
        <f>RESUMO!A21</f>
        <v>16</v>
      </c>
      <c r="B27" s="21" t="str">
        <f>IF(RESUMO!E21="SIM",RESUMO!F21,RESUMO!D21)</f>
        <v>PREENCHER NOME COMPLETO DO ALUNO</v>
      </c>
      <c r="C27" s="22" t="str">
        <f>IF(RESUMO!H21="DESISTENTE","DESISTENTE",IF(RESUMO!H21="DESISTENTE SUBSTITUIDO","DESISTENTE SUBSTITUIDO",IF(AU27&gt;=3,"EM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U27" s="2">
        <f t="shared" si="0"/>
        <v>0</v>
      </c>
    </row>
    <row r="28" spans="1:47" x14ac:dyDescent="0.25">
      <c r="A28" s="20">
        <f>RESUMO!A22</f>
        <v>17</v>
      </c>
      <c r="B28" s="21" t="str">
        <f>IF(RESUMO!E22="SIM",RESUMO!F22,RESUMO!D22)</f>
        <v>PREENCHER NOME COMPLETO DO ALUNO</v>
      </c>
      <c r="C28" s="22" t="str">
        <f>IF(RESUMO!H22="DESISTENTE","DESISTENTE",IF(RESUMO!H22="DESISTENTE SUBSTITUIDO","DESISTENTE SUBSTITUIDO",IF(AU28&gt;=3,"EM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U28" s="2">
        <f t="shared" si="0"/>
        <v>0</v>
      </c>
    </row>
    <row r="29" spans="1:47" x14ac:dyDescent="0.25">
      <c r="A29" s="20">
        <f>RESUMO!A23</f>
        <v>18</v>
      </c>
      <c r="B29" s="21" t="str">
        <f>IF(RESUMO!E23="SIM",RESUMO!F23,RESUMO!D23)</f>
        <v>PREENCHER NOME COMPLETO DO ALUNO</v>
      </c>
      <c r="C29" s="22" t="str">
        <f>IF(RESUMO!H23="DESISTENTE","DESISTENTE",IF(RESUMO!H23="DESISTENTE SUBSTITUIDO","DESISTENTE SUBSTITUIDO",IF(AU29&gt;=3,"EM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U29" s="2">
        <f t="shared" si="0"/>
        <v>0</v>
      </c>
    </row>
    <row r="30" spans="1:47" x14ac:dyDescent="0.25">
      <c r="A30" s="20">
        <f>RESUMO!A24</f>
        <v>19</v>
      </c>
      <c r="B30" s="21" t="str">
        <f>IF(RESUMO!E24="SIM",RESUMO!F24,RESUMO!D24)</f>
        <v>PREENCHER NOME COMPLETO DO ALUNO</v>
      </c>
      <c r="C30" s="22" t="str">
        <f>IF(RESUMO!H24="DESISTENTE","DESISTENTE",IF(RESUMO!H24="DESISTENTE SUBSTITUIDO","DESISTENTE SUBSTITUIDO",IF(AU30&gt;=3,"EM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U30" s="2">
        <f t="shared" si="0"/>
        <v>0</v>
      </c>
    </row>
    <row r="31" spans="1:47" ht="15" customHeight="1" x14ac:dyDescent="0.25">
      <c r="A31" s="20">
        <f>RESUMO!A25</f>
        <v>20</v>
      </c>
      <c r="B31" s="21" t="str">
        <f>IF(RESUMO!E25="SIM",RESUMO!F25,RESUMO!D25)</f>
        <v>PREENCHER NOME COMPLETO DO ALUNO</v>
      </c>
      <c r="C31" s="22" t="str">
        <f>IF(RESUMO!H25="DESISTENTE","DESISTENTE",IF(RESUMO!H25="DESISTENTE SUBSTITUIDO","DESISTENTE SUBSTITUIDO",IF(AU31&gt;=3,"EM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U31" s="2">
        <f t="shared" si="0"/>
        <v>0</v>
      </c>
    </row>
    <row r="32" spans="1:47" ht="15" customHeight="1" x14ac:dyDescent="0.25">
      <c r="A32" s="20">
        <f>RESUMO!A26</f>
        <v>21</v>
      </c>
      <c r="B32" s="21" t="str">
        <f>IF(RESUMO!E26="SIM",RESUMO!F26,RESUMO!D26)</f>
        <v>PREENCHER NOME COMPLETO DO ALUNO</v>
      </c>
      <c r="C32" s="22" t="str">
        <f>IF(RESUMO!H26="DESISTENTE","DESISTENTE",IF(RESUMO!H26="DESISTENTE SUBSTITUIDO","DESISTENTE SUBSTITUIDO",IF(AU32&gt;=3,"EM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U32" s="2">
        <f t="shared" si="0"/>
        <v>0</v>
      </c>
    </row>
    <row r="33" spans="1:47" ht="15" customHeight="1" x14ac:dyDescent="0.25">
      <c r="A33" s="20">
        <f>RESUMO!A27</f>
        <v>22</v>
      </c>
      <c r="B33" s="21" t="str">
        <f>IF(RESUMO!E27="SIM",RESUMO!F27,RESUMO!D27)</f>
        <v>PREENCHER NOME COMPLETO DO ALUNO</v>
      </c>
      <c r="C33" s="22" t="str">
        <f>IF(RESUMO!H27="DESISTENTE","DESISTENTE",IF(RESUMO!H27="DESISTENTE SUBSTITUIDO","DESISTENTE SUBSTITUIDO",IF(AU33&gt;=3,"EM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U33" s="2">
        <f t="shared" si="0"/>
        <v>0</v>
      </c>
    </row>
    <row r="34" spans="1:47" ht="15" customHeight="1" x14ac:dyDescent="0.25">
      <c r="A34" s="20">
        <f>RESUMO!A36</f>
        <v>31</v>
      </c>
      <c r="B34" s="21" t="str">
        <f>IF(RESUMO!E28="SIM",RESUMO!F28,RESUMO!D28)</f>
        <v>PREENCHER NOME COMPLETO DO ALUNO</v>
      </c>
      <c r="C34" s="22" t="str">
        <f>IF(RESUMO!H36="DESISTENTE","DESISTENTE",IF(RESUMO!H36="DESISTENTE SUBSTITUIDO","DESISTENTE SUBSTITUIDO",IF(AU34&gt;=3,"EM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U34" s="2">
        <f t="shared" si="0"/>
        <v>0</v>
      </c>
    </row>
    <row r="35" spans="1:47" ht="15" customHeight="1" thickBot="1" x14ac:dyDescent="0.3">
      <c r="A35" s="20">
        <f>RESUMO!A37</f>
        <v>32</v>
      </c>
      <c r="B35" s="21" t="str">
        <f>IF(RESUMO!E29="SIM",RESUMO!F29,RESUMO!D29)</f>
        <v>PREENCHER NOME COMPLETO DO ALUNO</v>
      </c>
      <c r="C35" s="22" t="str">
        <f>IF(RESUMO!H37="DESISTENTE","DESISTENTE",IF(RESUMO!H37="DESISTENTE SUBSTITUIDO","DESISTENTE SUBSTITUIDO",IF(AU35&gt;=3,"EM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U35" s="2">
        <f t="shared" si="0"/>
        <v>0</v>
      </c>
    </row>
    <row r="36" spans="1:47" ht="24" customHeight="1" thickBot="1" x14ac:dyDescent="0.3">
      <c r="A36" s="23"/>
      <c r="B36" s="24"/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U36" s="13" t="s">
        <v>96</v>
      </c>
    </row>
    <row r="37" spans="1:47" x14ac:dyDescent="0.25">
      <c r="AB37" s="7"/>
      <c r="AC37" s="7"/>
    </row>
    <row r="38" spans="1:47" x14ac:dyDescent="0.25">
      <c r="AB38" s="7"/>
      <c r="AC38" s="7"/>
    </row>
    <row r="39" spans="1:47" x14ac:dyDescent="0.25">
      <c r="AB39" s="7"/>
      <c r="AC39" s="7"/>
    </row>
    <row r="40" spans="1:47" x14ac:dyDescent="0.25">
      <c r="AB40" s="7"/>
      <c r="AC40" s="7"/>
    </row>
    <row r="41" spans="1:47" x14ac:dyDescent="0.25">
      <c r="AB41" s="7"/>
      <c r="AC41" s="7"/>
    </row>
    <row r="42" spans="1:47" x14ac:dyDescent="0.25">
      <c r="AB42" s="7"/>
      <c r="AC42" s="7"/>
    </row>
    <row r="43" spans="1:47" x14ac:dyDescent="0.25">
      <c r="AB43" s="7"/>
      <c r="AC43" s="7"/>
    </row>
    <row r="44" spans="1:47" x14ac:dyDescent="0.25">
      <c r="AB44" s="7"/>
      <c r="AC44" s="7"/>
    </row>
    <row r="45" spans="1:47" x14ac:dyDescent="0.25">
      <c r="AB45" s="7"/>
      <c r="AC45" s="7"/>
    </row>
    <row r="46" spans="1:47" x14ac:dyDescent="0.25">
      <c r="AB46" s="7"/>
      <c r="AC46" s="7"/>
    </row>
    <row r="47" spans="1:47" x14ac:dyDescent="0.25">
      <c r="AB47" s="7"/>
      <c r="AC47" s="7"/>
    </row>
    <row r="48" spans="1:47" x14ac:dyDescent="0.25">
      <c r="AB48" s="7"/>
      <c r="AC48" s="7"/>
    </row>
    <row r="49" spans="28:29" x14ac:dyDescent="0.25">
      <c r="AB49" s="7"/>
      <c r="AC49" s="7"/>
    </row>
    <row r="50" spans="28:29" x14ac:dyDescent="0.25">
      <c r="AB50" s="7"/>
      <c r="AC50" s="7"/>
    </row>
    <row r="51" spans="28:29" x14ac:dyDescent="0.25">
      <c r="AB51" s="7"/>
      <c r="AC51" s="7"/>
    </row>
    <row r="52" spans="28:29" x14ac:dyDescent="0.25">
      <c r="AB52" s="7"/>
      <c r="AC52" s="7"/>
    </row>
    <row r="53" spans="28:29" x14ac:dyDescent="0.25">
      <c r="AB53" s="7"/>
      <c r="AC53" s="7"/>
    </row>
    <row r="54" spans="28:29" x14ac:dyDescent="0.25">
      <c r="AB54" s="7"/>
      <c r="AC54" s="7"/>
    </row>
    <row r="55" spans="28:29" x14ac:dyDescent="0.25">
      <c r="AB55" s="7"/>
      <c r="AC55" s="7"/>
    </row>
    <row r="56" spans="28:29" x14ac:dyDescent="0.25">
      <c r="AB56" s="7"/>
      <c r="AC56" s="7"/>
    </row>
    <row r="57" spans="28:29" x14ac:dyDescent="0.25">
      <c r="AB57" s="7"/>
      <c r="AC57" s="7"/>
    </row>
    <row r="58" spans="28:29" x14ac:dyDescent="0.25">
      <c r="AB58" s="7"/>
      <c r="AC58" s="7"/>
    </row>
    <row r="59" spans="28:29" x14ac:dyDescent="0.25">
      <c r="AB59" s="7"/>
      <c r="AC59" s="7"/>
    </row>
    <row r="60" spans="28:29" x14ac:dyDescent="0.25">
      <c r="AB60" s="7"/>
      <c r="AC60" s="7"/>
    </row>
    <row r="61" spans="28:29" x14ac:dyDescent="0.25">
      <c r="AB61" s="7"/>
      <c r="AC61" s="7"/>
    </row>
    <row r="62" spans="28:29" x14ac:dyDescent="0.25">
      <c r="AB62" s="7"/>
      <c r="AC62" s="7"/>
    </row>
    <row r="63" spans="28:29" x14ac:dyDescent="0.25">
      <c r="AB63" s="7"/>
      <c r="AC63" s="7"/>
    </row>
    <row r="64" spans="28:29" x14ac:dyDescent="0.25">
      <c r="AB64" s="7"/>
      <c r="AC64" s="7"/>
    </row>
    <row r="65" spans="28:29" x14ac:dyDescent="0.25">
      <c r="AB65" s="7"/>
      <c r="AC65" s="7"/>
    </row>
    <row r="66" spans="28:29" x14ac:dyDescent="0.25">
      <c r="AB66" s="7"/>
      <c r="AC66" s="7"/>
    </row>
    <row r="67" spans="28:29" x14ac:dyDescent="0.25">
      <c r="AB67" s="7"/>
      <c r="AC67" s="7"/>
    </row>
    <row r="68" spans="28:29" x14ac:dyDescent="0.25">
      <c r="AB68" s="7"/>
      <c r="AC68" s="7"/>
    </row>
    <row r="69" spans="28:29" x14ac:dyDescent="0.25">
      <c r="AB69" s="7"/>
      <c r="AC69" s="7"/>
    </row>
    <row r="70" spans="28:29" x14ac:dyDescent="0.25">
      <c r="AB70" s="7"/>
      <c r="AC70" s="7"/>
    </row>
    <row r="71" spans="28:29" x14ac:dyDescent="0.25">
      <c r="AB71" s="7"/>
      <c r="AC71" s="7"/>
    </row>
    <row r="72" spans="28:29" x14ac:dyDescent="0.25">
      <c r="AB72" s="7"/>
      <c r="AC72" s="7"/>
    </row>
    <row r="73" spans="28:29" x14ac:dyDescent="0.25">
      <c r="AB73" s="7"/>
      <c r="AC73" s="7"/>
    </row>
    <row r="74" spans="28:29" x14ac:dyDescent="0.25">
      <c r="AB74" s="7"/>
      <c r="AC74" s="7"/>
    </row>
    <row r="75" spans="28:29" x14ac:dyDescent="0.25">
      <c r="AB75" s="7"/>
      <c r="AC75" s="7"/>
    </row>
    <row r="76" spans="28:29" x14ac:dyDescent="0.25">
      <c r="AB76" s="7"/>
      <c r="AC76" s="7"/>
    </row>
    <row r="77" spans="28:29" x14ac:dyDescent="0.25">
      <c r="AB77" s="7"/>
      <c r="AC77" s="7"/>
    </row>
    <row r="78" spans="28:29" x14ac:dyDescent="0.25">
      <c r="AB78" s="7"/>
      <c r="AC78" s="7"/>
    </row>
    <row r="79" spans="28:29" x14ac:dyDescent="0.25">
      <c r="AB79" s="7"/>
      <c r="AC79" s="7"/>
    </row>
    <row r="80" spans="28:29" x14ac:dyDescent="0.25">
      <c r="AB80" s="7"/>
      <c r="AC80" s="7"/>
    </row>
    <row r="81" spans="28:29" x14ac:dyDescent="0.25">
      <c r="AB81" s="7"/>
      <c r="AC81" s="7"/>
    </row>
    <row r="82" spans="28:29" x14ac:dyDescent="0.25">
      <c r="AB82" s="7"/>
      <c r="AC82" s="7"/>
    </row>
    <row r="83" spans="28:29" x14ac:dyDescent="0.25">
      <c r="AB83" s="7"/>
      <c r="AC83" s="7"/>
    </row>
    <row r="84" spans="28:29" x14ac:dyDescent="0.25">
      <c r="AB84" s="7"/>
      <c r="AC84" s="7"/>
    </row>
    <row r="85" spans="28:29" x14ac:dyDescent="0.25">
      <c r="AB85" s="7"/>
      <c r="AC85" s="7"/>
    </row>
    <row r="86" spans="28:29" x14ac:dyDescent="0.25">
      <c r="AB86" s="7"/>
      <c r="AC86" s="7"/>
    </row>
    <row r="87" spans="28:29" x14ac:dyDescent="0.25">
      <c r="AB87" s="7"/>
      <c r="AC87" s="7"/>
    </row>
    <row r="88" spans="28:29" x14ac:dyDescent="0.25">
      <c r="AB88" s="7"/>
      <c r="AC88" s="7"/>
    </row>
    <row r="89" spans="28:29" x14ac:dyDescent="0.25">
      <c r="AB89" s="7"/>
      <c r="AC89" s="7"/>
    </row>
    <row r="90" spans="28:29" x14ac:dyDescent="0.25">
      <c r="AB90" s="7"/>
      <c r="AC90" s="7"/>
    </row>
    <row r="91" spans="28:29" x14ac:dyDescent="0.25">
      <c r="AB91" s="7"/>
      <c r="AC91" s="7"/>
    </row>
    <row r="92" spans="28:29" x14ac:dyDescent="0.25">
      <c r="AB92" s="7"/>
      <c r="AC92" s="7"/>
    </row>
    <row r="93" spans="28:29" x14ac:dyDescent="0.25">
      <c r="AB93" s="7"/>
      <c r="AC93" s="7"/>
    </row>
    <row r="94" spans="28:29" x14ac:dyDescent="0.25">
      <c r="AB94" s="7"/>
      <c r="AC94" s="7"/>
    </row>
    <row r="95" spans="28:29" x14ac:dyDescent="0.25">
      <c r="AB95" s="7"/>
      <c r="AC95" s="7"/>
    </row>
    <row r="96" spans="28:29" x14ac:dyDescent="0.25">
      <c r="AB96" s="7"/>
      <c r="AC96" s="7"/>
    </row>
    <row r="97" spans="28:29" x14ac:dyDescent="0.25">
      <c r="AB97" s="7"/>
      <c r="AC97" s="7"/>
    </row>
    <row r="98" spans="28:29" x14ac:dyDescent="0.25">
      <c r="AB98" s="7"/>
      <c r="AC98" s="7"/>
    </row>
    <row r="99" spans="28:29" x14ac:dyDescent="0.25">
      <c r="AB99" s="7"/>
      <c r="AC99" s="7"/>
    </row>
    <row r="100" spans="28:29" x14ac:dyDescent="0.25">
      <c r="AB100" s="7"/>
      <c r="AC100" s="7"/>
    </row>
    <row r="101" spans="28:29" x14ac:dyDescent="0.25">
      <c r="AB101" s="7"/>
      <c r="AC101" s="7"/>
    </row>
    <row r="102" spans="28:29" x14ac:dyDescent="0.25">
      <c r="AB102" s="7"/>
      <c r="AC102" s="7"/>
    </row>
    <row r="103" spans="28:29" x14ac:dyDescent="0.25">
      <c r="AB103" s="7"/>
      <c r="AC103" s="7"/>
    </row>
    <row r="104" spans="28:29" x14ac:dyDescent="0.25">
      <c r="AB104" s="7"/>
      <c r="AC104" s="7"/>
    </row>
    <row r="105" spans="28:29" x14ac:dyDescent="0.25">
      <c r="AB105" s="7"/>
      <c r="AC105" s="7"/>
    </row>
    <row r="106" spans="28:29" x14ac:dyDescent="0.25">
      <c r="AB106" s="7"/>
      <c r="AC106" s="7"/>
    </row>
    <row r="107" spans="28:29" x14ac:dyDescent="0.25">
      <c r="AB107" s="7"/>
      <c r="AC107" s="7"/>
    </row>
    <row r="108" spans="28:29" x14ac:dyDescent="0.25">
      <c r="AB108" s="7"/>
      <c r="AC108" s="7"/>
    </row>
    <row r="109" spans="28:29" x14ac:dyDescent="0.25">
      <c r="AB109" s="7"/>
      <c r="AC109" s="7"/>
    </row>
    <row r="110" spans="28:29" x14ac:dyDescent="0.25">
      <c r="AB110" s="7"/>
      <c r="AC110" s="7"/>
    </row>
    <row r="111" spans="28:29" x14ac:dyDescent="0.25">
      <c r="AB111" s="7"/>
      <c r="AC111" s="7"/>
    </row>
    <row r="112" spans="28:29" x14ac:dyDescent="0.25">
      <c r="AB112" s="7"/>
      <c r="AC112" s="7"/>
    </row>
    <row r="113" spans="28:29" x14ac:dyDescent="0.25">
      <c r="AB113" s="7"/>
      <c r="AC113" s="7"/>
    </row>
    <row r="114" spans="28:29" x14ac:dyDescent="0.25">
      <c r="AB114" s="7"/>
      <c r="AC114" s="7"/>
    </row>
    <row r="115" spans="28:29" x14ac:dyDescent="0.25">
      <c r="AB115" s="7"/>
      <c r="AC115" s="7"/>
    </row>
    <row r="116" spans="28:29" x14ac:dyDescent="0.25">
      <c r="AB116" s="7"/>
      <c r="AC116" s="7"/>
    </row>
    <row r="117" spans="28:29" x14ac:dyDescent="0.25">
      <c r="AB117" s="7"/>
      <c r="AC117" s="7"/>
    </row>
    <row r="118" spans="28:29" x14ac:dyDescent="0.25">
      <c r="AB118" s="7"/>
      <c r="AC118" s="7"/>
    </row>
    <row r="119" spans="28:29" x14ac:dyDescent="0.25">
      <c r="AB119" s="7"/>
      <c r="AC119" s="7"/>
    </row>
    <row r="120" spans="28:29" x14ac:dyDescent="0.25">
      <c r="AB120" s="7"/>
      <c r="AC120" s="7"/>
    </row>
    <row r="121" spans="28:29" x14ac:dyDescent="0.25">
      <c r="AB121" s="7"/>
      <c r="AC121" s="7"/>
    </row>
    <row r="122" spans="28:29" x14ac:dyDescent="0.25">
      <c r="AB122" s="7"/>
      <c r="AC122" s="7"/>
    </row>
    <row r="123" spans="28:29" x14ac:dyDescent="0.25">
      <c r="AB123" s="7"/>
      <c r="AC123" s="7"/>
    </row>
    <row r="124" spans="28:29" x14ac:dyDescent="0.25">
      <c r="AB124" s="7"/>
      <c r="AC124" s="7"/>
    </row>
    <row r="125" spans="28:29" x14ac:dyDescent="0.25">
      <c r="AB125" s="7"/>
      <c r="AC125" s="7"/>
    </row>
    <row r="126" spans="28:29" x14ac:dyDescent="0.25">
      <c r="AB126" s="7"/>
      <c r="AC126" s="7"/>
    </row>
    <row r="127" spans="28:29" x14ac:dyDescent="0.25">
      <c r="AB127" s="7"/>
      <c r="AC127" s="7"/>
    </row>
    <row r="128" spans="28:29" x14ac:dyDescent="0.25">
      <c r="AB128" s="7"/>
      <c r="AC128" s="7"/>
    </row>
    <row r="129" spans="28:29" x14ac:dyDescent="0.25">
      <c r="AB129" s="7"/>
      <c r="AC129" s="7"/>
    </row>
    <row r="130" spans="28:29" x14ac:dyDescent="0.25">
      <c r="AB130" s="7"/>
      <c r="AC130" s="7"/>
    </row>
    <row r="131" spans="28:29" x14ac:dyDescent="0.25">
      <c r="AB131" s="7"/>
      <c r="AC131" s="7"/>
    </row>
    <row r="132" spans="28:29" x14ac:dyDescent="0.25">
      <c r="AB132" s="7"/>
      <c r="AC132" s="7"/>
    </row>
    <row r="133" spans="28:29" x14ac:dyDescent="0.25">
      <c r="AB133" s="7"/>
      <c r="AC133" s="7"/>
    </row>
    <row r="134" spans="28:29" x14ac:dyDescent="0.25">
      <c r="AB134" s="7"/>
      <c r="AC134" s="7"/>
    </row>
    <row r="135" spans="28:29" x14ac:dyDescent="0.25">
      <c r="AB135" s="7"/>
      <c r="AC135" s="7"/>
    </row>
    <row r="136" spans="28:29" x14ac:dyDescent="0.25">
      <c r="AB136" s="7"/>
      <c r="AC136" s="7"/>
    </row>
    <row r="137" spans="28:29" x14ac:dyDescent="0.25">
      <c r="AB137" s="7"/>
      <c r="AC137" s="7"/>
    </row>
    <row r="138" spans="28:29" x14ac:dyDescent="0.25">
      <c r="AB138" s="7"/>
      <c r="AC138" s="7"/>
    </row>
    <row r="139" spans="28:29" x14ac:dyDescent="0.25">
      <c r="AB139" s="7"/>
      <c r="AC139" s="7"/>
    </row>
    <row r="140" spans="28:29" x14ac:dyDescent="0.25">
      <c r="AB140" s="7"/>
      <c r="AC140" s="7"/>
    </row>
    <row r="141" spans="28:29" x14ac:dyDescent="0.25">
      <c r="AB141" s="7"/>
      <c r="AC141" s="7"/>
    </row>
    <row r="142" spans="28:29" x14ac:dyDescent="0.25">
      <c r="AB142" s="7"/>
      <c r="AC142" s="7"/>
    </row>
    <row r="143" spans="28:29" x14ac:dyDescent="0.25">
      <c r="AB143" s="7"/>
      <c r="AC143" s="7"/>
    </row>
    <row r="144" spans="28:29" x14ac:dyDescent="0.25">
      <c r="AB144" s="7"/>
      <c r="AC144" s="7"/>
    </row>
    <row r="145" spans="28:29" x14ac:dyDescent="0.25">
      <c r="AB145" s="7"/>
      <c r="AC145" s="7"/>
    </row>
    <row r="146" spans="28:29" x14ac:dyDescent="0.25">
      <c r="AB146" s="7"/>
      <c r="AC146" s="7"/>
    </row>
    <row r="147" spans="28:29" x14ac:dyDescent="0.25">
      <c r="AB147" s="7"/>
      <c r="AC147" s="7"/>
    </row>
    <row r="148" spans="28:29" x14ac:dyDescent="0.25">
      <c r="AB148" s="7"/>
      <c r="AC148" s="7"/>
    </row>
    <row r="149" spans="28:29" x14ac:dyDescent="0.25">
      <c r="AB149" s="7"/>
      <c r="AC149" s="7"/>
    </row>
    <row r="150" spans="28:29" x14ac:dyDescent="0.25">
      <c r="AB150" s="7"/>
      <c r="AC150" s="7"/>
    </row>
    <row r="151" spans="28:29" x14ac:dyDescent="0.25">
      <c r="AB151" s="7"/>
      <c r="AC151" s="7"/>
    </row>
    <row r="152" spans="28:29" x14ac:dyDescent="0.25">
      <c r="AB152" s="7"/>
      <c r="AC152" s="7"/>
    </row>
    <row r="153" spans="28:29" x14ac:dyDescent="0.25">
      <c r="AB153" s="7"/>
      <c r="AC153" s="7"/>
    </row>
    <row r="154" spans="28:29" x14ac:dyDescent="0.25">
      <c r="AB154" s="7"/>
      <c r="AC154" s="7"/>
    </row>
    <row r="155" spans="28:29" x14ac:dyDescent="0.25">
      <c r="AB155" s="7"/>
      <c r="AC155" s="7"/>
    </row>
    <row r="156" spans="28:29" x14ac:dyDescent="0.25">
      <c r="AB156" s="7"/>
      <c r="AC156" s="7"/>
    </row>
    <row r="157" spans="28:29" x14ac:dyDescent="0.25">
      <c r="AB157" s="7"/>
      <c r="AC157" s="7"/>
    </row>
    <row r="158" spans="28:29" x14ac:dyDescent="0.25">
      <c r="AB158" s="7"/>
      <c r="AC158" s="7"/>
    </row>
    <row r="159" spans="28:29" x14ac:dyDescent="0.25">
      <c r="AB159" s="7"/>
      <c r="AC159" s="7"/>
    </row>
    <row r="160" spans="28:29" x14ac:dyDescent="0.25">
      <c r="AB160" s="7"/>
      <c r="AC160" s="7"/>
    </row>
    <row r="161" spans="28:29" x14ac:dyDescent="0.25">
      <c r="AB161" s="7"/>
      <c r="AC161" s="7"/>
    </row>
    <row r="162" spans="28:29" x14ac:dyDescent="0.25">
      <c r="AB162" s="7"/>
      <c r="AC162" s="7"/>
    </row>
    <row r="163" spans="28:29" x14ac:dyDescent="0.25">
      <c r="AB163" s="7"/>
      <c r="AC163" s="7"/>
    </row>
    <row r="164" spans="28:29" x14ac:dyDescent="0.25">
      <c r="AB164" s="7"/>
      <c r="AC164" s="7"/>
    </row>
    <row r="165" spans="28:29" x14ac:dyDescent="0.25">
      <c r="AB165" s="7"/>
      <c r="AC165" s="7"/>
    </row>
    <row r="166" spans="28:29" x14ac:dyDescent="0.25">
      <c r="AB166" s="7"/>
      <c r="AC166" s="7"/>
    </row>
    <row r="167" spans="28:29" x14ac:dyDescent="0.25">
      <c r="AB167" s="7"/>
      <c r="AC167" s="7"/>
    </row>
    <row r="168" spans="28:29" x14ac:dyDescent="0.25">
      <c r="AB168" s="7"/>
      <c r="AC168" s="7"/>
    </row>
    <row r="169" spans="28:29" x14ac:dyDescent="0.25">
      <c r="AB169" s="7"/>
      <c r="AC169" s="7"/>
    </row>
    <row r="170" spans="28:29" x14ac:dyDescent="0.25">
      <c r="AB170" s="7"/>
      <c r="AC170" s="7"/>
    </row>
    <row r="171" spans="28:29" x14ac:dyDescent="0.25">
      <c r="AB171" s="7"/>
      <c r="AC171" s="7"/>
    </row>
    <row r="172" spans="28:29" x14ac:dyDescent="0.25">
      <c r="AB172" s="7"/>
      <c r="AC172" s="7"/>
    </row>
    <row r="173" spans="28:29" x14ac:dyDescent="0.25">
      <c r="AB173" s="7"/>
      <c r="AC173" s="7"/>
    </row>
    <row r="174" spans="28:29" x14ac:dyDescent="0.25">
      <c r="AB174" s="7"/>
      <c r="AC174" s="7"/>
    </row>
    <row r="175" spans="28:29" x14ac:dyDescent="0.25">
      <c r="AB175" s="7"/>
      <c r="AC175" s="7"/>
    </row>
    <row r="176" spans="28:29" x14ac:dyDescent="0.25">
      <c r="AB176" s="7"/>
      <c r="AC176" s="7"/>
    </row>
    <row r="177" spans="28:29" x14ac:dyDescent="0.25">
      <c r="AB177" s="7"/>
      <c r="AC177" s="7"/>
    </row>
    <row r="178" spans="28:29" x14ac:dyDescent="0.25">
      <c r="AB178" s="7"/>
      <c r="AC178" s="7"/>
    </row>
    <row r="179" spans="28:29" x14ac:dyDescent="0.25">
      <c r="AB179" s="7"/>
      <c r="AC179" s="7"/>
    </row>
    <row r="180" spans="28:29" x14ac:dyDescent="0.25">
      <c r="AB180" s="7"/>
      <c r="AC180" s="7"/>
    </row>
    <row r="181" spans="28:29" x14ac:dyDescent="0.25">
      <c r="AB181" s="7"/>
      <c r="AC181" s="7"/>
    </row>
    <row r="182" spans="28:29" x14ac:dyDescent="0.25">
      <c r="AB182" s="7"/>
      <c r="AC182" s="7"/>
    </row>
    <row r="183" spans="28:29" x14ac:dyDescent="0.25">
      <c r="AB183" s="7"/>
      <c r="AC183" s="7"/>
    </row>
    <row r="184" spans="28:29" x14ac:dyDescent="0.25">
      <c r="AB184" s="7"/>
      <c r="AC184" s="7"/>
    </row>
    <row r="185" spans="28:29" x14ac:dyDescent="0.25">
      <c r="AB185" s="7"/>
      <c r="AC185" s="7"/>
    </row>
    <row r="186" spans="28:29" x14ac:dyDescent="0.25">
      <c r="AB186" s="7"/>
      <c r="AC186" s="7"/>
    </row>
    <row r="187" spans="28:29" x14ac:dyDescent="0.25">
      <c r="AB187" s="7"/>
      <c r="AC187" s="7"/>
    </row>
    <row r="188" spans="28:29" x14ac:dyDescent="0.25">
      <c r="AB188" s="7"/>
      <c r="AC188" s="7"/>
    </row>
    <row r="189" spans="28:29" x14ac:dyDescent="0.25">
      <c r="AB189" s="7"/>
      <c r="AC189" s="7"/>
    </row>
    <row r="190" spans="28:29" x14ac:dyDescent="0.25">
      <c r="AB190" s="7"/>
      <c r="AC190" s="7"/>
    </row>
    <row r="191" spans="28:29" x14ac:dyDescent="0.25">
      <c r="AB191" s="7"/>
      <c r="AC191" s="7"/>
    </row>
    <row r="192" spans="28:29" x14ac:dyDescent="0.25">
      <c r="AB192" s="7"/>
      <c r="AC192" s="7"/>
    </row>
    <row r="193" spans="28:29" x14ac:dyDescent="0.25">
      <c r="AB193" s="7"/>
      <c r="AC193" s="7"/>
    </row>
    <row r="194" spans="28:29" x14ac:dyDescent="0.25">
      <c r="AB194" s="7"/>
      <c r="AC194" s="7"/>
    </row>
    <row r="195" spans="28:29" x14ac:dyDescent="0.25">
      <c r="AB195" s="7"/>
      <c r="AC195" s="7"/>
    </row>
    <row r="196" spans="28:29" x14ac:dyDescent="0.25">
      <c r="AB196" s="7"/>
      <c r="AC196" s="7"/>
    </row>
    <row r="197" spans="28:29" x14ac:dyDescent="0.25">
      <c r="AB197" s="7"/>
      <c r="AC197" s="7"/>
    </row>
    <row r="198" spans="28:29" x14ac:dyDescent="0.25">
      <c r="AB198" s="7"/>
      <c r="AC198" s="7"/>
    </row>
    <row r="199" spans="28:29" x14ac:dyDescent="0.25">
      <c r="AB199" s="7"/>
      <c r="AC199" s="7"/>
    </row>
    <row r="200" spans="28:29" x14ac:dyDescent="0.25">
      <c r="AB200" s="7"/>
      <c r="AC200" s="7"/>
    </row>
    <row r="201" spans="28:29" x14ac:dyDescent="0.25">
      <c r="AB201" s="7"/>
      <c r="AC201" s="7"/>
    </row>
    <row r="202" spans="28:29" x14ac:dyDescent="0.25">
      <c r="AB202" s="7"/>
      <c r="AC202" s="7"/>
    </row>
    <row r="203" spans="28:29" x14ac:dyDescent="0.25">
      <c r="AB203" s="7"/>
      <c r="AC203" s="7"/>
    </row>
    <row r="204" spans="28:29" x14ac:dyDescent="0.25">
      <c r="AB204" s="7"/>
      <c r="AC204" s="7"/>
    </row>
    <row r="205" spans="28:29" x14ac:dyDescent="0.25">
      <c r="AB205" s="7"/>
      <c r="AC205" s="7"/>
    </row>
    <row r="206" spans="28:29" x14ac:dyDescent="0.25">
      <c r="AB206" s="7"/>
      <c r="AC206" s="7"/>
    </row>
    <row r="207" spans="28:29" x14ac:dyDescent="0.25">
      <c r="AB207" s="7"/>
      <c r="AC207" s="7"/>
    </row>
    <row r="208" spans="28:29" x14ac:dyDescent="0.25">
      <c r="AB208" s="7"/>
      <c r="AC208" s="7"/>
    </row>
    <row r="209" spans="28:29" x14ac:dyDescent="0.25">
      <c r="AB209" s="7"/>
      <c r="AC209" s="7"/>
    </row>
    <row r="210" spans="28:29" x14ac:dyDescent="0.25">
      <c r="AB210" s="7"/>
      <c r="AC210" s="7"/>
    </row>
    <row r="211" spans="28:29" x14ac:dyDescent="0.25">
      <c r="AB211" s="7"/>
      <c r="AC211" s="7"/>
    </row>
    <row r="212" spans="28:29" x14ac:dyDescent="0.25">
      <c r="AB212" s="7"/>
      <c r="AC212" s="7"/>
    </row>
    <row r="213" spans="28:29" x14ac:dyDescent="0.25">
      <c r="AB213" s="7"/>
      <c r="AC213" s="7"/>
    </row>
    <row r="214" spans="28:29" x14ac:dyDescent="0.25">
      <c r="AB214" s="7"/>
      <c r="AC214" s="7"/>
    </row>
    <row r="215" spans="28:29" x14ac:dyDescent="0.25">
      <c r="AB215" s="7"/>
      <c r="AC215" s="7"/>
    </row>
    <row r="216" spans="28:29" x14ac:dyDescent="0.25">
      <c r="AB216" s="7"/>
      <c r="AC216" s="7"/>
    </row>
    <row r="217" spans="28:29" x14ac:dyDescent="0.25">
      <c r="AB217" s="7"/>
      <c r="AC217" s="7"/>
    </row>
    <row r="218" spans="28:29" x14ac:dyDescent="0.25">
      <c r="AB218" s="7"/>
      <c r="AC218" s="7"/>
    </row>
    <row r="219" spans="28:29" x14ac:dyDescent="0.25">
      <c r="AB219" s="7"/>
      <c r="AC219" s="7"/>
    </row>
    <row r="220" spans="28:29" x14ac:dyDescent="0.25">
      <c r="AB220" s="7"/>
      <c r="AC220" s="7"/>
    </row>
    <row r="221" spans="28:29" x14ac:dyDescent="0.25">
      <c r="AB221" s="7"/>
      <c r="AC221" s="7"/>
    </row>
    <row r="222" spans="28:29" x14ac:dyDescent="0.25">
      <c r="AB222" s="7"/>
      <c r="AC222" s="7"/>
    </row>
    <row r="223" spans="28:29" x14ac:dyDescent="0.25">
      <c r="AB223" s="7"/>
      <c r="AC223" s="7"/>
    </row>
    <row r="224" spans="28:29" x14ac:dyDescent="0.25">
      <c r="AB224" s="7"/>
      <c r="AC224" s="7"/>
    </row>
    <row r="225" spans="28:29" x14ac:dyDescent="0.25">
      <c r="AB225" s="7"/>
      <c r="AC225" s="7"/>
    </row>
    <row r="226" spans="28:29" x14ac:dyDescent="0.25">
      <c r="AB226" s="7"/>
      <c r="AC226" s="7"/>
    </row>
    <row r="227" spans="28:29" x14ac:dyDescent="0.25">
      <c r="AB227" s="7"/>
      <c r="AC227" s="7"/>
    </row>
    <row r="228" spans="28:29" x14ac:dyDescent="0.25">
      <c r="AB228" s="7"/>
      <c r="AC228" s="7"/>
    </row>
    <row r="229" spans="28:29" x14ac:dyDescent="0.25">
      <c r="AB229" s="7"/>
      <c r="AC229" s="7"/>
    </row>
    <row r="230" spans="28:29" x14ac:dyDescent="0.25">
      <c r="AB230" s="7"/>
      <c r="AC230" s="7"/>
    </row>
    <row r="231" spans="28:29" x14ac:dyDescent="0.25">
      <c r="AB231" s="7"/>
      <c r="AC231" s="7"/>
    </row>
    <row r="232" spans="28:29" x14ac:dyDescent="0.25">
      <c r="AB232" s="7"/>
      <c r="AC232" s="7"/>
    </row>
    <row r="233" spans="28:29" x14ac:dyDescent="0.25">
      <c r="AB233" s="7"/>
      <c r="AC233" s="7"/>
    </row>
    <row r="234" spans="28:29" x14ac:dyDescent="0.25">
      <c r="AB234" s="7"/>
      <c r="AC234" s="7"/>
    </row>
    <row r="235" spans="28:29" x14ac:dyDescent="0.25">
      <c r="AB235" s="7"/>
      <c r="AC235" s="7"/>
    </row>
    <row r="236" spans="28:29" x14ac:dyDescent="0.25">
      <c r="AB236" s="7"/>
      <c r="AC236" s="7"/>
    </row>
    <row r="237" spans="28:29" x14ac:dyDescent="0.25">
      <c r="AB237" s="7"/>
      <c r="AC237" s="7"/>
    </row>
    <row r="238" spans="28:29" x14ac:dyDescent="0.25">
      <c r="AB238" s="7"/>
      <c r="AC238" s="7"/>
    </row>
    <row r="239" spans="28:29" x14ac:dyDescent="0.25">
      <c r="AB239" s="7"/>
      <c r="AC239" s="7"/>
    </row>
    <row r="240" spans="28:29" x14ac:dyDescent="0.25">
      <c r="AB240" s="7"/>
      <c r="AC240" s="7"/>
    </row>
    <row r="241" spans="28:29" x14ac:dyDescent="0.25">
      <c r="AB241" s="7"/>
      <c r="AC241" s="7"/>
    </row>
    <row r="242" spans="28:29" x14ac:dyDescent="0.25">
      <c r="AB242" s="7"/>
      <c r="AC242" s="7"/>
    </row>
    <row r="243" spans="28:29" x14ac:dyDescent="0.25">
      <c r="AB243" s="7"/>
      <c r="AC243" s="7"/>
    </row>
    <row r="244" spans="28:29" x14ac:dyDescent="0.25">
      <c r="AB244" s="7"/>
      <c r="AC244" s="7"/>
    </row>
    <row r="245" spans="28:29" x14ac:dyDescent="0.25">
      <c r="AB245" s="7"/>
      <c r="AC245" s="7"/>
    </row>
    <row r="246" spans="28:29" x14ac:dyDescent="0.25">
      <c r="AB246" s="7"/>
      <c r="AC246" s="7"/>
    </row>
    <row r="247" spans="28:29" x14ac:dyDescent="0.25">
      <c r="AB247" s="7"/>
      <c r="AC247" s="7"/>
    </row>
    <row r="248" spans="28:29" x14ac:dyDescent="0.25">
      <c r="AB248" s="7"/>
      <c r="AC248" s="7"/>
    </row>
    <row r="249" spans="28:29" x14ac:dyDescent="0.25">
      <c r="AB249" s="7"/>
      <c r="AC249" s="7"/>
    </row>
    <row r="250" spans="28:29" x14ac:dyDescent="0.25">
      <c r="AB250" s="7"/>
      <c r="AC250" s="7"/>
    </row>
    <row r="251" spans="28:29" x14ac:dyDescent="0.25">
      <c r="AB251" s="7"/>
      <c r="AC251" s="7"/>
    </row>
    <row r="252" spans="28:29" x14ac:dyDescent="0.25">
      <c r="AB252" s="7"/>
      <c r="AC252" s="7"/>
    </row>
    <row r="253" spans="28:29" x14ac:dyDescent="0.25">
      <c r="AB253" s="7"/>
      <c r="AC253" s="7"/>
    </row>
    <row r="254" spans="28:29" x14ac:dyDescent="0.25">
      <c r="AB254" s="7"/>
      <c r="AC254" s="7"/>
    </row>
    <row r="255" spans="28:29" x14ac:dyDescent="0.25">
      <c r="AB255" s="7"/>
      <c r="AC255" s="7"/>
    </row>
    <row r="256" spans="28:29" x14ac:dyDescent="0.25">
      <c r="AB256" s="7"/>
      <c r="AC256" s="7"/>
    </row>
    <row r="257" spans="28:29" x14ac:dyDescent="0.25">
      <c r="AB257" s="7"/>
      <c r="AC257" s="7"/>
    </row>
    <row r="258" spans="28:29" x14ac:dyDescent="0.25">
      <c r="AB258" s="7"/>
      <c r="AC258" s="7"/>
    </row>
    <row r="259" spans="28:29" x14ac:dyDescent="0.25">
      <c r="AB259" s="7"/>
      <c r="AC259" s="7"/>
    </row>
    <row r="260" spans="28:29" x14ac:dyDescent="0.25">
      <c r="AB260" s="7"/>
      <c r="AC260" s="7"/>
    </row>
    <row r="261" spans="28:29" x14ac:dyDescent="0.25">
      <c r="AB261" s="7"/>
      <c r="AC261" s="7"/>
    </row>
    <row r="262" spans="28:29" x14ac:dyDescent="0.25">
      <c r="AB262" s="7"/>
      <c r="AC262" s="7"/>
    </row>
    <row r="263" spans="28:29" x14ac:dyDescent="0.25">
      <c r="AB263" s="7"/>
      <c r="AC263" s="7"/>
    </row>
    <row r="264" spans="28:29" x14ac:dyDescent="0.25">
      <c r="AB264" s="7"/>
      <c r="AC264" s="7"/>
    </row>
    <row r="265" spans="28:29" x14ac:dyDescent="0.25">
      <c r="AB265" s="7"/>
      <c r="AC265" s="7"/>
    </row>
    <row r="266" spans="28:29" x14ac:dyDescent="0.25">
      <c r="AB266" s="7"/>
      <c r="AC266" s="7"/>
    </row>
    <row r="267" spans="28:29" x14ac:dyDescent="0.25">
      <c r="AB267" s="7"/>
      <c r="AC267" s="7"/>
    </row>
    <row r="268" spans="28:29" x14ac:dyDescent="0.25">
      <c r="AB268" s="7"/>
      <c r="AC268" s="7"/>
    </row>
    <row r="269" spans="28:29" x14ac:dyDescent="0.25">
      <c r="AB269" s="7"/>
      <c r="AC269" s="7"/>
    </row>
    <row r="270" spans="28:29" x14ac:dyDescent="0.25">
      <c r="AB270" s="7"/>
      <c r="AC270" s="7"/>
    </row>
    <row r="271" spans="28:29" x14ac:dyDescent="0.25">
      <c r="AB271" s="7"/>
      <c r="AC271" s="7"/>
    </row>
    <row r="272" spans="28:29" x14ac:dyDescent="0.25">
      <c r="AB272" s="7"/>
      <c r="AC272" s="7"/>
    </row>
    <row r="273" spans="28:29" x14ac:dyDescent="0.25">
      <c r="AB273" s="7"/>
      <c r="AC273" s="7"/>
    </row>
    <row r="274" spans="28:29" x14ac:dyDescent="0.25">
      <c r="AB274" s="7"/>
      <c r="AC274" s="7"/>
    </row>
    <row r="275" spans="28:29" x14ac:dyDescent="0.25">
      <c r="AB275" s="7"/>
      <c r="AC275" s="7"/>
    </row>
    <row r="276" spans="28:29" x14ac:dyDescent="0.25">
      <c r="AB276" s="7"/>
      <c r="AC276" s="7"/>
    </row>
    <row r="277" spans="28:29" x14ac:dyDescent="0.25">
      <c r="AB277" s="7"/>
      <c r="AC277" s="7"/>
    </row>
    <row r="278" spans="28:29" x14ac:dyDescent="0.25">
      <c r="AB278" s="7"/>
      <c r="AC278" s="7"/>
    </row>
    <row r="279" spans="28:29" x14ac:dyDescent="0.25">
      <c r="AB279" s="7"/>
      <c r="AC279" s="7"/>
    </row>
    <row r="280" spans="28:29" x14ac:dyDescent="0.25">
      <c r="AB280" s="7"/>
      <c r="AC280" s="7"/>
    </row>
    <row r="281" spans="28:29" x14ac:dyDescent="0.25">
      <c r="AB281" s="7"/>
      <c r="AC281" s="7"/>
    </row>
    <row r="282" spans="28:29" x14ac:dyDescent="0.25">
      <c r="AB282" s="7"/>
      <c r="AC282" s="7"/>
    </row>
    <row r="283" spans="28:29" x14ac:dyDescent="0.25">
      <c r="AB283" s="7"/>
      <c r="AC283" s="7"/>
    </row>
    <row r="284" spans="28:29" x14ac:dyDescent="0.25">
      <c r="AB284" s="7"/>
      <c r="AC284" s="7"/>
    </row>
    <row r="285" spans="28:29" x14ac:dyDescent="0.25">
      <c r="AB285" s="7"/>
      <c r="AC285" s="7"/>
    </row>
    <row r="286" spans="28:29" x14ac:dyDescent="0.25">
      <c r="AB286" s="7"/>
      <c r="AC286" s="7"/>
    </row>
    <row r="287" spans="28:29" x14ac:dyDescent="0.25">
      <c r="AB287" s="7"/>
      <c r="AC287" s="7"/>
    </row>
    <row r="288" spans="28:29" x14ac:dyDescent="0.25">
      <c r="AB288" s="7"/>
      <c r="AC288" s="7"/>
    </row>
    <row r="289" spans="28:29" x14ac:dyDescent="0.25">
      <c r="AB289" s="7"/>
      <c r="AC289" s="7"/>
    </row>
    <row r="290" spans="28:29" x14ac:dyDescent="0.25">
      <c r="AB290" s="7"/>
      <c r="AC290" s="7"/>
    </row>
    <row r="291" spans="28:29" x14ac:dyDescent="0.25">
      <c r="AB291" s="7"/>
      <c r="AC291" s="7"/>
    </row>
    <row r="292" spans="28:29" x14ac:dyDescent="0.25">
      <c r="AB292" s="7"/>
      <c r="AC292" s="7"/>
    </row>
    <row r="293" spans="28:29" x14ac:dyDescent="0.25">
      <c r="AB293" s="7"/>
      <c r="AC293" s="7"/>
    </row>
    <row r="294" spans="28:29" x14ac:dyDescent="0.25">
      <c r="AB294" s="7"/>
      <c r="AC294" s="7"/>
    </row>
    <row r="295" spans="28:29" x14ac:dyDescent="0.25">
      <c r="AB295" s="7"/>
      <c r="AC295" s="7"/>
    </row>
    <row r="296" spans="28:29" x14ac:dyDescent="0.25">
      <c r="AB296" s="7"/>
      <c r="AC296" s="7"/>
    </row>
    <row r="297" spans="28:29" x14ac:dyDescent="0.25">
      <c r="AB297" s="7"/>
      <c r="AC297" s="7"/>
    </row>
    <row r="298" spans="28:29" x14ac:dyDescent="0.25">
      <c r="AB298" s="7"/>
      <c r="AC298" s="7"/>
    </row>
    <row r="299" spans="28:29" x14ac:dyDescent="0.25">
      <c r="AB299" s="7"/>
      <c r="AC299" s="7"/>
    </row>
    <row r="300" spans="28:29" x14ac:dyDescent="0.25">
      <c r="AB300" s="7"/>
      <c r="AC300" s="7"/>
    </row>
    <row r="301" spans="28:29" x14ac:dyDescent="0.25">
      <c r="AB301" s="7"/>
      <c r="AC301" s="7"/>
    </row>
    <row r="302" spans="28:29" x14ac:dyDescent="0.25">
      <c r="AB302" s="7"/>
      <c r="AC302" s="7"/>
    </row>
    <row r="303" spans="28:29" x14ac:dyDescent="0.25">
      <c r="AB303" s="7"/>
      <c r="AC303" s="7"/>
    </row>
    <row r="304" spans="28:29" x14ac:dyDescent="0.25">
      <c r="AB304" s="7"/>
      <c r="AC304" s="7"/>
    </row>
    <row r="305" spans="28:29" x14ac:dyDescent="0.25">
      <c r="AB305" s="7"/>
      <c r="AC305" s="7"/>
    </row>
    <row r="306" spans="28:29" x14ac:dyDescent="0.25">
      <c r="AB306" s="7"/>
      <c r="AC306" s="7"/>
    </row>
    <row r="307" spans="28:29" x14ac:dyDescent="0.25">
      <c r="AB307" s="7"/>
      <c r="AC307" s="7"/>
    </row>
    <row r="308" spans="28:29" x14ac:dyDescent="0.25">
      <c r="AB308" s="7"/>
      <c r="AC308" s="7"/>
    </row>
    <row r="309" spans="28:29" x14ac:dyDescent="0.25">
      <c r="AB309" s="7"/>
      <c r="AC309" s="7"/>
    </row>
    <row r="310" spans="28:29" x14ac:dyDescent="0.25">
      <c r="AB310" s="7"/>
      <c r="AC310" s="7"/>
    </row>
    <row r="311" spans="28:29" x14ac:dyDescent="0.25">
      <c r="AB311" s="7"/>
      <c r="AC311" s="7"/>
    </row>
    <row r="312" spans="28:29" x14ac:dyDescent="0.25">
      <c r="AB312" s="7"/>
      <c r="AC312" s="7"/>
    </row>
    <row r="313" spans="28:29" x14ac:dyDescent="0.25">
      <c r="AB313" s="7"/>
      <c r="AC313" s="7"/>
    </row>
    <row r="314" spans="28:29" x14ac:dyDescent="0.25">
      <c r="AB314" s="7"/>
      <c r="AC314" s="7"/>
    </row>
    <row r="315" spans="28:29" x14ac:dyDescent="0.25">
      <c r="AB315" s="7"/>
      <c r="AC315" s="7"/>
    </row>
    <row r="316" spans="28:29" x14ac:dyDescent="0.25">
      <c r="AB316" s="7"/>
      <c r="AC316" s="7"/>
    </row>
    <row r="317" spans="28:29" x14ac:dyDescent="0.25">
      <c r="AB317" s="7"/>
      <c r="AC317" s="7"/>
    </row>
    <row r="318" spans="28:29" x14ac:dyDescent="0.25">
      <c r="AB318" s="7"/>
      <c r="AC318" s="7"/>
    </row>
    <row r="319" spans="28:29" x14ac:dyDescent="0.25">
      <c r="AB319" s="7"/>
      <c r="AC319" s="7"/>
    </row>
    <row r="320" spans="28:29" x14ac:dyDescent="0.25">
      <c r="AB320" s="7"/>
      <c r="AC320" s="7"/>
    </row>
    <row r="321" spans="28:29" x14ac:dyDescent="0.25">
      <c r="AB321" s="7"/>
      <c r="AC321" s="7"/>
    </row>
    <row r="322" spans="28:29" x14ac:dyDescent="0.25">
      <c r="AB322" s="7"/>
      <c r="AC322" s="7"/>
    </row>
    <row r="323" spans="28:29" x14ac:dyDescent="0.25">
      <c r="AB323" s="7"/>
      <c r="AC323" s="7"/>
    </row>
    <row r="324" spans="28:29" x14ac:dyDescent="0.25">
      <c r="AB324" s="7"/>
      <c r="AC324" s="7"/>
    </row>
    <row r="325" spans="28:29" x14ac:dyDescent="0.25">
      <c r="AB325" s="7"/>
      <c r="AC325" s="7"/>
    </row>
    <row r="326" spans="28:29" x14ac:dyDescent="0.25">
      <c r="AB326" s="7"/>
      <c r="AC326" s="7"/>
    </row>
    <row r="327" spans="28:29" x14ac:dyDescent="0.25">
      <c r="AB327" s="7"/>
      <c r="AC327" s="7"/>
    </row>
    <row r="328" spans="28:29" x14ac:dyDescent="0.25">
      <c r="AB328" s="7"/>
      <c r="AC328" s="7"/>
    </row>
    <row r="329" spans="28:29" x14ac:dyDescent="0.25">
      <c r="AB329" s="7"/>
      <c r="AC329" s="7"/>
    </row>
    <row r="330" spans="28:29" x14ac:dyDescent="0.25">
      <c r="AB330" s="7"/>
      <c r="AC330" s="7"/>
    </row>
    <row r="331" spans="28:29" x14ac:dyDescent="0.25">
      <c r="AB331" s="7"/>
      <c r="AC331" s="7"/>
    </row>
    <row r="332" spans="28:29" x14ac:dyDescent="0.25">
      <c r="AB332" s="7"/>
      <c r="AC332" s="7"/>
    </row>
    <row r="333" spans="28:29" x14ac:dyDescent="0.25">
      <c r="AB333" s="7"/>
      <c r="AC333" s="7"/>
    </row>
    <row r="334" spans="28:29" x14ac:dyDescent="0.25">
      <c r="AB334" s="7"/>
      <c r="AC334" s="7"/>
    </row>
    <row r="335" spans="28:29" x14ac:dyDescent="0.25">
      <c r="AB335" s="7"/>
      <c r="AC335" s="7"/>
    </row>
    <row r="336" spans="28:29" x14ac:dyDescent="0.25">
      <c r="AB336" s="7"/>
      <c r="AC336" s="7"/>
    </row>
    <row r="337" spans="28:29" x14ac:dyDescent="0.25">
      <c r="AB337" s="7"/>
      <c r="AC337" s="7"/>
    </row>
    <row r="338" spans="28:29" x14ac:dyDescent="0.25">
      <c r="AB338" s="7"/>
      <c r="AC338" s="7"/>
    </row>
    <row r="339" spans="28:29" x14ac:dyDescent="0.25">
      <c r="AB339" s="7"/>
      <c r="AC339" s="7"/>
    </row>
    <row r="340" spans="28:29" x14ac:dyDescent="0.25">
      <c r="AB340" s="7"/>
      <c r="AC340" s="7"/>
    </row>
    <row r="341" spans="28:29" x14ac:dyDescent="0.25">
      <c r="AB341" s="7"/>
      <c r="AC341" s="7"/>
    </row>
    <row r="342" spans="28:29" x14ac:dyDescent="0.25">
      <c r="AB342" s="7"/>
      <c r="AC342" s="7"/>
    </row>
    <row r="343" spans="28:29" x14ac:dyDescent="0.25">
      <c r="AB343" s="7"/>
      <c r="AC343" s="7"/>
    </row>
    <row r="344" spans="28:29" x14ac:dyDescent="0.25">
      <c r="AB344" s="7"/>
      <c r="AC344" s="7"/>
    </row>
    <row r="345" spans="28:29" x14ac:dyDescent="0.25">
      <c r="AB345" s="7"/>
      <c r="AC345" s="7"/>
    </row>
    <row r="346" spans="28:29" x14ac:dyDescent="0.25">
      <c r="AB346" s="7"/>
      <c r="AC346" s="7"/>
    </row>
    <row r="347" spans="28:29" x14ac:dyDescent="0.25">
      <c r="AB347" s="7"/>
      <c r="AC347" s="7"/>
    </row>
    <row r="348" spans="28:29" x14ac:dyDescent="0.25">
      <c r="AB348" s="7"/>
      <c r="AC348" s="7"/>
    </row>
    <row r="349" spans="28:29" x14ac:dyDescent="0.25">
      <c r="AB349" s="7"/>
      <c r="AC349" s="7"/>
    </row>
    <row r="350" spans="28:29" x14ac:dyDescent="0.25">
      <c r="AB350" s="7"/>
      <c r="AC350" s="7"/>
    </row>
    <row r="351" spans="28:29" x14ac:dyDescent="0.25">
      <c r="AB351" s="7"/>
      <c r="AC351" s="7"/>
    </row>
    <row r="352" spans="28:29" x14ac:dyDescent="0.25">
      <c r="AB352" s="7"/>
      <c r="AC352" s="7"/>
    </row>
    <row r="353" spans="28:29" x14ac:dyDescent="0.25">
      <c r="AB353" s="7"/>
      <c r="AC353" s="7"/>
    </row>
    <row r="354" spans="28:29" x14ac:dyDescent="0.25">
      <c r="AB354" s="7"/>
      <c r="AC354" s="7"/>
    </row>
    <row r="355" spans="28:29" x14ac:dyDescent="0.25">
      <c r="AB355" s="7"/>
      <c r="AC355" s="7"/>
    </row>
    <row r="356" spans="28:29" x14ac:dyDescent="0.25">
      <c r="AB356" s="7"/>
      <c r="AC356" s="7"/>
    </row>
    <row r="357" spans="28:29" x14ac:dyDescent="0.25">
      <c r="AB357" s="7"/>
      <c r="AC357" s="7"/>
    </row>
    <row r="358" spans="28:29" x14ac:dyDescent="0.25">
      <c r="AB358" s="7"/>
      <c r="AC358" s="7"/>
    </row>
    <row r="359" spans="28:29" x14ac:dyDescent="0.25">
      <c r="AB359" s="7"/>
      <c r="AC359" s="7"/>
    </row>
    <row r="360" spans="28:29" x14ac:dyDescent="0.25">
      <c r="AB360" s="7"/>
      <c r="AC360" s="7"/>
    </row>
    <row r="361" spans="28:29" x14ac:dyDescent="0.25">
      <c r="AB361" s="7"/>
      <c r="AC361" s="7"/>
    </row>
    <row r="362" spans="28:29" x14ac:dyDescent="0.25">
      <c r="AB362" s="7"/>
      <c r="AC362" s="7"/>
    </row>
    <row r="363" spans="28:29" x14ac:dyDescent="0.25">
      <c r="AB363" s="7"/>
      <c r="AC363" s="7"/>
    </row>
    <row r="364" spans="28:29" x14ac:dyDescent="0.25">
      <c r="AB364" s="7"/>
      <c r="AC364" s="7"/>
    </row>
    <row r="365" spans="28:29" x14ac:dyDescent="0.25">
      <c r="AB365" s="7"/>
      <c r="AC365" s="7"/>
    </row>
    <row r="366" spans="28:29" x14ac:dyDescent="0.25">
      <c r="AB366" s="7"/>
      <c r="AC366" s="7"/>
    </row>
    <row r="367" spans="28:29" x14ac:dyDescent="0.25">
      <c r="AB367" s="7"/>
      <c r="AC367" s="7"/>
    </row>
    <row r="368" spans="28:29" x14ac:dyDescent="0.25">
      <c r="AB368" s="7"/>
      <c r="AC368" s="7"/>
    </row>
    <row r="369" spans="28:29" x14ac:dyDescent="0.25">
      <c r="AB369" s="7"/>
      <c r="AC369" s="7"/>
    </row>
    <row r="370" spans="28:29" x14ac:dyDescent="0.25">
      <c r="AB370" s="7"/>
      <c r="AC370" s="7"/>
    </row>
    <row r="371" spans="28:29" x14ac:dyDescent="0.25">
      <c r="AB371" s="7"/>
      <c r="AC371" s="7"/>
    </row>
    <row r="372" spans="28:29" x14ac:dyDescent="0.25">
      <c r="AB372" s="7"/>
      <c r="AC372" s="7"/>
    </row>
    <row r="373" spans="28:29" x14ac:dyDescent="0.25">
      <c r="AB373" s="7"/>
      <c r="AC373" s="7"/>
    </row>
    <row r="374" spans="28:29" x14ac:dyDescent="0.25">
      <c r="AB374" s="7"/>
      <c r="AC374" s="7"/>
    </row>
    <row r="375" spans="28:29" x14ac:dyDescent="0.25">
      <c r="AB375" s="7"/>
      <c r="AC375" s="7"/>
    </row>
    <row r="376" spans="28:29" x14ac:dyDescent="0.25">
      <c r="AB376" s="7"/>
      <c r="AC376" s="7"/>
    </row>
    <row r="377" spans="28:29" x14ac:dyDescent="0.25">
      <c r="AB377" s="7"/>
      <c r="AC377" s="7"/>
    </row>
    <row r="378" spans="28:29" x14ac:dyDescent="0.25">
      <c r="AB378" s="7"/>
      <c r="AC378" s="7"/>
    </row>
    <row r="379" spans="28:29" x14ac:dyDescent="0.25">
      <c r="AB379" s="7"/>
      <c r="AC379" s="7"/>
    </row>
    <row r="380" spans="28:29" x14ac:dyDescent="0.25">
      <c r="AB380" s="7"/>
      <c r="AC380" s="7"/>
    </row>
    <row r="381" spans="28:29" x14ac:dyDescent="0.25">
      <c r="AB381" s="7"/>
      <c r="AC381" s="7"/>
    </row>
    <row r="382" spans="28:29" x14ac:dyDescent="0.25">
      <c r="AB382" s="7"/>
      <c r="AC382" s="7"/>
    </row>
    <row r="383" spans="28:29" x14ac:dyDescent="0.25">
      <c r="AB383" s="7"/>
      <c r="AC383" s="7"/>
    </row>
    <row r="384" spans="28:29" x14ac:dyDescent="0.25">
      <c r="AB384" s="7"/>
      <c r="AC384" s="7"/>
    </row>
    <row r="385" spans="28:29" x14ac:dyDescent="0.25">
      <c r="AB385" s="7"/>
      <c r="AC385" s="7"/>
    </row>
    <row r="386" spans="28:29" x14ac:dyDescent="0.25">
      <c r="AB386" s="7"/>
      <c r="AC386" s="7"/>
    </row>
    <row r="387" spans="28:29" x14ac:dyDescent="0.25">
      <c r="AB387" s="7"/>
      <c r="AC387" s="7"/>
    </row>
    <row r="388" spans="28:29" x14ac:dyDescent="0.25">
      <c r="AB388" s="7"/>
      <c r="AC388" s="7"/>
    </row>
    <row r="389" spans="28:29" x14ac:dyDescent="0.25">
      <c r="AB389" s="7"/>
      <c r="AC389" s="7"/>
    </row>
    <row r="390" spans="28:29" x14ac:dyDescent="0.25">
      <c r="AB390" s="7"/>
      <c r="AC390" s="7"/>
    </row>
    <row r="391" spans="28:29" x14ac:dyDescent="0.25">
      <c r="AB391" s="7"/>
      <c r="AC391" s="7"/>
    </row>
    <row r="392" spans="28:29" x14ac:dyDescent="0.25">
      <c r="AB392" s="7"/>
      <c r="AC392" s="7"/>
    </row>
    <row r="393" spans="28:29" x14ac:dyDescent="0.25">
      <c r="AB393" s="7"/>
      <c r="AC393" s="7"/>
    </row>
    <row r="394" spans="28:29" x14ac:dyDescent="0.25">
      <c r="AB394" s="7"/>
      <c r="AC394" s="7"/>
    </row>
    <row r="395" spans="28:29" x14ac:dyDescent="0.25">
      <c r="AB395" s="7"/>
      <c r="AC395" s="7"/>
    </row>
    <row r="396" spans="28:29" x14ac:dyDescent="0.25">
      <c r="AB396" s="7"/>
      <c r="AC396" s="7"/>
    </row>
    <row r="397" spans="28:29" x14ac:dyDescent="0.25">
      <c r="AB397" s="7"/>
      <c r="AC397" s="7"/>
    </row>
    <row r="398" spans="28:29" x14ac:dyDescent="0.25">
      <c r="AB398" s="7"/>
      <c r="AC398" s="7"/>
    </row>
    <row r="399" spans="28:29" x14ac:dyDescent="0.25">
      <c r="AB399" s="7"/>
      <c r="AC399" s="7"/>
    </row>
    <row r="400" spans="28:29" x14ac:dyDescent="0.25">
      <c r="AB400" s="7"/>
      <c r="AC400" s="7"/>
    </row>
    <row r="401" spans="28:29" x14ac:dyDescent="0.25">
      <c r="AB401" s="7"/>
      <c r="AC401" s="7"/>
    </row>
    <row r="402" spans="28:29" x14ac:dyDescent="0.25">
      <c r="AB402" s="7"/>
      <c r="AC402" s="7"/>
    </row>
    <row r="403" spans="28:29" x14ac:dyDescent="0.25">
      <c r="AB403" s="7"/>
      <c r="AC403" s="7"/>
    </row>
    <row r="404" spans="28:29" x14ac:dyDescent="0.25">
      <c r="AB404" s="7"/>
      <c r="AC404" s="7"/>
    </row>
    <row r="405" spans="28:29" x14ac:dyDescent="0.25">
      <c r="AB405" s="7"/>
      <c r="AC405" s="7"/>
    </row>
    <row r="406" spans="28:29" x14ac:dyDescent="0.25">
      <c r="AB406" s="7"/>
      <c r="AC406" s="7"/>
    </row>
    <row r="407" spans="28:29" x14ac:dyDescent="0.25">
      <c r="AB407" s="7"/>
      <c r="AC407" s="7"/>
    </row>
    <row r="408" spans="28:29" x14ac:dyDescent="0.25">
      <c r="AB408" s="7"/>
      <c r="AC408" s="7"/>
    </row>
    <row r="409" spans="28:29" x14ac:dyDescent="0.25">
      <c r="AB409" s="7"/>
      <c r="AC409" s="7"/>
    </row>
    <row r="410" spans="28:29" x14ac:dyDescent="0.25">
      <c r="AB410" s="7"/>
      <c r="AC410" s="7"/>
    </row>
    <row r="411" spans="28:29" x14ac:dyDescent="0.25">
      <c r="AB411" s="7"/>
      <c r="AC411" s="7"/>
    </row>
    <row r="412" spans="28:29" x14ac:dyDescent="0.25">
      <c r="AB412" s="7"/>
      <c r="AC412" s="7"/>
    </row>
    <row r="413" spans="28:29" x14ac:dyDescent="0.25">
      <c r="AB413" s="7"/>
      <c r="AC413" s="7"/>
    </row>
    <row r="414" spans="28:29" x14ac:dyDescent="0.25">
      <c r="AB414" s="7"/>
      <c r="AC414" s="7"/>
    </row>
    <row r="415" spans="28:29" x14ac:dyDescent="0.25">
      <c r="AB415" s="7"/>
      <c r="AC415" s="7"/>
    </row>
    <row r="416" spans="28:29" x14ac:dyDescent="0.25">
      <c r="AB416" s="7"/>
      <c r="AC416" s="7"/>
    </row>
    <row r="417" spans="28:29" x14ac:dyDescent="0.25">
      <c r="AB417" s="7"/>
      <c r="AC417" s="7"/>
    </row>
    <row r="418" spans="28:29" x14ac:dyDescent="0.25">
      <c r="AB418" s="7"/>
      <c r="AC418" s="7"/>
    </row>
    <row r="419" spans="28:29" x14ac:dyDescent="0.25">
      <c r="AB419" s="7"/>
      <c r="AC419" s="7"/>
    </row>
    <row r="420" spans="28:29" x14ac:dyDescent="0.25">
      <c r="AB420" s="7"/>
      <c r="AC420" s="7"/>
    </row>
    <row r="421" spans="28:29" x14ac:dyDescent="0.25">
      <c r="AB421" s="7"/>
      <c r="AC421" s="7"/>
    </row>
    <row r="422" spans="28:29" x14ac:dyDescent="0.25">
      <c r="AB422" s="7"/>
      <c r="AC422" s="7"/>
    </row>
    <row r="423" spans="28:29" x14ac:dyDescent="0.25">
      <c r="AB423" s="7"/>
      <c r="AC423" s="7"/>
    </row>
    <row r="424" spans="28:29" x14ac:dyDescent="0.25">
      <c r="AB424" s="7"/>
      <c r="AC424" s="7"/>
    </row>
    <row r="425" spans="28:29" x14ac:dyDescent="0.25">
      <c r="AB425" s="7"/>
      <c r="AC425" s="7"/>
    </row>
    <row r="426" spans="28:29" x14ac:dyDescent="0.25">
      <c r="AB426" s="7"/>
      <c r="AC426" s="7"/>
    </row>
    <row r="427" spans="28:29" x14ac:dyDescent="0.25">
      <c r="AB427" s="7"/>
      <c r="AC427" s="7"/>
    </row>
    <row r="428" spans="28:29" x14ac:dyDescent="0.25">
      <c r="AB428" s="7"/>
      <c r="AC428" s="7"/>
    </row>
    <row r="429" spans="28:29" x14ac:dyDescent="0.25">
      <c r="AB429" s="7"/>
      <c r="AC429" s="7"/>
    </row>
    <row r="430" spans="28:29" x14ac:dyDescent="0.25">
      <c r="AB430" s="7"/>
      <c r="AC430" s="7"/>
    </row>
    <row r="431" spans="28:29" x14ac:dyDescent="0.25">
      <c r="AB431" s="7"/>
      <c r="AC431" s="7"/>
    </row>
    <row r="432" spans="28:29" x14ac:dyDescent="0.25">
      <c r="AB432" s="7"/>
      <c r="AC432" s="7"/>
    </row>
    <row r="433" spans="28:29" x14ac:dyDescent="0.25">
      <c r="AB433" s="7"/>
      <c r="AC433" s="7"/>
    </row>
    <row r="434" spans="28:29" x14ac:dyDescent="0.25">
      <c r="AB434" s="7"/>
      <c r="AC434" s="7"/>
    </row>
    <row r="435" spans="28:29" x14ac:dyDescent="0.25">
      <c r="AB435" s="7"/>
      <c r="AC435" s="7"/>
    </row>
    <row r="436" spans="28:29" x14ac:dyDescent="0.25">
      <c r="AB436" s="7"/>
      <c r="AC436" s="7"/>
    </row>
    <row r="437" spans="28:29" x14ac:dyDescent="0.25">
      <c r="AB437" s="7"/>
      <c r="AC437" s="7"/>
    </row>
    <row r="438" spans="28:29" x14ac:dyDescent="0.25">
      <c r="AB438" s="7"/>
      <c r="AC438" s="7"/>
    </row>
    <row r="439" spans="28:29" x14ac:dyDescent="0.25">
      <c r="AB439" s="7"/>
      <c r="AC439" s="7"/>
    </row>
    <row r="440" spans="28:29" x14ac:dyDescent="0.25">
      <c r="AB440" s="7"/>
      <c r="AC440" s="7"/>
    </row>
    <row r="441" spans="28:29" x14ac:dyDescent="0.25">
      <c r="AB441" s="7"/>
      <c r="AC441" s="7"/>
    </row>
    <row r="442" spans="28:29" x14ac:dyDescent="0.25">
      <c r="AB442" s="7"/>
      <c r="AC442" s="7"/>
    </row>
    <row r="443" spans="28:29" x14ac:dyDescent="0.25">
      <c r="AB443" s="7"/>
      <c r="AC443" s="7"/>
    </row>
    <row r="444" spans="28:29" x14ac:dyDescent="0.25">
      <c r="AB444" s="7"/>
      <c r="AC444" s="7"/>
    </row>
    <row r="445" spans="28:29" x14ac:dyDescent="0.25">
      <c r="AB445" s="7"/>
      <c r="AC445" s="7"/>
    </row>
    <row r="446" spans="28:29" x14ac:dyDescent="0.25">
      <c r="AB446" s="7"/>
      <c r="AC446" s="7"/>
    </row>
    <row r="447" spans="28:29" x14ac:dyDescent="0.25">
      <c r="AB447" s="7"/>
      <c r="AC447" s="7"/>
    </row>
    <row r="448" spans="28:29" x14ac:dyDescent="0.25">
      <c r="AB448" s="7"/>
      <c r="AC448" s="7"/>
    </row>
    <row r="449" spans="28:29" x14ac:dyDescent="0.25">
      <c r="AB449" s="7"/>
      <c r="AC449" s="7"/>
    </row>
    <row r="450" spans="28:29" x14ac:dyDescent="0.25">
      <c r="AB450" s="7"/>
      <c r="AC450" s="7"/>
    </row>
    <row r="451" spans="28:29" x14ac:dyDescent="0.25">
      <c r="AB451" s="7"/>
      <c r="AC451" s="7"/>
    </row>
    <row r="452" spans="28:29" x14ac:dyDescent="0.25">
      <c r="AB452" s="7"/>
      <c r="AC452" s="7"/>
    </row>
    <row r="453" spans="28:29" x14ac:dyDescent="0.25">
      <c r="AB453" s="7"/>
      <c r="AC453" s="7"/>
    </row>
    <row r="454" spans="28:29" x14ac:dyDescent="0.25">
      <c r="AB454" s="7"/>
      <c r="AC454" s="7"/>
    </row>
    <row r="455" spans="28:29" x14ac:dyDescent="0.25">
      <c r="AB455" s="7"/>
      <c r="AC455" s="7"/>
    </row>
    <row r="456" spans="28:29" x14ac:dyDescent="0.25">
      <c r="AB456" s="7"/>
      <c r="AC456" s="7"/>
    </row>
    <row r="457" spans="28:29" x14ac:dyDescent="0.25">
      <c r="AB457" s="7"/>
      <c r="AC457" s="7"/>
    </row>
    <row r="458" spans="28:29" x14ac:dyDescent="0.25">
      <c r="AB458" s="7"/>
      <c r="AC458" s="7"/>
    </row>
    <row r="459" spans="28:29" x14ac:dyDescent="0.25">
      <c r="AB459" s="7"/>
      <c r="AC459" s="7"/>
    </row>
    <row r="460" spans="28:29" x14ac:dyDescent="0.25">
      <c r="AB460" s="7"/>
      <c r="AC460" s="7"/>
    </row>
    <row r="461" spans="28:29" x14ac:dyDescent="0.25">
      <c r="AB461" s="7"/>
      <c r="AC461" s="7"/>
    </row>
    <row r="462" spans="28:29" x14ac:dyDescent="0.25">
      <c r="AB462" s="7"/>
      <c r="AC462" s="7"/>
    </row>
    <row r="463" spans="28:29" x14ac:dyDescent="0.25">
      <c r="AB463" s="7"/>
      <c r="AC463" s="7"/>
    </row>
    <row r="464" spans="28:29" x14ac:dyDescent="0.25">
      <c r="AB464" s="7"/>
      <c r="AC464" s="7"/>
    </row>
    <row r="465" spans="28:29" x14ac:dyDescent="0.25">
      <c r="AB465" s="7"/>
      <c r="AC465" s="7"/>
    </row>
    <row r="466" spans="28:29" x14ac:dyDescent="0.25">
      <c r="AB466" s="7"/>
      <c r="AC466" s="7"/>
    </row>
    <row r="467" spans="28:29" x14ac:dyDescent="0.25">
      <c r="AB467" s="7"/>
      <c r="AC467" s="7"/>
    </row>
    <row r="468" spans="28:29" x14ac:dyDescent="0.25">
      <c r="AB468" s="7"/>
      <c r="AC468" s="7"/>
    </row>
    <row r="469" spans="28:29" x14ac:dyDescent="0.25">
      <c r="AB469" s="7"/>
      <c r="AC469" s="7"/>
    </row>
    <row r="470" spans="28:29" x14ac:dyDescent="0.25">
      <c r="AB470" s="7"/>
      <c r="AC470" s="7"/>
    </row>
    <row r="471" spans="28:29" x14ac:dyDescent="0.25">
      <c r="AB471" s="7"/>
      <c r="AC471" s="7"/>
    </row>
    <row r="472" spans="28:29" x14ac:dyDescent="0.25">
      <c r="AB472" s="7"/>
      <c r="AC472" s="7"/>
    </row>
    <row r="473" spans="28:29" x14ac:dyDescent="0.25">
      <c r="AB473" s="7"/>
      <c r="AC473" s="7"/>
    </row>
    <row r="474" spans="28:29" x14ac:dyDescent="0.25">
      <c r="AB474" s="7"/>
      <c r="AC474" s="7"/>
    </row>
    <row r="475" spans="28:29" x14ac:dyDescent="0.25">
      <c r="AB475" s="7"/>
      <c r="AC475" s="7"/>
    </row>
    <row r="476" spans="28:29" x14ac:dyDescent="0.25">
      <c r="AB476" s="7"/>
      <c r="AC476" s="7"/>
    </row>
    <row r="477" spans="28:29" x14ac:dyDescent="0.25">
      <c r="AB477" s="7"/>
      <c r="AC477" s="7"/>
    </row>
    <row r="478" spans="28:29" x14ac:dyDescent="0.25">
      <c r="AB478" s="7"/>
      <c r="AC478" s="7"/>
    </row>
    <row r="479" spans="28:29" x14ac:dyDescent="0.25">
      <c r="AB479" s="7"/>
      <c r="AC479" s="7"/>
    </row>
    <row r="480" spans="28:29" x14ac:dyDescent="0.25">
      <c r="AB480" s="7"/>
      <c r="AC480" s="7"/>
    </row>
    <row r="481" spans="28:29" x14ac:dyDescent="0.25">
      <c r="AB481" s="7"/>
      <c r="AC481" s="7"/>
    </row>
    <row r="482" spans="28:29" x14ac:dyDescent="0.25">
      <c r="AB482" s="7"/>
      <c r="AC482" s="7"/>
    </row>
    <row r="483" spans="28:29" x14ac:dyDescent="0.25">
      <c r="AB483" s="7"/>
      <c r="AC483" s="7"/>
    </row>
    <row r="484" spans="28:29" x14ac:dyDescent="0.25">
      <c r="AB484" s="7"/>
      <c r="AC484" s="7"/>
    </row>
    <row r="485" spans="28:29" x14ac:dyDescent="0.25">
      <c r="AB485" s="7"/>
      <c r="AC485" s="7"/>
    </row>
    <row r="486" spans="28:29" x14ac:dyDescent="0.25">
      <c r="AB486" s="7"/>
      <c r="AC486" s="7"/>
    </row>
    <row r="487" spans="28:29" x14ac:dyDescent="0.25">
      <c r="AB487" s="7"/>
      <c r="AC487" s="7"/>
    </row>
    <row r="488" spans="28:29" x14ac:dyDescent="0.25">
      <c r="AB488" s="7"/>
      <c r="AC488" s="7"/>
    </row>
    <row r="489" spans="28:29" x14ac:dyDescent="0.25">
      <c r="AB489" s="7"/>
      <c r="AC489" s="7"/>
    </row>
    <row r="490" spans="28:29" x14ac:dyDescent="0.25">
      <c r="AB490" s="7"/>
      <c r="AC490" s="7"/>
    </row>
    <row r="491" spans="28:29" x14ac:dyDescent="0.25">
      <c r="AB491" s="7"/>
      <c r="AC491" s="7"/>
    </row>
    <row r="492" spans="28:29" x14ac:dyDescent="0.25">
      <c r="AB492" s="7"/>
      <c r="AC492" s="7"/>
    </row>
    <row r="493" spans="28:29" x14ac:dyDescent="0.25">
      <c r="AB493" s="7"/>
      <c r="AC493" s="7"/>
    </row>
    <row r="494" spans="28:29" x14ac:dyDescent="0.25">
      <c r="AB494" s="7"/>
      <c r="AC494" s="7"/>
    </row>
    <row r="495" spans="28:29" x14ac:dyDescent="0.25">
      <c r="AB495" s="7"/>
      <c r="AC495" s="7"/>
    </row>
    <row r="496" spans="28:29" x14ac:dyDescent="0.25">
      <c r="AB496" s="7"/>
      <c r="AC496" s="7"/>
    </row>
    <row r="497" spans="28:29" x14ac:dyDescent="0.25">
      <c r="AB497" s="7"/>
      <c r="AC497" s="7"/>
    </row>
    <row r="498" spans="28:29" x14ac:dyDescent="0.25">
      <c r="AB498" s="7"/>
      <c r="AC498" s="7"/>
    </row>
    <row r="499" spans="28:29" x14ac:dyDescent="0.25">
      <c r="AB499" s="7"/>
      <c r="AC499" s="7"/>
    </row>
    <row r="500" spans="28:29" x14ac:dyDescent="0.25">
      <c r="AB500" s="7"/>
      <c r="AC500" s="7"/>
    </row>
    <row r="501" spans="28:29" x14ac:dyDescent="0.25">
      <c r="AB501" s="7"/>
      <c r="AC501" s="7"/>
    </row>
    <row r="502" spans="28:29" x14ac:dyDescent="0.25">
      <c r="AB502" s="7"/>
      <c r="AC502" s="7"/>
    </row>
    <row r="503" spans="28:29" x14ac:dyDescent="0.25">
      <c r="AB503" s="7"/>
      <c r="AC503" s="7"/>
    </row>
    <row r="504" spans="28:29" x14ac:dyDescent="0.25">
      <c r="AB504" s="7"/>
      <c r="AC504" s="7"/>
    </row>
    <row r="505" spans="28:29" x14ac:dyDescent="0.25">
      <c r="AB505" s="7"/>
      <c r="AC505" s="7"/>
    </row>
    <row r="506" spans="28:29" x14ac:dyDescent="0.25">
      <c r="AB506" s="7"/>
      <c r="AC506" s="7"/>
    </row>
    <row r="507" spans="28:29" x14ac:dyDescent="0.25">
      <c r="AB507" s="7"/>
      <c r="AC507" s="7"/>
    </row>
    <row r="508" spans="28:29" x14ac:dyDescent="0.25">
      <c r="AB508" s="7"/>
      <c r="AC508" s="7"/>
    </row>
    <row r="509" spans="28:29" x14ac:dyDescent="0.25">
      <c r="AB509" s="7"/>
      <c r="AC509" s="7"/>
    </row>
    <row r="510" spans="28:29" x14ac:dyDescent="0.25">
      <c r="AB510" s="7"/>
      <c r="AC510" s="7"/>
    </row>
    <row r="511" spans="28:29" x14ac:dyDescent="0.25">
      <c r="AB511" s="7"/>
      <c r="AC511" s="7"/>
    </row>
    <row r="512" spans="28:29" x14ac:dyDescent="0.25">
      <c r="AB512" s="7"/>
      <c r="AC512" s="7"/>
    </row>
    <row r="513" spans="28:29" x14ac:dyDescent="0.25">
      <c r="AB513" s="7"/>
      <c r="AC513" s="7"/>
    </row>
    <row r="514" spans="28:29" x14ac:dyDescent="0.25">
      <c r="AB514" s="7"/>
      <c r="AC514" s="7"/>
    </row>
    <row r="515" spans="28:29" x14ac:dyDescent="0.25">
      <c r="AB515" s="7"/>
      <c r="AC515" s="7"/>
    </row>
    <row r="516" spans="28:29" x14ac:dyDescent="0.25">
      <c r="AB516" s="7"/>
      <c r="AC516" s="7"/>
    </row>
    <row r="517" spans="28:29" x14ac:dyDescent="0.25">
      <c r="AB517" s="7"/>
      <c r="AC517" s="7"/>
    </row>
    <row r="518" spans="28:29" x14ac:dyDescent="0.25">
      <c r="AB518" s="7"/>
      <c r="AC518" s="7"/>
    </row>
    <row r="519" spans="28:29" x14ac:dyDescent="0.25">
      <c r="AB519" s="7"/>
      <c r="AC519" s="7"/>
    </row>
    <row r="520" spans="28:29" x14ac:dyDescent="0.25">
      <c r="AB520" s="7"/>
      <c r="AC520" s="7"/>
    </row>
    <row r="521" spans="28:29" x14ac:dyDescent="0.25">
      <c r="AB521" s="7"/>
      <c r="AC521" s="7"/>
    </row>
    <row r="522" spans="28:29" x14ac:dyDescent="0.25">
      <c r="AB522" s="7"/>
      <c r="AC522" s="7"/>
    </row>
    <row r="523" spans="28:29" x14ac:dyDescent="0.25">
      <c r="AB523" s="7"/>
      <c r="AC523" s="7"/>
    </row>
    <row r="524" spans="28:29" x14ac:dyDescent="0.25">
      <c r="AB524" s="7"/>
      <c r="AC524" s="7"/>
    </row>
    <row r="525" spans="28:29" x14ac:dyDescent="0.25">
      <c r="AB525" s="7"/>
      <c r="AC525" s="7"/>
    </row>
    <row r="526" spans="28:29" x14ac:dyDescent="0.25">
      <c r="AB526" s="7"/>
      <c r="AC526" s="7"/>
    </row>
    <row r="527" spans="28:29" x14ac:dyDescent="0.25">
      <c r="AB527" s="7"/>
      <c r="AC527" s="7"/>
    </row>
    <row r="528" spans="28:29" x14ac:dyDescent="0.25">
      <c r="AB528" s="7"/>
      <c r="AC528" s="7"/>
    </row>
    <row r="529" spans="28:29" x14ac:dyDescent="0.25">
      <c r="AB529" s="7"/>
      <c r="AC529" s="7"/>
    </row>
    <row r="530" spans="28:29" x14ac:dyDescent="0.25">
      <c r="AB530" s="7"/>
      <c r="AC530" s="7"/>
    </row>
    <row r="531" spans="28:29" x14ac:dyDescent="0.25">
      <c r="AB531" s="7"/>
      <c r="AC531" s="7"/>
    </row>
    <row r="532" spans="28:29" x14ac:dyDescent="0.25">
      <c r="AB532" s="7"/>
      <c r="AC532" s="7"/>
    </row>
    <row r="533" spans="28:29" x14ac:dyDescent="0.25">
      <c r="AB533" s="7"/>
      <c r="AC533" s="7"/>
    </row>
    <row r="534" spans="28:29" x14ac:dyDescent="0.25">
      <c r="AB534" s="7"/>
      <c r="AC534" s="7"/>
    </row>
    <row r="535" spans="28:29" x14ac:dyDescent="0.25">
      <c r="AB535" s="7"/>
      <c r="AC535" s="7"/>
    </row>
    <row r="536" spans="28:29" x14ac:dyDescent="0.25">
      <c r="AB536" s="7"/>
      <c r="AC536" s="7"/>
    </row>
    <row r="537" spans="28:29" x14ac:dyDescent="0.25">
      <c r="AB537" s="7"/>
      <c r="AC537" s="7"/>
    </row>
    <row r="538" spans="28:29" x14ac:dyDescent="0.25">
      <c r="AB538" s="7"/>
      <c r="AC538" s="7"/>
    </row>
    <row r="539" spans="28:29" x14ac:dyDescent="0.25">
      <c r="AB539" s="7"/>
      <c r="AC539" s="7"/>
    </row>
    <row r="540" spans="28:29" x14ac:dyDescent="0.25">
      <c r="AB540" s="7"/>
      <c r="AC540" s="7"/>
    </row>
    <row r="541" spans="28:29" x14ac:dyDescent="0.25">
      <c r="AB541" s="7"/>
      <c r="AC541" s="7"/>
    </row>
    <row r="542" spans="28:29" x14ac:dyDescent="0.25">
      <c r="AB542" s="7"/>
      <c r="AC542" s="7"/>
    </row>
    <row r="543" spans="28:29" x14ac:dyDescent="0.25">
      <c r="AB543" s="7"/>
      <c r="AC543" s="7"/>
    </row>
    <row r="544" spans="28:29" x14ac:dyDescent="0.25">
      <c r="AB544" s="7"/>
      <c r="AC544" s="7"/>
    </row>
    <row r="545" spans="28:29" x14ac:dyDescent="0.25">
      <c r="AB545" s="7"/>
      <c r="AC545" s="7"/>
    </row>
    <row r="546" spans="28:29" x14ac:dyDescent="0.25">
      <c r="AB546" s="7"/>
      <c r="AC546" s="7"/>
    </row>
    <row r="547" spans="28:29" x14ac:dyDescent="0.25">
      <c r="AB547" s="7"/>
      <c r="AC547" s="7"/>
    </row>
    <row r="548" spans="28:29" x14ac:dyDescent="0.25">
      <c r="AB548" s="7"/>
      <c r="AC548" s="7"/>
    </row>
    <row r="549" spans="28:29" x14ac:dyDescent="0.25">
      <c r="AB549" s="7"/>
      <c r="AC549" s="7"/>
    </row>
    <row r="550" spans="28:29" x14ac:dyDescent="0.25">
      <c r="AB550" s="7"/>
      <c r="AC550" s="7"/>
    </row>
    <row r="551" spans="28:29" x14ac:dyDescent="0.25">
      <c r="AB551" s="7"/>
      <c r="AC551" s="7"/>
    </row>
    <row r="552" spans="28:29" x14ac:dyDescent="0.25">
      <c r="AB552" s="7"/>
      <c r="AC552" s="7"/>
    </row>
    <row r="553" spans="28:29" x14ac:dyDescent="0.25">
      <c r="AB553" s="7"/>
      <c r="AC553" s="7"/>
    </row>
    <row r="554" spans="28:29" x14ac:dyDescent="0.25">
      <c r="AB554" s="7"/>
      <c r="AC554" s="7"/>
    </row>
    <row r="555" spans="28:29" x14ac:dyDescent="0.25">
      <c r="AB555" s="7"/>
      <c r="AC555" s="7"/>
    </row>
    <row r="556" spans="28:29" x14ac:dyDescent="0.25">
      <c r="AB556" s="7"/>
      <c r="AC556" s="7"/>
    </row>
    <row r="557" spans="28:29" x14ac:dyDescent="0.25">
      <c r="AB557" s="7"/>
      <c r="AC557" s="7"/>
    </row>
    <row r="558" spans="28:29" x14ac:dyDescent="0.25">
      <c r="AB558" s="7"/>
      <c r="AC558" s="7"/>
    </row>
    <row r="559" spans="28:29" x14ac:dyDescent="0.25">
      <c r="AB559" s="7"/>
      <c r="AC559" s="7"/>
    </row>
    <row r="560" spans="28:29" x14ac:dyDescent="0.25">
      <c r="AB560" s="7"/>
      <c r="AC560" s="7"/>
    </row>
    <row r="561" spans="28:29" x14ac:dyDescent="0.25">
      <c r="AB561" s="7"/>
      <c r="AC561" s="7"/>
    </row>
    <row r="562" spans="28:29" x14ac:dyDescent="0.25">
      <c r="AB562" s="7"/>
      <c r="AC562" s="7"/>
    </row>
    <row r="563" spans="28:29" x14ac:dyDescent="0.25">
      <c r="AB563" s="7"/>
      <c r="AC563" s="7"/>
    </row>
    <row r="564" spans="28:29" x14ac:dyDescent="0.25">
      <c r="AB564" s="7"/>
      <c r="AC564" s="7"/>
    </row>
    <row r="565" spans="28:29" x14ac:dyDescent="0.25">
      <c r="AB565" s="7"/>
      <c r="AC565" s="7"/>
    </row>
    <row r="566" spans="28:29" x14ac:dyDescent="0.25">
      <c r="AB566" s="7"/>
      <c r="AC566" s="7"/>
    </row>
    <row r="567" spans="28:29" x14ac:dyDescent="0.25">
      <c r="AB567" s="7"/>
      <c r="AC567" s="7"/>
    </row>
    <row r="568" spans="28:29" x14ac:dyDescent="0.25">
      <c r="AB568" s="7"/>
      <c r="AC568" s="7"/>
    </row>
    <row r="569" spans="28:29" x14ac:dyDescent="0.25">
      <c r="AB569" s="7"/>
      <c r="AC569" s="7"/>
    </row>
    <row r="570" spans="28:29" x14ac:dyDescent="0.25">
      <c r="AB570" s="7"/>
      <c r="AC570" s="7"/>
    </row>
    <row r="571" spans="28:29" x14ac:dyDescent="0.25">
      <c r="AB571" s="7"/>
      <c r="AC571" s="7"/>
    </row>
    <row r="572" spans="28:29" x14ac:dyDescent="0.25">
      <c r="AB572" s="7"/>
      <c r="AC572" s="7"/>
    </row>
    <row r="573" spans="28:29" x14ac:dyDescent="0.25">
      <c r="AB573" s="7"/>
      <c r="AC573" s="7"/>
    </row>
    <row r="574" spans="28:29" x14ac:dyDescent="0.25">
      <c r="AB574" s="7"/>
      <c r="AC574" s="7"/>
    </row>
    <row r="575" spans="28:29" x14ac:dyDescent="0.25">
      <c r="AB575" s="7"/>
      <c r="AC575" s="7"/>
    </row>
    <row r="576" spans="28:29" x14ac:dyDescent="0.25">
      <c r="AB576" s="7"/>
      <c r="AC576" s="7"/>
    </row>
    <row r="577" spans="28:29" x14ac:dyDescent="0.25">
      <c r="AB577" s="7"/>
      <c r="AC577" s="7"/>
    </row>
    <row r="578" spans="28:29" x14ac:dyDescent="0.25">
      <c r="AB578" s="7"/>
      <c r="AC578" s="7"/>
    </row>
    <row r="579" spans="28:29" x14ac:dyDescent="0.25">
      <c r="AB579" s="7"/>
      <c r="AC579" s="7"/>
    </row>
    <row r="580" spans="28:29" x14ac:dyDescent="0.25">
      <c r="AB580" s="7"/>
      <c r="AC580" s="7"/>
    </row>
    <row r="581" spans="28:29" x14ac:dyDescent="0.25">
      <c r="AB581" s="7"/>
      <c r="AC581" s="7"/>
    </row>
    <row r="582" spans="28:29" x14ac:dyDescent="0.25">
      <c r="AB582" s="7"/>
      <c r="AC582" s="7"/>
    </row>
    <row r="583" spans="28:29" x14ac:dyDescent="0.25">
      <c r="AB583" s="7"/>
      <c r="AC583" s="7"/>
    </row>
    <row r="584" spans="28:29" x14ac:dyDescent="0.25">
      <c r="AB584" s="7"/>
      <c r="AC584" s="7"/>
    </row>
    <row r="585" spans="28:29" x14ac:dyDescent="0.25">
      <c r="AB585" s="7"/>
      <c r="AC585" s="7"/>
    </row>
    <row r="586" spans="28:29" x14ac:dyDescent="0.25">
      <c r="AB586" s="7"/>
      <c r="AC586" s="7"/>
    </row>
    <row r="587" spans="28:29" x14ac:dyDescent="0.25">
      <c r="AB587" s="7"/>
      <c r="AC587" s="7"/>
    </row>
    <row r="588" spans="28:29" x14ac:dyDescent="0.25">
      <c r="AB588" s="7"/>
      <c r="AC588" s="7"/>
    </row>
    <row r="589" spans="28:29" x14ac:dyDescent="0.25">
      <c r="AB589" s="7"/>
      <c r="AC589" s="7"/>
    </row>
    <row r="590" spans="28:29" x14ac:dyDescent="0.25">
      <c r="AB590" s="7"/>
      <c r="AC590" s="7"/>
    </row>
    <row r="591" spans="28:29" x14ac:dyDescent="0.25">
      <c r="AB591" s="7"/>
      <c r="AC591" s="7"/>
    </row>
    <row r="592" spans="28:29" x14ac:dyDescent="0.25">
      <c r="AB592" s="7"/>
      <c r="AC592" s="7"/>
    </row>
    <row r="593" spans="28:29" x14ac:dyDescent="0.25">
      <c r="AB593" s="7"/>
      <c r="AC593" s="7"/>
    </row>
    <row r="594" spans="28:29" x14ac:dyDescent="0.25">
      <c r="AB594" s="7"/>
      <c r="AC594" s="7"/>
    </row>
    <row r="595" spans="28:29" x14ac:dyDescent="0.25">
      <c r="AB595" s="7"/>
      <c r="AC595" s="7"/>
    </row>
    <row r="596" spans="28:29" x14ac:dyDescent="0.25">
      <c r="AB596" s="7"/>
      <c r="AC596" s="7"/>
    </row>
    <row r="597" spans="28:29" x14ac:dyDescent="0.25">
      <c r="AB597" s="7"/>
      <c r="AC597" s="7"/>
    </row>
    <row r="598" spans="28:29" x14ac:dyDescent="0.25">
      <c r="AB598" s="7"/>
      <c r="AC598" s="7"/>
    </row>
    <row r="599" spans="28:29" x14ac:dyDescent="0.25">
      <c r="AB599" s="7"/>
      <c r="AC599" s="7"/>
    </row>
    <row r="600" spans="28:29" x14ac:dyDescent="0.25">
      <c r="AB600" s="7"/>
      <c r="AC600" s="7"/>
    </row>
    <row r="601" spans="28:29" x14ac:dyDescent="0.25">
      <c r="AB601" s="7"/>
      <c r="AC601" s="7"/>
    </row>
    <row r="602" spans="28:29" x14ac:dyDescent="0.25">
      <c r="AB602" s="7"/>
      <c r="AC602" s="7"/>
    </row>
    <row r="603" spans="28:29" x14ac:dyDescent="0.25">
      <c r="AB603" s="7"/>
      <c r="AC603" s="7"/>
    </row>
    <row r="604" spans="28:29" x14ac:dyDescent="0.25">
      <c r="AB604" s="7"/>
      <c r="AC604" s="7"/>
    </row>
    <row r="605" spans="28:29" x14ac:dyDescent="0.25">
      <c r="AB605" s="7"/>
      <c r="AC605" s="7"/>
    </row>
    <row r="606" spans="28:29" x14ac:dyDescent="0.25">
      <c r="AB606" s="7"/>
      <c r="AC606" s="7"/>
    </row>
    <row r="607" spans="28:29" x14ac:dyDescent="0.25">
      <c r="AB607" s="7"/>
      <c r="AC607" s="7"/>
    </row>
    <row r="608" spans="28:29" x14ac:dyDescent="0.25">
      <c r="AB608" s="7"/>
      <c r="AC608" s="7"/>
    </row>
    <row r="609" spans="28:29" x14ac:dyDescent="0.25">
      <c r="AB609" s="7"/>
      <c r="AC609" s="7"/>
    </row>
    <row r="610" spans="28:29" x14ac:dyDescent="0.25">
      <c r="AB610" s="7"/>
      <c r="AC610" s="7"/>
    </row>
    <row r="611" spans="28:29" x14ac:dyDescent="0.25">
      <c r="AB611" s="7"/>
      <c r="AC611" s="7"/>
    </row>
    <row r="612" spans="28:29" x14ac:dyDescent="0.25">
      <c r="AB612" s="7"/>
      <c r="AC612" s="7"/>
    </row>
    <row r="613" spans="28:29" x14ac:dyDescent="0.25">
      <c r="AB613" s="7"/>
      <c r="AC613" s="7"/>
    </row>
    <row r="614" spans="28:29" x14ac:dyDescent="0.25">
      <c r="AB614" s="7"/>
      <c r="AC614" s="7"/>
    </row>
    <row r="615" spans="28:29" x14ac:dyDescent="0.25">
      <c r="AB615" s="7"/>
      <c r="AC615" s="7"/>
    </row>
    <row r="616" spans="28:29" x14ac:dyDescent="0.25">
      <c r="AB616" s="7"/>
      <c r="AC616" s="7"/>
    </row>
    <row r="617" spans="28:29" x14ac:dyDescent="0.25">
      <c r="AB617" s="7"/>
      <c r="AC617" s="7"/>
    </row>
    <row r="618" spans="28:29" x14ac:dyDescent="0.25">
      <c r="AB618" s="7"/>
      <c r="AC618" s="7"/>
    </row>
    <row r="619" spans="28:29" x14ac:dyDescent="0.25">
      <c r="AB619" s="7"/>
      <c r="AC619" s="7"/>
    </row>
    <row r="620" spans="28:29" x14ac:dyDescent="0.25">
      <c r="AB620" s="7"/>
      <c r="AC620" s="7"/>
    </row>
    <row r="621" spans="28:29" x14ac:dyDescent="0.25">
      <c r="AB621" s="7"/>
      <c r="AC621" s="7"/>
    </row>
    <row r="622" spans="28:29" x14ac:dyDescent="0.25">
      <c r="AB622" s="7"/>
      <c r="AC622" s="7"/>
    </row>
    <row r="623" spans="28:29" x14ac:dyDescent="0.25">
      <c r="AB623" s="7"/>
      <c r="AC623" s="7"/>
    </row>
    <row r="624" spans="28:29" x14ac:dyDescent="0.25">
      <c r="AB624" s="7"/>
      <c r="AC624" s="7"/>
    </row>
    <row r="625" spans="28:29" x14ac:dyDescent="0.25">
      <c r="AB625" s="7"/>
      <c r="AC625" s="7"/>
    </row>
    <row r="626" spans="28:29" x14ac:dyDescent="0.25">
      <c r="AB626" s="7"/>
      <c r="AC626" s="7"/>
    </row>
    <row r="627" spans="28:29" x14ac:dyDescent="0.25">
      <c r="AB627" s="7"/>
      <c r="AC627" s="7"/>
    </row>
    <row r="628" spans="28:29" x14ac:dyDescent="0.25">
      <c r="AB628" s="7"/>
      <c r="AC628" s="7"/>
    </row>
    <row r="629" spans="28:29" x14ac:dyDescent="0.25">
      <c r="AB629" s="7"/>
      <c r="AC629" s="7"/>
    </row>
    <row r="630" spans="28:29" x14ac:dyDescent="0.25">
      <c r="AB630" s="7"/>
      <c r="AC630" s="7"/>
    </row>
    <row r="631" spans="28:29" x14ac:dyDescent="0.25">
      <c r="AB631" s="7"/>
      <c r="AC631" s="7"/>
    </row>
    <row r="632" spans="28:29" x14ac:dyDescent="0.25">
      <c r="AB632" s="7"/>
      <c r="AC632" s="7"/>
    </row>
    <row r="633" spans="28:29" x14ac:dyDescent="0.25">
      <c r="AB633" s="7"/>
      <c r="AC633" s="7"/>
    </row>
    <row r="634" spans="28:29" x14ac:dyDescent="0.25">
      <c r="AB634" s="7"/>
      <c r="AC634" s="7"/>
    </row>
    <row r="635" spans="28:29" x14ac:dyDescent="0.25">
      <c r="AB635" s="7"/>
      <c r="AC635" s="7"/>
    </row>
    <row r="636" spans="28:29" x14ac:dyDescent="0.25">
      <c r="AB636" s="7"/>
      <c r="AC636" s="7"/>
    </row>
    <row r="637" spans="28:29" x14ac:dyDescent="0.25">
      <c r="AB637" s="7"/>
      <c r="AC637" s="7"/>
    </row>
    <row r="638" spans="28:29" x14ac:dyDescent="0.25">
      <c r="AB638" s="7"/>
      <c r="AC638" s="7"/>
    </row>
    <row r="639" spans="28:29" x14ac:dyDescent="0.25">
      <c r="AB639" s="7"/>
      <c r="AC639" s="7"/>
    </row>
    <row r="640" spans="28:29" x14ac:dyDescent="0.25">
      <c r="AB640" s="7"/>
      <c r="AC640" s="7"/>
    </row>
    <row r="641" spans="28:29" x14ac:dyDescent="0.25">
      <c r="AB641" s="7"/>
      <c r="AC641" s="7"/>
    </row>
    <row r="642" spans="28:29" x14ac:dyDescent="0.25">
      <c r="AB642" s="7"/>
      <c r="AC642" s="7"/>
    </row>
    <row r="643" spans="28:29" x14ac:dyDescent="0.25">
      <c r="AB643" s="7"/>
      <c r="AC643" s="7"/>
    </row>
    <row r="644" spans="28:29" x14ac:dyDescent="0.25">
      <c r="AB644" s="7"/>
      <c r="AC644" s="7"/>
    </row>
    <row r="645" spans="28:29" x14ac:dyDescent="0.25">
      <c r="AB645" s="7"/>
      <c r="AC645" s="7"/>
    </row>
    <row r="646" spans="28:29" x14ac:dyDescent="0.25">
      <c r="AB646" s="7"/>
      <c r="AC646" s="7"/>
    </row>
    <row r="647" spans="28:29" x14ac:dyDescent="0.25">
      <c r="AB647" s="7"/>
      <c r="AC647" s="7"/>
    </row>
    <row r="648" spans="28:29" x14ac:dyDescent="0.25">
      <c r="AB648" s="7"/>
      <c r="AC648" s="7"/>
    </row>
    <row r="649" spans="28:29" x14ac:dyDescent="0.25">
      <c r="AB649" s="7"/>
      <c r="AC649" s="7"/>
    </row>
    <row r="650" spans="28:29" x14ac:dyDescent="0.25">
      <c r="AB650" s="7"/>
      <c r="AC650" s="7"/>
    </row>
    <row r="651" spans="28:29" x14ac:dyDescent="0.25">
      <c r="AB651" s="7"/>
      <c r="AC651" s="7"/>
    </row>
    <row r="652" spans="28:29" x14ac:dyDescent="0.25">
      <c r="AB652" s="7"/>
      <c r="AC652" s="7"/>
    </row>
    <row r="653" spans="28:29" x14ac:dyDescent="0.25">
      <c r="AB653" s="7"/>
      <c r="AC653" s="7"/>
    </row>
    <row r="654" spans="28:29" x14ac:dyDescent="0.25">
      <c r="AB654" s="7"/>
      <c r="AC654" s="7"/>
    </row>
    <row r="655" spans="28:29" x14ac:dyDescent="0.25">
      <c r="AB655" s="7"/>
      <c r="AC655" s="7"/>
    </row>
    <row r="656" spans="28:29" x14ac:dyDescent="0.25">
      <c r="AB656" s="7"/>
      <c r="AC656" s="7"/>
    </row>
    <row r="657" spans="28:29" x14ac:dyDescent="0.25">
      <c r="AB657" s="7"/>
      <c r="AC657" s="7"/>
    </row>
    <row r="658" spans="28:29" x14ac:dyDescent="0.25">
      <c r="AB658" s="7"/>
      <c r="AC658" s="7"/>
    </row>
    <row r="659" spans="28:29" x14ac:dyDescent="0.25">
      <c r="AB659" s="7"/>
      <c r="AC659" s="7"/>
    </row>
    <row r="660" spans="28:29" x14ac:dyDescent="0.25">
      <c r="AB660" s="7"/>
      <c r="AC660" s="7"/>
    </row>
    <row r="661" spans="28:29" x14ac:dyDescent="0.25">
      <c r="AB661" s="7"/>
      <c r="AC661" s="7"/>
    </row>
    <row r="662" spans="28:29" x14ac:dyDescent="0.25">
      <c r="AB662" s="7"/>
      <c r="AC662" s="7"/>
    </row>
    <row r="663" spans="28:29" x14ac:dyDescent="0.25">
      <c r="AB663" s="7"/>
      <c r="AC663" s="7"/>
    </row>
    <row r="664" spans="28:29" x14ac:dyDescent="0.25">
      <c r="AB664" s="7"/>
      <c r="AC664" s="7"/>
    </row>
    <row r="665" spans="28:29" x14ac:dyDescent="0.25">
      <c r="AB665" s="7"/>
      <c r="AC665" s="7"/>
    </row>
    <row r="666" spans="28:29" x14ac:dyDescent="0.25">
      <c r="AB666" s="7"/>
      <c r="AC666" s="7"/>
    </row>
    <row r="667" spans="28:29" x14ac:dyDescent="0.25">
      <c r="AB667" s="7"/>
      <c r="AC667" s="7"/>
    </row>
    <row r="668" spans="28:29" x14ac:dyDescent="0.25">
      <c r="AB668" s="7"/>
      <c r="AC668" s="7"/>
    </row>
    <row r="669" spans="28:29" x14ac:dyDescent="0.25">
      <c r="AB669" s="7"/>
      <c r="AC669" s="7"/>
    </row>
    <row r="670" spans="28:29" x14ac:dyDescent="0.25">
      <c r="AB670" s="7"/>
      <c r="AC670" s="7"/>
    </row>
    <row r="671" spans="28:29" x14ac:dyDescent="0.25">
      <c r="AB671" s="7"/>
      <c r="AC671" s="7"/>
    </row>
    <row r="672" spans="28:29" x14ac:dyDescent="0.25">
      <c r="AB672" s="7"/>
      <c r="AC672" s="7"/>
    </row>
    <row r="673" spans="28:29" x14ac:dyDescent="0.25">
      <c r="AB673" s="7"/>
      <c r="AC673" s="7"/>
    </row>
    <row r="674" spans="28:29" x14ac:dyDescent="0.25">
      <c r="AB674" s="7"/>
      <c r="AC674" s="7"/>
    </row>
    <row r="675" spans="28:29" x14ac:dyDescent="0.25">
      <c r="AB675" s="7"/>
      <c r="AC675" s="7"/>
    </row>
    <row r="676" spans="28:29" x14ac:dyDescent="0.25">
      <c r="AB676" s="7"/>
      <c r="AC676" s="7"/>
    </row>
    <row r="677" spans="28:29" x14ac:dyDescent="0.25">
      <c r="AB677" s="7"/>
      <c r="AC677" s="7"/>
    </row>
    <row r="678" spans="28:29" x14ac:dyDescent="0.25">
      <c r="AB678" s="7"/>
      <c r="AC678" s="7"/>
    </row>
    <row r="679" spans="28:29" x14ac:dyDescent="0.25">
      <c r="AB679" s="7"/>
      <c r="AC679" s="7"/>
    </row>
    <row r="680" spans="28:29" x14ac:dyDescent="0.25">
      <c r="AB680" s="7"/>
      <c r="AC680" s="7"/>
    </row>
    <row r="681" spans="28:29" x14ac:dyDescent="0.25">
      <c r="AB681" s="7"/>
      <c r="AC681" s="7"/>
    </row>
    <row r="682" spans="28:29" x14ac:dyDescent="0.25">
      <c r="AB682" s="7"/>
      <c r="AC682" s="7"/>
    </row>
    <row r="683" spans="28:29" x14ac:dyDescent="0.25">
      <c r="AB683" s="7"/>
      <c r="AC683" s="7"/>
    </row>
    <row r="684" spans="28:29" x14ac:dyDescent="0.25">
      <c r="AB684" s="7"/>
      <c r="AC684" s="7"/>
    </row>
    <row r="685" spans="28:29" x14ac:dyDescent="0.25">
      <c r="AB685" s="7"/>
      <c r="AC685" s="7"/>
    </row>
    <row r="686" spans="28:29" x14ac:dyDescent="0.25">
      <c r="AB686" s="7"/>
      <c r="AC686" s="7"/>
    </row>
    <row r="687" spans="28:29" x14ac:dyDescent="0.25">
      <c r="AB687" s="7"/>
      <c r="AC687" s="7"/>
    </row>
    <row r="688" spans="28:29" x14ac:dyDescent="0.25">
      <c r="AB688" s="7"/>
      <c r="AC688" s="7"/>
    </row>
    <row r="689" spans="28:29" x14ac:dyDescent="0.25">
      <c r="AB689" s="7"/>
      <c r="AC689" s="7"/>
    </row>
    <row r="690" spans="28:29" x14ac:dyDescent="0.25">
      <c r="AB690" s="7"/>
      <c r="AC690" s="7"/>
    </row>
    <row r="691" spans="28:29" x14ac:dyDescent="0.25">
      <c r="AB691" s="7"/>
      <c r="AC691" s="7"/>
    </row>
    <row r="692" spans="28:29" x14ac:dyDescent="0.25">
      <c r="AB692" s="7"/>
      <c r="AC692" s="7"/>
    </row>
    <row r="693" spans="28:29" x14ac:dyDescent="0.25">
      <c r="AB693" s="7"/>
      <c r="AC693" s="7"/>
    </row>
    <row r="694" spans="28:29" x14ac:dyDescent="0.25">
      <c r="AB694" s="7"/>
      <c r="AC694" s="7"/>
    </row>
    <row r="695" spans="28:29" x14ac:dyDescent="0.25">
      <c r="AB695" s="7"/>
      <c r="AC695" s="7"/>
    </row>
    <row r="696" spans="28:29" x14ac:dyDescent="0.25">
      <c r="AB696" s="7"/>
      <c r="AC696" s="7"/>
    </row>
    <row r="697" spans="28:29" x14ac:dyDescent="0.25">
      <c r="AB697" s="7"/>
      <c r="AC697" s="7"/>
    </row>
    <row r="698" spans="28:29" x14ac:dyDescent="0.25">
      <c r="AB698" s="7"/>
      <c r="AC698" s="7"/>
    </row>
    <row r="699" spans="28:29" x14ac:dyDescent="0.25">
      <c r="AB699" s="7"/>
      <c r="AC699" s="7"/>
    </row>
    <row r="700" spans="28:29" x14ac:dyDescent="0.25">
      <c r="AB700" s="7"/>
      <c r="AC700" s="7"/>
    </row>
    <row r="701" spans="28:29" x14ac:dyDescent="0.25">
      <c r="AB701" s="7"/>
      <c r="AC701" s="7"/>
    </row>
    <row r="702" spans="28:29" x14ac:dyDescent="0.25">
      <c r="AB702" s="7"/>
      <c r="AC702" s="7"/>
    </row>
    <row r="703" spans="28:29" x14ac:dyDescent="0.25">
      <c r="AB703" s="7"/>
      <c r="AC703" s="7"/>
    </row>
    <row r="704" spans="28:29" x14ac:dyDescent="0.25">
      <c r="AB704" s="7"/>
      <c r="AC704" s="7"/>
    </row>
    <row r="705" spans="28:29" x14ac:dyDescent="0.25">
      <c r="AB705" s="7"/>
      <c r="AC705" s="7"/>
    </row>
    <row r="706" spans="28:29" x14ac:dyDescent="0.25">
      <c r="AB706" s="7"/>
      <c r="AC706" s="7"/>
    </row>
    <row r="707" spans="28:29" x14ac:dyDescent="0.25">
      <c r="AB707" s="7"/>
      <c r="AC707" s="7"/>
    </row>
    <row r="708" spans="28:29" x14ac:dyDescent="0.25">
      <c r="AB708" s="7"/>
      <c r="AC708" s="7"/>
    </row>
    <row r="709" spans="28:29" x14ac:dyDescent="0.25">
      <c r="AB709" s="7"/>
      <c r="AC709" s="7"/>
    </row>
    <row r="710" spans="28:29" x14ac:dyDescent="0.25">
      <c r="AB710" s="7"/>
      <c r="AC710" s="7"/>
    </row>
    <row r="711" spans="28:29" x14ac:dyDescent="0.25">
      <c r="AB711" s="7"/>
      <c r="AC711" s="7"/>
    </row>
    <row r="712" spans="28:29" x14ac:dyDescent="0.25">
      <c r="AB712" s="7"/>
      <c r="AC712" s="7"/>
    </row>
    <row r="713" spans="28:29" x14ac:dyDescent="0.25">
      <c r="AB713" s="7"/>
      <c r="AC713" s="7"/>
    </row>
    <row r="714" spans="28:29" x14ac:dyDescent="0.25">
      <c r="AB714" s="7"/>
      <c r="AC714" s="7"/>
    </row>
    <row r="715" spans="28:29" x14ac:dyDescent="0.25">
      <c r="AB715" s="7"/>
      <c r="AC715" s="7"/>
    </row>
    <row r="716" spans="28:29" x14ac:dyDescent="0.25">
      <c r="AB716" s="7"/>
      <c r="AC716" s="7"/>
    </row>
    <row r="717" spans="28:29" x14ac:dyDescent="0.25">
      <c r="AB717" s="7"/>
      <c r="AC717" s="7"/>
    </row>
    <row r="718" spans="28:29" x14ac:dyDescent="0.25">
      <c r="AB718" s="7"/>
      <c r="AC718" s="7"/>
    </row>
    <row r="719" spans="28:29" x14ac:dyDescent="0.25">
      <c r="AB719" s="7"/>
      <c r="AC719" s="7"/>
    </row>
    <row r="720" spans="28:29" x14ac:dyDescent="0.25">
      <c r="AB720" s="7"/>
      <c r="AC720" s="7"/>
    </row>
    <row r="721" spans="28:29" x14ac:dyDescent="0.25">
      <c r="AB721" s="7"/>
      <c r="AC721" s="7"/>
    </row>
    <row r="722" spans="28:29" x14ac:dyDescent="0.25">
      <c r="AB722" s="7"/>
      <c r="AC722" s="7"/>
    </row>
    <row r="723" spans="28:29" x14ac:dyDescent="0.25">
      <c r="AB723" s="7"/>
      <c r="AC723" s="7"/>
    </row>
    <row r="724" spans="28:29" x14ac:dyDescent="0.25">
      <c r="AB724" s="7"/>
      <c r="AC724" s="7"/>
    </row>
    <row r="725" spans="28:29" x14ac:dyDescent="0.25">
      <c r="AB725" s="7"/>
      <c r="AC725" s="7"/>
    </row>
    <row r="726" spans="28:29" x14ac:dyDescent="0.25">
      <c r="AB726" s="7"/>
      <c r="AC726" s="7"/>
    </row>
    <row r="727" spans="28:29" x14ac:dyDescent="0.25">
      <c r="AB727" s="7"/>
      <c r="AC727" s="7"/>
    </row>
    <row r="728" spans="28:29" x14ac:dyDescent="0.25">
      <c r="AB728" s="7"/>
      <c r="AC728" s="7"/>
    </row>
    <row r="729" spans="28:29" x14ac:dyDescent="0.25">
      <c r="AB729" s="7"/>
      <c r="AC729" s="7"/>
    </row>
    <row r="730" spans="28:29" x14ac:dyDescent="0.25">
      <c r="AB730" s="7"/>
      <c r="AC730" s="7"/>
    </row>
    <row r="731" spans="28:29" x14ac:dyDescent="0.25">
      <c r="AB731" s="7"/>
      <c r="AC731" s="7"/>
    </row>
    <row r="732" spans="28:29" x14ac:dyDescent="0.25">
      <c r="AB732" s="7"/>
      <c r="AC732" s="7"/>
    </row>
    <row r="733" spans="28:29" x14ac:dyDescent="0.25">
      <c r="AB733" s="7"/>
      <c r="AC733" s="7"/>
    </row>
    <row r="734" spans="28:29" x14ac:dyDescent="0.25">
      <c r="AB734" s="7"/>
      <c r="AC734" s="7"/>
    </row>
    <row r="735" spans="28:29" x14ac:dyDescent="0.25">
      <c r="AB735" s="7"/>
      <c r="AC735" s="7"/>
    </row>
    <row r="736" spans="28:29" x14ac:dyDescent="0.25">
      <c r="AB736" s="7"/>
      <c r="AC736" s="7"/>
    </row>
    <row r="737" spans="28:29" x14ac:dyDescent="0.25">
      <c r="AB737" s="7"/>
      <c r="AC737" s="7"/>
    </row>
    <row r="738" spans="28:29" x14ac:dyDescent="0.25">
      <c r="AB738" s="7"/>
      <c r="AC738" s="7"/>
    </row>
    <row r="739" spans="28:29" x14ac:dyDescent="0.25">
      <c r="AB739" s="7"/>
      <c r="AC739" s="7"/>
    </row>
    <row r="740" spans="28:29" x14ac:dyDescent="0.25">
      <c r="AB740" s="7"/>
      <c r="AC740" s="7"/>
    </row>
    <row r="741" spans="28:29" x14ac:dyDescent="0.25">
      <c r="AB741" s="7"/>
      <c r="AC741" s="7"/>
    </row>
    <row r="742" spans="28:29" x14ac:dyDescent="0.25">
      <c r="AB742" s="7"/>
      <c r="AC742" s="7"/>
    </row>
    <row r="743" spans="28:29" x14ac:dyDescent="0.25">
      <c r="AB743" s="7"/>
      <c r="AC743" s="7"/>
    </row>
    <row r="744" spans="28:29" x14ac:dyDescent="0.25">
      <c r="AB744" s="7"/>
      <c r="AC744" s="7"/>
    </row>
    <row r="745" spans="28:29" x14ac:dyDescent="0.25">
      <c r="AB745" s="7"/>
      <c r="AC745" s="7"/>
    </row>
    <row r="746" spans="28:29" x14ac:dyDescent="0.25">
      <c r="AB746" s="7"/>
      <c r="AC746" s="7"/>
    </row>
    <row r="747" spans="28:29" x14ac:dyDescent="0.25">
      <c r="AB747" s="7"/>
      <c r="AC747" s="7"/>
    </row>
    <row r="748" spans="28:29" x14ac:dyDescent="0.25">
      <c r="AB748" s="7"/>
      <c r="AC748" s="7"/>
    </row>
    <row r="749" spans="28:29" x14ac:dyDescent="0.25">
      <c r="AB749" s="7"/>
      <c r="AC749" s="7"/>
    </row>
    <row r="750" spans="28:29" x14ac:dyDescent="0.25">
      <c r="AB750" s="7"/>
      <c r="AC750" s="7"/>
    </row>
    <row r="751" spans="28:29" x14ac:dyDescent="0.25">
      <c r="AB751" s="7"/>
      <c r="AC751" s="7"/>
    </row>
    <row r="752" spans="28:29" x14ac:dyDescent="0.25">
      <c r="AB752" s="7"/>
      <c r="AC752" s="7"/>
    </row>
    <row r="753" spans="28:29" x14ac:dyDescent="0.25">
      <c r="AB753" s="7"/>
      <c r="AC753" s="7"/>
    </row>
    <row r="754" spans="28:29" x14ac:dyDescent="0.25">
      <c r="AB754" s="7"/>
      <c r="AC754" s="7"/>
    </row>
    <row r="755" spans="28:29" x14ac:dyDescent="0.25">
      <c r="AB755" s="7"/>
      <c r="AC755" s="7"/>
    </row>
    <row r="756" spans="28:29" x14ac:dyDescent="0.25">
      <c r="AB756" s="7"/>
      <c r="AC756" s="7"/>
    </row>
    <row r="757" spans="28:29" x14ac:dyDescent="0.25">
      <c r="AB757" s="7"/>
      <c r="AC757" s="7"/>
    </row>
    <row r="758" spans="28:29" x14ac:dyDescent="0.25">
      <c r="AB758" s="7"/>
      <c r="AC758" s="7"/>
    </row>
    <row r="759" spans="28:29" x14ac:dyDescent="0.25">
      <c r="AB759" s="7"/>
      <c r="AC759" s="7"/>
    </row>
    <row r="760" spans="28:29" x14ac:dyDescent="0.25">
      <c r="AB760" s="7"/>
      <c r="AC760" s="7"/>
    </row>
    <row r="761" spans="28:29" x14ac:dyDescent="0.25">
      <c r="AB761" s="7"/>
      <c r="AC761" s="7"/>
    </row>
    <row r="762" spans="28:29" x14ac:dyDescent="0.25">
      <c r="AB762" s="7"/>
      <c r="AC762" s="7"/>
    </row>
    <row r="763" spans="28:29" x14ac:dyDescent="0.25">
      <c r="AB763" s="7"/>
      <c r="AC763" s="7"/>
    </row>
    <row r="764" spans="28:29" x14ac:dyDescent="0.25">
      <c r="AB764" s="7"/>
      <c r="AC764" s="7"/>
    </row>
    <row r="765" spans="28:29" x14ac:dyDescent="0.25">
      <c r="AB765" s="7"/>
      <c r="AC765" s="7"/>
    </row>
    <row r="766" spans="28:29" x14ac:dyDescent="0.25">
      <c r="AB766" s="7"/>
      <c r="AC766" s="7"/>
    </row>
    <row r="767" spans="28:29" x14ac:dyDescent="0.25">
      <c r="AB767" s="7"/>
      <c r="AC767" s="7"/>
    </row>
    <row r="768" spans="28:29" x14ac:dyDescent="0.25">
      <c r="AB768" s="7"/>
      <c r="AC768" s="7"/>
    </row>
    <row r="769" spans="28:29" x14ac:dyDescent="0.25">
      <c r="AB769" s="7"/>
      <c r="AC769" s="7"/>
    </row>
    <row r="770" spans="28:29" x14ac:dyDescent="0.25">
      <c r="AB770" s="7"/>
      <c r="AC770" s="7"/>
    </row>
    <row r="771" spans="28:29" x14ac:dyDescent="0.25">
      <c r="AB771" s="7"/>
      <c r="AC771" s="7"/>
    </row>
    <row r="772" spans="28:29" x14ac:dyDescent="0.25">
      <c r="AB772" s="7"/>
      <c r="AC772" s="7"/>
    </row>
    <row r="773" spans="28:29" x14ac:dyDescent="0.25">
      <c r="AB773" s="7"/>
      <c r="AC773" s="7"/>
    </row>
    <row r="774" spans="28:29" x14ac:dyDescent="0.25">
      <c r="AB774" s="7"/>
      <c r="AC774" s="7"/>
    </row>
    <row r="775" spans="28:29" x14ac:dyDescent="0.25">
      <c r="AB775" s="7"/>
      <c r="AC775" s="7"/>
    </row>
    <row r="776" spans="28:29" x14ac:dyDescent="0.25">
      <c r="AB776" s="7"/>
      <c r="AC776" s="7"/>
    </row>
    <row r="777" spans="28:29" x14ac:dyDescent="0.25">
      <c r="AB777" s="7"/>
      <c r="AC777" s="7"/>
    </row>
    <row r="778" spans="28:29" x14ac:dyDescent="0.25">
      <c r="AB778" s="7"/>
      <c r="AC778" s="7"/>
    </row>
    <row r="779" spans="28:29" x14ac:dyDescent="0.25">
      <c r="AB779" s="7"/>
      <c r="AC779" s="7"/>
    </row>
    <row r="780" spans="28:29" x14ac:dyDescent="0.25">
      <c r="AB780" s="7"/>
      <c r="AC780" s="7"/>
    </row>
    <row r="781" spans="28:29" x14ac:dyDescent="0.25">
      <c r="AB781" s="7"/>
      <c r="AC781" s="7"/>
    </row>
    <row r="782" spans="28:29" x14ac:dyDescent="0.25">
      <c r="AB782" s="7"/>
      <c r="AC782" s="7"/>
    </row>
    <row r="783" spans="28:29" x14ac:dyDescent="0.25">
      <c r="AB783" s="7"/>
      <c r="AC783" s="7"/>
    </row>
    <row r="784" spans="28:29" x14ac:dyDescent="0.25">
      <c r="AB784" s="7"/>
      <c r="AC784" s="7"/>
    </row>
    <row r="785" spans="28:29" x14ac:dyDescent="0.25">
      <c r="AB785" s="7"/>
      <c r="AC785" s="7"/>
    </row>
    <row r="786" spans="28:29" x14ac:dyDescent="0.25">
      <c r="AB786" s="7"/>
      <c r="AC786" s="7"/>
    </row>
    <row r="787" spans="28:29" x14ac:dyDescent="0.25">
      <c r="AB787" s="7"/>
      <c r="AC787" s="7"/>
    </row>
    <row r="788" spans="28:29" x14ac:dyDescent="0.25">
      <c r="AB788" s="7"/>
      <c r="AC788" s="7"/>
    </row>
    <row r="789" spans="28:29" x14ac:dyDescent="0.25">
      <c r="AB789" s="7"/>
      <c r="AC789" s="7"/>
    </row>
    <row r="790" spans="28:29" x14ac:dyDescent="0.25">
      <c r="AB790" s="7"/>
      <c r="AC790" s="7"/>
    </row>
    <row r="791" spans="28:29" x14ac:dyDescent="0.25">
      <c r="AB791" s="7"/>
      <c r="AC791" s="7"/>
    </row>
    <row r="792" spans="28:29" x14ac:dyDescent="0.25">
      <c r="AB792" s="7"/>
      <c r="AC792" s="7"/>
    </row>
    <row r="793" spans="28:29" x14ac:dyDescent="0.25">
      <c r="AB793" s="7"/>
      <c r="AC793" s="7"/>
    </row>
    <row r="794" spans="28:29" x14ac:dyDescent="0.25">
      <c r="AB794" s="7"/>
      <c r="AC794" s="7"/>
    </row>
    <row r="795" spans="28:29" x14ac:dyDescent="0.25">
      <c r="AB795" s="7"/>
      <c r="AC795" s="7"/>
    </row>
    <row r="796" spans="28:29" x14ac:dyDescent="0.25">
      <c r="AB796" s="7"/>
      <c r="AC796" s="7"/>
    </row>
    <row r="797" spans="28:29" x14ac:dyDescent="0.25">
      <c r="AB797" s="7"/>
      <c r="AC797" s="7"/>
    </row>
    <row r="798" spans="28:29" x14ac:dyDescent="0.25">
      <c r="AB798" s="7"/>
      <c r="AC798" s="7"/>
    </row>
    <row r="799" spans="28:29" x14ac:dyDescent="0.25">
      <c r="AB799" s="7"/>
      <c r="AC799" s="7"/>
    </row>
    <row r="800" spans="28:29" x14ac:dyDescent="0.25">
      <c r="AB800" s="7"/>
      <c r="AC800" s="7"/>
    </row>
    <row r="801" spans="28:29" x14ac:dyDescent="0.25">
      <c r="AB801" s="7"/>
      <c r="AC801" s="7"/>
    </row>
    <row r="802" spans="28:29" x14ac:dyDescent="0.25">
      <c r="AB802" s="7"/>
      <c r="AC802" s="7"/>
    </row>
    <row r="803" spans="28:29" x14ac:dyDescent="0.25">
      <c r="AB803" s="7"/>
      <c r="AC803" s="7"/>
    </row>
    <row r="804" spans="28:29" x14ac:dyDescent="0.25">
      <c r="AB804" s="7"/>
      <c r="AC804" s="7"/>
    </row>
    <row r="805" spans="28:29" x14ac:dyDescent="0.25">
      <c r="AB805" s="7"/>
      <c r="AC805" s="7"/>
    </row>
    <row r="806" spans="28:29" x14ac:dyDescent="0.25">
      <c r="AB806" s="7"/>
      <c r="AC806" s="7"/>
    </row>
    <row r="807" spans="28:29" x14ac:dyDescent="0.25">
      <c r="AB807" s="7"/>
      <c r="AC807" s="7"/>
    </row>
    <row r="808" spans="28:29" x14ac:dyDescent="0.25">
      <c r="AB808" s="7"/>
      <c r="AC808" s="7"/>
    </row>
    <row r="809" spans="28:29" x14ac:dyDescent="0.25">
      <c r="AB809" s="7"/>
      <c r="AC809" s="7"/>
    </row>
    <row r="810" spans="28:29" x14ac:dyDescent="0.25">
      <c r="AB810" s="7"/>
      <c r="AC810" s="7"/>
    </row>
    <row r="811" spans="28:29" x14ac:dyDescent="0.25">
      <c r="AB811" s="7"/>
      <c r="AC811" s="7"/>
    </row>
    <row r="812" spans="28:29" x14ac:dyDescent="0.25">
      <c r="AB812" s="7"/>
      <c r="AC812" s="7"/>
    </row>
    <row r="813" spans="28:29" x14ac:dyDescent="0.25">
      <c r="AB813" s="7"/>
      <c r="AC813" s="7"/>
    </row>
    <row r="814" spans="28:29" x14ac:dyDescent="0.25">
      <c r="AB814" s="7"/>
      <c r="AC814" s="7"/>
    </row>
    <row r="815" spans="28:29" x14ac:dyDescent="0.25">
      <c r="AB815" s="7"/>
      <c r="AC815" s="7"/>
    </row>
    <row r="816" spans="28:29" x14ac:dyDescent="0.25">
      <c r="AB816" s="7"/>
      <c r="AC816" s="7"/>
    </row>
    <row r="817" spans="28:29" x14ac:dyDescent="0.25">
      <c r="AB817" s="7"/>
      <c r="AC817" s="7"/>
    </row>
    <row r="818" spans="28:29" x14ac:dyDescent="0.25">
      <c r="AB818" s="7"/>
      <c r="AC818" s="7"/>
    </row>
    <row r="819" spans="28:29" x14ac:dyDescent="0.25">
      <c r="AB819" s="7"/>
      <c r="AC819" s="7"/>
    </row>
    <row r="820" spans="28:29" x14ac:dyDescent="0.25">
      <c r="AB820" s="7"/>
      <c r="AC820" s="7"/>
    </row>
    <row r="821" spans="28:29" x14ac:dyDescent="0.25">
      <c r="AB821" s="7"/>
      <c r="AC821" s="7"/>
    </row>
    <row r="822" spans="28:29" x14ac:dyDescent="0.25">
      <c r="AB822" s="7"/>
      <c r="AC822" s="7"/>
    </row>
    <row r="823" spans="28:29" x14ac:dyDescent="0.25">
      <c r="AB823" s="7"/>
      <c r="AC823" s="7"/>
    </row>
    <row r="824" spans="28:29" x14ac:dyDescent="0.25">
      <c r="AB824" s="7"/>
      <c r="AC824" s="7"/>
    </row>
    <row r="825" spans="28:29" x14ac:dyDescent="0.25">
      <c r="AB825" s="7"/>
      <c r="AC825" s="7"/>
    </row>
    <row r="826" spans="28:29" x14ac:dyDescent="0.25">
      <c r="AB826" s="7"/>
      <c r="AC826" s="7"/>
    </row>
    <row r="827" spans="28:29" x14ac:dyDescent="0.25">
      <c r="AB827" s="7"/>
      <c r="AC827" s="7"/>
    </row>
    <row r="828" spans="28:29" x14ac:dyDescent="0.25">
      <c r="AB828" s="7"/>
      <c r="AC828" s="7"/>
    </row>
    <row r="829" spans="28:29" x14ac:dyDescent="0.25">
      <c r="AB829" s="7"/>
      <c r="AC829" s="7"/>
    </row>
    <row r="830" spans="28:29" x14ac:dyDescent="0.25">
      <c r="AB830" s="7"/>
      <c r="AC830" s="7"/>
    </row>
    <row r="831" spans="28:29" x14ac:dyDescent="0.25">
      <c r="AB831" s="7"/>
      <c r="AC831" s="7"/>
    </row>
    <row r="832" spans="28:29" x14ac:dyDescent="0.25">
      <c r="AB832" s="7"/>
      <c r="AC832" s="7"/>
    </row>
    <row r="833" spans="28:29" x14ac:dyDescent="0.25">
      <c r="AB833" s="7"/>
      <c r="AC833" s="7"/>
    </row>
    <row r="834" spans="28:29" x14ac:dyDescent="0.25">
      <c r="AB834" s="7"/>
      <c r="AC834" s="7"/>
    </row>
    <row r="835" spans="28:29" x14ac:dyDescent="0.25">
      <c r="AB835" s="7"/>
      <c r="AC835" s="7"/>
    </row>
    <row r="836" spans="28:29" x14ac:dyDescent="0.25">
      <c r="AB836" s="7"/>
      <c r="AC836" s="7"/>
    </row>
    <row r="837" spans="28:29" x14ac:dyDescent="0.25">
      <c r="AB837" s="7"/>
      <c r="AC837" s="7"/>
    </row>
    <row r="838" spans="28:29" x14ac:dyDescent="0.25">
      <c r="AB838" s="7"/>
      <c r="AC838" s="7"/>
    </row>
    <row r="839" spans="28:29" x14ac:dyDescent="0.25">
      <c r="AB839" s="7"/>
      <c r="AC839" s="7"/>
    </row>
    <row r="840" spans="28:29" x14ac:dyDescent="0.25">
      <c r="AB840" s="7"/>
      <c r="AC840" s="7"/>
    </row>
    <row r="841" spans="28:29" x14ac:dyDescent="0.25">
      <c r="AB841" s="7"/>
      <c r="AC841" s="7"/>
    </row>
    <row r="842" spans="28:29" x14ac:dyDescent="0.25">
      <c r="AB842" s="7"/>
      <c r="AC842" s="7"/>
    </row>
    <row r="843" spans="28:29" x14ac:dyDescent="0.25">
      <c r="AB843" s="7"/>
      <c r="AC843" s="7"/>
    </row>
    <row r="844" spans="28:29" x14ac:dyDescent="0.25">
      <c r="AB844" s="7"/>
      <c r="AC844" s="7"/>
    </row>
    <row r="845" spans="28:29" x14ac:dyDescent="0.25">
      <c r="AB845" s="7"/>
      <c r="AC845" s="7"/>
    </row>
    <row r="846" spans="28:29" x14ac:dyDescent="0.25">
      <c r="AB846" s="7"/>
      <c r="AC846" s="7"/>
    </row>
    <row r="847" spans="28:29" x14ac:dyDescent="0.25">
      <c r="AB847" s="7"/>
      <c r="AC847" s="7"/>
    </row>
    <row r="848" spans="28:29" x14ac:dyDescent="0.25">
      <c r="AB848" s="7"/>
      <c r="AC848" s="7"/>
    </row>
    <row r="849" spans="28:29" x14ac:dyDescent="0.25">
      <c r="AB849" s="7"/>
      <c r="AC849" s="7"/>
    </row>
    <row r="850" spans="28:29" x14ac:dyDescent="0.25">
      <c r="AB850" s="7"/>
      <c r="AC850" s="7"/>
    </row>
    <row r="851" spans="28:29" x14ac:dyDescent="0.25">
      <c r="AB851" s="7"/>
      <c r="AC851" s="7"/>
    </row>
    <row r="852" spans="28:29" x14ac:dyDescent="0.25">
      <c r="AB852" s="7"/>
      <c r="AC852" s="7"/>
    </row>
    <row r="853" spans="28:29" x14ac:dyDescent="0.25">
      <c r="AB853" s="7"/>
      <c r="AC853" s="7"/>
    </row>
    <row r="854" spans="28:29" x14ac:dyDescent="0.25">
      <c r="AB854" s="7"/>
      <c r="AC854" s="7"/>
    </row>
    <row r="855" spans="28:29" x14ac:dyDescent="0.25">
      <c r="AB855" s="7"/>
      <c r="AC855" s="7"/>
    </row>
    <row r="856" spans="28:29" x14ac:dyDescent="0.25">
      <c r="AB856" s="7"/>
      <c r="AC856" s="7"/>
    </row>
    <row r="857" spans="28:29" x14ac:dyDescent="0.25">
      <c r="AB857" s="7"/>
      <c r="AC857" s="7"/>
    </row>
  </sheetData>
  <sheetProtection sheet="1" objects="1" scenarios="1" formatCells="0" formatColumns="0" formatRows="0" autoFilter="0"/>
  <mergeCells count="46">
    <mergeCell ref="D7:E7"/>
    <mergeCell ref="D8:E8"/>
    <mergeCell ref="F8:G8"/>
    <mergeCell ref="A1:C1"/>
    <mergeCell ref="A7:A9"/>
    <mergeCell ref="B7:B9"/>
    <mergeCell ref="C7:C9"/>
    <mergeCell ref="F7:G7"/>
    <mergeCell ref="H7:I7"/>
    <mergeCell ref="J7:K7"/>
    <mergeCell ref="L7:M7"/>
    <mergeCell ref="N7:O7"/>
    <mergeCell ref="P7:Q7"/>
    <mergeCell ref="AF7:AG7"/>
    <mergeCell ref="AH7:AI7"/>
    <mergeCell ref="AJ7:AK7"/>
    <mergeCell ref="R7:S7"/>
    <mergeCell ref="T7:U7"/>
    <mergeCell ref="V7:W7"/>
    <mergeCell ref="X7:Y7"/>
    <mergeCell ref="Z7:AA7"/>
    <mergeCell ref="AB7:AC7"/>
    <mergeCell ref="AD7:AE7"/>
    <mergeCell ref="AD8:AE8"/>
    <mergeCell ref="AF8:AG8"/>
    <mergeCell ref="AH8:AI8"/>
    <mergeCell ref="AJ8:AK8"/>
    <mergeCell ref="H8:I8"/>
    <mergeCell ref="J8:K8"/>
    <mergeCell ref="L8:M8"/>
    <mergeCell ref="N8:O8"/>
    <mergeCell ref="P8:Q8"/>
    <mergeCell ref="AB8:AC8"/>
    <mergeCell ref="R8:S8"/>
    <mergeCell ref="T8:U8"/>
    <mergeCell ref="V8:W8"/>
    <mergeCell ref="X8:Y8"/>
    <mergeCell ref="Z8:AA8"/>
    <mergeCell ref="AP7:AQ7"/>
    <mergeCell ref="AR7:AS7"/>
    <mergeCell ref="AP8:AQ8"/>
    <mergeCell ref="AR8:AS8"/>
    <mergeCell ref="AL7:AM7"/>
    <mergeCell ref="AL8:AM8"/>
    <mergeCell ref="AN7:AO7"/>
    <mergeCell ref="AN8:AO8"/>
  </mergeCells>
  <conditionalFormatting sqref="C12:C35">
    <cfRule type="cellIs" dxfId="93" priority="66" operator="equal">
      <formula>"DESISTENTE"</formula>
    </cfRule>
    <cfRule type="cellIs" dxfId="92" priority="67" operator="equal">
      <formula>"EM ATENÇÃO"</formula>
    </cfRule>
    <cfRule type="cellIs" dxfId="91" priority="68" operator="equal">
      <formula>"EM ATENÇÃO"</formula>
    </cfRule>
  </conditionalFormatting>
  <conditionalFormatting sqref="AH32:AO35 D14:E29 F15:G31 J14:S14 D13:U13 H15:S16 T14:U27 H28:W29 D30:W35 U31:Y31 V29:Y29 H17:U27 V13:W27 D12:Y12 AN12:AO13 AL27:AO31 AN20:AO26 AR12:AS13 AP27:AS35 AR20:AS26 AB37:AC857">
    <cfRule type="cellIs" dxfId="90" priority="65" operator="equal">
      <formula>"F"</formula>
    </cfRule>
  </conditionalFormatting>
  <conditionalFormatting sqref="D14:E29 F15:G31 D13:U13 J14:S14 H15:S16 T14:U27 H28:AA29 H17:U27 Y12:Y15 D30:AA35 V13:AA27 D12:AC12 AD12:AS35 AB13:AC35 AB37:AC857">
    <cfRule type="containsText" dxfId="89" priority="64" operator="containsText" text="F">
      <formula>NOT(ISERROR(SEARCH("F",D12)))</formula>
    </cfRule>
  </conditionalFormatting>
  <conditionalFormatting sqref="C12:C35">
    <cfRule type="containsText" dxfId="88" priority="60" operator="containsText" text="DESISTENTE">
      <formula>NOT(ISERROR(SEARCH("DESISTENTE",C12)))</formula>
    </cfRule>
    <cfRule type="containsText" dxfId="87" priority="63" operator="containsText" text="DESISTENTE SUBSTITUIDO">
      <formula>NOT(ISERROR(SEARCH("DESISTENTE SUBSTITUIDO",C12)))</formula>
    </cfRule>
  </conditionalFormatting>
  <conditionalFormatting sqref="AH32:AO35 D14:E29 F15:G31 J14:S14 D13:U13 H15:S16 T14:U27 H28:W29 D30:W35 U31:Y31 V29:Y29 H17:U27 V13:W27 D12:Y12 AN12:AO13 AL27:AO31 AN20:AO26 AR12:AS13 AP27:AS35 AR20:AS26 AB37:AC857">
    <cfRule type="cellIs" dxfId="86" priority="57" operator="equal">
      <formula>"F"</formula>
    </cfRule>
  </conditionalFormatting>
  <conditionalFormatting sqref="C12:C35">
    <cfRule type="containsText" dxfId="85" priority="53" operator="containsText" text="TRANSFERIDO">
      <formula>NOT(ISERROR(SEARCH("TRANSFERIDO",C12)))</formula>
    </cfRule>
  </conditionalFormatting>
  <conditionalFormatting sqref="X12:AC35">
    <cfRule type="cellIs" dxfId="84" priority="50" operator="equal">
      <formula>"F"</formula>
    </cfRule>
  </conditionalFormatting>
  <conditionalFormatting sqref="X12:AC35">
    <cfRule type="cellIs" dxfId="83" priority="49" operator="equal">
      <formula>"F"</formula>
    </cfRule>
  </conditionalFormatting>
  <conditionalFormatting sqref="AD16:AE35">
    <cfRule type="cellIs" dxfId="82" priority="48" operator="equal">
      <formula>"F"</formula>
    </cfRule>
  </conditionalFormatting>
  <conditionalFormatting sqref="AD16:AE35">
    <cfRule type="cellIs" dxfId="81" priority="47" operator="equal">
      <formula>"F"</formula>
    </cfRule>
  </conditionalFormatting>
  <conditionalFormatting sqref="AF32:AG35">
    <cfRule type="cellIs" dxfId="80" priority="46" operator="equal">
      <formula>"F"</formula>
    </cfRule>
  </conditionalFormatting>
  <conditionalFormatting sqref="AF32:AG35">
    <cfRule type="cellIs" dxfId="79" priority="45" operator="equal">
      <formula>"F"</formula>
    </cfRule>
  </conditionalFormatting>
  <conditionalFormatting sqref="F14:I14">
    <cfRule type="cellIs" dxfId="78" priority="44" operator="equal">
      <formula>"F"</formula>
    </cfRule>
  </conditionalFormatting>
  <conditionalFormatting sqref="F14:I14">
    <cfRule type="containsText" dxfId="77" priority="43" operator="containsText" text="F">
      <formula>NOT(ISERROR(SEARCH("F",F14)))</formula>
    </cfRule>
  </conditionalFormatting>
  <conditionalFormatting sqref="F14:I14">
    <cfRule type="cellIs" dxfId="76" priority="42" operator="equal">
      <formula>"F"</formula>
    </cfRule>
  </conditionalFormatting>
  <conditionalFormatting sqref="AD12 AF12 AH12 AJ12 AL12 AP12">
    <cfRule type="cellIs" dxfId="75" priority="18" operator="equal">
      <formula>"F"</formula>
    </cfRule>
  </conditionalFormatting>
  <conditionalFormatting sqref="AD12 AF12 AH12 AJ12 AL12 AP12">
    <cfRule type="cellIs" dxfId="74" priority="17" operator="equal">
      <formula>"F"</formula>
    </cfRule>
  </conditionalFormatting>
  <conditionalFormatting sqref="AD12:AD15 AL12:AL26 AF12:AF31 AH12:AH31 AJ12:AJ31 AL31 AN31 AP12:AP26 AP31 AR31">
    <cfRule type="cellIs" dxfId="73" priority="16" operator="equal">
      <formula>"F"</formula>
    </cfRule>
  </conditionalFormatting>
  <conditionalFormatting sqref="AD12:AD15 AL12:AL26 AF12:AF31 AH12:AH31 AJ12:AJ31 AL31 AN31 AP12:AP26 AP31 AR31">
    <cfRule type="cellIs" dxfId="72" priority="15" operator="equal">
      <formula>"F"</formula>
    </cfRule>
  </conditionalFormatting>
  <conditionalFormatting sqref="AE12 AG12 AI12 AK12 AM12 AQ12">
    <cfRule type="cellIs" dxfId="71" priority="14" operator="equal">
      <formula>"F"</formula>
    </cfRule>
  </conditionalFormatting>
  <conditionalFormatting sqref="AE12 AG12 AI12 AK12 AM12 AQ12">
    <cfRule type="cellIs" dxfId="70" priority="13" operator="equal">
      <formula>"F"</formula>
    </cfRule>
  </conditionalFormatting>
  <conditionalFormatting sqref="AE12:AE15 AM12:AM26 AG12:AG31 AI12:AI31 AK12:AK31 AM31 AO31 AN13:AO19 AN21:AO22 AN24:AO26 AQ12:AQ26 AQ31 AS31 AL28:AS29 AR13:AS19 AR21:AS22 AR24:AS26">
    <cfRule type="cellIs" dxfId="69" priority="12" operator="equal">
      <formula>"F"</formula>
    </cfRule>
  </conditionalFormatting>
  <conditionalFormatting sqref="AE12:AE15 AM12:AM26 AG12:AG31 AI12:AI31 AK12:AK31 AM31 AO31 AN13:AO19 AN21:AO22 AN24:AO26 AQ12:AQ26 AQ31 AS31 AL28:AS29 AR13:AS19 AR21:AS22 AR24:AS26">
    <cfRule type="cellIs" dxfId="68" priority="11" operator="equal">
      <formula>"F"</formula>
    </cfRule>
  </conditionalFormatting>
  <conditionalFormatting sqref="X17:Y17">
    <cfRule type="cellIs" dxfId="67" priority="10" operator="equal">
      <formula>"F"</formula>
    </cfRule>
  </conditionalFormatting>
  <conditionalFormatting sqref="X17:Y17">
    <cfRule type="cellIs" dxfId="66" priority="9" operator="equal">
      <formula>"F"</formula>
    </cfRule>
  </conditionalFormatting>
  <conditionalFormatting sqref="AD17:AD27">
    <cfRule type="cellIs" dxfId="65" priority="8" operator="equal">
      <formula>"F"</formula>
    </cfRule>
  </conditionalFormatting>
  <conditionalFormatting sqref="AD17:AD27">
    <cfRule type="cellIs" dxfId="64" priority="7" operator="equal">
      <formula>"F"</formula>
    </cfRule>
  </conditionalFormatting>
  <conditionalFormatting sqref="AD17">
    <cfRule type="cellIs" dxfId="63" priority="6" operator="equal">
      <formula>"F"</formula>
    </cfRule>
  </conditionalFormatting>
  <conditionalFormatting sqref="AD17">
    <cfRule type="cellIs" dxfId="62" priority="5" operator="equal">
      <formula>"F"</formula>
    </cfRule>
  </conditionalFormatting>
  <conditionalFormatting sqref="AE17:AE27">
    <cfRule type="cellIs" dxfId="61" priority="4" operator="equal">
      <formula>"F"</formula>
    </cfRule>
  </conditionalFormatting>
  <conditionalFormatting sqref="AE17:AE27">
    <cfRule type="cellIs" dxfId="60" priority="3" operator="equal">
      <formula>"F"</formula>
    </cfRule>
  </conditionalFormatting>
  <conditionalFormatting sqref="AE17">
    <cfRule type="cellIs" dxfId="59" priority="2" operator="equal">
      <formula>"F"</formula>
    </cfRule>
  </conditionalFormatting>
  <conditionalFormatting sqref="AE17">
    <cfRule type="cellIs" dxfId="58" priority="1" operator="equal">
      <formula>"F"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  <x14:conditionalFormatting xmlns:xm="http://schemas.microsoft.com/office/excel/2006/main">
          <x14:cfRule type="containsText" priority="55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36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B39" sqref="B3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7" width="8.42578125" customWidth="1"/>
    <col min="48" max="48" width="6.28515625" customWidth="1"/>
    <col min="49" max="49" width="24.7109375" bestFit="1" customWidth="1"/>
  </cols>
  <sheetData>
    <row r="1" spans="1:49" ht="28.5" customHeight="1" x14ac:dyDescent="0.25">
      <c r="A1" s="98" t="s">
        <v>83</v>
      </c>
      <c r="B1" s="99"/>
      <c r="C1" s="99"/>
    </row>
    <row r="2" spans="1:49" ht="15.75" customHeight="1" x14ac:dyDescent="0.25">
      <c r="A2" s="31"/>
      <c r="B2" s="31"/>
      <c r="C2" s="31"/>
    </row>
    <row r="3" spans="1:49" ht="16.5" customHeight="1" x14ac:dyDescent="0.25">
      <c r="A3" s="32" t="s">
        <v>84</v>
      </c>
      <c r="B3" s="19"/>
    </row>
    <row r="4" spans="1:49" x14ac:dyDescent="0.25">
      <c r="A4" s="32" t="s">
        <v>85</v>
      </c>
      <c r="B4" s="19"/>
    </row>
    <row r="5" spans="1:49" x14ac:dyDescent="0.25">
      <c r="A5" s="32" t="s">
        <v>86</v>
      </c>
      <c r="B5" s="19"/>
    </row>
    <row r="6" spans="1:49" ht="15.75" thickBot="1" x14ac:dyDescent="0.3">
      <c r="A6" s="33"/>
    </row>
    <row r="7" spans="1:49" ht="15.75" customHeight="1" thickBot="1" x14ac:dyDescent="0.3">
      <c r="A7" s="116" t="s">
        <v>87</v>
      </c>
      <c r="B7" s="111" t="s">
        <v>26</v>
      </c>
      <c r="C7" s="111" t="s">
        <v>88</v>
      </c>
      <c r="D7" s="114" t="s">
        <v>89</v>
      </c>
      <c r="E7" s="107"/>
      <c r="F7" s="110" t="s">
        <v>90</v>
      </c>
      <c r="G7" s="107"/>
      <c r="H7" s="110" t="s">
        <v>91</v>
      </c>
      <c r="I7" s="107"/>
      <c r="J7" s="110" t="s">
        <v>92</v>
      </c>
      <c r="K7" s="107"/>
      <c r="L7" s="110" t="s">
        <v>100</v>
      </c>
      <c r="M7" s="107"/>
      <c r="N7" s="110" t="s">
        <v>89</v>
      </c>
      <c r="O7" s="107"/>
      <c r="P7" s="110" t="s">
        <v>90</v>
      </c>
      <c r="Q7" s="107"/>
      <c r="R7" s="110" t="s">
        <v>91</v>
      </c>
      <c r="S7" s="107"/>
      <c r="T7" s="110" t="s">
        <v>92</v>
      </c>
      <c r="U7" s="107"/>
      <c r="V7" s="110" t="s">
        <v>100</v>
      </c>
      <c r="W7" s="107"/>
      <c r="X7" s="104" t="s">
        <v>89</v>
      </c>
      <c r="Y7" s="105"/>
      <c r="Z7" s="104" t="s">
        <v>90</v>
      </c>
      <c r="AA7" s="105"/>
      <c r="AB7" s="104" t="s">
        <v>91</v>
      </c>
      <c r="AC7" s="105"/>
      <c r="AD7" s="104" t="s">
        <v>92</v>
      </c>
      <c r="AE7" s="105"/>
      <c r="AF7" s="104" t="s">
        <v>100</v>
      </c>
      <c r="AG7" s="105"/>
      <c r="AH7" s="104" t="s">
        <v>89</v>
      </c>
      <c r="AI7" s="105"/>
      <c r="AJ7" s="104" t="s">
        <v>90</v>
      </c>
      <c r="AK7" s="105"/>
      <c r="AL7" s="104" t="s">
        <v>91</v>
      </c>
      <c r="AM7" s="105"/>
      <c r="AN7" s="104" t="s">
        <v>92</v>
      </c>
      <c r="AO7" s="105"/>
      <c r="AP7" s="104" t="s">
        <v>100</v>
      </c>
      <c r="AQ7" s="105"/>
      <c r="AR7" s="104" t="s">
        <v>92</v>
      </c>
      <c r="AS7" s="105"/>
      <c r="AT7" s="104" t="s">
        <v>100</v>
      </c>
      <c r="AU7" s="105"/>
    </row>
    <row r="8" spans="1:49" ht="28.5" customHeight="1" x14ac:dyDescent="0.25">
      <c r="A8" s="116"/>
      <c r="B8" s="111"/>
      <c r="C8" s="111"/>
      <c r="D8" s="108">
        <v>45901</v>
      </c>
      <c r="E8" s="109"/>
      <c r="F8" s="108">
        <v>45902</v>
      </c>
      <c r="G8" s="109"/>
      <c r="H8" s="108">
        <v>45903</v>
      </c>
      <c r="I8" s="109"/>
      <c r="J8" s="108">
        <v>45904</v>
      </c>
      <c r="K8" s="109"/>
      <c r="L8" s="108">
        <v>45905</v>
      </c>
      <c r="M8" s="109"/>
      <c r="N8" s="108">
        <v>45908</v>
      </c>
      <c r="O8" s="109"/>
      <c r="P8" s="108">
        <v>45909</v>
      </c>
      <c r="Q8" s="109"/>
      <c r="R8" s="108">
        <v>45910</v>
      </c>
      <c r="S8" s="109"/>
      <c r="T8" s="108">
        <v>45911</v>
      </c>
      <c r="U8" s="109"/>
      <c r="V8" s="108">
        <v>45912</v>
      </c>
      <c r="W8" s="109"/>
      <c r="X8" s="108">
        <v>45915</v>
      </c>
      <c r="Y8" s="109"/>
      <c r="Z8" s="108">
        <v>45916</v>
      </c>
      <c r="AA8" s="109"/>
      <c r="AB8" s="108">
        <v>45917</v>
      </c>
      <c r="AC8" s="109"/>
      <c r="AD8" s="108">
        <v>45918</v>
      </c>
      <c r="AE8" s="109"/>
      <c r="AF8" s="108">
        <v>45919</v>
      </c>
      <c r="AG8" s="109"/>
      <c r="AH8" s="104">
        <v>45922</v>
      </c>
      <c r="AI8" s="105"/>
      <c r="AJ8" s="104">
        <v>45923</v>
      </c>
      <c r="AK8" s="105"/>
      <c r="AL8" s="104">
        <v>45924</v>
      </c>
      <c r="AM8" s="105"/>
      <c r="AN8" s="104">
        <v>45925</v>
      </c>
      <c r="AO8" s="105"/>
      <c r="AP8" s="104">
        <v>45926</v>
      </c>
      <c r="AQ8" s="105"/>
      <c r="AR8" s="104">
        <v>45929</v>
      </c>
      <c r="AS8" s="105"/>
      <c r="AT8" s="104">
        <v>45930</v>
      </c>
      <c r="AU8" s="105"/>
      <c r="AV8" s="34"/>
      <c r="AW8" s="35" t="s">
        <v>93</v>
      </c>
    </row>
    <row r="9" spans="1:49" ht="14.25" customHeight="1" thickBot="1" x14ac:dyDescent="0.3">
      <c r="A9" s="116"/>
      <c r="B9" s="111"/>
      <c r="C9" s="111"/>
      <c r="D9" s="49" t="s">
        <v>94</v>
      </c>
      <c r="E9" s="36" t="s">
        <v>94</v>
      </c>
      <c r="F9" s="36" t="s">
        <v>94</v>
      </c>
      <c r="G9" s="36" t="s">
        <v>94</v>
      </c>
      <c r="H9" s="36" t="s">
        <v>94</v>
      </c>
      <c r="I9" s="36" t="s">
        <v>94</v>
      </c>
      <c r="J9" s="36" t="s">
        <v>94</v>
      </c>
      <c r="K9" s="36" t="s">
        <v>94</v>
      </c>
      <c r="L9" s="36" t="s">
        <v>94</v>
      </c>
      <c r="M9" s="36" t="s">
        <v>94</v>
      </c>
      <c r="N9" s="36" t="s">
        <v>94</v>
      </c>
      <c r="O9" s="36" t="s">
        <v>94</v>
      </c>
      <c r="P9" s="36" t="s">
        <v>94</v>
      </c>
      <c r="Q9" s="36" t="s">
        <v>94</v>
      </c>
      <c r="R9" s="36" t="s">
        <v>94</v>
      </c>
      <c r="S9" s="36" t="s">
        <v>94</v>
      </c>
      <c r="T9" s="36" t="s">
        <v>94</v>
      </c>
      <c r="U9" s="36" t="s">
        <v>94</v>
      </c>
      <c r="V9" s="36" t="s">
        <v>94</v>
      </c>
      <c r="W9" s="36" t="s">
        <v>94</v>
      </c>
      <c r="X9" s="36" t="s">
        <v>94</v>
      </c>
      <c r="Y9" s="36" t="s">
        <v>94</v>
      </c>
      <c r="Z9" s="36" t="s">
        <v>94</v>
      </c>
      <c r="AA9" s="36" t="s">
        <v>94</v>
      </c>
      <c r="AB9" s="36" t="s">
        <v>94</v>
      </c>
      <c r="AC9" s="36" t="s">
        <v>94</v>
      </c>
      <c r="AD9" s="36" t="s">
        <v>94</v>
      </c>
      <c r="AE9" s="36" t="s">
        <v>94</v>
      </c>
      <c r="AF9" s="36" t="s">
        <v>94</v>
      </c>
      <c r="AG9" s="36" t="s">
        <v>94</v>
      </c>
      <c r="AH9" s="36" t="s">
        <v>94</v>
      </c>
      <c r="AI9" s="36" t="s">
        <v>94</v>
      </c>
      <c r="AJ9" s="36" t="s">
        <v>94</v>
      </c>
      <c r="AK9" s="36" t="s">
        <v>94</v>
      </c>
      <c r="AL9" s="36" t="s">
        <v>94</v>
      </c>
      <c r="AM9" s="36" t="s">
        <v>94</v>
      </c>
      <c r="AN9" s="36" t="s">
        <v>94</v>
      </c>
      <c r="AO9" s="36" t="s">
        <v>94</v>
      </c>
      <c r="AP9" s="36" t="s">
        <v>94</v>
      </c>
      <c r="AQ9" s="36" t="s">
        <v>94</v>
      </c>
      <c r="AR9" s="36" t="s">
        <v>94</v>
      </c>
      <c r="AS9" s="36" t="s">
        <v>94</v>
      </c>
      <c r="AT9" s="36" t="s">
        <v>94</v>
      </c>
      <c r="AU9" s="36" t="s">
        <v>94</v>
      </c>
      <c r="AW9" s="37" t="s">
        <v>95</v>
      </c>
    </row>
    <row r="10" spans="1:49" ht="18.75" customHeight="1" thickBot="1" x14ac:dyDescent="0.3">
      <c r="A10" s="113"/>
      <c r="B10" s="113"/>
      <c r="C10" s="11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W10" s="38"/>
    </row>
    <row r="11" spans="1:49" ht="16.5" customHeight="1" thickBot="1" x14ac:dyDescent="0.3">
      <c r="A11" s="115" t="str">
        <f>RESUMO!A5</f>
        <v xml:space="preserve">TURMA 1 (CURSO: ) - UNIDADE: </v>
      </c>
      <c r="B11" s="112"/>
      <c r="C11" s="112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W11" s="13" t="s">
        <v>96</v>
      </c>
    </row>
    <row r="12" spans="1:49" ht="16.5" customHeight="1" x14ac:dyDescent="0.25">
      <c r="A12" s="20">
        <f>RESUMO!A6</f>
        <v>1</v>
      </c>
      <c r="B12" s="21" t="str">
        <f>IF(RESUMO!E6="SIM",RESUMO!F6,RESUMO!D6)</f>
        <v>PREENCHER NOME COMPLETO DO ALUNO</v>
      </c>
      <c r="C12" s="22" t="str">
        <f>IF(RESUMO!H6="DESISTENTE","DESISTENTE",IF(RESUMO!H6="DESISTENTE SUBSTITUIDO","DESISTENTE SUBSTITUIDO",IF(AW12&gt;=3,"EM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35" si="0">COUNTIF(D12:AU12,"F")/2</f>
        <v>0</v>
      </c>
    </row>
    <row r="13" spans="1:49" ht="16.5" customHeight="1" x14ac:dyDescent="0.25">
      <c r="A13" s="20">
        <f>RESUMO!A7</f>
        <v>2</v>
      </c>
      <c r="B13" s="21" t="str">
        <f>IF(RESUMO!E7="SIM",RESUMO!F7,RESUMO!D8)</f>
        <v>PREENCHER NOME COMPLETO DO ALUNO</v>
      </c>
      <c r="C13" s="22" t="str">
        <f>IF(RESUMO!H7="DESISTENTE","DESISTENTE",IF(RESUMO!H7="DESISTENTE SUBSTITUIDO","DESISTENTE SUBSTITUIDO",IF(AW13&gt;=3,"EM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ht="16.5" customHeight="1" x14ac:dyDescent="0.25">
      <c r="A14" s="20">
        <f>RESUMO!A8</f>
        <v>3</v>
      </c>
      <c r="B14" s="21" t="str">
        <f>IF(RESUMO!E8="SIM",RESUMO!F8,RESUMO!D9)</f>
        <v>PREENCHER NOME COMPLETO DO ALUNO</v>
      </c>
      <c r="C14" s="22" t="str">
        <f>IF(RESUMO!H8="DESISTENTE","DESISTENTE",IF(RESUMO!H8="DESISTENTE SUBSTITUIDO","DESISTENTE SUBSTITUIDO",IF(AW14&gt;=3,"EM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ht="16.5" customHeight="1" x14ac:dyDescent="0.25">
      <c r="A15" s="20">
        <f>RESUMO!A9</f>
        <v>4</v>
      </c>
      <c r="B15" s="21" t="str">
        <f>IF(RESUMO!E9="SIM",RESUMO!F9,RESUMO!D10)</f>
        <v>PREENCHER NOME COMPLETO DO ALUNO</v>
      </c>
      <c r="C15" s="22" t="str">
        <f>IF(RESUMO!H9="DESISTENTE","DESISTENTE",IF(RESUMO!H9="DESISTENTE SUBSTITUIDO","DESISTENTE SUBSTITUIDO",IF(AW15&gt;=3,"EM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ht="16.5" customHeight="1" x14ac:dyDescent="0.25">
      <c r="A16" s="20">
        <f>RESUMO!A10</f>
        <v>5</v>
      </c>
      <c r="B16" s="21" t="str">
        <f>IF(RESUMO!E10="SIM",RESUMO!F10,RESUMO!D11)</f>
        <v>PREENCHER NOME COMPLETO DO ALUNO</v>
      </c>
      <c r="C16" s="22" t="str">
        <f>IF(RESUMO!H10="DESISTENTE","DESISTENTE",IF(RESUMO!H10="DESISTENTE SUBSTITUIDO","DESISTENTE SUBSTITUIDO",IF(AW16&gt;=3,"EM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ht="16.5" customHeight="1" x14ac:dyDescent="0.25">
      <c r="A17" s="20">
        <f>RESUMO!A11</f>
        <v>6</v>
      </c>
      <c r="B17" s="21" t="str">
        <f>IF(RESUMO!E11="SIM",RESUMO!F11,RESUMO!D12)</f>
        <v>PREENCHER NOME COMPLETO DO ALUNO</v>
      </c>
      <c r="C17" s="22" t="str">
        <f>IF(RESUMO!H11="DESISTENTE","DESISTENTE",IF(RESUMO!H11="DESISTENTE SUBSTITUIDO","DESISTENTE SUBSTITUIDO",IF(AW17&gt;=3,"EM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ht="16.5" customHeight="1" x14ac:dyDescent="0.25">
      <c r="A18" s="20">
        <f>RESUMO!A12</f>
        <v>7</v>
      </c>
      <c r="B18" s="21" t="str">
        <f>IF(RESUMO!E12="SIM",RESUMO!F12,RESUMO!D13)</f>
        <v>PREENCHER NOME COMPLETO DO ALUNO</v>
      </c>
      <c r="C18" s="22" t="str">
        <f>IF(RESUMO!H12="DESISTENTE","DESISTENTE",IF(RESUMO!H12="DESISTENTE SUBSTITUIDO","DESISTENTE SUBSTITUIDO",IF(AW18&gt;=3,"EM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ht="16.5" customHeight="1" x14ac:dyDescent="0.25">
      <c r="A19" s="20">
        <f>RESUMO!A13</f>
        <v>8</v>
      </c>
      <c r="B19" s="21" t="str">
        <f>IF(RESUMO!E13="SIM",RESUMO!F13,RESUMO!D14)</f>
        <v>PREENCHER NOME COMPLETO DO ALUNO</v>
      </c>
      <c r="C19" s="22" t="str">
        <f>IF(RESUMO!H13="DESISTENTE","DESISTENTE",IF(RESUMO!H13="DESISTENTE SUBSTITUIDO","DESISTENTE SUBSTITUIDO",IF(AW19&gt;=3,"EM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ht="16.5" customHeight="1" x14ac:dyDescent="0.25">
      <c r="A20" s="20">
        <f>RESUMO!A14</f>
        <v>9</v>
      </c>
      <c r="B20" s="21" t="str">
        <f>IF(RESUMO!E14="SIM",RESUMO!F14,RESUMO!D15)</f>
        <v>PREENCHER NOME COMPLETO DO ALUNO</v>
      </c>
      <c r="C20" s="22" t="str">
        <f>IF(RESUMO!H14="DESISTENTE","DESISTENTE",IF(RESUMO!H14="DESISTENTE SUBSTITUIDO","DESISTENTE SUBSTITUIDO",IF(AW20&gt;=3,"EM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ht="16.5" customHeight="1" x14ac:dyDescent="0.25">
      <c r="A21" s="20">
        <f>RESUMO!A15</f>
        <v>10</v>
      </c>
      <c r="B21" s="21" t="str">
        <f>IF(RESUMO!E15="SIM",RESUMO!F15,RESUMO!D16)</f>
        <v>PREENCHER NOME COMPLETO DO ALUNO</v>
      </c>
      <c r="C21" s="22" t="str">
        <f>IF(RESUMO!H15="DESISTENTE","DESISTENTE",IF(RESUMO!H15="DESISTENTE SUBSTITUIDO","DESISTENTE SUBSTITUIDO",IF(AW21&gt;=3,"EM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ht="16.5" customHeight="1" x14ac:dyDescent="0.25">
      <c r="A22" s="20">
        <f>RESUMO!A16</f>
        <v>11</v>
      </c>
      <c r="B22" s="21" t="str">
        <f>IF(RESUMO!E16="SIM",RESUMO!F16,RESUMO!D17)</f>
        <v>PREENCHER NOME COMPLETO DO ALUNO</v>
      </c>
      <c r="C22" s="22" t="str">
        <f>IF(RESUMO!H16="DESISTENTE","DESISTENTE",IF(RESUMO!H16="DESISTENTE SUBSTITUIDO","DESISTENTE SUBSTITUIDO",IF(AW22&gt;=3,"EM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ht="16.5" customHeight="1" x14ac:dyDescent="0.25">
      <c r="A23" s="20">
        <f>RESUMO!A17</f>
        <v>12</v>
      </c>
      <c r="B23" s="21" t="str">
        <f>IF(RESUMO!E17="SIM",RESUMO!F17,RESUMO!D18)</f>
        <v>PREENCHER NOME COMPLETO DO ALUNO</v>
      </c>
      <c r="C23" s="22" t="str">
        <f>IF(RESUMO!H17="DESISTENTE","DESISTENTE",IF(RESUMO!H17="DESISTENTE SUBSTITUIDO","DESISTENTE SUBSTITUIDO",IF(AW23&gt;=3,"EM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ht="16.5" customHeight="1" x14ac:dyDescent="0.25">
      <c r="A24" s="20">
        <f>RESUMO!A18</f>
        <v>13</v>
      </c>
      <c r="B24" s="21" t="str">
        <f>IF(RESUMO!E18="SIM",RESUMO!F18,RESUMO!D19)</f>
        <v>PREENCHER NOME COMPLETO DO ALUNO</v>
      </c>
      <c r="C24" s="22" t="str">
        <f>IF(RESUMO!H18="DESISTENTE","DESISTENTE",IF(RESUMO!H18="DESISTENTE SUBSTITUIDO","DESISTENTE SUBSTITUIDO",IF(AW24&gt;=3,"EM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ht="16.5" customHeight="1" x14ac:dyDescent="0.25">
      <c r="A25" s="20">
        <f>RESUMO!A19</f>
        <v>14</v>
      </c>
      <c r="B25" s="21" t="str">
        <f>IF(RESUMO!E19="SIM",RESUMO!F19,RESUMO!D20)</f>
        <v>PREENCHER NOME COMPLETO DO ALUNO</v>
      </c>
      <c r="C25" s="22" t="str">
        <f>IF(RESUMO!H19="DESISTENTE","DESISTENTE",IF(RESUMO!H19="DESISTENTE SUBSTITUIDO","DESISTENTE SUBSTITUIDO",IF(AW25&gt;=3,"EM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ht="16.5" customHeight="1" x14ac:dyDescent="0.25">
      <c r="A26" s="20">
        <f>RESUMO!A20</f>
        <v>15</v>
      </c>
      <c r="B26" s="21" t="str">
        <f>IF(RESUMO!E20="SIM",RESUMO!F20,RESUMO!D21)</f>
        <v>PREENCHER NOME COMPLETO DO ALUNO</v>
      </c>
      <c r="C26" s="22" t="str">
        <f>IF(RESUMO!H20="DESISTENTE","DESISTENTE",IF(RESUMO!H20="DESISTENTE SUBSTITUIDO","DESISTENTE SUBSTITUIDO",IF(AW26&gt;=3,"EM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ht="16.5" customHeight="1" x14ac:dyDescent="0.25">
      <c r="A27" s="20">
        <f>RESUMO!A21</f>
        <v>16</v>
      </c>
      <c r="B27" s="21" t="str">
        <f>IF(RESUMO!E21="SIM",RESUMO!F21,RESUMO!D22)</f>
        <v>PREENCHER NOME COMPLETO DO ALUNO</v>
      </c>
      <c r="C27" s="22" t="str">
        <f>IF(RESUMO!H21="DESISTENTE","DESISTENTE",IF(RESUMO!H21="DESISTENTE SUBSTITUIDO","DESISTENTE SUBSTITUIDO",IF(AW27&gt;=3,"EM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ht="16.5" customHeight="1" x14ac:dyDescent="0.25">
      <c r="A28" s="20">
        <f>RESUMO!A22</f>
        <v>17</v>
      </c>
      <c r="B28" s="21" t="str">
        <f>IF(RESUMO!E22="SIM",RESUMO!F22,RESUMO!D23)</f>
        <v>PREENCHER NOME COMPLETO DO ALUNO</v>
      </c>
      <c r="C28" s="22" t="str">
        <f>IF(RESUMO!H22="DESISTENTE","DESISTENTE",IF(RESUMO!H22="DESISTENTE SUBSTITUIDO","DESISTENTE SUBSTITUIDO",IF(AW28&gt;=3,"EM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ht="16.5" customHeight="1" x14ac:dyDescent="0.25">
      <c r="A29" s="20">
        <f>RESUMO!A23</f>
        <v>18</v>
      </c>
      <c r="B29" s="21" t="str">
        <f>IF(RESUMO!E23="SIM",RESUMO!F23,RESUMO!D24)</f>
        <v>PREENCHER NOME COMPLETO DO ALUNO</v>
      </c>
      <c r="C29" s="22" t="str">
        <f>IF(RESUMO!H23="DESISTENTE","DESISTENTE",IF(RESUMO!H23="DESISTENTE SUBSTITUIDO","DESISTENTE SUBSTITUIDO",IF(AW29&gt;=3,"EM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ht="16.5" customHeight="1" x14ac:dyDescent="0.25">
      <c r="A30" s="20">
        <f>RESUMO!A24</f>
        <v>19</v>
      </c>
      <c r="B30" s="21" t="str">
        <f>IF(RESUMO!E24="SIM",RESUMO!F24,RESUMO!D25)</f>
        <v>PREENCHER NOME COMPLETO DO ALUNO</v>
      </c>
      <c r="C30" s="22" t="str">
        <f>IF(RESUMO!H24="DESISTENTE","DESISTENTE",IF(RESUMO!H24="DESISTENTE SUBSTITUIDO","DESISTENTE SUBSTITUIDO",IF(AW30&gt;=3,"EM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ht="16.5" customHeight="1" x14ac:dyDescent="0.25">
      <c r="A31" s="20">
        <f>RESUMO!A25</f>
        <v>20</v>
      </c>
      <c r="B31" s="21" t="str">
        <f>IF(RESUMO!E25="SIM",RESUMO!F25,RESUMO!D26)</f>
        <v>PREENCHER NOME COMPLETO DO ALUNO</v>
      </c>
      <c r="C31" s="22" t="str">
        <f>IF(RESUMO!H25="DESISTENTE","DESISTENTE",IF(RESUMO!H25="DESISTENTE SUBSTITUIDO","DESISTENTE SUBSTITUIDO",IF(AW31&gt;=3,"EM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ht="16.5" customHeight="1" x14ac:dyDescent="0.25">
      <c r="A32" s="20">
        <f>RESUMO!A26</f>
        <v>21</v>
      </c>
      <c r="B32" s="21" t="str">
        <f>IF(RESUMO!E26="SIM",RESUMO!F26,RESUMO!D27)</f>
        <v>PREENCHER NOME COMPLETO DO ALUNO</v>
      </c>
      <c r="C32" s="22" t="str">
        <f>IF(RESUMO!H26="DESISTENTE","DESISTENTE",IF(RESUMO!H26="DESISTENTE SUBSTITUIDO","DESISTENTE SUBSTITUIDO",IF(AW32&gt;=3,"EM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ht="16.5" customHeight="1" x14ac:dyDescent="0.25">
      <c r="A33" s="20">
        <f>RESUMO!A27</f>
        <v>22</v>
      </c>
      <c r="B33" s="21" t="str">
        <f>IF(RESUMO!E27="SIM",RESUMO!F27,RESUMO!D28)</f>
        <v>PREENCHER NOME COMPLETO DO ALUNO</v>
      </c>
      <c r="C33" s="22" t="str">
        <f>IF(RESUMO!H27="DESISTENTE","DESISTENTE",IF(RESUMO!H27="DESISTENTE SUBSTITUIDO","DESISTENTE SUBSTITUIDO",IF(AW33&gt;=3,"EM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ht="16.5" customHeight="1" x14ac:dyDescent="0.25">
      <c r="A34" s="20">
        <f>RESUMO!A36</f>
        <v>31</v>
      </c>
      <c r="B34" s="21" t="str">
        <f>IF(RESUMO!E28="SIM",RESUMO!F28,RESUMO!D29)</f>
        <v>PREENCHER NOME COMPLETO DO ALUNO</v>
      </c>
      <c r="C34" s="22" t="str">
        <f>IF(RESUMO!H36="DESISTENTE","DESISTENTE",IF(RESUMO!H36="DESISTENTE SUBSTITUIDO","DESISTENTE SUBSTITUIDO",IF(AW34&gt;=3,"EM ATENÇÃO",RESUMO!H36)))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ht="16.5" customHeight="1" thickBot="1" x14ac:dyDescent="0.3">
      <c r="A35" s="20">
        <f>RESUMO!A37</f>
        <v>32</v>
      </c>
      <c r="B35" s="21" t="str">
        <f>IF(RESUMO!E29="SIM",RESUMO!F29,RESUMO!D30)</f>
        <v>PREENCHER NOME COMPLETO DO ALUNO</v>
      </c>
      <c r="C35" s="22" t="str">
        <f>IF(RESUMO!H37="DESISTENTE","DESISTENTE",IF(RESUMO!H37="DESISTENTE SUBSTITUIDO","DESISTENTE SUBSTITUIDO",IF(AW35&gt;=3,"EM ATENÇÃO",RESUMO!H37)))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ht="24" customHeight="1" thickBot="1" x14ac:dyDescent="0.3">
      <c r="A36" s="23"/>
      <c r="B36" s="24"/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U36" s="13" t="s">
        <v>96</v>
      </c>
    </row>
  </sheetData>
  <sheetProtection sheet="1" objects="1" scenarios="1" formatCells="0" formatColumns="0" formatRows="0" autoFilter="0"/>
  <mergeCells count="48">
    <mergeCell ref="N7:O7"/>
    <mergeCell ref="A1:C1"/>
    <mergeCell ref="A7:A9"/>
    <mergeCell ref="B7:B9"/>
    <mergeCell ref="C7:C9"/>
    <mergeCell ref="D8:E8"/>
    <mergeCell ref="D7:E7"/>
    <mergeCell ref="H7:I7"/>
    <mergeCell ref="L7:M7"/>
    <mergeCell ref="F7:G7"/>
    <mergeCell ref="J7:K7"/>
    <mergeCell ref="F8:G8"/>
    <mergeCell ref="H8:I8"/>
    <mergeCell ref="J8:K8"/>
    <mergeCell ref="L8:M8"/>
    <mergeCell ref="N8:O8"/>
    <mergeCell ref="AT7:AU7"/>
    <mergeCell ref="AD7:AE7"/>
    <mergeCell ref="AF7:AG7"/>
    <mergeCell ref="AJ7:AK7"/>
    <mergeCell ref="P7:Q7"/>
    <mergeCell ref="T7:U7"/>
    <mergeCell ref="V7:W7"/>
    <mergeCell ref="R7:S7"/>
    <mergeCell ref="X7:Y7"/>
    <mergeCell ref="Z7:AA7"/>
    <mergeCell ref="AH7:AI7"/>
    <mergeCell ref="AB7:AC7"/>
    <mergeCell ref="AL7:AM7"/>
    <mergeCell ref="AR7:AS7"/>
    <mergeCell ref="AN7:AO7"/>
    <mergeCell ref="AP7:AQ7"/>
    <mergeCell ref="P8:Q8"/>
    <mergeCell ref="R8:S8"/>
    <mergeCell ref="T8:U8"/>
    <mergeCell ref="V8:W8"/>
    <mergeCell ref="X8:Y8"/>
    <mergeCell ref="AB8:AC8"/>
    <mergeCell ref="Z8:AA8"/>
    <mergeCell ref="AT8:AU8"/>
    <mergeCell ref="AD8:AE8"/>
    <mergeCell ref="AF8:AG8"/>
    <mergeCell ref="AH8:AI8"/>
    <mergeCell ref="AJ8:AK8"/>
    <mergeCell ref="AL8:AM8"/>
    <mergeCell ref="AR8:AS8"/>
    <mergeCell ref="AN8:AO8"/>
    <mergeCell ref="AP8:AQ8"/>
  </mergeCells>
  <conditionalFormatting sqref="C12:C35">
    <cfRule type="cellIs" dxfId="55" priority="58" operator="equal">
      <formula>"DESISTENTE"</formula>
    </cfRule>
    <cfRule type="cellIs" dxfId="54" priority="59" operator="equal">
      <formula>"EM ATENÇÃO"</formula>
    </cfRule>
    <cfRule type="cellIs" dxfId="53" priority="60" operator="equal">
      <formula>"EM ATENÇÃO"</formula>
    </cfRule>
  </conditionalFormatting>
  <conditionalFormatting sqref="D32:S35 D12:W13 AT32:AU35 X13:AU13 AJ14:AU15 H14:AE15 H20:S26 T21:Y26 S27:W30 AJ31:AU31 X28:AD30 AB20:AD27 AH28:AU30 H16:AD19 AE16:AE31 AF15:AG31 Z31:AD31 AJ27:AU27 AH16:AU26">
    <cfRule type="cellIs" dxfId="52" priority="57" operator="equal">
      <formula>"F"</formula>
    </cfRule>
  </conditionalFormatting>
  <conditionalFormatting sqref="D32:AC35 AT32:AU35 D12:AU13 AJ14:AU15 H14:AE15 H20:AA26 S27:AA27 AJ31:AU31 S28:AD30 AB20:AD27 AH28:AU30 H16:AD19 AE16:AE31 AF15:AG31 T31:AD31 AJ27:AU27 AH16:AU26">
    <cfRule type="containsText" dxfId="51" priority="56" operator="containsText" text="F">
      <formula>NOT(ISERROR(SEARCH("F",D12)))</formula>
    </cfRule>
  </conditionalFormatting>
  <conditionalFormatting sqref="C12:C35">
    <cfRule type="containsText" dxfId="50" priority="52" operator="containsText" text="DESISTENTE">
      <formula>NOT(ISERROR(SEARCH("DESISTENTE",C12)))</formula>
    </cfRule>
    <cfRule type="containsText" dxfId="49" priority="55" operator="containsText" text="DESISTENTE SUBSTITUIDO">
      <formula>NOT(ISERROR(SEARCH("DESISTENTE SUBSTITUIDO",C12)))</formula>
    </cfRule>
  </conditionalFormatting>
  <conditionalFormatting sqref="D32:S35 D12:W13 AT32:AU35 X13:AU13 AJ14:AU15 H14:AE15 H20:S26 T21:Y26 S27:W30 AJ31:AU31 X28:AD30 AB20:AD27 AH28:AU30 H16:AD19 AE16:AE31 AF15:AG31 Z31:AD31 AJ27:AU27 AH16:AU26">
    <cfRule type="cellIs" dxfId="46" priority="49" operator="equal">
      <formula>"F"</formula>
    </cfRule>
  </conditionalFormatting>
  <conditionalFormatting sqref="C12:C35">
    <cfRule type="containsText" dxfId="44" priority="45" operator="containsText" text="TRANSFERIDO">
      <formula>NOT(ISERROR(SEARCH("TRANSFERIDO",C12)))</formula>
    </cfRule>
  </conditionalFormatting>
  <conditionalFormatting sqref="T12:Y12 T13:AU13 AJ14:AU15 T20:Y27 T31:Y35 AJ31:AU31 T28:AD30 AH28:AU30 Z31:AD31 AJ27:AU27 AK16:AU26">
    <cfRule type="cellIs" dxfId="43" priority="42" operator="equal">
      <formula>"F"</formula>
    </cfRule>
  </conditionalFormatting>
  <conditionalFormatting sqref="T12:Y12 T13:AU13 AJ14:AU15 T20:Y27 T31:Y35 AJ31:AU31 T28:AD30 AH28:AU30 Z31:AD31 AJ27:AU27 AK16:AU26">
    <cfRule type="cellIs" dxfId="42" priority="41" operator="equal">
      <formula>"F"</formula>
    </cfRule>
  </conditionalFormatting>
  <conditionalFormatting sqref="Z20:AA27 Z12:AU12 Z32:AA35">
    <cfRule type="cellIs" dxfId="41" priority="40" operator="equal">
      <formula>"F"</formula>
    </cfRule>
  </conditionalFormatting>
  <conditionalFormatting sqref="Z20:AA27 Z12:AU12 Z32:AA35">
    <cfRule type="cellIs" dxfId="40" priority="39" operator="equal">
      <formula>"F"</formula>
    </cfRule>
  </conditionalFormatting>
  <conditionalFormatting sqref="AB32:AC35">
    <cfRule type="cellIs" dxfId="39" priority="38" operator="equal">
      <formula>"F"</formula>
    </cfRule>
  </conditionalFormatting>
  <conditionalFormatting sqref="AB32:AC35">
    <cfRule type="cellIs" dxfId="38" priority="37" operator="equal">
      <formula>"F"</formula>
    </cfRule>
  </conditionalFormatting>
  <conditionalFormatting sqref="AF14:AI14 AD32:AI35 AH15:AI15 AH31:AI31 AH27:AI27">
    <cfRule type="cellIs" dxfId="37" priority="36" operator="equal">
      <formula>"F"</formula>
    </cfRule>
  </conditionalFormatting>
  <conditionalFormatting sqref="AD32:AS35 AF14:AI14 AH15:AI15 AH31:AI31 AH27:AI27">
    <cfRule type="containsText" dxfId="36" priority="35" operator="containsText" text="F">
      <formula>NOT(ISERROR(SEARCH("F",AD14)))</formula>
    </cfRule>
  </conditionalFormatting>
  <conditionalFormatting sqref="AF14:AI14 AD32:AI35 AH15:AI15 AH31:AI31 AH27:AI27">
    <cfRule type="cellIs" dxfId="35" priority="34" operator="equal">
      <formula>"F"</formula>
    </cfRule>
  </conditionalFormatting>
  <conditionalFormatting sqref="AJ32:AS35">
    <cfRule type="cellIs" dxfId="34" priority="33" operator="equal">
      <formula>"F"</formula>
    </cfRule>
  </conditionalFormatting>
  <conditionalFormatting sqref="AJ32:AS35">
    <cfRule type="cellIs" dxfId="33" priority="32" operator="equal">
      <formula>"F"</formula>
    </cfRule>
  </conditionalFormatting>
  <conditionalFormatting sqref="D14:G31 H31:S31 H27:R30">
    <cfRule type="cellIs" dxfId="32" priority="31" operator="equal">
      <formula>"F"</formula>
    </cfRule>
  </conditionalFormatting>
  <conditionalFormatting sqref="D14:G31 H31:S31 H27:R30">
    <cfRule type="containsText" dxfId="31" priority="30" operator="containsText" text="F">
      <formula>NOT(ISERROR(SEARCH("F",D14)))</formula>
    </cfRule>
  </conditionalFormatting>
  <conditionalFormatting sqref="D14:G31 H31:S31 H27:R30">
    <cfRule type="cellIs" dxfId="30" priority="29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  <x14:conditionalFormatting xmlns:xm="http://schemas.microsoft.com/office/excel/2006/main">
          <x14:cfRule type="containsText" priority="47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LISTA</vt:lpstr>
      <vt:lpstr>ORIENTAÇÕES</vt:lpstr>
      <vt:lpstr>RESUMO</vt:lpstr>
      <vt:lpstr>DESISTÊNCIA</vt:lpstr>
      <vt:lpstr>MARÇO</vt:lpstr>
      <vt:lpstr>JULHO</vt:lpstr>
      <vt:lpstr>AGOSTO</vt:lpstr>
      <vt:lpstr>SETEMBRO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2025-07-28T13:44:06Z</dcterms:modified>
  <cp:category/>
  <cp:contentStatus/>
</cp:coreProperties>
</file>