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oannisandroulakis/Documents/MY.DOCUMENTS/Research/MY.PAPERS/2025 Infodemiology of gout/2025 submissions/JMIR Resubmission/"/>
    </mc:Choice>
  </mc:AlternateContent>
  <xr:revisionPtr revIDLastSave="0" documentId="13_ncr:1_{12484177-91E1-0C47-B7BC-4F7AC4218498}" xr6:coauthVersionLast="47" xr6:coauthVersionMax="47" xr10:uidLastSave="{00000000-0000-0000-0000-000000000000}"/>
  <bookViews>
    <workbookView xWindow="2940" yWindow="500" windowWidth="33760" windowHeight="19880" activeTab="4" xr2:uid="{105D6EC6-5E98-5C42-A971-DF0230B64202}"/>
  </bookViews>
  <sheets>
    <sheet name="World " sheetId="1" r:id="rId1"/>
    <sheet name=" World language specific" sheetId="2" r:id="rId2"/>
    <sheet name="US states" sheetId="3" r:id="rId3"/>
    <sheet name="US cities" sheetId="4" r:id="rId4"/>
    <sheet name="Symptoms" sheetId="5" r:id="rId5"/>
  </sheets>
  <definedNames>
    <definedName name="_xlnm._FilterDatabase" localSheetId="3" hidden="1">'US cities'!$B$1:$J$1</definedName>
    <definedName name="_xlnm._FilterDatabase" localSheetId="2" hidden="1">'US states'!$B$1:$J$51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3" i="2" l="1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3" i="2"/>
  <c r="K7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2" i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</calcChain>
</file>

<file path=xl/sharedStrings.xml><?xml version="1.0" encoding="utf-8"?>
<sst xmlns="http://schemas.openxmlformats.org/spreadsheetml/2006/main" count="465" uniqueCount="356">
  <si>
    <t>###</t>
  </si>
  <si>
    <t>Full Name</t>
  </si>
  <si>
    <t>ISO</t>
  </si>
  <si>
    <t>LAT</t>
  </si>
  <si>
    <t>LONG</t>
  </si>
  <si>
    <t>MESOR</t>
  </si>
  <si>
    <t>AMPL</t>
  </si>
  <si>
    <t>PHASE</t>
  </si>
  <si>
    <t>MNTH</t>
  </si>
  <si>
    <t>Pval</t>
  </si>
  <si>
    <t>United Arab Emirates</t>
  </si>
  <si>
    <t>AE</t>
  </si>
  <si>
    <t>Argentina</t>
  </si>
  <si>
    <t>AR</t>
  </si>
  <si>
    <t>Austria</t>
  </si>
  <si>
    <t>AT</t>
  </si>
  <si>
    <t>Australia</t>
  </si>
  <si>
    <t>AU</t>
  </si>
  <si>
    <t>Bangladesh</t>
  </si>
  <si>
    <t>BD</t>
  </si>
  <si>
    <t>Belgium</t>
  </si>
  <si>
    <t>BE</t>
  </si>
  <si>
    <t>Brazil</t>
  </si>
  <si>
    <t>BR</t>
  </si>
  <si>
    <t>Canada</t>
  </si>
  <si>
    <t>CA</t>
  </si>
  <si>
    <t>Switzerland</t>
  </si>
  <si>
    <t>CH</t>
  </si>
  <si>
    <t>Cameroon</t>
  </si>
  <si>
    <t>CM</t>
  </si>
  <si>
    <t>China</t>
  </si>
  <si>
    <t>CN</t>
  </si>
  <si>
    <t>Cyprus</t>
  </si>
  <si>
    <t>CY</t>
  </si>
  <si>
    <t>Czechia</t>
  </si>
  <si>
    <t>CZ</t>
  </si>
  <si>
    <t>Denmark</t>
  </si>
  <si>
    <t>DK</t>
  </si>
  <si>
    <t>Algeria</t>
  </si>
  <si>
    <t>DZ</t>
  </si>
  <si>
    <t>Egypt</t>
  </si>
  <si>
    <t>EG</t>
  </si>
  <si>
    <t>Spain</t>
  </si>
  <si>
    <t>ES</t>
  </si>
  <si>
    <t>Ethiopia</t>
  </si>
  <si>
    <t>ET</t>
  </si>
  <si>
    <t>Finland</t>
  </si>
  <si>
    <t>FI</t>
  </si>
  <si>
    <t>France</t>
  </si>
  <si>
    <t>FR</t>
  </si>
  <si>
    <t>England</t>
  </si>
  <si>
    <t>GB</t>
  </si>
  <si>
    <t>Germany</t>
  </si>
  <si>
    <t>GE</t>
  </si>
  <si>
    <t>Ghana</t>
  </si>
  <si>
    <t>GH</t>
  </si>
  <si>
    <t>Guadeloupe</t>
  </si>
  <si>
    <t>GP</t>
  </si>
  <si>
    <t>Greece</t>
  </si>
  <si>
    <t>GR</t>
  </si>
  <si>
    <t>Hong Kong</t>
  </si>
  <si>
    <t>HK</t>
  </si>
  <si>
    <t>Hungary</t>
  </si>
  <si>
    <t>HU</t>
  </si>
  <si>
    <t>Indonesia</t>
  </si>
  <si>
    <t>ID</t>
  </si>
  <si>
    <t>Ireland</t>
  </si>
  <si>
    <t>IE</t>
  </si>
  <si>
    <t>Israel</t>
  </si>
  <si>
    <t>IL</t>
  </si>
  <si>
    <t>India</t>
  </si>
  <si>
    <t>IN</t>
  </si>
  <si>
    <t>Iraq</t>
  </si>
  <si>
    <t>IQ</t>
  </si>
  <si>
    <t>Iran</t>
  </si>
  <si>
    <t>IR</t>
  </si>
  <si>
    <t>Italy</t>
  </si>
  <si>
    <t>IT</t>
  </si>
  <si>
    <t>Jamaica</t>
  </si>
  <si>
    <t>JM</t>
  </si>
  <si>
    <t>Jordan</t>
  </si>
  <si>
    <t>JO</t>
  </si>
  <si>
    <t>Japan</t>
  </si>
  <si>
    <t>JP</t>
  </si>
  <si>
    <t>Kenya</t>
  </si>
  <si>
    <t>KE</t>
  </si>
  <si>
    <t>South Korea</t>
  </si>
  <si>
    <t>KR</t>
  </si>
  <si>
    <t>Kuwait</t>
  </si>
  <si>
    <t>KW</t>
  </si>
  <si>
    <t>Lebanon</t>
  </si>
  <si>
    <t>LB</t>
  </si>
  <si>
    <t>Sri Lanka</t>
  </si>
  <si>
    <t>LK</t>
  </si>
  <si>
    <t>Luxembourg</t>
  </si>
  <si>
    <t>LU</t>
  </si>
  <si>
    <t>Morocco</t>
  </si>
  <si>
    <t>MA</t>
  </si>
  <si>
    <t>Martinique</t>
  </si>
  <si>
    <t>MQ</t>
  </si>
  <si>
    <t>Mexico</t>
  </si>
  <si>
    <t>MX</t>
  </si>
  <si>
    <t>Malaysia</t>
  </si>
  <si>
    <t>MY</t>
  </si>
  <si>
    <t>Nigeria</t>
  </si>
  <si>
    <t>NG</t>
  </si>
  <si>
    <t>Netherlands</t>
  </si>
  <si>
    <t>NL</t>
  </si>
  <si>
    <t>Norway</t>
  </si>
  <si>
    <t>NO</t>
  </si>
  <si>
    <t>New Zealand</t>
  </si>
  <si>
    <t>NZ</t>
  </si>
  <si>
    <t>Philippines</t>
  </si>
  <si>
    <t>PH</t>
  </si>
  <si>
    <t>Pakistan</t>
  </si>
  <si>
    <t>PK</t>
  </si>
  <si>
    <t>Poland</t>
  </si>
  <si>
    <t>PL</t>
  </si>
  <si>
    <t>Portugal</t>
  </si>
  <si>
    <t>PT</t>
  </si>
  <si>
    <t>Qatar</t>
  </si>
  <si>
    <t>QA</t>
  </si>
  <si>
    <t>Romania</t>
  </si>
  <si>
    <t>RO</t>
  </si>
  <si>
    <t>Russia</t>
  </si>
  <si>
    <t>RU</t>
  </si>
  <si>
    <t>Sweden</t>
  </si>
  <si>
    <t>SE</t>
  </si>
  <si>
    <t>Singapore</t>
  </si>
  <si>
    <t>SG</t>
  </si>
  <si>
    <t>Senegal</t>
  </si>
  <si>
    <t>SN</t>
  </si>
  <si>
    <t>Thailand</t>
  </si>
  <si>
    <t>TH</t>
  </si>
  <si>
    <t>Tunisia</t>
  </si>
  <si>
    <t>TN</t>
  </si>
  <si>
    <t>Trinidad &amp; Tobago</t>
  </si>
  <si>
    <t>TT</t>
  </si>
  <si>
    <t>Ukraine</t>
  </si>
  <si>
    <t>UA</t>
  </si>
  <si>
    <t>United States</t>
  </si>
  <si>
    <t>US</t>
  </si>
  <si>
    <t>Vietnam</t>
  </si>
  <si>
    <t>VN</t>
  </si>
  <si>
    <t>South Africa</t>
  </si>
  <si>
    <t>ZA</t>
  </si>
  <si>
    <t>Zambia</t>
  </si>
  <si>
    <t>ZM</t>
  </si>
  <si>
    <t>Zimbabwe</t>
  </si>
  <si>
    <t>ZW</t>
  </si>
  <si>
    <t>pFDR</t>
  </si>
  <si>
    <t>Keyword</t>
  </si>
  <si>
    <t>gout</t>
  </si>
  <si>
    <t>gota</t>
  </si>
  <si>
    <t>gicht</t>
  </si>
  <si>
    <t>dna</t>
  </si>
  <si>
    <t>urinsyregigt</t>
  </si>
  <si>
    <t>kihti</t>
  </si>
  <si>
    <t>ποδαγρα</t>
  </si>
  <si>
    <t>גאוט</t>
  </si>
  <si>
    <t>gotta</t>
  </si>
  <si>
    <t>jicht</t>
  </si>
  <si>
    <t>urinsyregikt</t>
  </si>
  <si>
    <t>dna moczanowa</t>
  </si>
  <si>
    <t>gută</t>
  </si>
  <si>
    <t>gikt</t>
  </si>
  <si>
    <t>Alaska</t>
  </si>
  <si>
    <t>AK</t>
  </si>
  <si>
    <t>Alabama</t>
  </si>
  <si>
    <t>AL</t>
  </si>
  <si>
    <t>Arkansas</t>
  </si>
  <si>
    <t>Arizona</t>
  </si>
  <si>
    <t>AZ</t>
  </si>
  <si>
    <t>California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</si>
  <si>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</si>
  <si>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</si>
  <si>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</si>
  <si>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</si>
  <si>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</si>
  <si>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</si>
  <si>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</si>
  <si>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</si>
  <si>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</si>
  <si>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</si>
  <si>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</si>
  <si>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</si>
  <si>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</si>
  <si>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</si>
  <si>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</si>
  <si>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Illinois</t>
  </si>
  <si>
    <t>Indiana</t>
  </si>
  <si>
    <t>Kansas</t>
  </si>
  <si>
    <t>KS</t>
  </si>
  <si>
    <t>Kentucky</t>
  </si>
  <si>
    <t>KY</t>
  </si>
  <si>
    <t>Louisiana</t>
  </si>
  <si>
    <t>LA</t>
  </si>
  <si>
    <t>Massachusetts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</si>
  <si>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</si>
  <si>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</si>
  <si>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</si>
  <si>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</si>
  <si>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</si>
  <si>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</si>
  <si>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</si>
  <si>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</si>
  <si>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</si>
  <si>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</si>
  <si>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</si>
  <si>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</si>
  <si>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</si>
  <si>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</si>
  <si>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</si>
  <si>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</si>
  <si>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</si>
  <si>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</si>
  <si>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</si>
  <si>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</si>
  <si>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</si>
  <si>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</si>
  <si>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</si>
  <si>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</si>
  <si>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</si>
  <si>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</si>
  <si>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</si>
  <si>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</si>
  <si>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</si>
  <si>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</si>
  <si>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</si>
  <si>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</si>
  <si>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</si>
  <si>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</si>
  <si>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</si>
  <si>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</si>
  <si>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</si>
  <si>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</si>
  <si>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</si>
  <si>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</si>
  <si>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</si>
  <si>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</si>
  <si>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</si>
  <si>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</si>
  <si>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</si>
  <si>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Texas</t>
  </si>
  <si>
    <t>TX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</si>
  <si>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</si>
  <si>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</si>
  <si>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</si>
  <si>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</si>
  <si>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</si>
  <si>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</si>
  <si>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</si>
  <si>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</si>
  <si>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</si>
  <si>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</si>
  <si>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</si>
  <si>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</si>
  <si>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</si>
  <si>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</si>
  <si>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Anchorage AK</t>
  </si>
  <si>
    <t>ANC</t>
  </si>
  <si>
    <t>Atlanta GA</t>
  </si>
  <si>
    <t>ATL</t>
  </si>
  <si>
    <t>Austin TX</t>
  </si>
  <si>
    <t>AUS</t>
  </si>
  <si>
    <t>Nashville TN</t>
  </si>
  <si>
    <t>BNA</t>
  </si>
  <si>
    <t>Boise ID</t>
  </si>
  <si>
    <t>BOI</t>
  </si>
  <si>
    <t>Boston MA-Manchester NH</t>
  </si>
  <si>
    <t>BOS</t>
  </si>
  <si>
    <t>Charlotte NC</t>
  </si>
  <si>
    <t>CLT</t>
  </si>
  <si>
    <t>Cincinnati OH</t>
  </si>
  <si>
    <t>CVG</t>
  </si>
  <si>
    <t>Denver CO</t>
  </si>
  <si>
    <t>DEN</t>
  </si>
  <si>
    <t>Dallas-Ft. Worth TX</t>
  </si>
  <si>
    <t>DFW</t>
  </si>
  <si>
    <t>Detroit MI</t>
  </si>
  <si>
    <t>DTW</t>
  </si>
  <si>
    <t>Houston TX</t>
  </si>
  <si>
    <t>HOU</t>
  </si>
  <si>
    <t>Indianapolis IN</t>
  </si>
  <si>
    <t>IND</t>
  </si>
  <si>
    <t>Jacksonville FL</t>
  </si>
  <si>
    <t>JAX</t>
  </si>
  <si>
    <t>Las Vegas NV</t>
  </si>
  <si>
    <t>LAS</t>
  </si>
  <si>
    <t>Los Angeles CA</t>
  </si>
  <si>
    <t>LAX</t>
  </si>
  <si>
    <t>Orlando-Daytona Beach-Melbourne FL</t>
  </si>
  <si>
    <t>MCO</t>
  </si>
  <si>
    <t>Miami-Ft. Lauderdale FL</t>
  </si>
  <si>
    <t>MIA</t>
  </si>
  <si>
    <t>Madison WI</t>
  </si>
  <si>
    <t>MSN</t>
  </si>
  <si>
    <t>Minneapolis-St. Paul MN</t>
  </si>
  <si>
    <t>MSP</t>
  </si>
  <si>
    <t>New Orleans LA</t>
  </si>
  <si>
    <t>MSY</t>
  </si>
  <si>
    <t>New York NY</t>
  </si>
  <si>
    <t>NYC</t>
  </si>
  <si>
    <t>Chicago IL</t>
  </si>
  <si>
    <t>ORD</t>
  </si>
  <si>
    <t>Portland OR</t>
  </si>
  <si>
    <t>PDX</t>
  </si>
  <si>
    <t>Philadelphia PA</t>
  </si>
  <si>
    <t>PHL</t>
  </si>
  <si>
    <t>Phoenix AZ</t>
  </si>
  <si>
    <t>PHX</t>
  </si>
  <si>
    <t>Pittsburgh PA</t>
  </si>
  <si>
    <t>PIT</t>
  </si>
  <si>
    <t>San Diego CA</t>
  </si>
  <si>
    <t>SAN</t>
  </si>
  <si>
    <t>San Antonio TX</t>
  </si>
  <si>
    <t>SAT</t>
  </si>
  <si>
    <t>Seattle-Tacoma WA</t>
  </si>
  <si>
    <t>SEA</t>
  </si>
  <si>
    <t>San Francisco-Oakland-San Jose CA</t>
  </si>
  <si>
    <t>SFO</t>
  </si>
  <si>
    <t>Washington DC (Hagerstown MD</t>
  </si>
  <si>
    <t>WAS</t>
  </si>
  <si>
    <t>Alberta</t>
  </si>
  <si>
    <t>YEG</t>
  </si>
  <si>
    <t>Québec</t>
  </si>
  <si>
    <t>Saskatchewan</t>
  </si>
  <si>
    <t>YXE</t>
  </si>
  <si>
    <t>Ontario</t>
  </si>
  <si>
    <t>YYZ</t>
  </si>
  <si>
    <t>YUL</t>
  </si>
  <si>
    <t>Burning-in-big-toe</t>
  </si>
  <si>
    <t>Stiff-big-toe</t>
  </si>
  <si>
    <t>big-toe-joint-pain</t>
  </si>
  <si>
    <t>NSAID</t>
  </si>
  <si>
    <t>gout-Doctor</t>
  </si>
  <si>
    <t>gout-Diabetes</t>
  </si>
  <si>
    <t>gout-Attack</t>
  </si>
  <si>
    <t>gout-Cure</t>
  </si>
  <si>
    <t>gout-Diet</t>
  </si>
  <si>
    <t>gout-Symptoms</t>
  </si>
  <si>
    <t>gout-High-Blood-Pressure</t>
  </si>
  <si>
    <t>gout-Treatment</t>
  </si>
  <si>
    <t>NSAID-Gout</t>
  </si>
  <si>
    <t>obesity</t>
  </si>
  <si>
    <t>Prednisone-Gout</t>
  </si>
  <si>
    <t>Prednisone</t>
  </si>
  <si>
    <t>Pain-Big-Toe</t>
  </si>
  <si>
    <t>Sudden-Big-Pain-Toe</t>
  </si>
  <si>
    <t>sore-Big-Toe</t>
  </si>
  <si>
    <t>Throbbing-Toe-Pain</t>
  </si>
  <si>
    <t>swollen-Big-Toe</t>
  </si>
  <si>
    <t>Symptom</t>
  </si>
  <si>
    <t>flag</t>
  </si>
  <si>
    <t>pFDR-E</t>
  </si>
  <si>
    <t>pFDR-L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</si>
</sst>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theme="1"/>
      <name val="Aptos"/>
    </font>
    <font>
      <sz val="12"/>
      <color rgb="FF000000"/>
      <name val="Aptos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1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1" fontId="0" fillId="0" borderId="6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1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1" fontId="0" fillId="0" borderId="9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1" fontId="0" fillId="0" borderId="11" xfId="0" applyNumberForma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2" borderId="16" xfId="0" applyFill="1" applyBorder="1" applyAlignment="1">
      <alignment horizontal="center"/>
    </xf>
    <xf numFmtId="11" fontId="0" fillId="2" borderId="17" xfId="0" applyNumberFormat="1" applyFill="1" applyBorder="1" applyAlignment="1">
      <alignment horizontal="center"/>
    </xf>
    <xf numFmtId="11" fontId="0" fillId="2" borderId="18" xfId="0" applyNumberFormat="1" applyFill="1" applyBorder="1" applyAlignment="1">
      <alignment horizontal="center"/>
    </xf>
    <xf numFmtId="164" fontId="0" fillId="0" borderId="19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World language specific'!$I$2</c:f>
              <c:strCache>
                <c:ptCount val="1"/>
                <c:pt idx="0">
                  <c:v>pFDR-E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 World language specific'!$B$3:$B$22</c:f>
              <c:strCache>
                <c:ptCount val="20"/>
                <c:pt idx="0">
                  <c:v>Argentina</c:v>
                </c:pt>
                <c:pt idx="1">
                  <c:v>Austria</c:v>
                </c:pt>
                <c:pt idx="2">
                  <c:v>Brazil</c:v>
                </c:pt>
                <c:pt idx="3">
                  <c:v>Switzerland</c:v>
                </c:pt>
                <c:pt idx="4">
                  <c:v>Czechia</c:v>
                </c:pt>
                <c:pt idx="5">
                  <c:v>Denmark</c:v>
                </c:pt>
                <c:pt idx="6">
                  <c:v>Spain</c:v>
                </c:pt>
                <c:pt idx="7">
                  <c:v>Finland</c:v>
                </c:pt>
                <c:pt idx="8">
                  <c:v>France</c:v>
                </c:pt>
                <c:pt idx="9">
                  <c:v>Germany</c:v>
                </c:pt>
                <c:pt idx="10">
                  <c:v>Greece</c:v>
                </c:pt>
                <c:pt idx="11">
                  <c:v>Israel</c:v>
                </c:pt>
                <c:pt idx="12">
                  <c:v>Italy</c:v>
                </c:pt>
                <c:pt idx="13">
                  <c:v>Mexico</c:v>
                </c:pt>
                <c:pt idx="14">
                  <c:v>Netherlands</c:v>
                </c:pt>
                <c:pt idx="15">
                  <c:v>Norway</c:v>
                </c:pt>
                <c:pt idx="16">
                  <c:v>Poland</c:v>
                </c:pt>
                <c:pt idx="17">
                  <c:v>Portugal</c:v>
                </c:pt>
                <c:pt idx="18">
                  <c:v>Romania</c:v>
                </c:pt>
                <c:pt idx="19">
                  <c:v>Sweden</c:v>
                </c:pt>
              </c:strCache>
            </c:strRef>
          </c:cat>
          <c:val>
            <c:numRef>
              <c:f>' World language specific'!$I$3:$I$22</c:f>
              <c:numCache>
                <c:formatCode>0.00E+00</c:formatCode>
                <c:ptCount val="20"/>
                <c:pt idx="0">
                  <c:v>7.5199999999999998E-3</c:v>
                </c:pt>
                <c:pt idx="1">
                  <c:v>6.6400000000000001E-2</c:v>
                </c:pt>
                <c:pt idx="2">
                  <c:v>0.78300000000000003</c:v>
                </c:pt>
                <c:pt idx="3">
                  <c:v>8.6400000000000001E-3</c:v>
                </c:pt>
                <c:pt idx="4">
                  <c:v>1.9800000000000002E-2</c:v>
                </c:pt>
                <c:pt idx="5">
                  <c:v>5.3E-3</c:v>
                </c:pt>
                <c:pt idx="6">
                  <c:v>1.9800000000000002E-2</c:v>
                </c:pt>
                <c:pt idx="7">
                  <c:v>3.5799999999999998E-3</c:v>
                </c:pt>
                <c:pt idx="8">
                  <c:v>1.0900000000000001E-4</c:v>
                </c:pt>
                <c:pt idx="9">
                  <c:v>1.0900000000000001E-4</c:v>
                </c:pt>
                <c:pt idx="10">
                  <c:v>0.11600000000000001</c:v>
                </c:pt>
                <c:pt idx="11">
                  <c:v>5.5800000000000001E-4</c:v>
                </c:pt>
                <c:pt idx="12">
                  <c:v>1.6400000000000001E-2</c:v>
                </c:pt>
                <c:pt idx="13">
                  <c:v>0.32400000000000001</c:v>
                </c:pt>
                <c:pt idx="14">
                  <c:v>3.49E-3</c:v>
                </c:pt>
                <c:pt idx="15">
                  <c:v>1.2E-2</c:v>
                </c:pt>
                <c:pt idx="16">
                  <c:v>1.9800000000000002E-2</c:v>
                </c:pt>
                <c:pt idx="17">
                  <c:v>3.5299999999999998E-2</c:v>
                </c:pt>
                <c:pt idx="18">
                  <c:v>8.6199999999999999E-2</c:v>
                </c:pt>
                <c:pt idx="19">
                  <c:v>1.9800000000000002E-2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DE-094E-A3DD-3D12BA2B5507}"/>
            </c:ext>
          </c:extLst>
        </c:ser>
        <c:ser>
          <c:idx val="1"/>
          <c:order val="1"/>
          <c:tx>
            <c:strRef>
              <c:f>' World language specific'!$P$2</c:f>
              <c:strCache>
                <c:ptCount val="1"/>
                <c:pt idx="0">
                  <c:v>pFDR-L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 World language specific'!$B$3:$B$22</c:f>
              <c:strCache>
                <c:ptCount val="20"/>
                <c:pt idx="0">
                  <c:v>Argentina</c:v>
                </c:pt>
                <c:pt idx="1">
                  <c:v>Austria</c:v>
                </c:pt>
                <c:pt idx="2">
                  <c:v>Brazil</c:v>
                </c:pt>
                <c:pt idx="3">
                  <c:v>Switzerland</c:v>
                </c:pt>
                <c:pt idx="4">
                  <c:v>Czechia</c:v>
                </c:pt>
                <c:pt idx="5">
                  <c:v>Denmark</c:v>
                </c:pt>
                <c:pt idx="6">
                  <c:v>Spain</c:v>
                </c:pt>
                <c:pt idx="7">
                  <c:v>Finland</c:v>
                </c:pt>
                <c:pt idx="8">
                  <c:v>France</c:v>
                </c:pt>
                <c:pt idx="9">
                  <c:v>Germany</c:v>
                </c:pt>
                <c:pt idx="10">
                  <c:v>Greece</c:v>
                </c:pt>
                <c:pt idx="11">
                  <c:v>Israel</c:v>
                </c:pt>
                <c:pt idx="12">
                  <c:v>Italy</c:v>
                </c:pt>
                <c:pt idx="13">
                  <c:v>Mexico</c:v>
                </c:pt>
                <c:pt idx="14">
                  <c:v>Netherlands</c:v>
                </c:pt>
                <c:pt idx="15">
                  <c:v>Norway</c:v>
                </c:pt>
                <c:pt idx="16">
                  <c:v>Poland</c:v>
                </c:pt>
                <c:pt idx="17">
                  <c:v>Portugal</c:v>
                </c:pt>
                <c:pt idx="18">
                  <c:v>Romania</c:v>
                </c:pt>
                <c:pt idx="19">
                  <c:v>Sweden</c:v>
                </c:pt>
              </c:strCache>
            </c:strRef>
          </c:cat>
          <c:val>
            <c:numRef>
              <c:f>' World language specific'!$P$3:$P$22</c:f>
              <c:numCache>
                <c:formatCode>0.00E+00</c:formatCode>
                <c:ptCount val="20"/>
                <c:pt idx="0">
                  <c:v>3.8399999999999997E-2</c:v>
                </c:pt>
                <c:pt idx="1">
                  <c:v>3.1399999999999997E-2</c:v>
                </c:pt>
                <c:pt idx="2">
                  <c:v>0.22700000000000001</c:v>
                </c:pt>
                <c:pt idx="3">
                  <c:v>9.7699999999999992E-3</c:v>
                </c:pt>
                <c:pt idx="4">
                  <c:v>8.1299999999999997E-2</c:v>
                </c:pt>
                <c:pt idx="5">
                  <c:v>7.3800000000000004E-2</c:v>
                </c:pt>
                <c:pt idx="6">
                  <c:v>0.02</c:v>
                </c:pt>
                <c:pt idx="7">
                  <c:v>0.27</c:v>
                </c:pt>
                <c:pt idx="8">
                  <c:v>0.107</c:v>
                </c:pt>
                <c:pt idx="9">
                  <c:v>5.8200000000000002E-2</c:v>
                </c:pt>
                <c:pt idx="10">
                  <c:v>3.7799999999999999E-3</c:v>
                </c:pt>
                <c:pt idx="11">
                  <c:v>3.1399999999999997E-2</c:v>
                </c:pt>
                <c:pt idx="12">
                  <c:v>8.8999999999999999E-3</c:v>
                </c:pt>
                <c:pt idx="13">
                  <c:v>1.26E-2</c:v>
                </c:pt>
                <c:pt idx="14">
                  <c:v>4.6199999999999998E-2</c:v>
                </c:pt>
                <c:pt idx="15">
                  <c:v>0.14899999999999999</c:v>
                </c:pt>
                <c:pt idx="16">
                  <c:v>0.379</c:v>
                </c:pt>
                <c:pt idx="17">
                  <c:v>6.4799999999999996E-3</c:v>
                </c:pt>
                <c:pt idx="18">
                  <c:v>0.32100000000000001</c:v>
                </c:pt>
                <c:pt idx="19">
                  <c:v>0.14199999999999999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DE-094E-A3DD-3D12BA2B55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3129904"/>
        <c:axId val="482440544"/>
      </c:barChart>
      <c:catAx>
        <c:axId val="48312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2440544"/>
        <c:crosses val="autoZero"/>
        <c:auto val="1"/>
        <c:lblAlgn val="ctr"/>
        <c:lblOffset val="100"/>
        <c:noMultiLvlLbl val="0"/>
      </c:catAx>
      <c:valAx>
        <c:axId val="482440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12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082938097650077"/>
          <c:y val="7.6623960140575709E-2"/>
          <c:w val="0.11191687104685685"/>
          <c:h val="6.47430935539837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Amplitude</a:t>
            </a:r>
            <a:r>
              <a:rPr lang="en-US" baseline="0"/>
              <a:t> vs. Lattitude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'US states'!$G$1</c:f>
              <c:strCache>
                <c:ptCount val="1"/>
                <c:pt idx="0">
                  <c:v>AMPL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659866FD-FCCF-2B43-9A65-CFD160F6BDD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A7D6-184E-8F78-0137CA2A981E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2C78D81-C5E6-6448-AA25-375F9DC0F5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A7D6-184E-8F78-0137CA2A981E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75E7D609-245C-CD40-824F-E2E8F7B45E6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A7D6-184E-8F78-0137CA2A981E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D525CDA-C9F9-1645-BD41-6644CF7C180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A7D6-184E-8F78-0137CA2A981E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C40D9C2C-F402-BD49-BC84-65F1ACC948E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A7D6-184E-8F78-0137CA2A981E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F46DBDA-1A45-EC4A-B7E5-854E06A56D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A7D6-184E-8F78-0137CA2A981E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1509B13C-CB53-104D-8A21-A02B771FA3C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A7D6-184E-8F78-0137CA2A981E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5CA7A22-73F7-A642-9014-78C65F27978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A7D6-184E-8F78-0137CA2A981E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B761CABD-1166-AF42-9A7E-2AB110064B3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A7D6-184E-8F78-0137CA2A981E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E9BA83E3-18CE-1848-B62B-EE25279DCF0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A7D6-184E-8F78-0137CA2A981E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ADE4B0F5-7EA3-394C-A8FB-A0C63FDA75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A7D6-184E-8F78-0137CA2A981E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ECE8165D-F6F9-D145-9546-CD892525D8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A7D6-184E-8F78-0137CA2A981E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6399EF3-1E75-B74F-AF05-54B69818364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A7D6-184E-8F78-0137CA2A981E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599E6CA9-0BC6-7D48-BB40-974E2DD29EA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A7D6-184E-8F78-0137CA2A981E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E6710822-B0AC-F24C-A7BA-C7F8843D6B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A7D6-184E-8F78-0137CA2A981E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0FD47D7-D0F9-CF41-BCBD-1806CA6169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A7D6-184E-8F78-0137CA2A981E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3F99673F-F161-874E-B810-92E945A493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A7D6-184E-8F78-0137CA2A981E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5A4F872F-555B-A549-BB5A-51ACD971D57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A7D6-184E-8F78-0137CA2A981E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F997238F-E79A-4A4D-A1AB-5509A7DEE61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A7D6-184E-8F78-0137CA2A981E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78D1FEEB-C25B-7C4D-B805-785B5DBFFA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A7D6-184E-8F78-0137CA2A981E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CC9A33DE-0EB4-CA47-B992-284863E4A93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A7D6-184E-8F78-0137CA2A981E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74CDAEB2-8D36-494D-B64E-88C279C0ABA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A7D6-184E-8F78-0137CA2A981E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ED134B4E-8C92-A34D-8E4D-30C1432321A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A7D6-184E-8F78-0137CA2A981E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29BA9360-DAFB-2C40-A5D4-68E726E184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A7D6-184E-8F78-0137CA2A981E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D7837C5D-B035-0C45-8F20-86F7C9046D7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A7D6-184E-8F78-0137CA2A981E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B142495F-BFD8-2B42-BBA4-C4118B5569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A7D6-184E-8F78-0137CA2A981E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215CC369-3358-294B-9448-91CFD3E2816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A7D6-184E-8F78-0137CA2A981E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804F0662-3E05-AD44-9B00-8727F4E5418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A7D6-184E-8F78-0137CA2A981E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A4C13FBA-2273-5E4E-BF60-694E453758F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A7D6-184E-8F78-0137CA2A981E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970C41D5-7EE9-4E4D-8568-1E856EFD83B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A7D6-184E-8F78-0137CA2A981E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C638FFEB-8F72-A046-9F42-D851D536EA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A7D6-184E-8F78-0137CA2A981E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C9E80BE2-1DAA-304B-B878-AC4067BEADD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A7D6-184E-8F78-0137CA2A981E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98A0D92F-BD9F-B547-A505-18424172F6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7D6-184E-8F78-0137CA2A981E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E53D3CF3-4B4D-DC4D-83A7-75DA75B8CD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A7D6-184E-8F78-0137CA2A981E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88D7E7E2-3355-DC41-9C17-ABA09306939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A7D6-184E-8F78-0137CA2A981E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AE8FC5D2-947B-2441-8258-95A7DA810C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A7D6-184E-8F78-0137CA2A981E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2D9E8B15-953E-7C49-933A-EA6FE73B7F9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A7D6-184E-8F78-0137CA2A981E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25B827BE-AF4F-E342-86FF-09875E05CE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A7D6-184E-8F78-0137CA2A981E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D51A86BE-0FC0-D24B-A049-AE16BAC5F6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A7D6-184E-8F78-0137CA2A981E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DF128033-F4BB-DD44-90F7-D0C91710B59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A7D6-184E-8F78-0137CA2A981E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D679ECF2-1578-2E42-839A-065644DB37E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A7D6-184E-8F78-0137CA2A981E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83AA5D28-9C14-824C-B7CC-61B1FC74F6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A7D6-184E-8F78-0137CA2A981E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C9F4FBB8-DEBB-FA44-B495-ACC8400BB74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A7D6-184E-8F78-0137CA2A981E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B267003D-395E-0E41-8561-19AA006D061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A7D6-184E-8F78-0137CA2A981E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AB6A79DC-F6E6-EE4B-B996-BC2A7821BB4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A7D6-184E-8F78-0137CA2A981E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10DEB42A-E98B-324B-9251-67507E8C323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A7D6-184E-8F78-0137CA2A981E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227C41FB-A56F-7D4E-87E0-3179A0874AE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A7D6-184E-8F78-0137CA2A981E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1A5E3042-F24F-FC43-8C58-8EAD8223F74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A7D6-184E-8F78-0137CA2A981E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61A7F95D-4211-D34C-8EC2-0DB42B1F59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A7D6-184E-8F78-0137CA2A981E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1679FEF6-3E31-414D-AB84-3F07CD3404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A7D6-184E-8F78-0137CA2A981E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A7D6-184E-8F78-0137CA2A98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5186504395074985"/>
                  <c:y val="-0.1165403869218334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'US states'!$D$2:$D$52</c:f>
              <c:numCache>
                <c:formatCode>0</c:formatCode>
                <c:ptCount val="51"/>
                <c:pt idx="0">
                  <c:v>61.37</c:v>
                </c:pt>
                <c:pt idx="1">
                  <c:v>47.53</c:v>
                </c:pt>
                <c:pt idx="2">
                  <c:v>47.4</c:v>
                </c:pt>
                <c:pt idx="3">
                  <c:v>46.92</c:v>
                </c:pt>
                <c:pt idx="4">
                  <c:v>45.69</c:v>
                </c:pt>
                <c:pt idx="5">
                  <c:v>44.69</c:v>
                </c:pt>
                <c:pt idx="6">
                  <c:v>44.57</c:v>
                </c:pt>
                <c:pt idx="7">
                  <c:v>44.3</c:v>
                </c:pt>
                <c:pt idx="8">
                  <c:v>44.27</c:v>
                </c:pt>
                <c:pt idx="9">
                  <c:v>44.24</c:v>
                </c:pt>
                <c:pt idx="10">
                  <c:v>44.05</c:v>
                </c:pt>
                <c:pt idx="11">
                  <c:v>43.45</c:v>
                </c:pt>
                <c:pt idx="12">
                  <c:v>43.33</c:v>
                </c:pt>
                <c:pt idx="13">
                  <c:v>42.76</c:v>
                </c:pt>
                <c:pt idx="14">
                  <c:v>42.23</c:v>
                </c:pt>
                <c:pt idx="15">
                  <c:v>42.17</c:v>
                </c:pt>
                <c:pt idx="16">
                  <c:v>42.01</c:v>
                </c:pt>
                <c:pt idx="17">
                  <c:v>41.68</c:v>
                </c:pt>
                <c:pt idx="18">
                  <c:v>41.6</c:v>
                </c:pt>
                <c:pt idx="19">
                  <c:v>41.13</c:v>
                </c:pt>
                <c:pt idx="20">
                  <c:v>40.590000000000003</c:v>
                </c:pt>
                <c:pt idx="21">
                  <c:v>40.39</c:v>
                </c:pt>
                <c:pt idx="22">
                  <c:v>40.35</c:v>
                </c:pt>
                <c:pt idx="23">
                  <c:v>40.299999999999997</c:v>
                </c:pt>
                <c:pt idx="24">
                  <c:v>40.15</c:v>
                </c:pt>
                <c:pt idx="25">
                  <c:v>39.85</c:v>
                </c:pt>
                <c:pt idx="26">
                  <c:v>39.32</c:v>
                </c:pt>
                <c:pt idx="27">
                  <c:v>39.06</c:v>
                </c:pt>
                <c:pt idx="28">
                  <c:v>39.06</c:v>
                </c:pt>
                <c:pt idx="29">
                  <c:v>38.53</c:v>
                </c:pt>
                <c:pt idx="30">
                  <c:v>38.49</c:v>
                </c:pt>
                <c:pt idx="31">
                  <c:v>38.46</c:v>
                </c:pt>
                <c:pt idx="32">
                  <c:v>38.31</c:v>
                </c:pt>
                <c:pt idx="33">
                  <c:v>37.770000000000003</c:v>
                </c:pt>
                <c:pt idx="34">
                  <c:v>37.67</c:v>
                </c:pt>
                <c:pt idx="35">
                  <c:v>36.119999999999997</c:v>
                </c:pt>
                <c:pt idx="36">
                  <c:v>35.75</c:v>
                </c:pt>
                <c:pt idx="37">
                  <c:v>35.630000000000003</c:v>
                </c:pt>
                <c:pt idx="38">
                  <c:v>35.57</c:v>
                </c:pt>
                <c:pt idx="39">
                  <c:v>34.97</c:v>
                </c:pt>
                <c:pt idx="40">
                  <c:v>34.840000000000003</c:v>
                </c:pt>
                <c:pt idx="41">
                  <c:v>33.86</c:v>
                </c:pt>
                <c:pt idx="42">
                  <c:v>33.729999999999997</c:v>
                </c:pt>
                <c:pt idx="43">
                  <c:v>33.04</c:v>
                </c:pt>
                <c:pt idx="44">
                  <c:v>32.81</c:v>
                </c:pt>
                <c:pt idx="45">
                  <c:v>32.74</c:v>
                </c:pt>
                <c:pt idx="46">
                  <c:v>31.05</c:v>
                </c:pt>
                <c:pt idx="47">
                  <c:v>30.98</c:v>
                </c:pt>
                <c:pt idx="48">
                  <c:v>27.77</c:v>
                </c:pt>
                <c:pt idx="49">
                  <c:v>21.09</c:v>
                </c:pt>
              </c:numCache>
            </c:numRef>
          </c:xVal>
          <c:yVal>
            <c:numRef>
              <c:f>'US states'!$G$2:$G$52</c:f>
              <c:numCache>
                <c:formatCode>0.0</c:formatCode>
                <c:ptCount val="51"/>
                <c:pt idx="0">
                  <c:v>3.52</c:v>
                </c:pt>
                <c:pt idx="1">
                  <c:v>3.31</c:v>
                </c:pt>
                <c:pt idx="2">
                  <c:v>5.85</c:v>
                </c:pt>
                <c:pt idx="3">
                  <c:v>5.26</c:v>
                </c:pt>
                <c:pt idx="4">
                  <c:v>6.94</c:v>
                </c:pt>
                <c:pt idx="5">
                  <c:v>7.51</c:v>
                </c:pt>
                <c:pt idx="6">
                  <c:v>4.08</c:v>
                </c:pt>
                <c:pt idx="7">
                  <c:v>1.81</c:v>
                </c:pt>
                <c:pt idx="8">
                  <c:v>6.47</c:v>
                </c:pt>
                <c:pt idx="9">
                  <c:v>4.8</c:v>
                </c:pt>
                <c:pt idx="10">
                  <c:v>7.6</c:v>
                </c:pt>
                <c:pt idx="11">
                  <c:v>6.35</c:v>
                </c:pt>
                <c:pt idx="12">
                  <c:v>6.57</c:v>
                </c:pt>
                <c:pt idx="13">
                  <c:v>5.92</c:v>
                </c:pt>
                <c:pt idx="14">
                  <c:v>8.7799999999999994</c:v>
                </c:pt>
                <c:pt idx="15">
                  <c:v>6.13</c:v>
                </c:pt>
                <c:pt idx="16">
                  <c:v>5.85</c:v>
                </c:pt>
                <c:pt idx="17">
                  <c:v>6.59</c:v>
                </c:pt>
                <c:pt idx="18">
                  <c:v>8.43</c:v>
                </c:pt>
                <c:pt idx="19">
                  <c:v>3.97</c:v>
                </c:pt>
                <c:pt idx="20">
                  <c:v>6.82</c:v>
                </c:pt>
                <c:pt idx="21">
                  <c:v>4.96</c:v>
                </c:pt>
                <c:pt idx="22">
                  <c:v>5.38</c:v>
                </c:pt>
                <c:pt idx="23">
                  <c:v>6.86</c:v>
                </c:pt>
                <c:pt idx="24">
                  <c:v>6.28</c:v>
                </c:pt>
                <c:pt idx="25">
                  <c:v>5.7</c:v>
                </c:pt>
                <c:pt idx="26">
                  <c:v>5.23</c:v>
                </c:pt>
                <c:pt idx="27">
                  <c:v>4.1900000000000004</c:v>
                </c:pt>
                <c:pt idx="28">
                  <c:v>4.6500000000000004</c:v>
                </c:pt>
                <c:pt idx="29">
                  <c:v>5.18</c:v>
                </c:pt>
                <c:pt idx="30">
                  <c:v>7.54</c:v>
                </c:pt>
                <c:pt idx="31">
                  <c:v>4.68</c:v>
                </c:pt>
                <c:pt idx="32">
                  <c:v>3.98</c:v>
                </c:pt>
                <c:pt idx="33">
                  <c:v>4.12</c:v>
                </c:pt>
                <c:pt idx="34">
                  <c:v>5.0599999999999996</c:v>
                </c:pt>
                <c:pt idx="35">
                  <c:v>4.82</c:v>
                </c:pt>
                <c:pt idx="36">
                  <c:v>3.57</c:v>
                </c:pt>
                <c:pt idx="37">
                  <c:v>5.45</c:v>
                </c:pt>
                <c:pt idx="38">
                  <c:v>3.09</c:v>
                </c:pt>
                <c:pt idx="39">
                  <c:v>3.93</c:v>
                </c:pt>
                <c:pt idx="40">
                  <c:v>5.33</c:v>
                </c:pt>
                <c:pt idx="41">
                  <c:v>3.93</c:v>
                </c:pt>
                <c:pt idx="42">
                  <c:v>2.73</c:v>
                </c:pt>
                <c:pt idx="43">
                  <c:v>4.26</c:v>
                </c:pt>
                <c:pt idx="44">
                  <c:v>4.01</c:v>
                </c:pt>
                <c:pt idx="45">
                  <c:v>3.6</c:v>
                </c:pt>
                <c:pt idx="46">
                  <c:v>2.5099999999999998</c:v>
                </c:pt>
                <c:pt idx="47">
                  <c:v>3.67</c:v>
                </c:pt>
                <c:pt idx="48">
                  <c:v>2.41</c:v>
                </c:pt>
                <c:pt idx="49">
                  <c:v>2.79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'US states'!$B$2:$B$51</c15:f>
                <c15:dlblRangeCache>
                  <c:ptCount val="50"/>
                  <c:pt idx="0">
                    <c:v>Alaska</c:v>
                  </c:pt>
                  <c:pt idx="1">
                    <c:v>North Dakota</c:v>
                  </c:pt>
                  <c:pt idx="2">
                    <c:v>Washington</c:v>
                  </c:pt>
                  <c:pt idx="3">
                    <c:v>Montana</c:v>
                  </c:pt>
                  <c:pt idx="4">
                    <c:v>Minnesota</c:v>
                  </c:pt>
                  <c:pt idx="5">
                    <c:v>Maine</c:v>
                  </c:pt>
                  <c:pt idx="6">
                    <c:v>Oregon</c:v>
                  </c:pt>
                  <c:pt idx="7">
                    <c:v>South Dakota</c:v>
                  </c:pt>
                  <c:pt idx="8">
                    <c:v>Wisconsin</c:v>
                  </c:pt>
                  <c:pt idx="9">
                    <c:v>Idaho</c:v>
                  </c:pt>
                  <c:pt idx="10">
                    <c:v>Vermont</c:v>
                  </c:pt>
                  <c:pt idx="11">
                    <c:v>New Hampshire</c:v>
                  </c:pt>
                  <c:pt idx="12">
                    <c:v>Michigan</c:v>
                  </c:pt>
                  <c:pt idx="13">
                    <c:v>Wyoming</c:v>
                  </c:pt>
                  <c:pt idx="14">
                    <c:v>Massachusetts</c:v>
                  </c:pt>
                  <c:pt idx="15">
                    <c:v>New York</c:v>
                  </c:pt>
                  <c:pt idx="16">
                    <c:v>Iowa</c:v>
                  </c:pt>
                  <c:pt idx="17">
                    <c:v>Rhode Island</c:v>
                  </c:pt>
                  <c:pt idx="18">
                    <c:v>Connecticut</c:v>
                  </c:pt>
                  <c:pt idx="19">
                    <c:v>Nebraska</c:v>
                  </c:pt>
                  <c:pt idx="20">
                    <c:v>Pennsylvania</c:v>
                  </c:pt>
                  <c:pt idx="21">
                    <c:v>Ohio</c:v>
                  </c:pt>
                  <c:pt idx="22">
                    <c:v>Illinois</c:v>
                  </c:pt>
                  <c:pt idx="23">
                    <c:v>New Jersey</c:v>
                  </c:pt>
                  <c:pt idx="24">
                    <c:v>Utah</c:v>
                  </c:pt>
                  <c:pt idx="25">
                    <c:v>Indiana</c:v>
                  </c:pt>
                  <c:pt idx="26">
                    <c:v>Delaware</c:v>
                  </c:pt>
                  <c:pt idx="27">
                    <c:v>Maryland</c:v>
                  </c:pt>
                  <c:pt idx="28">
                    <c:v>Colorado</c:v>
                  </c:pt>
                  <c:pt idx="29">
                    <c:v>Kansas</c:v>
                  </c:pt>
                  <c:pt idx="30">
                    <c:v>West Virginia</c:v>
                  </c:pt>
                  <c:pt idx="31">
                    <c:v>Missouri</c:v>
                  </c:pt>
                  <c:pt idx="32">
                    <c:v>Nevada</c:v>
                  </c:pt>
                  <c:pt idx="33">
                    <c:v>Virginia</c:v>
                  </c:pt>
                  <c:pt idx="34">
                    <c:v>Kentucky</c:v>
                  </c:pt>
                  <c:pt idx="35">
                    <c:v>California</c:v>
                  </c:pt>
                  <c:pt idx="36">
                    <c:v>Tennessee</c:v>
                  </c:pt>
                  <c:pt idx="37">
                    <c:v>North Carolina</c:v>
                  </c:pt>
                  <c:pt idx="38">
                    <c:v>Oklahoma</c:v>
                  </c:pt>
                  <c:pt idx="39">
                    <c:v>Arkansas</c:v>
                  </c:pt>
                  <c:pt idx="40">
                    <c:v>New Mexico</c:v>
                  </c:pt>
                  <c:pt idx="41">
                    <c:v>South Carolina</c:v>
                  </c:pt>
                  <c:pt idx="42">
                    <c:v>Arizona</c:v>
                  </c:pt>
                  <c:pt idx="43">
                    <c:v>Georgia</c:v>
                  </c:pt>
                  <c:pt idx="44">
                    <c:v>Alabama</c:v>
                  </c:pt>
                  <c:pt idx="45">
                    <c:v>Mississippi</c:v>
                  </c:pt>
                  <c:pt idx="46">
                    <c:v>Texas</c:v>
                  </c:pt>
                  <c:pt idx="47">
                    <c:v>Louisiana</c:v>
                  </c:pt>
                  <c:pt idx="48">
                    <c:v>Florida</c:v>
                  </c:pt>
                  <c:pt idx="49">
                    <c:v>Hawaii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A7D6-184E-8F78-0137CA2A9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1663951"/>
        <c:axId val="514795824"/>
      </c:scatterChart>
      <c:valAx>
        <c:axId val="1491663951"/>
        <c:scaling>
          <c:orientation val="minMax"/>
          <c:max val="65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795824"/>
        <c:crosses val="autoZero"/>
        <c:crossBetween val="midCat"/>
      </c:valAx>
      <c:valAx>
        <c:axId val="51479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6639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Amplitude vs Lattitude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'US cities'!$G$1</c:f>
              <c:strCache>
                <c:ptCount val="1"/>
                <c:pt idx="0">
                  <c:v>AMPL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2C89CA78-A3B2-0C40-9584-32B41A9393C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026E-0440-94A9-F3756DD9B69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1BEC058E-E97B-1E4C-902A-0955E42E2E2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026E-0440-94A9-F3756DD9B69D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8723F27-DB98-3B4B-89BF-A9FFAB75F5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026E-0440-94A9-F3756DD9B69D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66D5475D-791C-A74F-80C3-CC500D5318B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026E-0440-94A9-F3756DD9B69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A19721C-C818-1149-8BFA-56F86DE4869A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CE263ECC-B1C1-504E-B987-19BAA78CED9F}" type="SERIESNAME">
                      <a:rPr lang="en-US" baseline="0"/>
                      <a:pPr/>
                      <a:t>[SERIES NAME]</a:t>
                    </a:fld>
                    <a:endParaRPr lang="en-US" baseline="0"/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026E-0440-94A9-F3756DD9B69D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DF1ACC56-888A-6241-8E5F-5A05B9C1D83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026E-0440-94A9-F3756DD9B69D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46BBC90-A5B9-334F-B826-F10531FC409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026E-0440-94A9-F3756DD9B69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CAF8505-EF6A-7B47-ACBC-82B127BE4AF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026E-0440-94A9-F3756DD9B69D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0AEF289D-FC78-4840-9FAB-F1C8AAE891C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026E-0440-94A9-F3756DD9B69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2A255753-78CE-CD48-BCDA-18A9ED2E755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026E-0440-94A9-F3756DD9B69D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E88E550D-99AF-3A44-8810-FC03F633E65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026E-0440-94A9-F3756DD9B69D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592A12F2-5E4A-384F-B720-F2F7CB52B2D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026E-0440-94A9-F3756DD9B69D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B122249A-7EFE-1C40-9079-1EA986812CE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026E-0440-94A9-F3756DD9B69D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2C1B5ED6-0F89-1D4A-8F55-EED77CD8E50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026E-0440-94A9-F3756DD9B69D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547B5F2D-EAFC-924A-B81E-F1B299C20D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026E-0440-94A9-F3756DD9B69D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4824FA48-2FAF-7B41-86E7-2D33A560BA9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026E-0440-94A9-F3756DD9B69D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3F46FD74-8B42-FF44-BBE8-8F7BDE5A11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026E-0440-94A9-F3756DD9B69D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DB53440B-6BAB-4449-962D-4FAA64F8CD3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026E-0440-94A9-F3756DD9B69D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78F6C0B7-0D19-634A-9BC8-ED401514E90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026E-0440-94A9-F3756DD9B69D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2D270280-8526-804E-A0C9-BAA7378CD8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026E-0440-94A9-F3756DD9B69D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F32BE764-E672-AB47-A666-8CFAF55C98D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026E-0440-94A9-F3756DD9B69D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9B28EDB2-47A8-4541-BE0A-ACFC52B0B1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026E-0440-94A9-F3756DD9B69D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B1F24178-F8C2-2E4A-BB9A-983060DFD31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026E-0440-94A9-F3756DD9B69D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F5E4151E-7674-3B41-AC47-B9026C404F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026E-0440-94A9-F3756DD9B69D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53298213-3E19-4142-8027-3F432D28F9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026E-0440-94A9-F3756DD9B69D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E8DADD05-EC39-094C-A5C3-7011B2321E2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026E-0440-94A9-F3756DD9B69D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6642DEFB-24E8-F345-B4EF-C61EE669D54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026E-0440-94A9-F3756DD9B69D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80ED4EF6-7C25-EA42-B335-9BB6E8F1D04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026E-0440-94A9-F3756DD9B69D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2906FB84-059B-CA49-848B-F71BA454895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026E-0440-94A9-F3756DD9B69D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8C55AE7D-1333-6843-AE95-080E974277A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026E-0440-94A9-F3756DD9B69D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FA5922BA-DDFA-C045-AB49-365026BA7DD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026E-0440-94A9-F3756DD9B69D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FEE222C3-744F-0540-A5C9-058C355AE58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026E-0440-94A9-F3756DD9B69D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0117503C-9E35-7741-A829-9DA5519522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026E-0440-94A9-F3756DD9B69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57226644746329791"/>
                  <c:y val="-0.20958827769768215"/>
                </c:manualLayout>
              </c:layout>
              <c:numFmt formatCode="General" sourceLinked="0"/>
              <c:spPr>
                <a:solidFill>
                  <a:schemeClr val="accent5">
                    <a:lumMod val="20000"/>
                    <a:lumOff val="8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('US cities'!$D$2:$D$5,'US cities'!$D$7:$D$18,'US cities'!$D$20:$D$29,'US cities'!$D$31:$D$37)</c:f>
              <c:numCache>
                <c:formatCode>0</c:formatCode>
                <c:ptCount val="33"/>
                <c:pt idx="0">
                  <c:v>61.22</c:v>
                </c:pt>
                <c:pt idx="1">
                  <c:v>53.55</c:v>
                </c:pt>
                <c:pt idx="2">
                  <c:v>52.16</c:v>
                </c:pt>
                <c:pt idx="3">
                  <c:v>47.45</c:v>
                </c:pt>
                <c:pt idx="4">
                  <c:v>45.5</c:v>
                </c:pt>
                <c:pt idx="5">
                  <c:v>44.88</c:v>
                </c:pt>
                <c:pt idx="6">
                  <c:v>43.65</c:v>
                </c:pt>
                <c:pt idx="7">
                  <c:v>43.62</c:v>
                </c:pt>
                <c:pt idx="8">
                  <c:v>43.07</c:v>
                </c:pt>
                <c:pt idx="9">
                  <c:v>42.37</c:v>
                </c:pt>
                <c:pt idx="10">
                  <c:v>42.22</c:v>
                </c:pt>
                <c:pt idx="11">
                  <c:v>41.97</c:v>
                </c:pt>
                <c:pt idx="12">
                  <c:v>40.64</c:v>
                </c:pt>
                <c:pt idx="13">
                  <c:v>40.49</c:v>
                </c:pt>
                <c:pt idx="14">
                  <c:v>39.909999999999997</c:v>
                </c:pt>
                <c:pt idx="15">
                  <c:v>39.869999999999997</c:v>
                </c:pt>
                <c:pt idx="16">
                  <c:v>39.770000000000003</c:v>
                </c:pt>
                <c:pt idx="17">
                  <c:v>39.1</c:v>
                </c:pt>
                <c:pt idx="18">
                  <c:v>37.619999999999997</c:v>
                </c:pt>
                <c:pt idx="19">
                  <c:v>36.159999999999997</c:v>
                </c:pt>
                <c:pt idx="20">
                  <c:v>36.090000000000003</c:v>
                </c:pt>
                <c:pt idx="21">
                  <c:v>35.21</c:v>
                </c:pt>
                <c:pt idx="22">
                  <c:v>33.94</c:v>
                </c:pt>
                <c:pt idx="23">
                  <c:v>33.64</c:v>
                </c:pt>
                <c:pt idx="24">
                  <c:v>33.44</c:v>
                </c:pt>
                <c:pt idx="25">
                  <c:v>32.9</c:v>
                </c:pt>
                <c:pt idx="26">
                  <c:v>30.33</c:v>
                </c:pt>
                <c:pt idx="27">
                  <c:v>30.27</c:v>
                </c:pt>
                <c:pt idx="28">
                  <c:v>29.99</c:v>
                </c:pt>
                <c:pt idx="29">
                  <c:v>29.95</c:v>
                </c:pt>
                <c:pt idx="30">
                  <c:v>29.42</c:v>
                </c:pt>
                <c:pt idx="31">
                  <c:v>28.43</c:v>
                </c:pt>
                <c:pt idx="32">
                  <c:v>25.8</c:v>
                </c:pt>
              </c:numCache>
            </c:numRef>
          </c:xVal>
          <c:yVal>
            <c:numRef>
              <c:f>('US cities'!$G$2:$G$5,'US cities'!$G$7:$G$18,'US cities'!$G$20:$G$29,'US cities'!$G$31:$G$37)</c:f>
              <c:numCache>
                <c:formatCode>0.0</c:formatCode>
                <c:ptCount val="33"/>
                <c:pt idx="0">
                  <c:v>3.06</c:v>
                </c:pt>
                <c:pt idx="1">
                  <c:v>5.24</c:v>
                </c:pt>
                <c:pt idx="2">
                  <c:v>3.4</c:v>
                </c:pt>
                <c:pt idx="3">
                  <c:v>5.93</c:v>
                </c:pt>
                <c:pt idx="4">
                  <c:v>3.46</c:v>
                </c:pt>
                <c:pt idx="5">
                  <c:v>6.68</c:v>
                </c:pt>
                <c:pt idx="6">
                  <c:v>7.12</c:v>
                </c:pt>
                <c:pt idx="7">
                  <c:v>3.15</c:v>
                </c:pt>
                <c:pt idx="8">
                  <c:v>6.71</c:v>
                </c:pt>
                <c:pt idx="9">
                  <c:v>8.5500000000000007</c:v>
                </c:pt>
                <c:pt idx="10">
                  <c:v>5.32</c:v>
                </c:pt>
                <c:pt idx="11">
                  <c:v>4.71</c:v>
                </c:pt>
                <c:pt idx="12">
                  <c:v>5.92</c:v>
                </c:pt>
                <c:pt idx="13">
                  <c:v>6.49</c:v>
                </c:pt>
                <c:pt idx="14">
                  <c:v>4.84</c:v>
                </c:pt>
                <c:pt idx="15">
                  <c:v>6.67</c:v>
                </c:pt>
                <c:pt idx="16">
                  <c:v>4.9400000000000004</c:v>
                </c:pt>
                <c:pt idx="17">
                  <c:v>5.37</c:v>
                </c:pt>
                <c:pt idx="18">
                  <c:v>5.48</c:v>
                </c:pt>
                <c:pt idx="19">
                  <c:v>2.57</c:v>
                </c:pt>
                <c:pt idx="20">
                  <c:v>3.8</c:v>
                </c:pt>
                <c:pt idx="21">
                  <c:v>4.1399999999999997</c:v>
                </c:pt>
                <c:pt idx="22">
                  <c:v>5.88</c:v>
                </c:pt>
                <c:pt idx="23">
                  <c:v>4.28</c:v>
                </c:pt>
                <c:pt idx="24">
                  <c:v>2.74</c:v>
                </c:pt>
                <c:pt idx="25">
                  <c:v>3.5</c:v>
                </c:pt>
                <c:pt idx="26">
                  <c:v>2.4900000000000002</c:v>
                </c:pt>
                <c:pt idx="27">
                  <c:v>3.01</c:v>
                </c:pt>
                <c:pt idx="28">
                  <c:v>1.31</c:v>
                </c:pt>
                <c:pt idx="29">
                  <c:v>4.84</c:v>
                </c:pt>
                <c:pt idx="30">
                  <c:v>1.47</c:v>
                </c:pt>
                <c:pt idx="31">
                  <c:v>2.82</c:v>
                </c:pt>
                <c:pt idx="32">
                  <c:v>0.59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('US cities'!$B$2:$B$5,'US cities'!$B$7:$B$18,'US cities'!$B$20:$B$29,'US cities'!$B$31:$B$37)</c15:f>
                <c15:dlblRangeCache>
                  <c:ptCount val="33"/>
                  <c:pt idx="0">
                    <c:v>Anchorage AK</c:v>
                  </c:pt>
                  <c:pt idx="1">
                    <c:v>Alberta</c:v>
                  </c:pt>
                  <c:pt idx="2">
                    <c:v>Saskatchewan</c:v>
                  </c:pt>
                  <c:pt idx="3">
                    <c:v>Seattle-Tacoma WA</c:v>
                  </c:pt>
                  <c:pt idx="4">
                    <c:v>Québec</c:v>
                  </c:pt>
                  <c:pt idx="5">
                    <c:v>Minneapolis-St. Paul MN</c:v>
                  </c:pt>
                  <c:pt idx="6">
                    <c:v>Ontario</c:v>
                  </c:pt>
                  <c:pt idx="7">
                    <c:v>Boise ID</c:v>
                  </c:pt>
                  <c:pt idx="8">
                    <c:v>Madison WI</c:v>
                  </c:pt>
                  <c:pt idx="9">
                    <c:v>Boston MA-Manchester NH</c:v>
                  </c:pt>
                  <c:pt idx="10">
                    <c:v>Detroit MI</c:v>
                  </c:pt>
                  <c:pt idx="11">
                    <c:v>Chicago IL</c:v>
                  </c:pt>
                  <c:pt idx="12">
                    <c:v>New York NY</c:v>
                  </c:pt>
                  <c:pt idx="13">
                    <c:v>Pittsburgh PA</c:v>
                  </c:pt>
                  <c:pt idx="14">
                    <c:v>Washington DC (Hagerstown MD</c:v>
                  </c:pt>
                  <c:pt idx="15">
                    <c:v>Philadelphia PA</c:v>
                  </c:pt>
                  <c:pt idx="16">
                    <c:v>Indianapolis IN</c:v>
                  </c:pt>
                  <c:pt idx="17">
                    <c:v>Cincinnati OH</c:v>
                  </c:pt>
                  <c:pt idx="18">
                    <c:v>San Francisco-Oakland-San Jose CA</c:v>
                  </c:pt>
                  <c:pt idx="19">
                    <c:v>Nashville TN</c:v>
                  </c:pt>
                  <c:pt idx="20">
                    <c:v>Las Vegas NV</c:v>
                  </c:pt>
                  <c:pt idx="21">
                    <c:v>Charlotte NC</c:v>
                  </c:pt>
                  <c:pt idx="22">
                    <c:v>Los Angeles CA</c:v>
                  </c:pt>
                  <c:pt idx="23">
                    <c:v>Atlanta GA</c:v>
                  </c:pt>
                  <c:pt idx="24">
                    <c:v>Phoenix AZ</c:v>
                  </c:pt>
                  <c:pt idx="25">
                    <c:v>Dallas-Ft. Worth TX</c:v>
                  </c:pt>
                  <c:pt idx="26">
                    <c:v>Jacksonville FL</c:v>
                  </c:pt>
                  <c:pt idx="27">
                    <c:v>Austin TX</c:v>
                  </c:pt>
                  <c:pt idx="28">
                    <c:v>Houston TX</c:v>
                  </c:pt>
                  <c:pt idx="29">
                    <c:v>New Orleans LA</c:v>
                  </c:pt>
                  <c:pt idx="30">
                    <c:v>San Antonio TX</c:v>
                  </c:pt>
                  <c:pt idx="31">
                    <c:v>Orlando-Daytona Beach-Melbourne FL</c:v>
                  </c:pt>
                  <c:pt idx="32">
                    <c:v>Miami-Ft. Lauderdale FL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026E-0440-94A9-F3756DD9B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738560"/>
        <c:axId val="514842928"/>
      </c:scatterChart>
      <c:valAx>
        <c:axId val="514738560"/>
        <c:scaling>
          <c:orientation val="minMax"/>
          <c:min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842928"/>
        <c:crosses val="autoZero"/>
        <c:crossBetween val="midCat"/>
      </c:valAx>
      <c:valAx>
        <c:axId val="514842928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73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63500</xdr:colOff>
      <xdr:row>23</xdr:row>
      <xdr:rowOff>63500</xdr:rowOff>
    </xdr:from>
    <xdr:to>
      <xdr:col>19</xdr:col>
      <xdr:colOff>419100</xdr:colOff>
      <xdr:row>45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9DDA3CD-753D-A58E-1C92-8EE74BFB09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711200</xdr:colOff>
      <xdr:row>6</xdr:row>
      <xdr:rowOff>127000</xdr:rowOff>
    </xdr:from>
    <xdr:to>
      <xdr:col>24</xdr:col>
      <xdr:colOff>495300</xdr:colOff>
      <xdr:row>45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601C8B-3C7E-BB3D-ADA3-9EA1B37AD1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393700</xdr:colOff>
      <xdr:row>0</xdr:row>
      <xdr:rowOff>165100</xdr:rowOff>
    </xdr:from>
    <xdr:to>
      <xdr:col>23</xdr:col>
      <xdr:colOff>63500</xdr:colOff>
      <xdr:row>36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4F6B7C-484C-D0EE-9A89-B66D455F0F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2AF5-C0F1-0449-9FF9-5DD9B36EDC5B}">
  <dimension ref="A1:K72"/>
  <sheetViews>
    <sheetView workbookViewId="0">
      <selection activeCell="B12" sqref="B12"/>
    </sheetView>
  </sheetViews>
  <sheetFormatPr baseColWidth="10" defaultRowHeight="16" x14ac:dyDescent="0.2"/>
  <cols>
    <col min="1" max="1" width="10.83203125" style="3"/>
    <col min="2" max="2" width="20.5" customWidth="1"/>
    <col min="3" max="3" width="6.6640625" customWidth="1"/>
    <col min="4" max="5" width="10.83203125" style="1"/>
    <col min="6" max="9" width="10.83203125" style="2"/>
    <col min="10" max="10" width="12.33203125" style="3" customWidth="1"/>
    <col min="11" max="11" width="10.83203125" style="3"/>
  </cols>
  <sheetData>
    <row r="1" spans="1:11" x14ac:dyDescent="0.2">
      <c r="A1" s="8"/>
      <c r="B1" s="9" t="s">
        <v>1</v>
      </c>
      <c r="C1" s="9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150</v>
      </c>
      <c r="K1" s="38" t="s">
        <v>353</v>
      </c>
    </row>
    <row r="2" spans="1:11" x14ac:dyDescent="0.2">
      <c r="A2" s="13">
        <v>1</v>
      </c>
      <c r="B2" s="4" t="s">
        <v>10</v>
      </c>
      <c r="C2" s="4" t="s">
        <v>11</v>
      </c>
      <c r="D2" s="5">
        <v>24</v>
      </c>
      <c r="E2" s="5">
        <v>54</v>
      </c>
      <c r="F2" s="6">
        <v>77.03</v>
      </c>
      <c r="G2" s="6">
        <v>1.1599999999999999</v>
      </c>
      <c r="H2" s="6">
        <v>3.93</v>
      </c>
      <c r="I2" s="6">
        <v>7.5</v>
      </c>
      <c r="J2" s="14">
        <v>0.32300000000000001</v>
      </c>
      <c r="K2" s="3">
        <f>IF(J2&lt;0.05,1,0)</f>
        <v>0</v>
      </c>
    </row>
    <row r="3" spans="1:11" x14ac:dyDescent="0.2">
      <c r="A3" s="13">
        <v>2</v>
      </c>
      <c r="B3" s="4" t="s">
        <v>12</v>
      </c>
      <c r="C3" s="4" t="s">
        <v>13</v>
      </c>
      <c r="D3" s="5">
        <v>-34</v>
      </c>
      <c r="E3" s="5">
        <v>-64</v>
      </c>
      <c r="F3" s="6">
        <v>43.75</v>
      </c>
      <c r="G3" s="6">
        <v>3.04</v>
      </c>
      <c r="H3" s="6">
        <v>4.22</v>
      </c>
      <c r="I3" s="6">
        <v>6.9</v>
      </c>
      <c r="J3" s="14">
        <v>3.8399999999999997E-2</v>
      </c>
      <c r="K3" s="3">
        <f t="shared" ref="K3:K66" si="0">IF(J3&lt;0.05,1,0)</f>
        <v>1</v>
      </c>
    </row>
    <row r="4" spans="1:11" x14ac:dyDescent="0.2">
      <c r="A4" s="13">
        <v>3</v>
      </c>
      <c r="B4" s="4" t="s">
        <v>14</v>
      </c>
      <c r="C4" s="4" t="s">
        <v>15</v>
      </c>
      <c r="D4" s="5">
        <v>47.33</v>
      </c>
      <c r="E4" s="5">
        <v>13.33</v>
      </c>
      <c r="F4" s="6">
        <v>37.6</v>
      </c>
      <c r="G4" s="6">
        <v>4.18</v>
      </c>
      <c r="H4" s="6">
        <v>1</v>
      </c>
      <c r="I4" s="6">
        <v>1.1000000000000001</v>
      </c>
      <c r="J4" s="14">
        <v>3.1399999999999997E-2</v>
      </c>
      <c r="K4" s="3">
        <f t="shared" si="0"/>
        <v>1</v>
      </c>
    </row>
    <row r="5" spans="1:11" x14ac:dyDescent="0.2">
      <c r="A5" s="13">
        <v>4</v>
      </c>
      <c r="B5" s="4" t="s">
        <v>16</v>
      </c>
      <c r="C5" s="4" t="s">
        <v>17</v>
      </c>
      <c r="D5" s="5">
        <v>-27</v>
      </c>
      <c r="E5" s="5">
        <v>133</v>
      </c>
      <c r="F5" s="6">
        <v>35.9</v>
      </c>
      <c r="G5" s="6">
        <v>3.81</v>
      </c>
      <c r="H5" s="6">
        <v>1.53</v>
      </c>
      <c r="I5" s="6">
        <v>12</v>
      </c>
      <c r="J5" s="14">
        <v>1.8200000000000001E-4</v>
      </c>
      <c r="K5" s="3">
        <f t="shared" si="0"/>
        <v>1</v>
      </c>
    </row>
    <row r="6" spans="1:11" x14ac:dyDescent="0.2">
      <c r="A6" s="13">
        <v>5</v>
      </c>
      <c r="B6" s="4" t="s">
        <v>18</v>
      </c>
      <c r="C6" s="4" t="s">
        <v>19</v>
      </c>
      <c r="D6" s="5">
        <v>24</v>
      </c>
      <c r="E6" s="5">
        <v>90</v>
      </c>
      <c r="F6" s="6">
        <v>62.13</v>
      </c>
      <c r="G6" s="6">
        <v>3.8</v>
      </c>
      <c r="H6" s="6">
        <v>0.61</v>
      </c>
      <c r="I6" s="6">
        <v>1.8</v>
      </c>
      <c r="J6" s="14">
        <v>6.4799999999999996E-3</v>
      </c>
      <c r="K6" s="3">
        <f t="shared" si="0"/>
        <v>1</v>
      </c>
    </row>
    <row r="7" spans="1:11" x14ac:dyDescent="0.2">
      <c r="A7" s="13">
        <v>6</v>
      </c>
      <c r="B7" s="4" t="s">
        <v>20</v>
      </c>
      <c r="C7" s="4" t="s">
        <v>21</v>
      </c>
      <c r="D7" s="5">
        <v>50.83</v>
      </c>
      <c r="E7" s="5">
        <v>4</v>
      </c>
      <c r="F7" s="6">
        <v>53.93</v>
      </c>
      <c r="G7" s="6">
        <v>4.5199999999999996</v>
      </c>
      <c r="H7" s="6">
        <v>1.32</v>
      </c>
      <c r="I7" s="6">
        <v>12</v>
      </c>
      <c r="J7" s="14">
        <v>8.8800000000000007E-3</v>
      </c>
      <c r="K7" s="3">
        <f t="shared" si="0"/>
        <v>1</v>
      </c>
    </row>
    <row r="8" spans="1:11" x14ac:dyDescent="0.2">
      <c r="A8" s="13">
        <v>7</v>
      </c>
      <c r="B8" s="4" t="s">
        <v>22</v>
      </c>
      <c r="C8" s="4" t="s">
        <v>23</v>
      </c>
      <c r="D8" s="5">
        <v>-10</v>
      </c>
      <c r="E8" s="5">
        <v>-55</v>
      </c>
      <c r="F8" s="6">
        <v>42.12</v>
      </c>
      <c r="G8" s="6">
        <v>1.31</v>
      </c>
      <c r="H8" s="6">
        <v>1.6</v>
      </c>
      <c r="I8" s="6">
        <v>11.9</v>
      </c>
      <c r="J8" s="14">
        <v>0.22700000000000001</v>
      </c>
      <c r="K8" s="3">
        <f t="shared" si="0"/>
        <v>0</v>
      </c>
    </row>
    <row r="9" spans="1:11" x14ac:dyDescent="0.2">
      <c r="A9" s="13">
        <v>8</v>
      </c>
      <c r="B9" s="4" t="s">
        <v>24</v>
      </c>
      <c r="C9" s="4" t="s">
        <v>25</v>
      </c>
      <c r="D9" s="5">
        <v>60</v>
      </c>
      <c r="E9" s="5">
        <v>-95</v>
      </c>
      <c r="F9" s="6">
        <v>78.010000000000005</v>
      </c>
      <c r="G9" s="6">
        <v>4.3499999999999996</v>
      </c>
      <c r="H9" s="6">
        <v>4.8600000000000003</v>
      </c>
      <c r="I9" s="6">
        <v>5.7</v>
      </c>
      <c r="J9" s="14">
        <v>9.7699999999999992E-3</v>
      </c>
      <c r="K9" s="3">
        <f t="shared" si="0"/>
        <v>1</v>
      </c>
    </row>
    <row r="10" spans="1:11" x14ac:dyDescent="0.2">
      <c r="A10" s="13">
        <v>9</v>
      </c>
      <c r="B10" s="4" t="s">
        <v>26</v>
      </c>
      <c r="C10" s="4" t="s">
        <v>27</v>
      </c>
      <c r="D10" s="5">
        <v>47</v>
      </c>
      <c r="E10" s="5">
        <v>8</v>
      </c>
      <c r="F10" s="6">
        <v>57.89</v>
      </c>
      <c r="G10" s="6">
        <v>12.28</v>
      </c>
      <c r="H10" s="6">
        <v>2.2999999999999998</v>
      </c>
      <c r="I10" s="6">
        <v>10.6</v>
      </c>
      <c r="J10" s="14">
        <v>9.7699999999999992E-3</v>
      </c>
      <c r="K10" s="3">
        <f t="shared" si="0"/>
        <v>1</v>
      </c>
    </row>
    <row r="11" spans="1:11" x14ac:dyDescent="0.2">
      <c r="A11" s="13">
        <v>10</v>
      </c>
      <c r="B11" s="4" t="s">
        <v>28</v>
      </c>
      <c r="C11" s="4" t="s">
        <v>29</v>
      </c>
      <c r="D11" s="5">
        <v>6</v>
      </c>
      <c r="E11" s="5">
        <v>12</v>
      </c>
      <c r="F11" s="6">
        <v>34.4</v>
      </c>
      <c r="G11" s="6">
        <v>7.39</v>
      </c>
      <c r="H11" s="6">
        <v>5.18</v>
      </c>
      <c r="I11" s="6">
        <v>5.0999999999999996</v>
      </c>
      <c r="J11" s="14">
        <v>1.5900000000000001E-3</v>
      </c>
      <c r="K11" s="3">
        <f t="shared" si="0"/>
        <v>1</v>
      </c>
    </row>
    <row r="12" spans="1:11" x14ac:dyDescent="0.2">
      <c r="A12" s="13">
        <v>11</v>
      </c>
      <c r="B12" s="4" t="s">
        <v>30</v>
      </c>
      <c r="C12" s="4" t="s">
        <v>31</v>
      </c>
      <c r="D12" s="5">
        <v>35</v>
      </c>
      <c r="E12" s="5">
        <v>105</v>
      </c>
      <c r="F12" s="6">
        <v>20</v>
      </c>
      <c r="G12" s="6">
        <v>5.66</v>
      </c>
      <c r="H12" s="6">
        <v>3.4</v>
      </c>
      <c r="I12" s="6">
        <v>8.5</v>
      </c>
      <c r="J12" s="14">
        <v>9.2499999999999999E-2</v>
      </c>
      <c r="K12" s="3">
        <f t="shared" si="0"/>
        <v>0</v>
      </c>
    </row>
    <row r="13" spans="1:11" x14ac:dyDescent="0.2">
      <c r="A13" s="13">
        <v>12</v>
      </c>
      <c r="B13" s="4" t="s">
        <v>32</v>
      </c>
      <c r="C13" s="4" t="s">
        <v>33</v>
      </c>
      <c r="D13" s="5">
        <v>35</v>
      </c>
      <c r="E13" s="5">
        <v>33</v>
      </c>
      <c r="F13" s="6">
        <v>41.27</v>
      </c>
      <c r="G13" s="6">
        <v>10.029999999999999</v>
      </c>
      <c r="H13" s="6">
        <v>3.74</v>
      </c>
      <c r="I13" s="6">
        <v>7.9</v>
      </c>
      <c r="J13" s="14">
        <v>3.0200000000000001E-2</v>
      </c>
      <c r="K13" s="3">
        <f t="shared" si="0"/>
        <v>1</v>
      </c>
    </row>
    <row r="14" spans="1:11" x14ac:dyDescent="0.2">
      <c r="A14" s="13">
        <v>13</v>
      </c>
      <c r="B14" s="4" t="s">
        <v>34</v>
      </c>
      <c r="C14" s="4" t="s">
        <v>35</v>
      </c>
      <c r="D14" s="5">
        <v>49.75</v>
      </c>
      <c r="E14" s="5">
        <v>15.5</v>
      </c>
      <c r="F14" s="6">
        <v>41.48</v>
      </c>
      <c r="G14" s="6">
        <v>2.91</v>
      </c>
      <c r="H14" s="6">
        <v>4.1500000000000004</v>
      </c>
      <c r="I14" s="6">
        <v>7.1</v>
      </c>
      <c r="J14" s="14">
        <v>8.1299999999999997E-2</v>
      </c>
      <c r="K14" s="3">
        <f t="shared" si="0"/>
        <v>0</v>
      </c>
    </row>
    <row r="15" spans="1:11" x14ac:dyDescent="0.2">
      <c r="A15" s="13">
        <v>14</v>
      </c>
      <c r="B15" s="4" t="s">
        <v>36</v>
      </c>
      <c r="C15" s="4" t="s">
        <v>37</v>
      </c>
      <c r="D15" s="5">
        <v>56</v>
      </c>
      <c r="E15" s="5">
        <v>10</v>
      </c>
      <c r="F15" s="6">
        <v>36.880000000000003</v>
      </c>
      <c r="G15" s="6">
        <v>7.1</v>
      </c>
      <c r="H15" s="6">
        <v>2.1800000000000002</v>
      </c>
      <c r="I15" s="6">
        <v>10.8</v>
      </c>
      <c r="J15" s="14">
        <v>7.3800000000000004E-2</v>
      </c>
      <c r="K15" s="3">
        <f t="shared" si="0"/>
        <v>0</v>
      </c>
    </row>
    <row r="16" spans="1:11" x14ac:dyDescent="0.2">
      <c r="A16" s="13">
        <v>15</v>
      </c>
      <c r="B16" s="4" t="s">
        <v>38</v>
      </c>
      <c r="C16" s="4" t="s">
        <v>39</v>
      </c>
      <c r="D16" s="5">
        <v>28</v>
      </c>
      <c r="E16" s="5">
        <v>3</v>
      </c>
      <c r="F16" s="6">
        <v>42.62</v>
      </c>
      <c r="G16" s="6">
        <v>1.19</v>
      </c>
      <c r="H16" s="6">
        <v>3.53</v>
      </c>
      <c r="I16" s="6">
        <v>8.3000000000000007</v>
      </c>
      <c r="J16" s="14">
        <v>0.126</v>
      </c>
      <c r="K16" s="3">
        <f t="shared" si="0"/>
        <v>0</v>
      </c>
    </row>
    <row r="17" spans="1:11" x14ac:dyDescent="0.2">
      <c r="A17" s="13">
        <v>16</v>
      </c>
      <c r="B17" s="4" t="s">
        <v>40</v>
      </c>
      <c r="C17" s="4" t="s">
        <v>41</v>
      </c>
      <c r="D17" s="5">
        <v>27</v>
      </c>
      <c r="E17" s="5">
        <v>30</v>
      </c>
      <c r="F17" s="6">
        <v>56.3</v>
      </c>
      <c r="G17" s="6">
        <v>1.8</v>
      </c>
      <c r="H17" s="6">
        <v>3.09</v>
      </c>
      <c r="I17" s="6">
        <v>9.1</v>
      </c>
      <c r="J17" s="14">
        <v>0.54200000000000004</v>
      </c>
      <c r="K17" s="3">
        <f t="shared" si="0"/>
        <v>0</v>
      </c>
    </row>
    <row r="18" spans="1:11" x14ac:dyDescent="0.2">
      <c r="A18" s="13">
        <v>17</v>
      </c>
      <c r="B18" s="4" t="s">
        <v>42</v>
      </c>
      <c r="C18" s="4" t="s">
        <v>43</v>
      </c>
      <c r="D18" s="5">
        <v>40</v>
      </c>
      <c r="E18" s="5">
        <v>-4</v>
      </c>
      <c r="F18" s="6">
        <v>38.03</v>
      </c>
      <c r="G18" s="6">
        <v>5.19</v>
      </c>
      <c r="H18" s="6">
        <v>4.0599999999999996</v>
      </c>
      <c r="I18" s="6">
        <v>7.2</v>
      </c>
      <c r="J18" s="14">
        <v>0.02</v>
      </c>
      <c r="K18" s="3">
        <f t="shared" si="0"/>
        <v>1</v>
      </c>
    </row>
    <row r="19" spans="1:11" x14ac:dyDescent="0.2">
      <c r="A19" s="13">
        <v>18</v>
      </c>
      <c r="B19" s="4" t="s">
        <v>44</v>
      </c>
      <c r="C19" s="4" t="s">
        <v>45</v>
      </c>
      <c r="D19" s="5">
        <v>8</v>
      </c>
      <c r="E19" s="5">
        <v>38</v>
      </c>
      <c r="F19" s="6">
        <v>37.9</v>
      </c>
      <c r="G19" s="6">
        <v>6.89</v>
      </c>
      <c r="H19" s="6">
        <v>5.63</v>
      </c>
      <c r="I19" s="6">
        <v>4.3</v>
      </c>
      <c r="J19" s="14">
        <v>3.1399999999999997E-2</v>
      </c>
      <c r="K19" s="3">
        <f t="shared" si="0"/>
        <v>1</v>
      </c>
    </row>
    <row r="20" spans="1:11" x14ac:dyDescent="0.2">
      <c r="A20" s="13">
        <v>19</v>
      </c>
      <c r="B20" s="4" t="s">
        <v>46</v>
      </c>
      <c r="C20" s="4" t="s">
        <v>47</v>
      </c>
      <c r="D20" s="5">
        <v>64</v>
      </c>
      <c r="E20" s="5">
        <v>26</v>
      </c>
      <c r="F20" s="6">
        <v>27.5</v>
      </c>
      <c r="G20" s="6">
        <v>1.17</v>
      </c>
      <c r="H20" s="6">
        <v>3.38</v>
      </c>
      <c r="I20" s="6">
        <v>8.6</v>
      </c>
      <c r="J20" s="14">
        <v>0.27</v>
      </c>
      <c r="K20" s="3">
        <f t="shared" si="0"/>
        <v>0</v>
      </c>
    </row>
    <row r="21" spans="1:11" x14ac:dyDescent="0.2">
      <c r="A21" s="13">
        <v>20</v>
      </c>
      <c r="B21" s="4" t="s">
        <v>48</v>
      </c>
      <c r="C21" s="4" t="s">
        <v>49</v>
      </c>
      <c r="D21" s="5">
        <v>46</v>
      </c>
      <c r="E21" s="5">
        <v>2</v>
      </c>
      <c r="F21" s="6">
        <v>68.48</v>
      </c>
      <c r="G21" s="6">
        <v>2.2000000000000002</v>
      </c>
      <c r="H21" s="6">
        <v>5.15</v>
      </c>
      <c r="I21" s="6">
        <v>5.2</v>
      </c>
      <c r="J21" s="14">
        <v>0.107</v>
      </c>
      <c r="K21" s="3">
        <f t="shared" si="0"/>
        <v>0</v>
      </c>
    </row>
    <row r="22" spans="1:11" x14ac:dyDescent="0.2">
      <c r="A22" s="13">
        <v>21</v>
      </c>
      <c r="B22" s="4" t="s">
        <v>50</v>
      </c>
      <c r="C22" s="4" t="s">
        <v>51</v>
      </c>
      <c r="D22" s="5">
        <v>54</v>
      </c>
      <c r="E22" s="5">
        <v>-2</v>
      </c>
      <c r="F22" s="6">
        <v>70.88</v>
      </c>
      <c r="G22" s="6">
        <v>5.54</v>
      </c>
      <c r="H22" s="6">
        <v>4.9000000000000004</v>
      </c>
      <c r="I22" s="6">
        <v>5.6</v>
      </c>
      <c r="J22" s="14">
        <v>9.7699999999999992E-3</v>
      </c>
      <c r="K22" s="3">
        <f t="shared" si="0"/>
        <v>1</v>
      </c>
    </row>
    <row r="23" spans="1:11" x14ac:dyDescent="0.2">
      <c r="A23" s="13">
        <v>22</v>
      </c>
      <c r="B23" s="4" t="s">
        <v>52</v>
      </c>
      <c r="C23" s="4" t="s">
        <v>53</v>
      </c>
      <c r="D23" s="5">
        <v>42</v>
      </c>
      <c r="E23" s="5">
        <v>43.5</v>
      </c>
      <c r="F23" s="6">
        <v>39.08</v>
      </c>
      <c r="G23" s="6">
        <v>1.54</v>
      </c>
      <c r="H23" s="6">
        <v>3.6</v>
      </c>
      <c r="I23" s="6">
        <v>8.1</v>
      </c>
      <c r="J23" s="14">
        <v>5.8200000000000002E-2</v>
      </c>
      <c r="K23" s="3">
        <f t="shared" si="0"/>
        <v>0</v>
      </c>
    </row>
    <row r="24" spans="1:11" x14ac:dyDescent="0.2">
      <c r="A24" s="13">
        <v>23</v>
      </c>
      <c r="B24" s="4" t="s">
        <v>54</v>
      </c>
      <c r="C24" s="4" t="s">
        <v>55</v>
      </c>
      <c r="D24" s="5">
        <v>8</v>
      </c>
      <c r="E24" s="5">
        <v>-2</v>
      </c>
      <c r="F24" s="6">
        <v>63.39</v>
      </c>
      <c r="G24" s="6">
        <v>2.04</v>
      </c>
      <c r="H24" s="6">
        <v>5.34</v>
      </c>
      <c r="I24" s="6">
        <v>4.8</v>
      </c>
      <c r="J24" s="14">
        <v>0.32800000000000001</v>
      </c>
      <c r="K24" s="3">
        <f t="shared" si="0"/>
        <v>0</v>
      </c>
    </row>
    <row r="25" spans="1:11" x14ac:dyDescent="0.2">
      <c r="A25" s="13">
        <v>24</v>
      </c>
      <c r="B25" s="4" t="s">
        <v>56</v>
      </c>
      <c r="C25" s="4" t="s">
        <v>57</v>
      </c>
      <c r="D25" s="5">
        <v>16.25</v>
      </c>
      <c r="E25" s="5">
        <v>-61.58</v>
      </c>
      <c r="F25" s="6">
        <v>37.630000000000003</v>
      </c>
      <c r="G25" s="6">
        <v>4.25</v>
      </c>
      <c r="H25" s="6">
        <v>2.0699999999999998</v>
      </c>
      <c r="I25" s="6">
        <v>11</v>
      </c>
      <c r="J25" s="14">
        <v>9.2899999999999996E-2</v>
      </c>
      <c r="K25" s="3">
        <f t="shared" si="0"/>
        <v>0</v>
      </c>
    </row>
    <row r="26" spans="1:11" x14ac:dyDescent="0.2">
      <c r="A26" s="13">
        <v>25</v>
      </c>
      <c r="B26" s="4" t="s">
        <v>58</v>
      </c>
      <c r="C26" s="4" t="s">
        <v>59</v>
      </c>
      <c r="D26" s="5">
        <v>39</v>
      </c>
      <c r="E26" s="5">
        <v>22</v>
      </c>
      <c r="F26" s="6">
        <v>55.29</v>
      </c>
      <c r="G26" s="6">
        <v>10.72</v>
      </c>
      <c r="H26" s="6">
        <v>4.07</v>
      </c>
      <c r="I26" s="6">
        <v>7.2</v>
      </c>
      <c r="J26" s="14">
        <v>3.7799999999999999E-3</v>
      </c>
      <c r="K26" s="3">
        <f t="shared" si="0"/>
        <v>1</v>
      </c>
    </row>
    <row r="27" spans="1:11" x14ac:dyDescent="0.2">
      <c r="A27" s="13">
        <v>26</v>
      </c>
      <c r="B27" s="4" t="s">
        <v>60</v>
      </c>
      <c r="C27" s="4" t="s">
        <v>61</v>
      </c>
      <c r="D27" s="5">
        <v>22.27</v>
      </c>
      <c r="E27" s="5">
        <v>114.19</v>
      </c>
      <c r="F27" s="6">
        <v>77.040000000000006</v>
      </c>
      <c r="G27" s="6">
        <v>2.15</v>
      </c>
      <c r="H27" s="6">
        <v>4.84</v>
      </c>
      <c r="I27" s="6">
        <v>5.8</v>
      </c>
      <c r="J27" s="14">
        <v>0.22500000000000001</v>
      </c>
      <c r="K27" s="3">
        <f t="shared" si="0"/>
        <v>0</v>
      </c>
    </row>
    <row r="28" spans="1:11" x14ac:dyDescent="0.2">
      <c r="A28" s="13">
        <v>27</v>
      </c>
      <c r="B28" s="4" t="s">
        <v>62</v>
      </c>
      <c r="C28" s="4" t="s">
        <v>63</v>
      </c>
      <c r="D28" s="5">
        <v>47</v>
      </c>
      <c r="E28" s="5">
        <v>20</v>
      </c>
      <c r="F28" s="6">
        <v>23.64</v>
      </c>
      <c r="G28" s="6">
        <v>2.1800000000000002</v>
      </c>
      <c r="H28" s="6">
        <v>5.8</v>
      </c>
      <c r="I28" s="6">
        <v>3.9</v>
      </c>
      <c r="J28" s="14">
        <v>0.27100000000000002</v>
      </c>
      <c r="K28" s="3">
        <f t="shared" si="0"/>
        <v>0</v>
      </c>
    </row>
    <row r="29" spans="1:11" x14ac:dyDescent="0.2">
      <c r="A29" s="13">
        <v>28</v>
      </c>
      <c r="B29" s="4" t="s">
        <v>64</v>
      </c>
      <c r="C29" s="4" t="s">
        <v>65</v>
      </c>
      <c r="D29" s="5">
        <v>-5</v>
      </c>
      <c r="E29" s="5">
        <v>120</v>
      </c>
      <c r="F29" s="6">
        <v>65.03</v>
      </c>
      <c r="G29" s="6">
        <v>4.22</v>
      </c>
      <c r="H29" s="6">
        <v>2.2999999999999998</v>
      </c>
      <c r="I29" s="6">
        <v>10.6</v>
      </c>
      <c r="J29" s="14">
        <v>0.126</v>
      </c>
      <c r="K29" s="3">
        <f t="shared" si="0"/>
        <v>0</v>
      </c>
    </row>
    <row r="30" spans="1:11" x14ac:dyDescent="0.2">
      <c r="A30" s="13">
        <v>29</v>
      </c>
      <c r="B30" s="4" t="s">
        <v>66</v>
      </c>
      <c r="C30" s="4" t="s">
        <v>67</v>
      </c>
      <c r="D30" s="5">
        <v>53</v>
      </c>
      <c r="E30" s="5">
        <v>-8</v>
      </c>
      <c r="F30" s="6">
        <v>69.86</v>
      </c>
      <c r="G30" s="6">
        <v>4.54</v>
      </c>
      <c r="H30" s="6">
        <v>4.9400000000000004</v>
      </c>
      <c r="I30" s="6">
        <v>5.6</v>
      </c>
      <c r="J30" s="14">
        <v>8.5000000000000006E-3</v>
      </c>
      <c r="K30" s="3">
        <f t="shared" si="0"/>
        <v>1</v>
      </c>
    </row>
    <row r="31" spans="1:11" x14ac:dyDescent="0.2">
      <c r="A31" s="13">
        <v>30</v>
      </c>
      <c r="B31" s="4" t="s">
        <v>68</v>
      </c>
      <c r="C31" s="4" t="s">
        <v>69</v>
      </c>
      <c r="D31" s="5">
        <v>31.47</v>
      </c>
      <c r="E31" s="5">
        <v>35.130000000000003</v>
      </c>
      <c r="F31" s="6">
        <v>60.8</v>
      </c>
      <c r="G31" s="6">
        <v>4.3499999999999996</v>
      </c>
      <c r="H31" s="6">
        <v>4.62</v>
      </c>
      <c r="I31" s="6">
        <v>6.2</v>
      </c>
      <c r="J31" s="14">
        <v>3.1399999999999997E-2</v>
      </c>
      <c r="K31" s="3">
        <f t="shared" si="0"/>
        <v>1</v>
      </c>
    </row>
    <row r="32" spans="1:11" x14ac:dyDescent="0.2">
      <c r="A32" s="13">
        <v>31</v>
      </c>
      <c r="B32" s="4" t="s">
        <v>70</v>
      </c>
      <c r="C32" s="4" t="s">
        <v>71</v>
      </c>
      <c r="D32" s="5">
        <v>20</v>
      </c>
      <c r="E32" s="5">
        <v>77</v>
      </c>
      <c r="F32" s="6">
        <v>75.41</v>
      </c>
      <c r="G32" s="6">
        <v>3.89</v>
      </c>
      <c r="H32" s="6">
        <v>4.72</v>
      </c>
      <c r="I32" s="6">
        <v>6</v>
      </c>
      <c r="J32" s="14">
        <v>2.9299999999999999E-3</v>
      </c>
      <c r="K32" s="3">
        <f t="shared" si="0"/>
        <v>1</v>
      </c>
    </row>
    <row r="33" spans="1:11" x14ac:dyDescent="0.2">
      <c r="A33" s="13">
        <v>32</v>
      </c>
      <c r="B33" s="4" t="s">
        <v>72</v>
      </c>
      <c r="C33" s="4" t="s">
        <v>73</v>
      </c>
      <c r="D33" s="5">
        <v>33</v>
      </c>
      <c r="E33" s="5">
        <v>44</v>
      </c>
      <c r="F33" s="6">
        <v>38.770000000000003</v>
      </c>
      <c r="G33" s="6">
        <v>5.7</v>
      </c>
      <c r="H33" s="6">
        <v>0.36</v>
      </c>
      <c r="I33" s="6">
        <v>2.2999999999999998</v>
      </c>
      <c r="J33" s="14">
        <v>0.126</v>
      </c>
      <c r="K33" s="3">
        <f t="shared" si="0"/>
        <v>0</v>
      </c>
    </row>
    <row r="34" spans="1:11" x14ac:dyDescent="0.2">
      <c r="A34" s="13">
        <v>33</v>
      </c>
      <c r="B34" s="4" t="s">
        <v>74</v>
      </c>
      <c r="C34" s="4" t="s">
        <v>75</v>
      </c>
      <c r="D34" s="5">
        <v>32</v>
      </c>
      <c r="E34" s="5">
        <v>53</v>
      </c>
      <c r="F34" s="6">
        <v>34.78</v>
      </c>
      <c r="G34" s="6">
        <v>1.1000000000000001</v>
      </c>
      <c r="H34" s="6">
        <v>3.55</v>
      </c>
      <c r="I34" s="6">
        <v>8.1999999999999993</v>
      </c>
      <c r="J34" s="14">
        <v>0.49399999999999999</v>
      </c>
      <c r="K34" s="3">
        <f t="shared" si="0"/>
        <v>0</v>
      </c>
    </row>
    <row r="35" spans="1:11" x14ac:dyDescent="0.2">
      <c r="A35" s="13">
        <v>34</v>
      </c>
      <c r="B35" s="4" t="s">
        <v>76</v>
      </c>
      <c r="C35" s="4" t="s">
        <v>77</v>
      </c>
      <c r="D35" s="5">
        <v>42.83</v>
      </c>
      <c r="E35" s="5">
        <v>12.83</v>
      </c>
      <c r="F35" s="6">
        <v>22.6</v>
      </c>
      <c r="G35" s="6">
        <v>2.39</v>
      </c>
      <c r="H35" s="6">
        <v>3.87</v>
      </c>
      <c r="I35" s="6">
        <v>7.6</v>
      </c>
      <c r="J35" s="14">
        <v>8.8999999999999999E-3</v>
      </c>
      <c r="K35" s="3">
        <f t="shared" si="0"/>
        <v>1</v>
      </c>
    </row>
    <row r="36" spans="1:11" x14ac:dyDescent="0.2">
      <c r="A36" s="13">
        <v>35</v>
      </c>
      <c r="B36" s="4" t="s">
        <v>78</v>
      </c>
      <c r="C36" s="4" t="s">
        <v>79</v>
      </c>
      <c r="D36" s="5">
        <v>18.25</v>
      </c>
      <c r="E36" s="5">
        <v>-77.5</v>
      </c>
      <c r="F36" s="6">
        <v>43.41</v>
      </c>
      <c r="G36" s="6">
        <v>1.71</v>
      </c>
      <c r="H36" s="6">
        <v>4.46</v>
      </c>
      <c r="I36" s="6">
        <v>6.5</v>
      </c>
      <c r="J36" s="14">
        <v>0.34799999999999998</v>
      </c>
      <c r="K36" s="3">
        <f t="shared" si="0"/>
        <v>0</v>
      </c>
    </row>
    <row r="37" spans="1:11" x14ac:dyDescent="0.2">
      <c r="A37" s="13">
        <v>36</v>
      </c>
      <c r="B37" s="4" t="s">
        <v>80</v>
      </c>
      <c r="C37" s="4" t="s">
        <v>81</v>
      </c>
      <c r="D37" s="5">
        <v>31</v>
      </c>
      <c r="E37" s="5">
        <v>36</v>
      </c>
      <c r="F37" s="6">
        <v>60.57</v>
      </c>
      <c r="G37" s="6">
        <v>3.33</v>
      </c>
      <c r="H37" s="6">
        <v>4.26</v>
      </c>
      <c r="I37" s="6">
        <v>6.9</v>
      </c>
      <c r="J37" s="14">
        <v>0.27300000000000002</v>
      </c>
      <c r="K37" s="3">
        <f t="shared" si="0"/>
        <v>0</v>
      </c>
    </row>
    <row r="38" spans="1:11" x14ac:dyDescent="0.2">
      <c r="A38" s="13">
        <v>37</v>
      </c>
      <c r="B38" s="4" t="s">
        <v>82</v>
      </c>
      <c r="C38" s="4" t="s">
        <v>83</v>
      </c>
      <c r="D38" s="5">
        <v>36</v>
      </c>
      <c r="E38" s="5">
        <v>138</v>
      </c>
      <c r="F38" s="6">
        <v>65.400000000000006</v>
      </c>
      <c r="G38" s="6">
        <v>2.0099999999999998</v>
      </c>
      <c r="H38" s="6">
        <v>4.95</v>
      </c>
      <c r="I38" s="6">
        <v>5.5</v>
      </c>
      <c r="J38" s="14">
        <v>0.27100000000000002</v>
      </c>
      <c r="K38" s="3">
        <f t="shared" si="0"/>
        <v>0</v>
      </c>
    </row>
    <row r="39" spans="1:11" x14ac:dyDescent="0.2">
      <c r="A39" s="13">
        <v>38</v>
      </c>
      <c r="B39" s="4" t="s">
        <v>84</v>
      </c>
      <c r="C39" s="4" t="s">
        <v>85</v>
      </c>
      <c r="D39" s="5">
        <v>1</v>
      </c>
      <c r="E39" s="5">
        <v>38</v>
      </c>
      <c r="F39" s="6">
        <v>58.68</v>
      </c>
      <c r="G39" s="6">
        <v>4.0599999999999996</v>
      </c>
      <c r="H39" s="6">
        <v>0.09</v>
      </c>
      <c r="I39" s="6">
        <v>2.8</v>
      </c>
      <c r="J39" s="14">
        <v>3.8399999999999997E-2</v>
      </c>
      <c r="K39" s="3">
        <f t="shared" si="0"/>
        <v>1</v>
      </c>
    </row>
    <row r="40" spans="1:11" x14ac:dyDescent="0.2">
      <c r="A40" s="13">
        <v>39</v>
      </c>
      <c r="B40" s="4" t="s">
        <v>86</v>
      </c>
      <c r="C40" s="4" t="s">
        <v>87</v>
      </c>
      <c r="D40" s="5">
        <v>37</v>
      </c>
      <c r="E40" s="5">
        <v>127.5</v>
      </c>
      <c r="F40" s="6">
        <v>71.17</v>
      </c>
      <c r="G40" s="6">
        <v>7.31</v>
      </c>
      <c r="H40" s="6">
        <v>4.6500000000000004</v>
      </c>
      <c r="I40" s="6">
        <v>6.1</v>
      </c>
      <c r="J40" s="14">
        <v>2.8900000000000002E-3</v>
      </c>
      <c r="K40" s="3">
        <f t="shared" si="0"/>
        <v>1</v>
      </c>
    </row>
    <row r="41" spans="1:11" x14ac:dyDescent="0.2">
      <c r="A41" s="13">
        <v>40</v>
      </c>
      <c r="B41" s="4" t="s">
        <v>88</v>
      </c>
      <c r="C41" s="4" t="s">
        <v>89</v>
      </c>
      <c r="D41" s="5">
        <v>29.5</v>
      </c>
      <c r="E41" s="5">
        <v>45.75</v>
      </c>
      <c r="F41" s="6">
        <v>61.09</v>
      </c>
      <c r="G41" s="6">
        <v>2.0299999999999998</v>
      </c>
      <c r="H41" s="6">
        <v>3.88</v>
      </c>
      <c r="I41" s="6">
        <v>7.6</v>
      </c>
      <c r="J41" s="14">
        <v>0.316</v>
      </c>
      <c r="K41" s="3">
        <f t="shared" si="0"/>
        <v>0</v>
      </c>
    </row>
    <row r="42" spans="1:11" x14ac:dyDescent="0.2">
      <c r="A42" s="13">
        <v>41</v>
      </c>
      <c r="B42" s="4" t="s">
        <v>90</v>
      </c>
      <c r="C42" s="4" t="s">
        <v>91</v>
      </c>
      <c r="D42" s="5">
        <v>33.83</v>
      </c>
      <c r="E42" s="5">
        <v>35.83</v>
      </c>
      <c r="F42" s="6">
        <v>63.04</v>
      </c>
      <c r="G42" s="6">
        <v>1.62</v>
      </c>
      <c r="H42" s="6">
        <v>2.56</v>
      </c>
      <c r="I42" s="6">
        <v>10.1</v>
      </c>
      <c r="J42" s="14">
        <v>0.26700000000000002</v>
      </c>
      <c r="K42" s="3">
        <f t="shared" si="0"/>
        <v>0</v>
      </c>
    </row>
    <row r="43" spans="1:11" x14ac:dyDescent="0.2">
      <c r="A43" s="13">
        <v>42</v>
      </c>
      <c r="B43" s="4" t="s">
        <v>92</v>
      </c>
      <c r="C43" s="4" t="s">
        <v>93</v>
      </c>
      <c r="D43" s="5">
        <v>7</v>
      </c>
      <c r="E43" s="5">
        <v>81</v>
      </c>
      <c r="F43" s="6">
        <v>42.98</v>
      </c>
      <c r="G43" s="6">
        <v>4.09</v>
      </c>
      <c r="H43" s="6">
        <v>1.29</v>
      </c>
      <c r="I43" s="6">
        <v>1</v>
      </c>
      <c r="J43" s="14">
        <v>2.01E-2</v>
      </c>
      <c r="K43" s="3">
        <f t="shared" si="0"/>
        <v>1</v>
      </c>
    </row>
    <row r="44" spans="1:11" x14ac:dyDescent="0.2">
      <c r="A44" s="13">
        <v>43</v>
      </c>
      <c r="B44" s="4" t="s">
        <v>94</v>
      </c>
      <c r="C44" s="4" t="s">
        <v>95</v>
      </c>
      <c r="D44" s="5">
        <v>49.75</v>
      </c>
      <c r="E44" s="5">
        <v>6.17</v>
      </c>
      <c r="F44" s="6">
        <v>55.1</v>
      </c>
      <c r="G44" s="6">
        <v>4.79</v>
      </c>
      <c r="H44" s="6">
        <v>1.29</v>
      </c>
      <c r="I44" s="6">
        <v>1</v>
      </c>
      <c r="J44" s="14">
        <v>0.126</v>
      </c>
      <c r="K44" s="3">
        <f t="shared" si="0"/>
        <v>0</v>
      </c>
    </row>
    <row r="45" spans="1:11" x14ac:dyDescent="0.2">
      <c r="A45" s="13">
        <v>44</v>
      </c>
      <c r="B45" s="4" t="s">
        <v>96</v>
      </c>
      <c r="C45" s="4" t="s">
        <v>97</v>
      </c>
      <c r="D45" s="5">
        <v>32</v>
      </c>
      <c r="E45" s="5">
        <v>-5</v>
      </c>
      <c r="F45" s="6">
        <v>51.94</v>
      </c>
      <c r="G45" s="6">
        <v>3.46</v>
      </c>
      <c r="H45" s="6">
        <v>2.77</v>
      </c>
      <c r="I45" s="6">
        <v>9.6999999999999993</v>
      </c>
      <c r="J45" s="14">
        <v>4.5100000000000001E-3</v>
      </c>
      <c r="K45" s="3">
        <f t="shared" si="0"/>
        <v>1</v>
      </c>
    </row>
    <row r="46" spans="1:11" x14ac:dyDescent="0.2">
      <c r="A46" s="13">
        <v>45</v>
      </c>
      <c r="B46" s="4" t="s">
        <v>98</v>
      </c>
      <c r="C46" s="4" t="s">
        <v>99</v>
      </c>
      <c r="D46" s="5">
        <v>14.67</v>
      </c>
      <c r="E46" s="5">
        <v>-61</v>
      </c>
      <c r="F46" s="6">
        <v>46.57</v>
      </c>
      <c r="G46" s="6">
        <v>3.13</v>
      </c>
      <c r="H46" s="6">
        <v>1.82</v>
      </c>
      <c r="I46" s="6">
        <v>11.5</v>
      </c>
      <c r="J46" s="14">
        <v>0.182</v>
      </c>
      <c r="K46" s="3">
        <f t="shared" si="0"/>
        <v>0</v>
      </c>
    </row>
    <row r="47" spans="1:11" x14ac:dyDescent="0.2">
      <c r="A47" s="13">
        <v>46</v>
      </c>
      <c r="B47" s="4" t="s">
        <v>100</v>
      </c>
      <c r="C47" s="4" t="s">
        <v>101</v>
      </c>
      <c r="D47" s="5">
        <v>23</v>
      </c>
      <c r="E47" s="5">
        <v>-102</v>
      </c>
      <c r="F47" s="6">
        <v>36.450000000000003</v>
      </c>
      <c r="G47" s="6">
        <v>3.34</v>
      </c>
      <c r="H47" s="6">
        <v>0.38</v>
      </c>
      <c r="I47" s="6">
        <v>2.2999999999999998</v>
      </c>
      <c r="J47" s="14">
        <v>1.26E-2</v>
      </c>
      <c r="K47" s="3">
        <f t="shared" si="0"/>
        <v>1</v>
      </c>
    </row>
    <row r="48" spans="1:11" x14ac:dyDescent="0.2">
      <c r="A48" s="13">
        <v>47</v>
      </c>
      <c r="B48" s="4" t="s">
        <v>102</v>
      </c>
      <c r="C48" s="4" t="s">
        <v>103</v>
      </c>
      <c r="D48" s="5">
        <v>2.5</v>
      </c>
      <c r="E48" s="5">
        <v>112.5</v>
      </c>
      <c r="F48" s="6">
        <v>83.01</v>
      </c>
      <c r="G48" s="6">
        <v>1.66</v>
      </c>
      <c r="H48" s="6">
        <v>1.32</v>
      </c>
      <c r="I48" s="6">
        <v>12</v>
      </c>
      <c r="J48" s="14">
        <v>5.2299999999999999E-2</v>
      </c>
      <c r="K48" s="3">
        <f t="shared" si="0"/>
        <v>0</v>
      </c>
    </row>
    <row r="49" spans="1:11" x14ac:dyDescent="0.2">
      <c r="A49" s="13">
        <v>48</v>
      </c>
      <c r="B49" s="4" t="s">
        <v>104</v>
      </c>
      <c r="C49" s="4" t="s">
        <v>105</v>
      </c>
      <c r="D49" s="5">
        <v>10</v>
      </c>
      <c r="E49" s="5">
        <v>8</v>
      </c>
      <c r="F49" s="6">
        <v>52.33</v>
      </c>
      <c r="G49" s="6">
        <v>4.1100000000000003</v>
      </c>
      <c r="H49" s="6">
        <v>4.8499999999999996</v>
      </c>
      <c r="I49" s="6">
        <v>5.7</v>
      </c>
      <c r="J49" s="14">
        <v>1.8799999999999999E-3</v>
      </c>
      <c r="K49" s="3">
        <f t="shared" si="0"/>
        <v>1</v>
      </c>
    </row>
    <row r="50" spans="1:11" x14ac:dyDescent="0.2">
      <c r="A50" s="13">
        <v>49</v>
      </c>
      <c r="B50" s="4" t="s">
        <v>106</v>
      </c>
      <c r="C50" s="4" t="s">
        <v>107</v>
      </c>
      <c r="D50" s="5">
        <v>52.5</v>
      </c>
      <c r="E50" s="5">
        <v>5.75</v>
      </c>
      <c r="F50" s="6">
        <v>43.33</v>
      </c>
      <c r="G50" s="6">
        <v>1.95</v>
      </c>
      <c r="H50" s="6">
        <v>3.94</v>
      </c>
      <c r="I50" s="6">
        <v>7.5</v>
      </c>
      <c r="J50" s="14">
        <v>4.6199999999999998E-2</v>
      </c>
      <c r="K50" s="3">
        <f t="shared" si="0"/>
        <v>1</v>
      </c>
    </row>
    <row r="51" spans="1:11" x14ac:dyDescent="0.2">
      <c r="A51" s="13">
        <v>50</v>
      </c>
      <c r="B51" s="4" t="s">
        <v>108</v>
      </c>
      <c r="C51" s="4" t="s">
        <v>109</v>
      </c>
      <c r="D51" s="5">
        <v>62</v>
      </c>
      <c r="E51" s="5">
        <v>10</v>
      </c>
      <c r="F51" s="6">
        <v>43.67</v>
      </c>
      <c r="G51" s="6">
        <v>1.79</v>
      </c>
      <c r="H51" s="6">
        <v>3.56</v>
      </c>
      <c r="I51" s="6">
        <v>8.1999999999999993</v>
      </c>
      <c r="J51" s="14">
        <v>0.14899999999999999</v>
      </c>
      <c r="K51" s="3">
        <f t="shared" si="0"/>
        <v>0</v>
      </c>
    </row>
    <row r="52" spans="1:11" x14ac:dyDescent="0.2">
      <c r="A52" s="13">
        <v>51</v>
      </c>
      <c r="B52" s="4" t="s">
        <v>110</v>
      </c>
      <c r="C52" s="4" t="s">
        <v>111</v>
      </c>
      <c r="D52" s="5">
        <v>-41</v>
      </c>
      <c r="E52" s="5">
        <v>174</v>
      </c>
      <c r="F52" s="6">
        <v>57.61</v>
      </c>
      <c r="G52" s="6">
        <v>5.79</v>
      </c>
      <c r="H52" s="6">
        <v>1.61</v>
      </c>
      <c r="I52" s="6">
        <v>11.9</v>
      </c>
      <c r="J52" s="14">
        <v>1.8799999999999999E-3</v>
      </c>
      <c r="K52" s="3">
        <f t="shared" si="0"/>
        <v>1</v>
      </c>
    </row>
    <row r="53" spans="1:11" x14ac:dyDescent="0.2">
      <c r="A53" s="13">
        <v>52</v>
      </c>
      <c r="B53" s="4" t="s">
        <v>112</v>
      </c>
      <c r="C53" s="4" t="s">
        <v>113</v>
      </c>
      <c r="D53" s="5">
        <v>13</v>
      </c>
      <c r="E53" s="5">
        <v>122</v>
      </c>
      <c r="F53" s="6">
        <v>68.319999999999993</v>
      </c>
      <c r="G53" s="6">
        <v>2.71</v>
      </c>
      <c r="H53" s="6">
        <v>4.6500000000000004</v>
      </c>
      <c r="I53" s="6">
        <v>6.1</v>
      </c>
      <c r="J53" s="14">
        <v>1.23E-2</v>
      </c>
      <c r="K53" s="3">
        <f t="shared" si="0"/>
        <v>1</v>
      </c>
    </row>
    <row r="54" spans="1:11" x14ac:dyDescent="0.2">
      <c r="A54" s="13">
        <v>53</v>
      </c>
      <c r="B54" s="4" t="s">
        <v>114</v>
      </c>
      <c r="C54" s="4" t="s">
        <v>115</v>
      </c>
      <c r="D54" s="5">
        <v>30</v>
      </c>
      <c r="E54" s="5">
        <v>70</v>
      </c>
      <c r="F54" s="6">
        <v>64.069999999999993</v>
      </c>
      <c r="G54" s="6">
        <v>4.87</v>
      </c>
      <c r="H54" s="6">
        <v>4.24</v>
      </c>
      <c r="I54" s="6">
        <v>6.9</v>
      </c>
      <c r="J54" s="14">
        <v>3.8399999999999997E-2</v>
      </c>
      <c r="K54" s="3">
        <f t="shared" si="0"/>
        <v>1</v>
      </c>
    </row>
    <row r="55" spans="1:11" x14ac:dyDescent="0.2">
      <c r="A55" s="13">
        <v>54</v>
      </c>
      <c r="B55" s="4" t="s">
        <v>116</v>
      </c>
      <c r="C55" s="4" t="s">
        <v>117</v>
      </c>
      <c r="D55" s="5">
        <v>52</v>
      </c>
      <c r="E55" s="5">
        <v>20</v>
      </c>
      <c r="F55" s="6">
        <v>28.4</v>
      </c>
      <c r="G55" s="6">
        <v>0.67</v>
      </c>
      <c r="H55" s="6">
        <v>5.37</v>
      </c>
      <c r="I55" s="6">
        <v>4.7</v>
      </c>
      <c r="J55" s="14">
        <v>0.379</v>
      </c>
      <c r="K55" s="3">
        <f t="shared" si="0"/>
        <v>0</v>
      </c>
    </row>
    <row r="56" spans="1:11" x14ac:dyDescent="0.2">
      <c r="A56" s="13">
        <v>55</v>
      </c>
      <c r="B56" s="4" t="s">
        <v>118</v>
      </c>
      <c r="C56" s="4" t="s">
        <v>119</v>
      </c>
      <c r="D56" s="5">
        <v>39.5</v>
      </c>
      <c r="E56" s="5">
        <v>-8</v>
      </c>
      <c r="F56" s="6">
        <v>40.97</v>
      </c>
      <c r="G56" s="6">
        <v>7.88</v>
      </c>
      <c r="H56" s="6">
        <v>4.09</v>
      </c>
      <c r="I56" s="6">
        <v>7.2</v>
      </c>
      <c r="J56" s="14">
        <v>6.4799999999999996E-3</v>
      </c>
      <c r="K56" s="3">
        <f t="shared" si="0"/>
        <v>1</v>
      </c>
    </row>
    <row r="57" spans="1:11" x14ac:dyDescent="0.2">
      <c r="A57" s="13">
        <v>56</v>
      </c>
      <c r="B57" s="4" t="s">
        <v>120</v>
      </c>
      <c r="C57" s="4" t="s">
        <v>121</v>
      </c>
      <c r="D57" s="5">
        <v>25.5</v>
      </c>
      <c r="E57" s="5">
        <v>51.25</v>
      </c>
      <c r="F57" s="6">
        <v>62.04</v>
      </c>
      <c r="G57" s="6">
        <v>3.56</v>
      </c>
      <c r="H57" s="6">
        <v>4.08</v>
      </c>
      <c r="I57" s="6">
        <v>7.2</v>
      </c>
      <c r="J57" s="14">
        <v>5.2299999999999999E-2</v>
      </c>
      <c r="K57" s="3">
        <f t="shared" si="0"/>
        <v>0</v>
      </c>
    </row>
    <row r="58" spans="1:11" x14ac:dyDescent="0.2">
      <c r="A58" s="13">
        <v>57</v>
      </c>
      <c r="B58" s="4" t="s">
        <v>122</v>
      </c>
      <c r="C58" s="4" t="s">
        <v>123</v>
      </c>
      <c r="D58" s="5">
        <v>46</v>
      </c>
      <c r="E58" s="5">
        <v>25</v>
      </c>
      <c r="F58" s="6">
        <v>47.31</v>
      </c>
      <c r="G58" s="6">
        <v>1.35</v>
      </c>
      <c r="H58" s="6">
        <v>6.03</v>
      </c>
      <c r="I58" s="6">
        <v>3.5</v>
      </c>
      <c r="J58" s="14">
        <v>0.32100000000000001</v>
      </c>
      <c r="K58" s="3">
        <f t="shared" si="0"/>
        <v>0</v>
      </c>
    </row>
    <row r="59" spans="1:11" x14ac:dyDescent="0.2">
      <c r="A59" s="13">
        <v>58</v>
      </c>
      <c r="B59" s="4" t="s">
        <v>124</v>
      </c>
      <c r="C59" s="4" t="s">
        <v>125</v>
      </c>
      <c r="D59" s="5">
        <v>60</v>
      </c>
      <c r="E59" s="5">
        <v>100</v>
      </c>
      <c r="F59" s="6">
        <v>53.45</v>
      </c>
      <c r="G59" s="6">
        <v>3.75</v>
      </c>
      <c r="H59" s="6">
        <v>6.17</v>
      </c>
      <c r="I59" s="6">
        <v>3.2</v>
      </c>
      <c r="J59" s="14">
        <v>0.14899999999999999</v>
      </c>
      <c r="K59" s="3">
        <f t="shared" si="0"/>
        <v>0</v>
      </c>
    </row>
    <row r="60" spans="1:11" x14ac:dyDescent="0.2">
      <c r="A60" s="13">
        <v>59</v>
      </c>
      <c r="B60" s="4" t="s">
        <v>126</v>
      </c>
      <c r="C60" s="4" t="s">
        <v>127</v>
      </c>
      <c r="D60" s="5">
        <v>62</v>
      </c>
      <c r="E60" s="5">
        <v>15</v>
      </c>
      <c r="F60" s="6">
        <v>38.94</v>
      </c>
      <c r="G60" s="6">
        <v>1.28</v>
      </c>
      <c r="H60" s="6">
        <v>3.38</v>
      </c>
      <c r="I60" s="6">
        <v>8.6</v>
      </c>
      <c r="J60" s="14">
        <v>0.14199999999999999</v>
      </c>
      <c r="K60" s="3">
        <f t="shared" si="0"/>
        <v>0</v>
      </c>
    </row>
    <row r="61" spans="1:11" x14ac:dyDescent="0.2">
      <c r="A61" s="13">
        <v>60</v>
      </c>
      <c r="B61" s="4" t="s">
        <v>128</v>
      </c>
      <c r="C61" s="4" t="s">
        <v>129</v>
      </c>
      <c r="D61" s="5">
        <v>1.37</v>
      </c>
      <c r="E61" s="5">
        <v>103.8</v>
      </c>
      <c r="F61" s="6">
        <v>78.760000000000005</v>
      </c>
      <c r="G61" s="6">
        <v>2.34</v>
      </c>
      <c r="H61" s="6">
        <v>4.43</v>
      </c>
      <c r="I61" s="6">
        <v>6.5</v>
      </c>
      <c r="J61" s="14">
        <v>3.7799999999999999E-3</v>
      </c>
      <c r="K61" s="3">
        <f t="shared" si="0"/>
        <v>1</v>
      </c>
    </row>
    <row r="62" spans="1:11" x14ac:dyDescent="0.2">
      <c r="A62" s="13">
        <v>61</v>
      </c>
      <c r="B62" s="4" t="s">
        <v>130</v>
      </c>
      <c r="C62" s="4" t="s">
        <v>131</v>
      </c>
      <c r="D62" s="5">
        <v>14</v>
      </c>
      <c r="E62" s="5">
        <v>-14</v>
      </c>
      <c r="F62" s="6">
        <v>26.47</v>
      </c>
      <c r="G62" s="6">
        <v>1.23</v>
      </c>
      <c r="H62" s="6">
        <v>5.29</v>
      </c>
      <c r="I62" s="6">
        <v>4.9000000000000004</v>
      </c>
      <c r="J62" s="14">
        <v>0.34499999999999997</v>
      </c>
      <c r="K62" s="3">
        <f t="shared" si="0"/>
        <v>0</v>
      </c>
    </row>
    <row r="63" spans="1:11" x14ac:dyDescent="0.2">
      <c r="A63" s="13">
        <v>62</v>
      </c>
      <c r="B63" s="4" t="s">
        <v>132</v>
      </c>
      <c r="C63" s="4" t="s">
        <v>133</v>
      </c>
      <c r="D63" s="5">
        <v>15</v>
      </c>
      <c r="E63" s="5">
        <v>100</v>
      </c>
      <c r="F63" s="6">
        <v>55.77</v>
      </c>
      <c r="G63" s="6">
        <v>3.39</v>
      </c>
      <c r="H63" s="6">
        <v>2.84</v>
      </c>
      <c r="I63" s="6">
        <v>9.6</v>
      </c>
      <c r="J63" s="14">
        <v>1.77E-2</v>
      </c>
      <c r="K63" s="3">
        <f t="shared" si="0"/>
        <v>1</v>
      </c>
    </row>
    <row r="64" spans="1:11" x14ac:dyDescent="0.2">
      <c r="A64" s="13">
        <v>63</v>
      </c>
      <c r="B64" s="4" t="s">
        <v>134</v>
      </c>
      <c r="C64" s="4" t="s">
        <v>135</v>
      </c>
      <c r="D64" s="5">
        <v>34</v>
      </c>
      <c r="E64" s="5">
        <v>9</v>
      </c>
      <c r="F64" s="6">
        <v>54.31</v>
      </c>
      <c r="G64" s="6">
        <v>2.91</v>
      </c>
      <c r="H64" s="6">
        <v>1.95</v>
      </c>
      <c r="I64" s="6">
        <v>11.3</v>
      </c>
      <c r="J64" s="14">
        <v>3.1399999999999997E-2</v>
      </c>
      <c r="K64" s="3">
        <f t="shared" si="0"/>
        <v>1</v>
      </c>
    </row>
    <row r="65" spans="1:11" x14ac:dyDescent="0.2">
      <c r="A65" s="13">
        <v>64</v>
      </c>
      <c r="B65" s="4" t="s">
        <v>136</v>
      </c>
      <c r="C65" s="4" t="s">
        <v>137</v>
      </c>
      <c r="D65" s="5">
        <v>10.69</v>
      </c>
      <c r="E65" s="5">
        <v>-61.22</v>
      </c>
      <c r="F65" s="6">
        <v>51.99</v>
      </c>
      <c r="G65" s="6">
        <v>2.52</v>
      </c>
      <c r="H65" s="6">
        <v>6.08</v>
      </c>
      <c r="I65" s="6">
        <v>3.4</v>
      </c>
      <c r="J65" s="14">
        <v>0.13200000000000001</v>
      </c>
      <c r="K65" s="3">
        <f t="shared" si="0"/>
        <v>0</v>
      </c>
    </row>
    <row r="66" spans="1:11" x14ac:dyDescent="0.2">
      <c r="A66" s="13">
        <v>65</v>
      </c>
      <c r="B66" s="4" t="s">
        <v>138</v>
      </c>
      <c r="C66" s="4" t="s">
        <v>139</v>
      </c>
      <c r="D66" s="5">
        <v>49</v>
      </c>
      <c r="E66" s="5">
        <v>32</v>
      </c>
      <c r="F66" s="6">
        <v>36.270000000000003</v>
      </c>
      <c r="G66" s="6">
        <v>6.2</v>
      </c>
      <c r="H66" s="6">
        <v>0.18</v>
      </c>
      <c r="I66" s="6">
        <v>2.7</v>
      </c>
      <c r="J66" s="14">
        <v>4.6199999999999998E-2</v>
      </c>
      <c r="K66" s="3">
        <f t="shared" si="0"/>
        <v>1</v>
      </c>
    </row>
    <row r="67" spans="1:11" x14ac:dyDescent="0.2">
      <c r="A67" s="13">
        <v>66</v>
      </c>
      <c r="B67" s="4" t="s">
        <v>140</v>
      </c>
      <c r="C67" s="4" t="s">
        <v>141</v>
      </c>
      <c r="D67" s="5">
        <v>38</v>
      </c>
      <c r="E67" s="5">
        <v>-97</v>
      </c>
      <c r="F67" s="6">
        <v>82.65</v>
      </c>
      <c r="G67" s="6">
        <v>5.58</v>
      </c>
      <c r="H67" s="6">
        <v>4.71</v>
      </c>
      <c r="I67" s="6">
        <v>6</v>
      </c>
      <c r="J67" s="14">
        <v>1.8799999999999999E-3</v>
      </c>
      <c r="K67" s="3">
        <f t="shared" ref="K67:K71" si="1">IF(J67&lt;0.05,1,0)</f>
        <v>1</v>
      </c>
    </row>
    <row r="68" spans="1:11" x14ac:dyDescent="0.2">
      <c r="A68" s="13">
        <v>67</v>
      </c>
      <c r="B68" s="4" t="s">
        <v>142</v>
      </c>
      <c r="C68" s="4" t="s">
        <v>143</v>
      </c>
      <c r="D68" s="5">
        <v>16.170000000000002</v>
      </c>
      <c r="E68" s="5">
        <v>107.83</v>
      </c>
      <c r="F68" s="6">
        <v>53.91</v>
      </c>
      <c r="G68" s="6">
        <v>7.16</v>
      </c>
      <c r="H68" s="6">
        <v>3.95</v>
      </c>
      <c r="I68" s="6">
        <v>7.5</v>
      </c>
      <c r="J68" s="14">
        <v>1.8799999999999999E-3</v>
      </c>
      <c r="K68" s="3">
        <f t="shared" si="1"/>
        <v>1</v>
      </c>
    </row>
    <row r="69" spans="1:11" x14ac:dyDescent="0.2">
      <c r="A69" s="13">
        <v>68</v>
      </c>
      <c r="B69" s="4" t="s">
        <v>144</v>
      </c>
      <c r="C69" s="4" t="s">
        <v>145</v>
      </c>
      <c r="D69" s="5">
        <v>-29</v>
      </c>
      <c r="E69" s="5">
        <v>24</v>
      </c>
      <c r="F69" s="6">
        <v>73.989999999999995</v>
      </c>
      <c r="G69" s="6">
        <v>9.14</v>
      </c>
      <c r="H69" s="6">
        <v>1.31</v>
      </c>
      <c r="I69" s="6">
        <v>12</v>
      </c>
      <c r="J69" s="14">
        <v>2.2699999999999999E-4</v>
      </c>
      <c r="K69" s="3">
        <f t="shared" si="1"/>
        <v>1</v>
      </c>
    </row>
    <row r="70" spans="1:11" x14ac:dyDescent="0.2">
      <c r="A70" s="13">
        <v>69</v>
      </c>
      <c r="B70" s="4" t="s">
        <v>146</v>
      </c>
      <c r="C70" s="4" t="s">
        <v>147</v>
      </c>
      <c r="D70" s="5">
        <v>-15</v>
      </c>
      <c r="E70" s="5">
        <v>30</v>
      </c>
      <c r="F70" s="6">
        <v>41.98</v>
      </c>
      <c r="G70" s="6">
        <v>2.95</v>
      </c>
      <c r="H70" s="6">
        <v>0.91</v>
      </c>
      <c r="I70" s="6">
        <v>1.3</v>
      </c>
      <c r="J70" s="14">
        <v>0.34799999999999998</v>
      </c>
      <c r="K70" s="3">
        <f t="shared" si="1"/>
        <v>0</v>
      </c>
    </row>
    <row r="71" spans="1:11" ht="17" thickBot="1" x14ac:dyDescent="0.25">
      <c r="A71" s="15">
        <v>70</v>
      </c>
      <c r="B71" s="16" t="s">
        <v>148</v>
      </c>
      <c r="C71" s="16" t="s">
        <v>149</v>
      </c>
      <c r="D71" s="17">
        <v>-20</v>
      </c>
      <c r="E71" s="17">
        <v>30</v>
      </c>
      <c r="F71" s="18">
        <v>54.6</v>
      </c>
      <c r="G71" s="18">
        <v>8.07</v>
      </c>
      <c r="H71" s="18">
        <v>1.04</v>
      </c>
      <c r="I71" s="18">
        <v>1</v>
      </c>
      <c r="J71" s="19">
        <v>2.2100000000000002E-2</v>
      </c>
      <c r="K71" s="3">
        <f t="shared" si="1"/>
        <v>1</v>
      </c>
    </row>
    <row r="72" spans="1:11" x14ac:dyDescent="0.2">
      <c r="K72" s="3">
        <f>SUM(K2:K71)</f>
        <v>36</v>
      </c>
    </row>
  </sheetData>
  <conditionalFormatting sqref="J2:J71">
    <cfRule type="cellIs" dxfId="6" priority="1" operator="lessThan">
      <formula>0.05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59751-E715-3F43-97EE-747EFF9A06D7}">
  <dimension ref="A1:R23"/>
  <sheetViews>
    <sheetView workbookViewId="0">
      <selection activeCell="T13" sqref="T13"/>
    </sheetView>
  </sheetViews>
  <sheetFormatPr baseColWidth="10" defaultRowHeight="16" x14ac:dyDescent="0.2"/>
  <cols>
    <col min="1" max="1" width="5.83203125" customWidth="1"/>
    <col min="3" max="9" width="10.83203125" style="3"/>
    <col min="10" max="10" width="2.33203125" style="3" customWidth="1"/>
    <col min="11" max="11" width="15" style="3" customWidth="1"/>
    <col min="13" max="13" width="13" customWidth="1"/>
  </cols>
  <sheetData>
    <row r="1" spans="1:18" ht="17" thickBot="1" x14ac:dyDescent="0.25"/>
    <row r="2" spans="1:18" x14ac:dyDescent="0.2">
      <c r="A2" s="20"/>
      <c r="B2" s="9" t="s">
        <v>1</v>
      </c>
      <c r="C2" s="21" t="s">
        <v>2</v>
      </c>
      <c r="D2" s="23" t="s">
        <v>151</v>
      </c>
      <c r="E2" s="32" t="s">
        <v>5</v>
      </c>
      <c r="F2" s="21" t="s">
        <v>6</v>
      </c>
      <c r="G2" s="21" t="s">
        <v>7</v>
      </c>
      <c r="H2" s="21" t="s">
        <v>8</v>
      </c>
      <c r="I2" s="12" t="s">
        <v>354</v>
      </c>
      <c r="J2" s="35"/>
      <c r="K2" s="26" t="s">
        <v>151</v>
      </c>
      <c r="L2" s="21" t="s">
        <v>5</v>
      </c>
      <c r="M2" s="21" t="s">
        <v>6</v>
      </c>
      <c r="N2" s="21" t="s">
        <v>7</v>
      </c>
      <c r="O2" s="21" t="s">
        <v>8</v>
      </c>
      <c r="P2" s="12" t="s">
        <v>355</v>
      </c>
      <c r="Q2" s="38" t="s">
        <v>353</v>
      </c>
      <c r="R2" s="39"/>
    </row>
    <row r="3" spans="1:18" x14ac:dyDescent="0.2">
      <c r="A3" s="13">
        <v>1</v>
      </c>
      <c r="B3" s="4" t="s">
        <v>12</v>
      </c>
      <c r="C3" s="7" t="s">
        <v>13</v>
      </c>
      <c r="D3" s="24" t="s">
        <v>152</v>
      </c>
      <c r="E3" s="33">
        <v>69.650000000000006</v>
      </c>
      <c r="F3" s="6">
        <v>2.72</v>
      </c>
      <c r="G3" s="6">
        <v>2.2999999999999998</v>
      </c>
      <c r="H3" s="6">
        <v>10.6</v>
      </c>
      <c r="I3" s="14">
        <v>7.5199999999999998E-3</v>
      </c>
      <c r="J3" s="36"/>
      <c r="K3" s="27" t="s">
        <v>153</v>
      </c>
      <c r="L3" s="6">
        <v>43.75</v>
      </c>
      <c r="M3" s="6">
        <v>3.04</v>
      </c>
      <c r="N3" s="6">
        <v>4.22</v>
      </c>
      <c r="O3" s="6">
        <v>6.9</v>
      </c>
      <c r="P3" s="14">
        <v>3.8399999999999997E-2</v>
      </c>
      <c r="Q3" s="3">
        <f>IF(P3&lt;0.05,1,0)</f>
        <v>1</v>
      </c>
      <c r="R3" s="40"/>
    </row>
    <row r="4" spans="1:18" x14ac:dyDescent="0.2">
      <c r="A4" s="13">
        <f>A3+1</f>
        <v>2</v>
      </c>
      <c r="B4" s="4" t="s">
        <v>14</v>
      </c>
      <c r="C4" s="7" t="s">
        <v>15</v>
      </c>
      <c r="D4" s="24" t="s">
        <v>152</v>
      </c>
      <c r="E4" s="33">
        <v>45.98</v>
      </c>
      <c r="F4" s="6">
        <v>4.5</v>
      </c>
      <c r="G4" s="6">
        <v>2.04</v>
      </c>
      <c r="H4" s="6">
        <v>11.1</v>
      </c>
      <c r="I4" s="14">
        <v>6.6400000000000001E-2</v>
      </c>
      <c r="J4" s="36"/>
      <c r="K4" s="27" t="s">
        <v>154</v>
      </c>
      <c r="L4" s="6">
        <v>37.6</v>
      </c>
      <c r="M4" s="6">
        <v>4.18</v>
      </c>
      <c r="N4" s="6">
        <v>1</v>
      </c>
      <c r="O4" s="6">
        <v>1.1000000000000001</v>
      </c>
      <c r="P4" s="14">
        <v>3.1399999999999997E-2</v>
      </c>
      <c r="Q4" s="3">
        <f t="shared" ref="Q4:Q22" si="0">IF(P4&lt;0.05,1,0)</f>
        <v>1</v>
      </c>
      <c r="R4" s="40"/>
    </row>
    <row r="5" spans="1:18" x14ac:dyDescent="0.2">
      <c r="A5" s="13">
        <f t="shared" ref="A5:A22" si="1">A4+1</f>
        <v>3</v>
      </c>
      <c r="B5" s="4" t="s">
        <v>22</v>
      </c>
      <c r="C5" s="7" t="s">
        <v>23</v>
      </c>
      <c r="D5" s="24" t="s">
        <v>152</v>
      </c>
      <c r="E5" s="33">
        <v>64.41</v>
      </c>
      <c r="F5" s="6">
        <v>0.27</v>
      </c>
      <c r="G5" s="6">
        <v>1.08</v>
      </c>
      <c r="H5" s="6">
        <v>1</v>
      </c>
      <c r="I5" s="14">
        <v>0.78300000000000003</v>
      </c>
      <c r="J5" s="36"/>
      <c r="K5" s="27" t="s">
        <v>153</v>
      </c>
      <c r="L5" s="6">
        <v>42.12</v>
      </c>
      <c r="M5" s="6">
        <v>1.31</v>
      </c>
      <c r="N5" s="6">
        <v>1.6</v>
      </c>
      <c r="O5" s="6">
        <v>11.9</v>
      </c>
      <c r="P5" s="14">
        <v>0.22700000000000001</v>
      </c>
      <c r="Q5" s="3">
        <f t="shared" si="0"/>
        <v>0</v>
      </c>
      <c r="R5" s="40"/>
    </row>
    <row r="6" spans="1:18" x14ac:dyDescent="0.2">
      <c r="A6" s="13">
        <f t="shared" si="1"/>
        <v>4</v>
      </c>
      <c r="B6" s="4" t="s">
        <v>26</v>
      </c>
      <c r="C6" s="7" t="s">
        <v>27</v>
      </c>
      <c r="D6" s="24" t="s">
        <v>152</v>
      </c>
      <c r="E6" s="33">
        <v>75.430000000000007</v>
      </c>
      <c r="F6" s="6">
        <v>4.41</v>
      </c>
      <c r="G6" s="6">
        <v>5.61</v>
      </c>
      <c r="H6" s="6">
        <v>4.3</v>
      </c>
      <c r="I6" s="14">
        <v>8.6400000000000001E-3</v>
      </c>
      <c r="J6" s="36"/>
      <c r="K6" s="27" t="s">
        <v>154</v>
      </c>
      <c r="L6" s="6">
        <v>57.89</v>
      </c>
      <c r="M6" s="6">
        <v>12.28</v>
      </c>
      <c r="N6" s="6">
        <v>2.2999999999999998</v>
      </c>
      <c r="O6" s="6">
        <v>10.6</v>
      </c>
      <c r="P6" s="14">
        <v>9.7699999999999992E-3</v>
      </c>
      <c r="Q6" s="3">
        <f t="shared" si="0"/>
        <v>1</v>
      </c>
      <c r="R6" s="40"/>
    </row>
    <row r="7" spans="1:18" x14ac:dyDescent="0.2">
      <c r="A7" s="13">
        <f t="shared" si="1"/>
        <v>5</v>
      </c>
      <c r="B7" s="4" t="s">
        <v>34</v>
      </c>
      <c r="C7" s="7" t="s">
        <v>35</v>
      </c>
      <c r="D7" s="24" t="s">
        <v>152</v>
      </c>
      <c r="E7" s="33">
        <v>82.25</v>
      </c>
      <c r="F7" s="6">
        <v>7.68</v>
      </c>
      <c r="G7" s="6">
        <v>0.3</v>
      </c>
      <c r="H7" s="6">
        <v>2.4</v>
      </c>
      <c r="I7" s="14">
        <v>1.9800000000000002E-2</v>
      </c>
      <c r="J7" s="36"/>
      <c r="K7" s="27" t="s">
        <v>155</v>
      </c>
      <c r="L7" s="6">
        <v>41.48</v>
      </c>
      <c r="M7" s="6">
        <v>2.91</v>
      </c>
      <c r="N7" s="6">
        <v>4.1500000000000004</v>
      </c>
      <c r="O7" s="6">
        <v>7.1</v>
      </c>
      <c r="P7" s="14">
        <v>8.1299999999999997E-2</v>
      </c>
      <c r="Q7" s="3">
        <f t="shared" si="0"/>
        <v>0</v>
      </c>
      <c r="R7" s="40"/>
    </row>
    <row r="8" spans="1:18" x14ac:dyDescent="0.2">
      <c r="A8" s="13">
        <f t="shared" si="1"/>
        <v>6</v>
      </c>
      <c r="B8" s="4" t="s">
        <v>36</v>
      </c>
      <c r="C8" s="7" t="s">
        <v>37</v>
      </c>
      <c r="D8" s="24" t="s">
        <v>152</v>
      </c>
      <c r="E8" s="33">
        <v>78.349999999999994</v>
      </c>
      <c r="F8" s="6">
        <v>6.36</v>
      </c>
      <c r="G8" s="6">
        <v>5.22</v>
      </c>
      <c r="H8" s="6">
        <v>5</v>
      </c>
      <c r="I8" s="14">
        <v>5.3E-3</v>
      </c>
      <c r="J8" s="36"/>
      <c r="K8" s="28" t="s">
        <v>156</v>
      </c>
      <c r="L8" s="6">
        <v>36.880000000000003</v>
      </c>
      <c r="M8" s="6">
        <v>7.1</v>
      </c>
      <c r="N8" s="6">
        <v>2.1800000000000002</v>
      </c>
      <c r="O8" s="6">
        <v>10.8</v>
      </c>
      <c r="P8" s="14">
        <v>7.3800000000000004E-2</v>
      </c>
      <c r="Q8" s="3">
        <f t="shared" si="0"/>
        <v>0</v>
      </c>
      <c r="R8" s="40"/>
    </row>
    <row r="9" spans="1:18" x14ac:dyDescent="0.2">
      <c r="A9" s="13">
        <f t="shared" si="1"/>
        <v>7</v>
      </c>
      <c r="B9" s="4" t="s">
        <v>42</v>
      </c>
      <c r="C9" s="7" t="s">
        <v>43</v>
      </c>
      <c r="D9" s="24" t="s">
        <v>152</v>
      </c>
      <c r="E9" s="33">
        <v>38.270000000000003</v>
      </c>
      <c r="F9" s="6">
        <v>5.09</v>
      </c>
      <c r="G9" s="6">
        <v>4.12</v>
      </c>
      <c r="H9" s="6">
        <v>7.1</v>
      </c>
      <c r="I9" s="14">
        <v>1.9800000000000002E-2</v>
      </c>
      <c r="J9" s="36"/>
      <c r="K9" s="27" t="s">
        <v>153</v>
      </c>
      <c r="L9" s="6">
        <v>38.03</v>
      </c>
      <c r="M9" s="6">
        <v>5.19</v>
      </c>
      <c r="N9" s="6">
        <v>4.0599999999999996</v>
      </c>
      <c r="O9" s="6">
        <v>7.2</v>
      </c>
      <c r="P9" s="14">
        <v>0.02</v>
      </c>
      <c r="Q9" s="3">
        <f t="shared" si="0"/>
        <v>1</v>
      </c>
      <c r="R9" s="40"/>
    </row>
    <row r="10" spans="1:18" x14ac:dyDescent="0.2">
      <c r="A10" s="13">
        <f t="shared" si="1"/>
        <v>8</v>
      </c>
      <c r="B10" s="4" t="s">
        <v>46</v>
      </c>
      <c r="C10" s="7" t="s">
        <v>47</v>
      </c>
      <c r="D10" s="24" t="s">
        <v>152</v>
      </c>
      <c r="E10" s="33">
        <v>59.54</v>
      </c>
      <c r="F10" s="6">
        <v>3.46</v>
      </c>
      <c r="G10" s="6">
        <v>4.4800000000000004</v>
      </c>
      <c r="H10" s="6">
        <v>6.4</v>
      </c>
      <c r="I10" s="14">
        <v>3.5799999999999998E-3</v>
      </c>
      <c r="J10" s="36"/>
      <c r="K10" s="27" t="s">
        <v>157</v>
      </c>
      <c r="L10" s="6">
        <v>27.5</v>
      </c>
      <c r="M10" s="6">
        <v>1.17</v>
      </c>
      <c r="N10" s="6">
        <v>3.38</v>
      </c>
      <c r="O10" s="6">
        <v>8.6</v>
      </c>
      <c r="P10" s="14">
        <v>0.27</v>
      </c>
      <c r="Q10" s="3">
        <f t="shared" si="0"/>
        <v>0</v>
      </c>
      <c r="R10" s="40"/>
    </row>
    <row r="11" spans="1:18" x14ac:dyDescent="0.2">
      <c r="A11" s="13">
        <f t="shared" si="1"/>
        <v>9</v>
      </c>
      <c r="B11" s="4" t="s">
        <v>48</v>
      </c>
      <c r="C11" s="7" t="s">
        <v>49</v>
      </c>
      <c r="D11" s="24" t="s">
        <v>152</v>
      </c>
      <c r="E11" s="33">
        <v>60.71</v>
      </c>
      <c r="F11" s="6">
        <v>6.02</v>
      </c>
      <c r="G11" s="6">
        <v>5.21</v>
      </c>
      <c r="H11" s="6">
        <v>5.0999999999999996</v>
      </c>
      <c r="I11" s="14">
        <v>1.0900000000000001E-4</v>
      </c>
      <c r="J11" s="36"/>
      <c r="K11" s="27" t="s">
        <v>152</v>
      </c>
      <c r="L11" s="6">
        <v>68.48</v>
      </c>
      <c r="M11" s="6">
        <v>2.2000000000000002</v>
      </c>
      <c r="N11" s="6">
        <v>5.15</v>
      </c>
      <c r="O11" s="6">
        <v>5.2</v>
      </c>
      <c r="P11" s="14">
        <v>0.107</v>
      </c>
      <c r="Q11" s="3">
        <f t="shared" si="0"/>
        <v>0</v>
      </c>
      <c r="R11" s="40"/>
    </row>
    <row r="12" spans="1:18" x14ac:dyDescent="0.2">
      <c r="A12" s="13">
        <f t="shared" si="1"/>
        <v>10</v>
      </c>
      <c r="B12" s="4" t="s">
        <v>52</v>
      </c>
      <c r="C12" s="7" t="s">
        <v>53</v>
      </c>
      <c r="D12" s="24" t="s">
        <v>152</v>
      </c>
      <c r="E12" s="33">
        <v>71.17</v>
      </c>
      <c r="F12" s="6">
        <v>6.44</v>
      </c>
      <c r="G12" s="6">
        <v>5.58</v>
      </c>
      <c r="H12" s="6">
        <v>4.3</v>
      </c>
      <c r="I12" s="14">
        <v>1.0900000000000001E-4</v>
      </c>
      <c r="J12" s="36"/>
      <c r="K12" s="27" t="s">
        <v>154</v>
      </c>
      <c r="L12" s="6">
        <v>39.08</v>
      </c>
      <c r="M12" s="6">
        <v>1.54</v>
      </c>
      <c r="N12" s="6">
        <v>3.6</v>
      </c>
      <c r="O12" s="6">
        <v>8.1</v>
      </c>
      <c r="P12" s="14">
        <v>5.8200000000000002E-2</v>
      </c>
      <c r="Q12" s="3">
        <f t="shared" si="0"/>
        <v>0</v>
      </c>
      <c r="R12" s="40"/>
    </row>
    <row r="13" spans="1:18" x14ac:dyDescent="0.2">
      <c r="A13" s="13">
        <f t="shared" si="1"/>
        <v>11</v>
      </c>
      <c r="B13" s="4" t="s">
        <v>58</v>
      </c>
      <c r="C13" s="7" t="s">
        <v>59</v>
      </c>
      <c r="D13" s="24" t="s">
        <v>152</v>
      </c>
      <c r="E13" s="33">
        <v>8.73</v>
      </c>
      <c r="F13" s="6">
        <v>1.05</v>
      </c>
      <c r="G13" s="6">
        <v>5.51</v>
      </c>
      <c r="H13" s="6">
        <v>4.5</v>
      </c>
      <c r="I13" s="14">
        <v>0.11600000000000001</v>
      </c>
      <c r="J13" s="36"/>
      <c r="K13" s="27" t="s">
        <v>158</v>
      </c>
      <c r="L13" s="6">
        <v>55.29</v>
      </c>
      <c r="M13" s="6">
        <v>10.72</v>
      </c>
      <c r="N13" s="6">
        <v>4.07</v>
      </c>
      <c r="O13" s="6">
        <v>7.2</v>
      </c>
      <c r="P13" s="14">
        <v>3.7799999999999999E-3</v>
      </c>
      <c r="Q13" s="3">
        <f t="shared" si="0"/>
        <v>1</v>
      </c>
      <c r="R13" s="40"/>
    </row>
    <row r="14" spans="1:18" x14ac:dyDescent="0.2">
      <c r="A14" s="13">
        <f t="shared" si="1"/>
        <v>12</v>
      </c>
      <c r="B14" s="4" t="s">
        <v>68</v>
      </c>
      <c r="C14" s="7" t="s">
        <v>69</v>
      </c>
      <c r="D14" s="24" t="s">
        <v>152</v>
      </c>
      <c r="E14" s="33">
        <v>61.75</v>
      </c>
      <c r="F14" s="6">
        <v>12.2</v>
      </c>
      <c r="G14" s="6">
        <v>3.87</v>
      </c>
      <c r="H14" s="6">
        <v>7.6</v>
      </c>
      <c r="I14" s="14">
        <v>5.5800000000000001E-4</v>
      </c>
      <c r="J14" s="36"/>
      <c r="K14" s="29" t="s">
        <v>159</v>
      </c>
      <c r="L14" s="6">
        <v>60.8</v>
      </c>
      <c r="M14" s="6">
        <v>4.3499999999999996</v>
      </c>
      <c r="N14" s="6">
        <v>4.62</v>
      </c>
      <c r="O14" s="6">
        <v>6.2</v>
      </c>
      <c r="P14" s="14">
        <v>3.1399999999999997E-2</v>
      </c>
      <c r="Q14" s="3">
        <f t="shared" si="0"/>
        <v>1</v>
      </c>
      <c r="R14" s="40"/>
    </row>
    <row r="15" spans="1:18" x14ac:dyDescent="0.2">
      <c r="A15" s="13">
        <f t="shared" si="1"/>
        <v>13</v>
      </c>
      <c r="B15" s="4" t="s">
        <v>76</v>
      </c>
      <c r="C15" s="7" t="s">
        <v>77</v>
      </c>
      <c r="D15" s="24" t="s">
        <v>152</v>
      </c>
      <c r="E15" s="33">
        <v>74.010000000000005</v>
      </c>
      <c r="F15" s="6">
        <v>4.53</v>
      </c>
      <c r="G15" s="6">
        <v>4.96</v>
      </c>
      <c r="H15" s="6">
        <v>5.5</v>
      </c>
      <c r="I15" s="14">
        <v>1.6400000000000001E-2</v>
      </c>
      <c r="J15" s="36"/>
      <c r="K15" s="27" t="s">
        <v>160</v>
      </c>
      <c r="L15" s="6">
        <v>22.6</v>
      </c>
      <c r="M15" s="6">
        <v>2.39</v>
      </c>
      <c r="N15" s="6">
        <v>3.87</v>
      </c>
      <c r="O15" s="6">
        <v>7.6</v>
      </c>
      <c r="P15" s="14">
        <v>8.8999999999999999E-3</v>
      </c>
      <c r="Q15" s="3">
        <f t="shared" si="0"/>
        <v>1</v>
      </c>
      <c r="R15" s="40"/>
    </row>
    <row r="16" spans="1:18" x14ac:dyDescent="0.2">
      <c r="A16" s="13">
        <f t="shared" si="1"/>
        <v>14</v>
      </c>
      <c r="B16" s="4" t="s">
        <v>100</v>
      </c>
      <c r="C16" s="7" t="s">
        <v>101</v>
      </c>
      <c r="D16" s="24" t="s">
        <v>152</v>
      </c>
      <c r="E16" s="33">
        <v>68.650000000000006</v>
      </c>
      <c r="F16" s="6">
        <v>1.9</v>
      </c>
      <c r="G16" s="6">
        <v>5.59</v>
      </c>
      <c r="H16" s="6">
        <v>4.3</v>
      </c>
      <c r="I16" s="14">
        <v>0.32400000000000001</v>
      </c>
      <c r="J16" s="36"/>
      <c r="K16" s="27" t="s">
        <v>153</v>
      </c>
      <c r="L16" s="6">
        <v>36.450000000000003</v>
      </c>
      <c r="M16" s="6">
        <v>3.34</v>
      </c>
      <c r="N16" s="6">
        <v>0.38</v>
      </c>
      <c r="O16" s="6">
        <v>2.2999999999999998</v>
      </c>
      <c r="P16" s="14">
        <v>1.26E-2</v>
      </c>
      <c r="Q16" s="3">
        <f t="shared" si="0"/>
        <v>1</v>
      </c>
      <c r="R16" s="40"/>
    </row>
    <row r="17" spans="1:18" x14ac:dyDescent="0.2">
      <c r="A17" s="13">
        <f t="shared" si="1"/>
        <v>15</v>
      </c>
      <c r="B17" s="4" t="s">
        <v>106</v>
      </c>
      <c r="C17" s="7" t="s">
        <v>107</v>
      </c>
      <c r="D17" s="24" t="s">
        <v>152</v>
      </c>
      <c r="E17" s="33">
        <v>63.82</v>
      </c>
      <c r="F17" s="6">
        <v>7.48</v>
      </c>
      <c r="G17" s="6">
        <v>4.9400000000000004</v>
      </c>
      <c r="H17" s="6">
        <v>5.6</v>
      </c>
      <c r="I17" s="14">
        <v>3.49E-3</v>
      </c>
      <c r="J17" s="36"/>
      <c r="K17" s="27" t="s">
        <v>161</v>
      </c>
      <c r="L17" s="6">
        <v>43.33</v>
      </c>
      <c r="M17" s="6">
        <v>1.95</v>
      </c>
      <c r="N17" s="6">
        <v>3.94</v>
      </c>
      <c r="O17" s="6">
        <v>7.5</v>
      </c>
      <c r="P17" s="14">
        <v>4.6199999999999998E-2</v>
      </c>
      <c r="Q17" s="3">
        <f t="shared" si="0"/>
        <v>1</v>
      </c>
      <c r="R17" s="40"/>
    </row>
    <row r="18" spans="1:18" x14ac:dyDescent="0.2">
      <c r="A18" s="13">
        <f t="shared" si="1"/>
        <v>16</v>
      </c>
      <c r="B18" s="4" t="s">
        <v>108</v>
      </c>
      <c r="C18" s="7" t="s">
        <v>109</v>
      </c>
      <c r="D18" s="24" t="s">
        <v>152</v>
      </c>
      <c r="E18" s="33">
        <v>67.12</v>
      </c>
      <c r="F18" s="6">
        <v>4.4000000000000004</v>
      </c>
      <c r="G18" s="6">
        <v>4.6500000000000004</v>
      </c>
      <c r="H18" s="6">
        <v>6.1</v>
      </c>
      <c r="I18" s="14">
        <v>1.2E-2</v>
      </c>
      <c r="J18" s="36"/>
      <c r="K18" s="28" t="s">
        <v>162</v>
      </c>
      <c r="L18" s="6">
        <v>43.67</v>
      </c>
      <c r="M18" s="6">
        <v>1.79</v>
      </c>
      <c r="N18" s="6">
        <v>3.56</v>
      </c>
      <c r="O18" s="6">
        <v>8.1999999999999993</v>
      </c>
      <c r="P18" s="14">
        <v>0.14899999999999999</v>
      </c>
      <c r="Q18" s="3">
        <f t="shared" si="0"/>
        <v>0</v>
      </c>
      <c r="R18" s="40"/>
    </row>
    <row r="19" spans="1:18" x14ac:dyDescent="0.2">
      <c r="A19" s="13">
        <f t="shared" si="1"/>
        <v>17</v>
      </c>
      <c r="B19" s="4" t="s">
        <v>116</v>
      </c>
      <c r="C19" s="7" t="s">
        <v>117</v>
      </c>
      <c r="D19" s="24" t="s">
        <v>152</v>
      </c>
      <c r="E19" s="33">
        <v>75.28</v>
      </c>
      <c r="F19" s="6">
        <v>4.4800000000000004</v>
      </c>
      <c r="G19" s="6">
        <v>5.37</v>
      </c>
      <c r="H19" s="6">
        <v>4.7</v>
      </c>
      <c r="I19" s="14">
        <v>1.9800000000000002E-2</v>
      </c>
      <c r="J19" s="36"/>
      <c r="K19" s="30" t="s">
        <v>163</v>
      </c>
      <c r="L19" s="6">
        <v>28.4</v>
      </c>
      <c r="M19" s="6">
        <v>0.67</v>
      </c>
      <c r="N19" s="6">
        <v>5.37</v>
      </c>
      <c r="O19" s="6">
        <v>4.7</v>
      </c>
      <c r="P19" s="14">
        <v>0.379</v>
      </c>
      <c r="Q19" s="3">
        <f t="shared" si="0"/>
        <v>0</v>
      </c>
      <c r="R19" s="40"/>
    </row>
    <row r="20" spans="1:18" x14ac:dyDescent="0.2">
      <c r="A20" s="13">
        <f t="shared" si="1"/>
        <v>18</v>
      </c>
      <c r="B20" s="4" t="s">
        <v>118</v>
      </c>
      <c r="C20" s="7" t="s">
        <v>119</v>
      </c>
      <c r="D20" s="24" t="s">
        <v>152</v>
      </c>
      <c r="E20" s="33">
        <v>60.09</v>
      </c>
      <c r="F20" s="6">
        <v>5.0999999999999996</v>
      </c>
      <c r="G20" s="6">
        <v>4.99</v>
      </c>
      <c r="H20" s="6">
        <v>5.5</v>
      </c>
      <c r="I20" s="14">
        <v>3.5299999999999998E-2</v>
      </c>
      <c r="J20" s="36"/>
      <c r="K20" s="27" t="s">
        <v>153</v>
      </c>
      <c r="L20" s="6">
        <v>40.97</v>
      </c>
      <c r="M20" s="6">
        <v>7.88</v>
      </c>
      <c r="N20" s="6">
        <v>4.09</v>
      </c>
      <c r="O20" s="6">
        <v>7.2</v>
      </c>
      <c r="P20" s="14">
        <v>6.4799999999999996E-3</v>
      </c>
      <c r="Q20" s="3">
        <f t="shared" si="0"/>
        <v>1</v>
      </c>
      <c r="R20" s="40"/>
    </row>
    <row r="21" spans="1:18" x14ac:dyDescent="0.2">
      <c r="A21" s="13">
        <f t="shared" si="1"/>
        <v>19</v>
      </c>
      <c r="B21" s="4" t="s">
        <v>122</v>
      </c>
      <c r="C21" s="7" t="s">
        <v>123</v>
      </c>
      <c r="D21" s="24" t="s">
        <v>152</v>
      </c>
      <c r="E21" s="33">
        <v>40.18</v>
      </c>
      <c r="F21" s="6">
        <v>2.68</v>
      </c>
      <c r="G21" s="6">
        <v>5.15</v>
      </c>
      <c r="H21" s="6">
        <v>5.2</v>
      </c>
      <c r="I21" s="14">
        <v>8.6199999999999999E-2</v>
      </c>
      <c r="J21" s="36"/>
      <c r="K21" s="29" t="s">
        <v>164</v>
      </c>
      <c r="L21" s="6">
        <v>47.31</v>
      </c>
      <c r="M21" s="6">
        <v>1.35</v>
      </c>
      <c r="N21" s="6">
        <v>6.03</v>
      </c>
      <c r="O21" s="6">
        <v>3.5</v>
      </c>
      <c r="P21" s="14">
        <v>0.32100000000000001</v>
      </c>
      <c r="Q21" s="3">
        <f t="shared" si="0"/>
        <v>0</v>
      </c>
      <c r="R21" s="40"/>
    </row>
    <row r="22" spans="1:18" ht="17" thickBot="1" x14ac:dyDescent="0.25">
      <c r="A22" s="15">
        <f t="shared" si="1"/>
        <v>20</v>
      </c>
      <c r="B22" s="16" t="s">
        <v>126</v>
      </c>
      <c r="C22" s="22" t="s">
        <v>127</v>
      </c>
      <c r="D22" s="25" t="s">
        <v>152</v>
      </c>
      <c r="E22" s="34">
        <v>72.95</v>
      </c>
      <c r="F22" s="18">
        <v>4.09</v>
      </c>
      <c r="G22" s="18">
        <v>4.78</v>
      </c>
      <c r="H22" s="18">
        <v>5.9</v>
      </c>
      <c r="I22" s="19">
        <v>1.9800000000000002E-2</v>
      </c>
      <c r="J22" s="37"/>
      <c r="K22" s="31" t="s">
        <v>165</v>
      </c>
      <c r="L22" s="18">
        <v>38.94</v>
      </c>
      <c r="M22" s="18">
        <v>1.28</v>
      </c>
      <c r="N22" s="18">
        <v>3.38</v>
      </c>
      <c r="O22" s="18">
        <v>8.6</v>
      </c>
      <c r="P22" s="19">
        <v>0.14199999999999999</v>
      </c>
      <c r="Q22" s="3">
        <f t="shared" si="0"/>
        <v>0</v>
      </c>
      <c r="R22" s="40"/>
    </row>
    <row r="23" spans="1:18" x14ac:dyDescent="0.2">
      <c r="Q23" s="3">
        <f>SUM(Q3:Q21)</f>
        <v>10</v>
      </c>
    </row>
  </sheetData>
  <conditionalFormatting sqref="I3:I22">
    <cfRule type="cellIs" dxfId="5" priority="2" operator="lessThan">
      <formula>0.05</formula>
    </cfRule>
  </conditionalFormatting>
  <conditionalFormatting sqref="P3:P22">
    <cfRule type="cellIs" dxfId="4" priority="1" operator="lessThan">
      <formula>0.05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F53F-89A6-9647-8C40-0773AA2A7074}">
  <dimension ref="A1:J51"/>
  <sheetViews>
    <sheetView topLeftCell="A6" workbookViewId="0">
      <selection activeCell="T35" sqref="T35"/>
    </sheetView>
  </sheetViews>
  <sheetFormatPr baseColWidth="10" defaultRowHeight="16" x14ac:dyDescent="0.2"/>
  <cols>
    <col min="1" max="1" width="10.83203125" style="3"/>
    <col min="2" max="2" width="17.33203125" customWidth="1"/>
    <col min="3" max="3" width="10.83203125" style="3"/>
    <col min="4" max="5" width="10.83203125" style="1"/>
    <col min="6" max="9" width="10.83203125" style="2"/>
    <col min="10" max="10" width="10.83203125" style="3"/>
  </cols>
  <sheetData>
    <row r="1" spans="1:10" x14ac:dyDescent="0.2">
      <c r="A1" s="8" t="s">
        <v>0</v>
      </c>
      <c r="B1" s="9" t="s">
        <v>1</v>
      </c>
      <c r="C1" s="21" t="s">
        <v>2</v>
      </c>
      <c r="D1" s="10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150</v>
      </c>
    </row>
    <row r="2" spans="1:10" x14ac:dyDescent="0.2">
      <c r="A2" s="13">
        <v>1</v>
      </c>
      <c r="B2" s="4" t="s">
        <v>166</v>
      </c>
      <c r="C2" s="7" t="s">
        <v>167</v>
      </c>
      <c r="D2" s="5">
        <v>61.37</v>
      </c>
      <c r="E2" s="5">
        <v>-152.4</v>
      </c>
      <c r="F2" s="6">
        <v>63.03</v>
      </c>
      <c r="G2" s="6">
        <v>3.52</v>
      </c>
      <c r="H2" s="6">
        <v>3.97</v>
      </c>
      <c r="I2" s="6">
        <v>7.4</v>
      </c>
      <c r="J2" s="14">
        <v>2.5100000000000001E-3</v>
      </c>
    </row>
    <row r="3" spans="1:10" x14ac:dyDescent="0.2">
      <c r="A3" s="13">
        <v>2</v>
      </c>
      <c r="B3" s="4" t="s">
        <v>214</v>
      </c>
      <c r="C3" s="7" t="s">
        <v>215</v>
      </c>
      <c r="D3" s="5">
        <v>47.53</v>
      </c>
      <c r="E3" s="5">
        <v>-99.78</v>
      </c>
      <c r="F3" s="6">
        <v>65.8</v>
      </c>
      <c r="G3" s="6">
        <v>3.31</v>
      </c>
      <c r="H3" s="6">
        <v>4.22</v>
      </c>
      <c r="I3" s="6">
        <v>6.9</v>
      </c>
      <c r="J3" s="14">
        <v>2.93E-2</v>
      </c>
    </row>
    <row r="4" spans="1:10" x14ac:dyDescent="0.2">
      <c r="A4" s="13">
        <v>3</v>
      </c>
      <c r="B4" s="4" t="s">
        <v>251</v>
      </c>
      <c r="C4" s="7" t="s">
        <v>252</v>
      </c>
      <c r="D4" s="5">
        <v>47.4</v>
      </c>
      <c r="E4" s="5">
        <v>-121.49</v>
      </c>
      <c r="F4" s="6">
        <v>82.3</v>
      </c>
      <c r="G4" s="6">
        <v>5.85</v>
      </c>
      <c r="H4" s="6">
        <v>4.82</v>
      </c>
      <c r="I4" s="6">
        <v>5.8</v>
      </c>
      <c r="J4" s="14">
        <v>2.0400000000000001E-3</v>
      </c>
    </row>
    <row r="5" spans="1:10" x14ac:dyDescent="0.2">
      <c r="A5" s="13">
        <v>4</v>
      </c>
      <c r="B5" s="4" t="s">
        <v>210</v>
      </c>
      <c r="C5" s="7" t="s">
        <v>211</v>
      </c>
      <c r="D5" s="5">
        <v>46.92</v>
      </c>
      <c r="E5" s="5">
        <v>-110.45</v>
      </c>
      <c r="F5" s="6">
        <v>72.64</v>
      </c>
      <c r="G5" s="6">
        <v>5.26</v>
      </c>
      <c r="H5" s="6">
        <v>5.33</v>
      </c>
      <c r="I5" s="6">
        <v>4.8</v>
      </c>
      <c r="J5" s="14">
        <v>2.3400000000000001E-2</v>
      </c>
    </row>
    <row r="6" spans="1:10" x14ac:dyDescent="0.2">
      <c r="A6" s="13">
        <v>5</v>
      </c>
      <c r="B6" s="4" t="s">
        <v>204</v>
      </c>
      <c r="C6" s="7" t="s">
        <v>205</v>
      </c>
      <c r="D6" s="5">
        <v>45.69</v>
      </c>
      <c r="E6" s="5">
        <v>-93.9</v>
      </c>
      <c r="F6" s="6">
        <v>82.08</v>
      </c>
      <c r="G6" s="6">
        <v>6.94</v>
      </c>
      <c r="H6" s="6">
        <v>4.58</v>
      </c>
      <c r="I6" s="6">
        <v>6.2</v>
      </c>
      <c r="J6" s="14">
        <v>1.15E-3</v>
      </c>
    </row>
    <row r="7" spans="1:10" x14ac:dyDescent="0.2">
      <c r="A7" s="13">
        <v>6</v>
      </c>
      <c r="B7" s="4" t="s">
        <v>200</v>
      </c>
      <c r="C7" s="7" t="s">
        <v>201</v>
      </c>
      <c r="D7" s="5">
        <v>44.69</v>
      </c>
      <c r="E7" s="5">
        <v>-69.38</v>
      </c>
      <c r="F7" s="6">
        <v>71.03</v>
      </c>
      <c r="G7" s="6">
        <v>7.51</v>
      </c>
      <c r="H7" s="6">
        <v>4.57</v>
      </c>
      <c r="I7" s="6">
        <v>6.3</v>
      </c>
      <c r="J7" s="14">
        <v>1.15E-3</v>
      </c>
    </row>
    <row r="8" spans="1:10" x14ac:dyDescent="0.2">
      <c r="A8" s="13">
        <v>7</v>
      </c>
      <c r="B8" s="4" t="s">
        <v>232</v>
      </c>
      <c r="C8" s="7" t="s">
        <v>233</v>
      </c>
      <c r="D8" s="5">
        <v>44.57</v>
      </c>
      <c r="E8" s="5">
        <v>-122.07</v>
      </c>
      <c r="F8" s="6">
        <v>72.55</v>
      </c>
      <c r="G8" s="6">
        <v>4.08</v>
      </c>
      <c r="H8" s="6">
        <v>4.5599999999999996</v>
      </c>
      <c r="I8" s="6">
        <v>6.3</v>
      </c>
      <c r="J8" s="14">
        <v>3.9699999999999996E-3</v>
      </c>
    </row>
    <row r="9" spans="1:10" x14ac:dyDescent="0.2">
      <c r="A9" s="13">
        <v>8</v>
      </c>
      <c r="B9" s="4" t="s">
        <v>240</v>
      </c>
      <c r="C9" s="7" t="s">
        <v>241</v>
      </c>
      <c r="D9" s="5">
        <v>44.3</v>
      </c>
      <c r="E9" s="5">
        <v>-99.44</v>
      </c>
      <c r="F9" s="6">
        <v>54.51</v>
      </c>
      <c r="G9" s="6">
        <v>1.81</v>
      </c>
      <c r="H9" s="6">
        <v>4.42</v>
      </c>
      <c r="I9" s="6">
        <v>6.5</v>
      </c>
      <c r="J9" s="14">
        <v>0.223</v>
      </c>
    </row>
    <row r="10" spans="1:10" x14ac:dyDescent="0.2">
      <c r="A10" s="13">
        <v>9</v>
      </c>
      <c r="B10" s="4" t="s">
        <v>253</v>
      </c>
      <c r="C10" s="7" t="s">
        <v>254</v>
      </c>
      <c r="D10" s="5">
        <v>44.27</v>
      </c>
      <c r="E10" s="5">
        <v>-89.62</v>
      </c>
      <c r="F10" s="6">
        <v>79.55</v>
      </c>
      <c r="G10" s="6">
        <v>6.47</v>
      </c>
      <c r="H10" s="6">
        <v>4.55</v>
      </c>
      <c r="I10" s="6">
        <v>6.3</v>
      </c>
      <c r="J10" s="14">
        <v>2.0400000000000001E-3</v>
      </c>
    </row>
    <row r="11" spans="1:10" x14ac:dyDescent="0.2">
      <c r="A11" s="13">
        <v>10</v>
      </c>
      <c r="B11" s="4" t="s">
        <v>188</v>
      </c>
      <c r="C11" s="7" t="s">
        <v>65</v>
      </c>
      <c r="D11" s="5">
        <v>44.24</v>
      </c>
      <c r="E11" s="5">
        <v>-114.48</v>
      </c>
      <c r="F11" s="6">
        <v>68.760000000000005</v>
      </c>
      <c r="G11" s="6">
        <v>4.8</v>
      </c>
      <c r="H11" s="6">
        <v>4.7</v>
      </c>
      <c r="I11" s="6">
        <v>6</v>
      </c>
      <c r="J11" s="14">
        <v>2.5100000000000001E-3</v>
      </c>
    </row>
    <row r="12" spans="1:10" x14ac:dyDescent="0.2">
      <c r="A12" s="13">
        <v>11</v>
      </c>
      <c r="B12" s="4" t="s">
        <v>249</v>
      </c>
      <c r="C12" s="7" t="s">
        <v>250</v>
      </c>
      <c r="D12" s="5">
        <v>44.05</v>
      </c>
      <c r="E12" s="5">
        <v>-72.709999999999994</v>
      </c>
      <c r="F12" s="6">
        <v>65.7</v>
      </c>
      <c r="G12" s="6">
        <v>7.6</v>
      </c>
      <c r="H12" s="6">
        <v>4.46</v>
      </c>
      <c r="I12" s="6">
        <v>6.5</v>
      </c>
      <c r="J12" s="14">
        <v>1.5900000000000001E-3</v>
      </c>
    </row>
    <row r="13" spans="1:10" x14ac:dyDescent="0.2">
      <c r="A13" s="13">
        <v>12</v>
      </c>
      <c r="B13" s="4" t="s">
        <v>218</v>
      </c>
      <c r="C13" s="7" t="s">
        <v>219</v>
      </c>
      <c r="D13" s="5">
        <v>43.45</v>
      </c>
      <c r="E13" s="5">
        <v>-71.56</v>
      </c>
      <c r="F13" s="6">
        <v>74.510000000000005</v>
      </c>
      <c r="G13" s="6">
        <v>6.35</v>
      </c>
      <c r="H13" s="6">
        <v>4.4000000000000004</v>
      </c>
      <c r="I13" s="6">
        <v>6.6</v>
      </c>
      <c r="J13" s="14">
        <v>5.2100000000000002E-3</v>
      </c>
    </row>
    <row r="14" spans="1:10" x14ac:dyDescent="0.2">
      <c r="A14" s="13">
        <v>13</v>
      </c>
      <c r="B14" s="4" t="s">
        <v>202</v>
      </c>
      <c r="C14" s="7" t="s">
        <v>203</v>
      </c>
      <c r="D14" s="5">
        <v>43.33</v>
      </c>
      <c r="E14" s="5">
        <v>-84.54</v>
      </c>
      <c r="F14" s="6">
        <v>78.27</v>
      </c>
      <c r="G14" s="6">
        <v>6.57</v>
      </c>
      <c r="H14" s="6">
        <v>4.71</v>
      </c>
      <c r="I14" s="6">
        <v>6</v>
      </c>
      <c r="J14" s="14">
        <v>1.73E-3</v>
      </c>
    </row>
    <row r="15" spans="1:10" x14ac:dyDescent="0.2">
      <c r="A15" s="13">
        <v>14</v>
      </c>
      <c r="B15" s="4" t="s">
        <v>257</v>
      </c>
      <c r="C15" s="7" t="s">
        <v>258</v>
      </c>
      <c r="D15" s="5">
        <v>42.76</v>
      </c>
      <c r="E15" s="5">
        <v>-107.3</v>
      </c>
      <c r="F15" s="6">
        <v>67.41</v>
      </c>
      <c r="G15" s="6">
        <v>5.92</v>
      </c>
      <c r="H15" s="6">
        <v>5.42</v>
      </c>
      <c r="I15" s="6">
        <v>4.5999999999999996</v>
      </c>
      <c r="J15" s="14">
        <v>1.73E-3</v>
      </c>
    </row>
    <row r="16" spans="1:10" x14ac:dyDescent="0.2">
      <c r="A16" s="13">
        <v>15</v>
      </c>
      <c r="B16" s="4" t="s">
        <v>197</v>
      </c>
      <c r="C16" s="7" t="s">
        <v>97</v>
      </c>
      <c r="D16" s="5">
        <v>42.23</v>
      </c>
      <c r="E16" s="5">
        <v>-71.53</v>
      </c>
      <c r="F16" s="6">
        <v>78.77</v>
      </c>
      <c r="G16" s="6">
        <v>8.7799999999999994</v>
      </c>
      <c r="H16" s="6">
        <v>4.4400000000000004</v>
      </c>
      <c r="I16" s="6">
        <v>6.5</v>
      </c>
      <c r="J16" s="14">
        <v>1.15E-3</v>
      </c>
    </row>
    <row r="17" spans="1:10" x14ac:dyDescent="0.2">
      <c r="A17" s="13">
        <v>16</v>
      </c>
      <c r="B17" s="4" t="s">
        <v>226</v>
      </c>
      <c r="C17" s="7" t="s">
        <v>227</v>
      </c>
      <c r="D17" s="5">
        <v>42.17</v>
      </c>
      <c r="E17" s="5">
        <v>-74.95</v>
      </c>
      <c r="F17" s="6">
        <v>79.25</v>
      </c>
      <c r="G17" s="6">
        <v>6.13</v>
      </c>
      <c r="H17" s="6">
        <v>4.67</v>
      </c>
      <c r="I17" s="6">
        <v>6.1</v>
      </c>
      <c r="J17" s="14">
        <v>1.15E-3</v>
      </c>
    </row>
    <row r="18" spans="1:10" x14ac:dyDescent="0.2">
      <c r="A18" s="13">
        <v>17</v>
      </c>
      <c r="B18" s="4" t="s">
        <v>186</v>
      </c>
      <c r="C18" s="7" t="s">
        <v>187</v>
      </c>
      <c r="D18" s="5">
        <v>42.01</v>
      </c>
      <c r="E18" s="5">
        <v>-93.21</v>
      </c>
      <c r="F18" s="6">
        <v>71.34</v>
      </c>
      <c r="G18" s="6">
        <v>5.85</v>
      </c>
      <c r="H18" s="6">
        <v>4.66</v>
      </c>
      <c r="I18" s="6">
        <v>6.1</v>
      </c>
      <c r="J18" s="14">
        <v>2.5100000000000001E-3</v>
      </c>
    </row>
    <row r="19" spans="1:10" x14ac:dyDescent="0.2">
      <c r="A19" s="13">
        <v>18</v>
      </c>
      <c r="B19" s="4" t="s">
        <v>236</v>
      </c>
      <c r="C19" s="7" t="s">
        <v>237</v>
      </c>
      <c r="D19" s="5">
        <v>41.68</v>
      </c>
      <c r="E19" s="5">
        <v>-71.510000000000005</v>
      </c>
      <c r="F19" s="6">
        <v>61.77</v>
      </c>
      <c r="G19" s="6">
        <v>6.59</v>
      </c>
      <c r="H19" s="6">
        <v>4.91</v>
      </c>
      <c r="I19" s="6">
        <v>5.6</v>
      </c>
      <c r="J19" s="14">
        <v>4.0200000000000001E-3</v>
      </c>
    </row>
    <row r="20" spans="1:10" x14ac:dyDescent="0.2">
      <c r="A20" s="13">
        <v>19</v>
      </c>
      <c r="B20" s="4" t="s">
        <v>176</v>
      </c>
      <c r="C20" s="7" t="s">
        <v>177</v>
      </c>
      <c r="D20" s="5">
        <v>41.6</v>
      </c>
      <c r="E20" s="5">
        <v>-72.760000000000005</v>
      </c>
      <c r="F20" s="6">
        <v>76.84</v>
      </c>
      <c r="G20" s="6">
        <v>8.43</v>
      </c>
      <c r="H20" s="6">
        <v>4.51</v>
      </c>
      <c r="I20" s="6">
        <v>6.4</v>
      </c>
      <c r="J20" s="14">
        <v>3.0200000000000002E-4</v>
      </c>
    </row>
    <row r="21" spans="1:10" x14ac:dyDescent="0.2">
      <c r="A21" s="13">
        <v>20</v>
      </c>
      <c r="B21" s="4" t="s">
        <v>216</v>
      </c>
      <c r="C21" s="7" t="s">
        <v>217</v>
      </c>
      <c r="D21" s="5">
        <v>41.13</v>
      </c>
      <c r="E21" s="5">
        <v>-98.27</v>
      </c>
      <c r="F21" s="6">
        <v>77.989999999999995</v>
      </c>
      <c r="G21" s="6">
        <v>3.97</v>
      </c>
      <c r="H21" s="6">
        <v>4.8600000000000003</v>
      </c>
      <c r="I21" s="6">
        <v>5.7</v>
      </c>
      <c r="J21" s="14">
        <v>1.01E-2</v>
      </c>
    </row>
    <row r="22" spans="1:10" x14ac:dyDescent="0.2">
      <c r="A22" s="13">
        <v>21</v>
      </c>
      <c r="B22" s="4" t="s">
        <v>234</v>
      </c>
      <c r="C22" s="7" t="s">
        <v>235</v>
      </c>
      <c r="D22" s="5">
        <v>40.590000000000003</v>
      </c>
      <c r="E22" s="5">
        <v>-77.209999999999994</v>
      </c>
      <c r="F22" s="6">
        <v>80.92</v>
      </c>
      <c r="G22" s="6">
        <v>6.82</v>
      </c>
      <c r="H22" s="6">
        <v>4.9000000000000004</v>
      </c>
      <c r="I22" s="6">
        <v>5.6</v>
      </c>
      <c r="J22" s="14">
        <v>5.7300000000000005E-4</v>
      </c>
    </row>
    <row r="23" spans="1:10" x14ac:dyDescent="0.2">
      <c r="A23" s="13">
        <v>22</v>
      </c>
      <c r="B23" s="4" t="s">
        <v>228</v>
      </c>
      <c r="C23" s="7" t="s">
        <v>229</v>
      </c>
      <c r="D23" s="5">
        <v>40.39</v>
      </c>
      <c r="E23" s="5">
        <v>-82.76</v>
      </c>
      <c r="F23" s="6">
        <v>80.64</v>
      </c>
      <c r="G23" s="6">
        <v>4.96</v>
      </c>
      <c r="H23" s="6">
        <v>4.83</v>
      </c>
      <c r="I23" s="6">
        <v>5.8</v>
      </c>
      <c r="J23" s="14">
        <v>1.4400000000000001E-3</v>
      </c>
    </row>
    <row r="24" spans="1:10" x14ac:dyDescent="0.2">
      <c r="A24" s="13">
        <v>23</v>
      </c>
      <c r="B24" s="4" t="s">
        <v>189</v>
      </c>
      <c r="C24" s="7" t="s">
        <v>69</v>
      </c>
      <c r="D24" s="5">
        <v>40.35</v>
      </c>
      <c r="E24" s="5">
        <v>-88.99</v>
      </c>
      <c r="F24" s="6">
        <v>81.650000000000006</v>
      </c>
      <c r="G24" s="6">
        <v>5.38</v>
      </c>
      <c r="H24" s="6">
        <v>4.8099999999999996</v>
      </c>
      <c r="I24" s="6">
        <v>5.8</v>
      </c>
      <c r="J24" s="14">
        <v>1.15E-3</v>
      </c>
    </row>
    <row r="25" spans="1:10" x14ac:dyDescent="0.2">
      <c r="A25" s="13">
        <v>24</v>
      </c>
      <c r="B25" s="4" t="s">
        <v>220</v>
      </c>
      <c r="C25" s="7" t="s">
        <v>221</v>
      </c>
      <c r="D25" s="5">
        <v>40.299999999999997</v>
      </c>
      <c r="E25" s="5">
        <v>-74.52</v>
      </c>
      <c r="F25" s="6">
        <v>74.510000000000005</v>
      </c>
      <c r="G25" s="6">
        <v>6.86</v>
      </c>
      <c r="H25" s="6">
        <v>4.3600000000000003</v>
      </c>
      <c r="I25" s="6">
        <v>6.7</v>
      </c>
      <c r="J25" s="14">
        <v>2.5100000000000001E-3</v>
      </c>
    </row>
    <row r="26" spans="1:10" x14ac:dyDescent="0.2">
      <c r="A26" s="13">
        <v>25</v>
      </c>
      <c r="B26" s="4" t="s">
        <v>245</v>
      </c>
      <c r="C26" s="7" t="s">
        <v>246</v>
      </c>
      <c r="D26" s="5">
        <v>40.15</v>
      </c>
      <c r="E26" s="5">
        <v>-111.86</v>
      </c>
      <c r="F26" s="6">
        <v>79.66</v>
      </c>
      <c r="G26" s="6">
        <v>6.28</v>
      </c>
      <c r="H26" s="6">
        <v>4.78</v>
      </c>
      <c r="I26" s="6">
        <v>5.9</v>
      </c>
      <c r="J26" s="14">
        <v>2.9499999999999999E-3</v>
      </c>
    </row>
    <row r="27" spans="1:10" x14ac:dyDescent="0.2">
      <c r="A27" s="13">
        <v>26</v>
      </c>
      <c r="B27" s="4" t="s">
        <v>190</v>
      </c>
      <c r="C27" s="7" t="s">
        <v>71</v>
      </c>
      <c r="D27" s="5">
        <v>39.85</v>
      </c>
      <c r="E27" s="5">
        <v>-86.26</v>
      </c>
      <c r="F27" s="6">
        <v>82.37</v>
      </c>
      <c r="G27" s="6">
        <v>5.7</v>
      </c>
      <c r="H27" s="6">
        <v>4.8099999999999996</v>
      </c>
      <c r="I27" s="6">
        <v>5.8</v>
      </c>
      <c r="J27" s="14">
        <v>3.9100000000000003E-3</v>
      </c>
    </row>
    <row r="28" spans="1:10" x14ac:dyDescent="0.2">
      <c r="A28" s="13">
        <v>27</v>
      </c>
      <c r="B28" s="4" t="s">
        <v>178</v>
      </c>
      <c r="C28" s="7" t="s">
        <v>179</v>
      </c>
      <c r="D28" s="5">
        <v>39.32</v>
      </c>
      <c r="E28" s="5">
        <v>-75.510000000000005</v>
      </c>
      <c r="F28" s="6">
        <v>71.38</v>
      </c>
      <c r="G28" s="6">
        <v>5.23</v>
      </c>
      <c r="H28" s="6">
        <v>4.5599999999999996</v>
      </c>
      <c r="I28" s="6">
        <v>6.3</v>
      </c>
      <c r="J28" s="14">
        <v>3.0599999999999998E-3</v>
      </c>
    </row>
    <row r="29" spans="1:10" x14ac:dyDescent="0.2">
      <c r="A29" s="13">
        <v>28</v>
      </c>
      <c r="B29" s="4" t="s">
        <v>198</v>
      </c>
      <c r="C29" s="7" t="s">
        <v>199</v>
      </c>
      <c r="D29" s="5">
        <v>39.06</v>
      </c>
      <c r="E29" s="5">
        <v>-76.8</v>
      </c>
      <c r="F29" s="6">
        <v>79.459999999999994</v>
      </c>
      <c r="G29" s="6">
        <v>4.1900000000000004</v>
      </c>
      <c r="H29" s="6">
        <v>4.71</v>
      </c>
      <c r="I29" s="6">
        <v>6</v>
      </c>
      <c r="J29" s="14">
        <v>2.5100000000000001E-3</v>
      </c>
    </row>
    <row r="30" spans="1:10" x14ac:dyDescent="0.2">
      <c r="A30" s="13">
        <v>29</v>
      </c>
      <c r="B30" s="4" t="s">
        <v>174</v>
      </c>
      <c r="C30" s="7" t="s">
        <v>175</v>
      </c>
      <c r="D30" s="5">
        <v>39.06</v>
      </c>
      <c r="E30" s="5">
        <v>-105.31</v>
      </c>
      <c r="F30" s="6">
        <v>79.84</v>
      </c>
      <c r="G30" s="6">
        <v>4.6500000000000004</v>
      </c>
      <c r="H30" s="6">
        <v>4.9000000000000004</v>
      </c>
      <c r="I30" s="6">
        <v>5.6</v>
      </c>
      <c r="J30" s="14">
        <v>5.8300000000000001E-3</v>
      </c>
    </row>
    <row r="31" spans="1:10" x14ac:dyDescent="0.2">
      <c r="A31" s="13">
        <v>30</v>
      </c>
      <c r="B31" s="4" t="s">
        <v>191</v>
      </c>
      <c r="C31" s="7" t="s">
        <v>192</v>
      </c>
      <c r="D31" s="5">
        <v>38.53</v>
      </c>
      <c r="E31" s="5">
        <v>-96.73</v>
      </c>
      <c r="F31" s="6">
        <v>79.03</v>
      </c>
      <c r="G31" s="6">
        <v>5.18</v>
      </c>
      <c r="H31" s="6">
        <v>5.08</v>
      </c>
      <c r="I31" s="6">
        <v>5.3</v>
      </c>
      <c r="J31" s="14">
        <v>2.0200000000000001E-3</v>
      </c>
    </row>
    <row r="32" spans="1:10" x14ac:dyDescent="0.2">
      <c r="A32" s="13">
        <v>31</v>
      </c>
      <c r="B32" s="4" t="s">
        <v>255</v>
      </c>
      <c r="C32" s="7" t="s">
        <v>256</v>
      </c>
      <c r="D32" s="5">
        <v>38.49</v>
      </c>
      <c r="E32" s="5">
        <v>-80.95</v>
      </c>
      <c r="F32" s="6">
        <v>78.900000000000006</v>
      </c>
      <c r="G32" s="6">
        <v>7.54</v>
      </c>
      <c r="H32" s="6">
        <v>4.9000000000000004</v>
      </c>
      <c r="I32" s="6">
        <v>5.6</v>
      </c>
      <c r="J32" s="14">
        <v>3.0200000000000002E-4</v>
      </c>
    </row>
    <row r="33" spans="1:10" x14ac:dyDescent="0.2">
      <c r="A33" s="13">
        <v>32</v>
      </c>
      <c r="B33" s="4" t="s">
        <v>206</v>
      </c>
      <c r="C33" s="7" t="s">
        <v>207</v>
      </c>
      <c r="D33" s="5">
        <v>38.46</v>
      </c>
      <c r="E33" s="5">
        <v>-92.29</v>
      </c>
      <c r="F33" s="6">
        <v>83.43</v>
      </c>
      <c r="G33" s="6">
        <v>4.68</v>
      </c>
      <c r="H33" s="6">
        <v>4.75</v>
      </c>
      <c r="I33" s="6">
        <v>5.9</v>
      </c>
      <c r="J33" s="14">
        <v>2.8E-3</v>
      </c>
    </row>
    <row r="34" spans="1:10" x14ac:dyDescent="0.2">
      <c r="A34" s="13">
        <v>33</v>
      </c>
      <c r="B34" s="4" t="s">
        <v>224</v>
      </c>
      <c r="C34" s="7" t="s">
        <v>225</v>
      </c>
      <c r="D34" s="5">
        <v>38.31</v>
      </c>
      <c r="E34" s="5">
        <v>-117.06</v>
      </c>
      <c r="F34" s="6">
        <v>79.11</v>
      </c>
      <c r="G34" s="6">
        <v>3.98</v>
      </c>
      <c r="H34" s="6">
        <v>4.76</v>
      </c>
      <c r="I34" s="6">
        <v>5.9</v>
      </c>
      <c r="J34" s="14">
        <v>1.15E-3</v>
      </c>
    </row>
    <row r="35" spans="1:10" x14ac:dyDescent="0.2">
      <c r="A35" s="13">
        <v>34</v>
      </c>
      <c r="B35" s="4" t="s">
        <v>247</v>
      </c>
      <c r="C35" s="7" t="s">
        <v>248</v>
      </c>
      <c r="D35" s="5">
        <v>37.770000000000003</v>
      </c>
      <c r="E35" s="5">
        <v>-78.17</v>
      </c>
      <c r="F35" s="6">
        <v>82.63</v>
      </c>
      <c r="G35" s="6">
        <v>4.12</v>
      </c>
      <c r="H35" s="6">
        <v>4.74</v>
      </c>
      <c r="I35" s="6">
        <v>5.9</v>
      </c>
      <c r="J35" s="14">
        <v>2.0699999999999998E-3</v>
      </c>
    </row>
    <row r="36" spans="1:10" x14ac:dyDescent="0.2">
      <c r="A36" s="13">
        <v>35</v>
      </c>
      <c r="B36" s="4" t="s">
        <v>193</v>
      </c>
      <c r="C36" s="7" t="s">
        <v>194</v>
      </c>
      <c r="D36" s="5">
        <v>37.67</v>
      </c>
      <c r="E36" s="5">
        <v>-84.67</v>
      </c>
      <c r="F36" s="6">
        <v>81.099999999999994</v>
      </c>
      <c r="G36" s="6">
        <v>5.0599999999999996</v>
      </c>
      <c r="H36" s="6">
        <v>4.8499999999999996</v>
      </c>
      <c r="I36" s="6">
        <v>5.7</v>
      </c>
      <c r="J36" s="14">
        <v>8.8400000000000002E-4</v>
      </c>
    </row>
    <row r="37" spans="1:10" x14ac:dyDescent="0.2">
      <c r="A37" s="13">
        <v>36</v>
      </c>
      <c r="B37" s="4" t="s">
        <v>173</v>
      </c>
      <c r="C37" s="7" t="s">
        <v>25</v>
      </c>
      <c r="D37" s="5">
        <v>36.119999999999997</v>
      </c>
      <c r="E37" s="5">
        <v>-119.68</v>
      </c>
      <c r="F37" s="6">
        <v>76.83</v>
      </c>
      <c r="G37" s="6">
        <v>4.82</v>
      </c>
      <c r="H37" s="6">
        <v>4.53</v>
      </c>
      <c r="I37" s="6">
        <v>6.3</v>
      </c>
      <c r="J37" s="14">
        <v>1.15E-3</v>
      </c>
    </row>
    <row r="38" spans="1:10" x14ac:dyDescent="0.2">
      <c r="A38" s="13">
        <v>37</v>
      </c>
      <c r="B38" s="4" t="s">
        <v>242</v>
      </c>
      <c r="C38" s="7" t="s">
        <v>135</v>
      </c>
      <c r="D38" s="5">
        <v>35.75</v>
      </c>
      <c r="E38" s="5">
        <v>-86.69</v>
      </c>
      <c r="F38" s="6">
        <v>82.58</v>
      </c>
      <c r="G38" s="6">
        <v>3.57</v>
      </c>
      <c r="H38" s="6">
        <v>5.04</v>
      </c>
      <c r="I38" s="6">
        <v>5.4</v>
      </c>
      <c r="J38" s="14">
        <v>1.73E-3</v>
      </c>
    </row>
    <row r="39" spans="1:10" x14ac:dyDescent="0.2">
      <c r="A39" s="13">
        <v>38</v>
      </c>
      <c r="B39" s="4" t="s">
        <v>212</v>
      </c>
      <c r="C39" s="7" t="s">
        <v>213</v>
      </c>
      <c r="D39" s="5">
        <v>35.630000000000003</v>
      </c>
      <c r="E39" s="5">
        <v>-79.81</v>
      </c>
      <c r="F39" s="6">
        <v>81.55</v>
      </c>
      <c r="G39" s="6">
        <v>5.45</v>
      </c>
      <c r="H39" s="6">
        <v>4.7300000000000004</v>
      </c>
      <c r="I39" s="6">
        <v>6</v>
      </c>
      <c r="J39" s="14">
        <v>1.15E-3</v>
      </c>
    </row>
    <row r="40" spans="1:10" x14ac:dyDescent="0.2">
      <c r="A40" s="13">
        <v>39</v>
      </c>
      <c r="B40" s="4" t="s">
        <v>230</v>
      </c>
      <c r="C40" s="7" t="s">
        <v>231</v>
      </c>
      <c r="D40" s="5">
        <v>35.57</v>
      </c>
      <c r="E40" s="5">
        <v>-96.93</v>
      </c>
      <c r="F40" s="6">
        <v>77.62</v>
      </c>
      <c r="G40" s="6">
        <v>3.09</v>
      </c>
      <c r="H40" s="6">
        <v>4.9800000000000004</v>
      </c>
      <c r="I40" s="6">
        <v>5.5</v>
      </c>
      <c r="J40" s="14">
        <v>1.15E-3</v>
      </c>
    </row>
    <row r="41" spans="1:10" x14ac:dyDescent="0.2">
      <c r="A41" s="13">
        <v>40</v>
      </c>
      <c r="B41" s="4" t="s">
        <v>170</v>
      </c>
      <c r="C41" s="7" t="s">
        <v>13</v>
      </c>
      <c r="D41" s="5">
        <v>34.97</v>
      </c>
      <c r="E41" s="5">
        <v>-92.37</v>
      </c>
      <c r="F41" s="6">
        <v>73.650000000000006</v>
      </c>
      <c r="G41" s="6">
        <v>3.93</v>
      </c>
      <c r="H41" s="6">
        <v>4.67</v>
      </c>
      <c r="I41" s="6">
        <v>6.1</v>
      </c>
      <c r="J41" s="14">
        <v>3.9699999999999996E-3</v>
      </c>
    </row>
    <row r="42" spans="1:10" x14ac:dyDescent="0.2">
      <c r="A42" s="13">
        <v>41</v>
      </c>
      <c r="B42" s="4" t="s">
        <v>222</v>
      </c>
      <c r="C42" s="7" t="s">
        <v>223</v>
      </c>
      <c r="D42" s="5">
        <v>34.840000000000003</v>
      </c>
      <c r="E42" s="5">
        <v>-106.25</v>
      </c>
      <c r="F42" s="6">
        <v>78.12</v>
      </c>
      <c r="G42" s="6">
        <v>5.33</v>
      </c>
      <c r="H42" s="6">
        <v>4.91</v>
      </c>
      <c r="I42" s="6">
        <v>5.6</v>
      </c>
      <c r="J42" s="14">
        <v>3.9699999999999996E-3</v>
      </c>
    </row>
    <row r="43" spans="1:10" x14ac:dyDescent="0.2">
      <c r="A43" s="13">
        <v>42</v>
      </c>
      <c r="B43" s="4" t="s">
        <v>238</v>
      </c>
      <c r="C43" s="7" t="s">
        <v>239</v>
      </c>
      <c r="D43" s="5">
        <v>33.86</v>
      </c>
      <c r="E43" s="5">
        <v>-80.95</v>
      </c>
      <c r="F43" s="6">
        <v>78</v>
      </c>
      <c r="G43" s="6">
        <v>3.93</v>
      </c>
      <c r="H43" s="6">
        <v>5.04</v>
      </c>
      <c r="I43" s="6">
        <v>5.4</v>
      </c>
      <c r="J43" s="14">
        <v>2.8E-3</v>
      </c>
    </row>
    <row r="44" spans="1:10" x14ac:dyDescent="0.2">
      <c r="A44" s="13">
        <v>43</v>
      </c>
      <c r="B44" s="4" t="s">
        <v>171</v>
      </c>
      <c r="C44" s="7" t="s">
        <v>172</v>
      </c>
      <c r="D44" s="5">
        <v>33.729999999999997</v>
      </c>
      <c r="E44" s="5">
        <v>-111.43</v>
      </c>
      <c r="F44" s="6">
        <v>83.51</v>
      </c>
      <c r="G44" s="6">
        <v>2.73</v>
      </c>
      <c r="H44" s="6">
        <v>5.32</v>
      </c>
      <c r="I44" s="6">
        <v>4.8</v>
      </c>
      <c r="J44" s="14">
        <v>1.4400000000000001E-3</v>
      </c>
    </row>
    <row r="45" spans="1:10" x14ac:dyDescent="0.2">
      <c r="A45" s="13">
        <v>44</v>
      </c>
      <c r="B45" s="4" t="s">
        <v>182</v>
      </c>
      <c r="C45" s="7" t="s">
        <v>183</v>
      </c>
      <c r="D45" s="5">
        <v>33.04</v>
      </c>
      <c r="E45" s="5">
        <v>-83.64</v>
      </c>
      <c r="F45" s="6">
        <v>82.69</v>
      </c>
      <c r="G45" s="6">
        <v>4.26</v>
      </c>
      <c r="H45" s="6">
        <v>4.74</v>
      </c>
      <c r="I45" s="6">
        <v>5.9</v>
      </c>
      <c r="J45" s="14">
        <v>2.8E-3</v>
      </c>
    </row>
    <row r="46" spans="1:10" x14ac:dyDescent="0.2">
      <c r="A46" s="13">
        <v>45</v>
      </c>
      <c r="B46" s="4" t="s">
        <v>168</v>
      </c>
      <c r="C46" s="7" t="s">
        <v>169</v>
      </c>
      <c r="D46" s="5">
        <v>32.81</v>
      </c>
      <c r="E46" s="5">
        <v>-86.79</v>
      </c>
      <c r="F46" s="6">
        <v>83.6</v>
      </c>
      <c r="G46" s="6">
        <v>4.01</v>
      </c>
      <c r="H46" s="6">
        <v>4.95</v>
      </c>
      <c r="I46" s="6">
        <v>5.5</v>
      </c>
      <c r="J46" s="14">
        <v>1.12E-2</v>
      </c>
    </row>
    <row r="47" spans="1:10" x14ac:dyDescent="0.2">
      <c r="A47" s="13">
        <v>46</v>
      </c>
      <c r="B47" s="4" t="s">
        <v>208</v>
      </c>
      <c r="C47" s="7" t="s">
        <v>209</v>
      </c>
      <c r="D47" s="5">
        <v>32.74</v>
      </c>
      <c r="E47" s="5">
        <v>-89.68</v>
      </c>
      <c r="F47" s="6">
        <v>76.78</v>
      </c>
      <c r="G47" s="6">
        <v>3.6</v>
      </c>
      <c r="H47" s="6">
        <v>5.1100000000000003</v>
      </c>
      <c r="I47" s="6">
        <v>5.2</v>
      </c>
      <c r="J47" s="14">
        <v>2.5100000000000001E-3</v>
      </c>
    </row>
    <row r="48" spans="1:10" x14ac:dyDescent="0.2">
      <c r="A48" s="13">
        <v>47</v>
      </c>
      <c r="B48" s="4" t="s">
        <v>243</v>
      </c>
      <c r="C48" s="7" t="s">
        <v>244</v>
      </c>
      <c r="D48" s="5">
        <v>31.05</v>
      </c>
      <c r="E48" s="5">
        <v>-97.56</v>
      </c>
      <c r="F48" s="6">
        <v>84.95</v>
      </c>
      <c r="G48" s="6">
        <v>2.5099999999999998</v>
      </c>
      <c r="H48" s="6">
        <v>4.72</v>
      </c>
      <c r="I48" s="6">
        <v>6</v>
      </c>
      <c r="J48" s="14">
        <v>2.8E-3</v>
      </c>
    </row>
    <row r="49" spans="1:10" x14ac:dyDescent="0.2">
      <c r="A49" s="13">
        <v>48</v>
      </c>
      <c r="B49" s="4" t="s">
        <v>195</v>
      </c>
      <c r="C49" s="7" t="s">
        <v>196</v>
      </c>
      <c r="D49" s="5">
        <v>30.98</v>
      </c>
      <c r="E49" s="5">
        <v>-91.96</v>
      </c>
      <c r="F49" s="6">
        <v>80.3</v>
      </c>
      <c r="G49" s="6">
        <v>3.67</v>
      </c>
      <c r="H49" s="6">
        <v>5</v>
      </c>
      <c r="I49" s="6">
        <v>5.4</v>
      </c>
      <c r="J49" s="14">
        <v>3.9699999999999996E-3</v>
      </c>
    </row>
    <row r="50" spans="1:10" x14ac:dyDescent="0.2">
      <c r="A50" s="13">
        <v>49</v>
      </c>
      <c r="B50" s="4" t="s">
        <v>180</v>
      </c>
      <c r="C50" s="7" t="s">
        <v>181</v>
      </c>
      <c r="D50" s="5">
        <v>27.77</v>
      </c>
      <c r="E50" s="5">
        <v>-81.69</v>
      </c>
      <c r="F50" s="6">
        <v>82.87</v>
      </c>
      <c r="G50" s="6">
        <v>2.41</v>
      </c>
      <c r="H50" s="6">
        <v>5.81</v>
      </c>
      <c r="I50" s="6">
        <v>3.9</v>
      </c>
      <c r="J50" s="14">
        <v>2.99E-3</v>
      </c>
    </row>
    <row r="51" spans="1:10" ht="17" thickBot="1" x14ac:dyDescent="0.25">
      <c r="A51" s="15">
        <v>50</v>
      </c>
      <c r="B51" s="16" t="s">
        <v>184</v>
      </c>
      <c r="C51" s="22" t="s">
        <v>185</v>
      </c>
      <c r="D51" s="17">
        <v>21.09</v>
      </c>
      <c r="E51" s="17">
        <v>-157.5</v>
      </c>
      <c r="F51" s="18">
        <v>76</v>
      </c>
      <c r="G51" s="18">
        <v>2.79</v>
      </c>
      <c r="H51" s="18">
        <v>4.26</v>
      </c>
      <c r="I51" s="18">
        <v>6.9</v>
      </c>
      <c r="J51" s="19">
        <v>4.0200000000000001E-3</v>
      </c>
    </row>
  </sheetData>
  <autoFilter ref="B1:J51" xr:uid="{B895F53F-89A6-9647-8C40-0773AA2A7074}">
    <sortState xmlns:xlrd2="http://schemas.microsoft.com/office/spreadsheetml/2017/richdata2" ref="B2:J51">
      <sortCondition descending="1" ref="D1:D51"/>
    </sortState>
  </autoFilter>
  <conditionalFormatting sqref="H2:H51">
    <cfRule type="cellIs" dxfId="3" priority="2" operator="lessThan">
      <formula>0.05</formula>
    </cfRule>
  </conditionalFormatting>
  <conditionalFormatting sqref="J2:J51">
    <cfRule type="cellIs" dxfId="2" priority="1" operator="lessThan">
      <formula>0.05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5235E-EA22-BE49-9C66-653F0B0AF0F9}">
  <dimension ref="A1:J37"/>
  <sheetViews>
    <sheetView workbookViewId="0">
      <selection activeCell="E45" sqref="E45"/>
    </sheetView>
  </sheetViews>
  <sheetFormatPr baseColWidth="10" defaultRowHeight="16" x14ac:dyDescent="0.2"/>
  <cols>
    <col min="1" max="1" width="10.83203125" style="3"/>
    <col min="2" max="2" width="34.1640625" customWidth="1"/>
    <col min="4" max="10" width="10.83203125" style="3"/>
  </cols>
  <sheetData>
    <row r="1" spans="1:10" x14ac:dyDescent="0.2">
      <c r="A1" s="8" t="s">
        <v>0</v>
      </c>
      <c r="B1" s="9" t="s">
        <v>1</v>
      </c>
      <c r="C1" s="9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12" t="s">
        <v>150</v>
      </c>
    </row>
    <row r="2" spans="1:10" x14ac:dyDescent="0.2">
      <c r="A2" s="13">
        <v>1</v>
      </c>
      <c r="B2" s="4" t="s">
        <v>259</v>
      </c>
      <c r="C2" s="4" t="s">
        <v>260</v>
      </c>
      <c r="D2" s="5">
        <v>61.22</v>
      </c>
      <c r="E2" s="5">
        <v>-149.9</v>
      </c>
      <c r="F2" s="6">
        <v>60.96</v>
      </c>
      <c r="G2" s="6">
        <v>3.06</v>
      </c>
      <c r="H2" s="6">
        <v>4.2</v>
      </c>
      <c r="I2" s="6">
        <v>7</v>
      </c>
      <c r="J2" s="14">
        <v>4.1099999999999998E-2</v>
      </c>
    </row>
    <row r="3" spans="1:10" x14ac:dyDescent="0.2">
      <c r="A3" s="13">
        <v>2</v>
      </c>
      <c r="B3" s="4" t="s">
        <v>323</v>
      </c>
      <c r="C3" s="4" t="s">
        <v>324</v>
      </c>
      <c r="D3" s="5">
        <v>53.55</v>
      </c>
      <c r="E3" s="5">
        <v>-113.49</v>
      </c>
      <c r="F3" s="6">
        <v>81.87</v>
      </c>
      <c r="G3" s="6">
        <v>5.24</v>
      </c>
      <c r="H3" s="6">
        <v>4.62</v>
      </c>
      <c r="I3" s="6">
        <v>6.2</v>
      </c>
      <c r="J3" s="14">
        <v>8.3199999999999995E-4</v>
      </c>
    </row>
    <row r="4" spans="1:10" x14ac:dyDescent="0.2">
      <c r="A4" s="13">
        <v>3</v>
      </c>
      <c r="B4" s="4" t="s">
        <v>326</v>
      </c>
      <c r="C4" s="4" t="s">
        <v>327</v>
      </c>
      <c r="D4" s="5">
        <v>52.16</v>
      </c>
      <c r="E4" s="5">
        <v>-106.67</v>
      </c>
      <c r="F4" s="6">
        <v>69.55</v>
      </c>
      <c r="G4" s="6">
        <v>3.4</v>
      </c>
      <c r="H4" s="6">
        <v>4.95</v>
      </c>
      <c r="I4" s="6">
        <v>5.5</v>
      </c>
      <c r="J4" s="14">
        <v>3.78E-2</v>
      </c>
    </row>
    <row r="5" spans="1:10" x14ac:dyDescent="0.2">
      <c r="A5" s="13">
        <v>4</v>
      </c>
      <c r="B5" s="4" t="s">
        <v>317</v>
      </c>
      <c r="C5" s="4" t="s">
        <v>318</v>
      </c>
      <c r="D5" s="5">
        <v>47.45</v>
      </c>
      <c r="E5" s="5">
        <v>-122.31</v>
      </c>
      <c r="F5" s="6">
        <v>86.09</v>
      </c>
      <c r="G5" s="6">
        <v>5.93</v>
      </c>
      <c r="H5" s="6">
        <v>4.63</v>
      </c>
      <c r="I5" s="6">
        <v>6.2</v>
      </c>
      <c r="J5" s="14">
        <v>1.9599999999999999E-3</v>
      </c>
    </row>
    <row r="6" spans="1:10" x14ac:dyDescent="0.2">
      <c r="A6" s="13">
        <v>5</v>
      </c>
      <c r="B6" s="4" t="s">
        <v>305</v>
      </c>
      <c r="C6" s="4" t="s">
        <v>306</v>
      </c>
      <c r="D6" s="5">
        <v>45.59</v>
      </c>
      <c r="E6" s="5">
        <v>-122.6</v>
      </c>
      <c r="F6" s="6">
        <v>72.77</v>
      </c>
      <c r="G6" s="6">
        <v>4.03</v>
      </c>
      <c r="H6" s="6">
        <v>4.51</v>
      </c>
      <c r="I6" s="6">
        <v>6.4</v>
      </c>
      <c r="J6" s="14">
        <v>7.0099999999999997E-3</v>
      </c>
    </row>
    <row r="7" spans="1:10" x14ac:dyDescent="0.2">
      <c r="A7" s="13">
        <v>6</v>
      </c>
      <c r="B7" s="4" t="s">
        <v>325</v>
      </c>
      <c r="C7" s="4" t="s">
        <v>330</v>
      </c>
      <c r="D7" s="5">
        <v>45.5</v>
      </c>
      <c r="E7" s="5">
        <v>-73.569999999999993</v>
      </c>
      <c r="F7" s="6">
        <v>56.22</v>
      </c>
      <c r="G7" s="6">
        <v>3.46</v>
      </c>
      <c r="H7" s="6">
        <v>1.23</v>
      </c>
      <c r="I7" s="6">
        <v>1</v>
      </c>
      <c r="J7" s="14">
        <v>5.62E-3</v>
      </c>
    </row>
    <row r="8" spans="1:10" x14ac:dyDescent="0.2">
      <c r="A8" s="13">
        <v>7</v>
      </c>
      <c r="B8" s="4" t="s">
        <v>297</v>
      </c>
      <c r="C8" s="4" t="s">
        <v>298</v>
      </c>
      <c r="D8" s="5">
        <v>44.88</v>
      </c>
      <c r="E8" s="5">
        <v>-93.22</v>
      </c>
      <c r="F8" s="6">
        <v>81.48</v>
      </c>
      <c r="G8" s="6">
        <v>6.68</v>
      </c>
      <c r="H8" s="6">
        <v>4.54</v>
      </c>
      <c r="I8" s="6">
        <v>6.3</v>
      </c>
      <c r="J8" s="14">
        <v>8.0099999999999995E-4</v>
      </c>
    </row>
    <row r="9" spans="1:10" x14ac:dyDescent="0.2">
      <c r="A9" s="13">
        <v>8</v>
      </c>
      <c r="B9" s="4" t="s">
        <v>328</v>
      </c>
      <c r="C9" s="4" t="s">
        <v>329</v>
      </c>
      <c r="D9" s="5">
        <v>43.65</v>
      </c>
      <c r="E9" s="5">
        <v>-79.349999999999994</v>
      </c>
      <c r="F9" s="6">
        <v>82.05</v>
      </c>
      <c r="G9" s="6">
        <v>7.12</v>
      </c>
      <c r="H9" s="6">
        <v>4.59</v>
      </c>
      <c r="I9" s="6">
        <v>6.2</v>
      </c>
      <c r="J9" s="14">
        <v>8.2899999999999998E-4</v>
      </c>
    </row>
    <row r="10" spans="1:10" x14ac:dyDescent="0.2">
      <c r="A10" s="13">
        <v>9</v>
      </c>
      <c r="B10" s="4" t="s">
        <v>267</v>
      </c>
      <c r="C10" s="4" t="s">
        <v>268</v>
      </c>
      <c r="D10" s="5">
        <v>43.62</v>
      </c>
      <c r="E10" s="5">
        <v>-116.2</v>
      </c>
      <c r="F10" s="6">
        <v>65.05</v>
      </c>
      <c r="G10" s="6">
        <v>3.15</v>
      </c>
      <c r="H10" s="6">
        <v>4.18</v>
      </c>
      <c r="I10" s="6">
        <v>7</v>
      </c>
      <c r="J10" s="14">
        <v>6.5100000000000005E-2</v>
      </c>
    </row>
    <row r="11" spans="1:10" x14ac:dyDescent="0.2">
      <c r="A11" s="13">
        <v>10</v>
      </c>
      <c r="B11" s="4" t="s">
        <v>295</v>
      </c>
      <c r="C11" s="4" t="s">
        <v>296</v>
      </c>
      <c r="D11" s="5">
        <v>43.07</v>
      </c>
      <c r="E11" s="5">
        <v>-89.4</v>
      </c>
      <c r="F11" s="6">
        <v>78.81</v>
      </c>
      <c r="G11" s="6">
        <v>6.71</v>
      </c>
      <c r="H11" s="6">
        <v>4.3899999999999997</v>
      </c>
      <c r="I11" s="6">
        <v>6.6</v>
      </c>
      <c r="J11" s="14">
        <v>8.0099999999999995E-4</v>
      </c>
    </row>
    <row r="12" spans="1:10" x14ac:dyDescent="0.2">
      <c r="A12" s="13">
        <v>11</v>
      </c>
      <c r="B12" s="4" t="s">
        <v>269</v>
      </c>
      <c r="C12" s="4" t="s">
        <v>270</v>
      </c>
      <c r="D12" s="5">
        <v>42.37</v>
      </c>
      <c r="E12" s="5">
        <v>-71.010000000000005</v>
      </c>
      <c r="F12" s="6">
        <v>79.16</v>
      </c>
      <c r="G12" s="6">
        <v>8.5500000000000007</v>
      </c>
      <c r="H12" s="6">
        <v>4.5599999999999996</v>
      </c>
      <c r="I12" s="6">
        <v>6.3</v>
      </c>
      <c r="J12" s="14">
        <v>8.0099999999999995E-4</v>
      </c>
    </row>
    <row r="13" spans="1:10" x14ac:dyDescent="0.2">
      <c r="A13" s="13">
        <v>12</v>
      </c>
      <c r="B13" s="4" t="s">
        <v>279</v>
      </c>
      <c r="C13" s="4" t="s">
        <v>280</v>
      </c>
      <c r="D13" s="5">
        <v>42.22</v>
      </c>
      <c r="E13" s="5">
        <v>-83.36</v>
      </c>
      <c r="F13" s="6">
        <v>77.98</v>
      </c>
      <c r="G13" s="6">
        <v>5.32</v>
      </c>
      <c r="H13" s="6">
        <v>4.58</v>
      </c>
      <c r="I13" s="6">
        <v>6.3</v>
      </c>
      <c r="J13" s="14">
        <v>3.2399999999999998E-3</v>
      </c>
    </row>
    <row r="14" spans="1:10" x14ac:dyDescent="0.2">
      <c r="A14" s="13">
        <v>13</v>
      </c>
      <c r="B14" s="4" t="s">
        <v>303</v>
      </c>
      <c r="C14" s="4" t="s">
        <v>304</v>
      </c>
      <c r="D14" s="5">
        <v>41.97</v>
      </c>
      <c r="E14" s="5">
        <v>-87.91</v>
      </c>
      <c r="F14" s="6">
        <v>79.48</v>
      </c>
      <c r="G14" s="6">
        <v>4.71</v>
      </c>
      <c r="H14" s="6">
        <v>4.59</v>
      </c>
      <c r="I14" s="6">
        <v>6.2</v>
      </c>
      <c r="J14" s="14">
        <v>1.07E-3</v>
      </c>
    </row>
    <row r="15" spans="1:10" x14ac:dyDescent="0.2">
      <c r="A15" s="13">
        <v>14</v>
      </c>
      <c r="B15" s="4" t="s">
        <v>301</v>
      </c>
      <c r="C15" s="4" t="s">
        <v>302</v>
      </c>
      <c r="D15" s="5">
        <v>40.64</v>
      </c>
      <c r="E15" s="5">
        <v>-73.78</v>
      </c>
      <c r="F15" s="6">
        <v>79.44</v>
      </c>
      <c r="G15" s="6">
        <v>5.92</v>
      </c>
      <c r="H15" s="6">
        <v>4.5</v>
      </c>
      <c r="I15" s="6">
        <v>6.4</v>
      </c>
      <c r="J15" s="14">
        <v>7.27E-4</v>
      </c>
    </row>
    <row r="16" spans="1:10" x14ac:dyDescent="0.2">
      <c r="A16" s="13">
        <v>15</v>
      </c>
      <c r="B16" s="4" t="s">
        <v>311</v>
      </c>
      <c r="C16" s="4" t="s">
        <v>312</v>
      </c>
      <c r="D16" s="5">
        <v>40.49</v>
      </c>
      <c r="E16" s="5">
        <v>-80.23</v>
      </c>
      <c r="F16" s="6">
        <v>80.489999999999995</v>
      </c>
      <c r="G16" s="6">
        <v>6.49</v>
      </c>
      <c r="H16" s="6">
        <v>5.07</v>
      </c>
      <c r="I16" s="6">
        <v>5.3</v>
      </c>
      <c r="J16" s="14">
        <v>2.48E-3</v>
      </c>
    </row>
    <row r="17" spans="1:10" x14ac:dyDescent="0.2">
      <c r="A17" s="13">
        <v>16</v>
      </c>
      <c r="B17" s="4" t="s">
        <v>321</v>
      </c>
      <c r="C17" s="4" t="s">
        <v>322</v>
      </c>
      <c r="D17" s="5">
        <v>39.909999999999997</v>
      </c>
      <c r="E17" s="5">
        <v>-77.040000000000006</v>
      </c>
      <c r="F17" s="6">
        <v>81.03</v>
      </c>
      <c r="G17" s="6">
        <v>4.84</v>
      </c>
      <c r="H17" s="6">
        <v>4.58</v>
      </c>
      <c r="I17" s="6">
        <v>6.3</v>
      </c>
      <c r="J17" s="14">
        <v>3.2399999999999998E-3</v>
      </c>
    </row>
    <row r="18" spans="1:10" x14ac:dyDescent="0.2">
      <c r="A18" s="13">
        <v>17</v>
      </c>
      <c r="B18" s="4" t="s">
        <v>307</v>
      </c>
      <c r="C18" s="4" t="s">
        <v>308</v>
      </c>
      <c r="D18" s="5">
        <v>39.869999999999997</v>
      </c>
      <c r="E18" s="5">
        <v>-75.239999999999995</v>
      </c>
      <c r="F18" s="6">
        <v>81.099999999999994</v>
      </c>
      <c r="G18" s="6">
        <v>6.67</v>
      </c>
      <c r="H18" s="6">
        <v>4.68</v>
      </c>
      <c r="I18" s="6">
        <v>6.1</v>
      </c>
      <c r="J18" s="14">
        <v>8.0099999999999995E-4</v>
      </c>
    </row>
    <row r="19" spans="1:10" x14ac:dyDescent="0.2">
      <c r="A19" s="13">
        <v>18</v>
      </c>
      <c r="B19" s="4" t="s">
        <v>275</v>
      </c>
      <c r="C19" s="4" t="s">
        <v>276</v>
      </c>
      <c r="D19" s="5">
        <v>39.86</v>
      </c>
      <c r="E19" s="5">
        <v>-104.67</v>
      </c>
      <c r="F19" s="6">
        <v>79.66</v>
      </c>
      <c r="G19" s="6">
        <v>4.68</v>
      </c>
      <c r="H19" s="6">
        <v>4.62</v>
      </c>
      <c r="I19" s="6">
        <v>6.2</v>
      </c>
      <c r="J19" s="14">
        <v>9.7999999999999997E-3</v>
      </c>
    </row>
    <row r="20" spans="1:10" x14ac:dyDescent="0.2">
      <c r="A20" s="13">
        <v>19</v>
      </c>
      <c r="B20" s="4" t="s">
        <v>283</v>
      </c>
      <c r="C20" s="4" t="s">
        <v>284</v>
      </c>
      <c r="D20" s="5">
        <v>39.770000000000003</v>
      </c>
      <c r="E20" s="5">
        <v>-86.16</v>
      </c>
      <c r="F20" s="6">
        <v>81.180000000000007</v>
      </c>
      <c r="G20" s="6">
        <v>4.9400000000000004</v>
      </c>
      <c r="H20" s="6">
        <v>4.72</v>
      </c>
      <c r="I20" s="6">
        <v>6</v>
      </c>
      <c r="J20" s="14">
        <v>9.3699999999999999E-3</v>
      </c>
    </row>
    <row r="21" spans="1:10" x14ac:dyDescent="0.2">
      <c r="A21" s="13">
        <v>20</v>
      </c>
      <c r="B21" s="4" t="s">
        <v>273</v>
      </c>
      <c r="C21" s="4" t="s">
        <v>274</v>
      </c>
      <c r="D21" s="5">
        <v>39.1</v>
      </c>
      <c r="E21" s="5">
        <v>-84.51</v>
      </c>
      <c r="F21" s="6">
        <v>78.52</v>
      </c>
      <c r="G21" s="6">
        <v>5.37</v>
      </c>
      <c r="H21" s="6">
        <v>4.43</v>
      </c>
      <c r="I21" s="6">
        <v>6.5</v>
      </c>
      <c r="J21" s="14">
        <v>8.3199999999999995E-4</v>
      </c>
    </row>
    <row r="22" spans="1:10" x14ac:dyDescent="0.2">
      <c r="A22" s="13">
        <v>21</v>
      </c>
      <c r="B22" s="4" t="s">
        <v>319</v>
      </c>
      <c r="C22" s="4" t="s">
        <v>320</v>
      </c>
      <c r="D22" s="5">
        <v>37.619999999999997</v>
      </c>
      <c r="E22" s="5">
        <v>-122.38</v>
      </c>
      <c r="F22" s="6">
        <v>75.48</v>
      </c>
      <c r="G22" s="6">
        <v>5.48</v>
      </c>
      <c r="H22" s="6">
        <v>4.43</v>
      </c>
      <c r="I22" s="6">
        <v>6.5</v>
      </c>
      <c r="J22" s="14">
        <v>8.0099999999999995E-4</v>
      </c>
    </row>
    <row r="23" spans="1:10" x14ac:dyDescent="0.2">
      <c r="A23" s="13">
        <v>22</v>
      </c>
      <c r="B23" s="4" t="s">
        <v>265</v>
      </c>
      <c r="C23" s="4" t="s">
        <v>266</v>
      </c>
      <c r="D23" s="5">
        <v>36.159999999999997</v>
      </c>
      <c r="E23" s="5">
        <v>-86.78</v>
      </c>
      <c r="F23" s="6">
        <v>82.59</v>
      </c>
      <c r="G23" s="6">
        <v>2.57</v>
      </c>
      <c r="H23" s="6">
        <v>5.17</v>
      </c>
      <c r="I23" s="6">
        <v>5.0999999999999996</v>
      </c>
      <c r="J23" s="14">
        <v>4.9099999999999998E-2</v>
      </c>
    </row>
    <row r="24" spans="1:10" x14ac:dyDescent="0.2">
      <c r="A24" s="13">
        <v>23</v>
      </c>
      <c r="B24" s="4" t="s">
        <v>287</v>
      </c>
      <c r="C24" s="4" t="s">
        <v>288</v>
      </c>
      <c r="D24" s="5">
        <v>36.090000000000003</v>
      </c>
      <c r="E24" s="5">
        <v>-115.15</v>
      </c>
      <c r="F24" s="6">
        <v>78.069999999999993</v>
      </c>
      <c r="G24" s="6">
        <v>3.8</v>
      </c>
      <c r="H24" s="6">
        <v>4.71</v>
      </c>
      <c r="I24" s="6">
        <v>6</v>
      </c>
      <c r="J24" s="14">
        <v>1.47E-3</v>
      </c>
    </row>
    <row r="25" spans="1:10" x14ac:dyDescent="0.2">
      <c r="A25" s="13">
        <v>24</v>
      </c>
      <c r="B25" s="4" t="s">
        <v>271</v>
      </c>
      <c r="C25" s="4" t="s">
        <v>272</v>
      </c>
      <c r="D25" s="5">
        <v>35.21</v>
      </c>
      <c r="E25" s="5">
        <v>-80.94</v>
      </c>
      <c r="F25" s="6">
        <v>80</v>
      </c>
      <c r="G25" s="6">
        <v>4.1399999999999997</v>
      </c>
      <c r="H25" s="6">
        <v>4.8</v>
      </c>
      <c r="I25" s="6">
        <v>5.8</v>
      </c>
      <c r="J25" s="14">
        <v>8.0099999999999995E-4</v>
      </c>
    </row>
    <row r="26" spans="1:10" x14ac:dyDescent="0.2">
      <c r="A26" s="13">
        <v>25</v>
      </c>
      <c r="B26" s="4" t="s">
        <v>289</v>
      </c>
      <c r="C26" s="4" t="s">
        <v>290</v>
      </c>
      <c r="D26" s="5">
        <v>33.94</v>
      </c>
      <c r="E26" s="5">
        <v>-118.41</v>
      </c>
      <c r="F26" s="6">
        <v>78.77</v>
      </c>
      <c r="G26" s="6">
        <v>5.88</v>
      </c>
      <c r="H26" s="6">
        <v>4.3899999999999997</v>
      </c>
      <c r="I26" s="6">
        <v>6.6</v>
      </c>
      <c r="J26" s="14">
        <v>6.3100000000000005E-4</v>
      </c>
    </row>
    <row r="27" spans="1:10" x14ac:dyDescent="0.2">
      <c r="A27" s="13">
        <v>26</v>
      </c>
      <c r="B27" s="4" t="s">
        <v>261</v>
      </c>
      <c r="C27" s="4" t="s">
        <v>262</v>
      </c>
      <c r="D27" s="5">
        <v>33.64</v>
      </c>
      <c r="E27" s="5">
        <v>-84.43</v>
      </c>
      <c r="F27" s="6">
        <v>82.12</v>
      </c>
      <c r="G27" s="6">
        <v>4.28</v>
      </c>
      <c r="H27" s="6">
        <v>4.7</v>
      </c>
      <c r="I27" s="6">
        <v>6</v>
      </c>
      <c r="J27" s="14">
        <v>3.5100000000000001E-3</v>
      </c>
    </row>
    <row r="28" spans="1:10" x14ac:dyDescent="0.2">
      <c r="A28" s="13">
        <v>27</v>
      </c>
      <c r="B28" s="4" t="s">
        <v>309</v>
      </c>
      <c r="C28" s="4" t="s">
        <v>310</v>
      </c>
      <c r="D28" s="5">
        <v>33.44</v>
      </c>
      <c r="E28" s="5">
        <v>-112.01</v>
      </c>
      <c r="F28" s="6">
        <v>84.66</v>
      </c>
      <c r="G28" s="6">
        <v>2.74</v>
      </c>
      <c r="H28" s="6">
        <v>5.43</v>
      </c>
      <c r="I28" s="6">
        <v>4.5999999999999996</v>
      </c>
      <c r="J28" s="14">
        <v>8.3100000000000003E-4</v>
      </c>
    </row>
    <row r="29" spans="1:10" x14ac:dyDescent="0.2">
      <c r="A29" s="13">
        <v>28</v>
      </c>
      <c r="B29" s="4" t="s">
        <v>277</v>
      </c>
      <c r="C29" s="4" t="s">
        <v>278</v>
      </c>
      <c r="D29" s="5">
        <v>32.9</v>
      </c>
      <c r="E29" s="5">
        <v>-97.04</v>
      </c>
      <c r="F29" s="6">
        <v>83.85</v>
      </c>
      <c r="G29" s="6">
        <v>3.5</v>
      </c>
      <c r="H29" s="6">
        <v>4.4800000000000004</v>
      </c>
      <c r="I29" s="6">
        <v>6.4</v>
      </c>
      <c r="J29" s="14">
        <v>5.79E-3</v>
      </c>
    </row>
    <row r="30" spans="1:10" x14ac:dyDescent="0.2">
      <c r="A30" s="13">
        <v>29</v>
      </c>
      <c r="B30" s="4" t="s">
        <v>313</v>
      </c>
      <c r="C30" s="4" t="s">
        <v>314</v>
      </c>
      <c r="D30" s="5">
        <v>32.729999999999997</v>
      </c>
      <c r="E30" s="5">
        <v>-117.19</v>
      </c>
      <c r="F30" s="6">
        <v>76.73</v>
      </c>
      <c r="G30" s="6">
        <v>4.63</v>
      </c>
      <c r="H30" s="6">
        <v>4.05</v>
      </c>
      <c r="I30" s="6">
        <v>7.3</v>
      </c>
      <c r="J30" s="14">
        <v>7.27E-4</v>
      </c>
    </row>
    <row r="31" spans="1:10" x14ac:dyDescent="0.2">
      <c r="A31" s="13">
        <v>30</v>
      </c>
      <c r="B31" s="4" t="s">
        <v>285</v>
      </c>
      <c r="C31" s="4" t="s">
        <v>286</v>
      </c>
      <c r="D31" s="5">
        <v>30.33</v>
      </c>
      <c r="E31" s="5">
        <v>-81.66</v>
      </c>
      <c r="F31" s="6">
        <v>71.37</v>
      </c>
      <c r="G31" s="6">
        <v>2.4900000000000002</v>
      </c>
      <c r="H31" s="6">
        <v>5.21</v>
      </c>
      <c r="I31" s="6">
        <v>5</v>
      </c>
      <c r="J31" s="14">
        <v>4.9099999999999998E-2</v>
      </c>
    </row>
    <row r="32" spans="1:10" x14ac:dyDescent="0.2">
      <c r="A32" s="13">
        <v>31</v>
      </c>
      <c r="B32" s="4" t="s">
        <v>263</v>
      </c>
      <c r="C32" s="4" t="s">
        <v>264</v>
      </c>
      <c r="D32" s="5">
        <v>30.27</v>
      </c>
      <c r="E32" s="5">
        <v>-97.74</v>
      </c>
      <c r="F32" s="6">
        <v>81.38</v>
      </c>
      <c r="G32" s="6">
        <v>3.01</v>
      </c>
      <c r="H32" s="6">
        <v>4.5999999999999996</v>
      </c>
      <c r="I32" s="6">
        <v>6.2</v>
      </c>
      <c r="J32" s="14">
        <v>3.78E-2</v>
      </c>
    </row>
    <row r="33" spans="1:10" x14ac:dyDescent="0.2">
      <c r="A33" s="13">
        <v>32</v>
      </c>
      <c r="B33" s="4" t="s">
        <v>281</v>
      </c>
      <c r="C33" s="4" t="s">
        <v>282</v>
      </c>
      <c r="D33" s="5">
        <v>29.99</v>
      </c>
      <c r="E33" s="5">
        <v>-95.34</v>
      </c>
      <c r="F33" s="6">
        <v>83.39</v>
      </c>
      <c r="G33" s="6">
        <v>1.31</v>
      </c>
      <c r="H33" s="6">
        <v>4.8600000000000003</v>
      </c>
      <c r="I33" s="6">
        <v>5.7</v>
      </c>
      <c r="J33" s="14">
        <v>4.1099999999999998E-2</v>
      </c>
    </row>
    <row r="34" spans="1:10" x14ac:dyDescent="0.2">
      <c r="A34" s="13">
        <v>33</v>
      </c>
      <c r="B34" s="4" t="s">
        <v>299</v>
      </c>
      <c r="C34" s="4" t="s">
        <v>300</v>
      </c>
      <c r="D34" s="5">
        <v>29.95</v>
      </c>
      <c r="E34" s="5">
        <v>-90.07</v>
      </c>
      <c r="F34" s="6">
        <v>72.66</v>
      </c>
      <c r="G34" s="6">
        <v>4.84</v>
      </c>
      <c r="H34" s="6">
        <v>4.75</v>
      </c>
      <c r="I34" s="6">
        <v>5.9</v>
      </c>
      <c r="J34" s="14">
        <v>2.4499999999999999E-3</v>
      </c>
    </row>
    <row r="35" spans="1:10" x14ac:dyDescent="0.2">
      <c r="A35" s="13">
        <v>34</v>
      </c>
      <c r="B35" s="4" t="s">
        <v>315</v>
      </c>
      <c r="C35" s="4" t="s">
        <v>316</v>
      </c>
      <c r="D35" s="5">
        <v>29.42</v>
      </c>
      <c r="E35" s="5">
        <v>-98.49</v>
      </c>
      <c r="F35" s="6">
        <v>77.69</v>
      </c>
      <c r="G35" s="6">
        <v>1.47</v>
      </c>
      <c r="H35" s="6">
        <v>3.69</v>
      </c>
      <c r="I35" s="6">
        <v>8</v>
      </c>
      <c r="J35" s="14">
        <v>0.214</v>
      </c>
    </row>
    <row r="36" spans="1:10" x14ac:dyDescent="0.2">
      <c r="A36" s="13">
        <v>35</v>
      </c>
      <c r="B36" s="4" t="s">
        <v>291</v>
      </c>
      <c r="C36" s="4" t="s">
        <v>292</v>
      </c>
      <c r="D36" s="5">
        <v>28.43</v>
      </c>
      <c r="E36" s="5">
        <v>-81.31</v>
      </c>
      <c r="F36" s="6">
        <v>82.36</v>
      </c>
      <c r="G36" s="6">
        <v>2.82</v>
      </c>
      <c r="H36" s="6">
        <v>5.62</v>
      </c>
      <c r="I36" s="6">
        <v>4.3</v>
      </c>
      <c r="J36" s="14">
        <v>1.8200000000000001E-2</v>
      </c>
    </row>
    <row r="37" spans="1:10" ht="17" thickBot="1" x14ac:dyDescent="0.25">
      <c r="A37" s="15">
        <v>36</v>
      </c>
      <c r="B37" s="16" t="s">
        <v>293</v>
      </c>
      <c r="C37" s="16" t="s">
        <v>294</v>
      </c>
      <c r="D37" s="17">
        <v>25.8</v>
      </c>
      <c r="E37" s="17">
        <v>-80.290000000000006</v>
      </c>
      <c r="F37" s="18">
        <v>82.31</v>
      </c>
      <c r="G37" s="18">
        <v>0.59</v>
      </c>
      <c r="H37" s="18">
        <v>0.43</v>
      </c>
      <c r="I37" s="18">
        <v>2.2000000000000002</v>
      </c>
      <c r="J37" s="19">
        <v>0.441</v>
      </c>
    </row>
  </sheetData>
  <autoFilter ref="B1:J1" xr:uid="{7935235E-EA22-BE49-9C66-653F0B0AF0F9}">
    <sortState xmlns:xlrd2="http://schemas.microsoft.com/office/spreadsheetml/2017/richdata2" ref="B2:J37">
      <sortCondition descending="1" ref="D1:D37"/>
    </sortState>
  </autoFilter>
  <conditionalFormatting sqref="J2:J37">
    <cfRule type="cellIs" dxfId="1" priority="1" operator="lessThan">
      <formula>0.05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F0E06-B7EB-B449-8447-BBA2343A92DF}">
  <dimension ref="A1:G22"/>
  <sheetViews>
    <sheetView tabSelected="1" workbookViewId="0">
      <selection activeCell="K16" sqref="K16"/>
    </sheetView>
  </sheetViews>
  <sheetFormatPr baseColWidth="10" defaultRowHeight="16" x14ac:dyDescent="0.2"/>
  <cols>
    <col min="1" max="1" width="10.83203125" style="3"/>
    <col min="2" max="2" width="32.83203125" customWidth="1"/>
    <col min="3" max="7" width="10.83203125" style="3"/>
  </cols>
  <sheetData>
    <row r="1" spans="1:7" x14ac:dyDescent="0.2">
      <c r="A1" s="8" t="s">
        <v>0</v>
      </c>
      <c r="B1" s="21" t="s">
        <v>352</v>
      </c>
      <c r="C1" s="21" t="s">
        <v>5</v>
      </c>
      <c r="D1" s="21" t="s">
        <v>6</v>
      </c>
      <c r="E1" s="21" t="s">
        <v>7</v>
      </c>
      <c r="F1" s="21" t="s">
        <v>8</v>
      </c>
      <c r="G1" s="12" t="s">
        <v>9</v>
      </c>
    </row>
    <row r="2" spans="1:7" x14ac:dyDescent="0.2">
      <c r="A2" s="13">
        <v>1</v>
      </c>
      <c r="B2" s="4" t="s">
        <v>331</v>
      </c>
      <c r="C2" s="6">
        <v>64.239999999999995</v>
      </c>
      <c r="D2" s="6">
        <v>6.39</v>
      </c>
      <c r="E2" s="6">
        <v>5.05</v>
      </c>
      <c r="F2" s="6">
        <v>5.4</v>
      </c>
      <c r="G2" s="14">
        <v>2.3000000000000001E-4</v>
      </c>
    </row>
    <row r="3" spans="1:7" x14ac:dyDescent="0.2">
      <c r="A3" s="13">
        <v>2</v>
      </c>
      <c r="B3" s="4" t="s">
        <v>332</v>
      </c>
      <c r="C3" s="6">
        <v>61.14</v>
      </c>
      <c r="D3" s="6">
        <v>6.5</v>
      </c>
      <c r="E3" s="6">
        <v>4.01</v>
      </c>
      <c r="F3" s="6">
        <v>7.3</v>
      </c>
      <c r="G3" s="14">
        <v>1.2700000000000001E-3</v>
      </c>
    </row>
    <row r="4" spans="1:7" x14ac:dyDescent="0.2">
      <c r="A4" s="13">
        <v>3</v>
      </c>
      <c r="B4" s="4" t="s">
        <v>333</v>
      </c>
      <c r="C4" s="6">
        <v>75.5</v>
      </c>
      <c r="D4" s="6">
        <v>7</v>
      </c>
      <c r="E4" s="6">
        <v>4.32</v>
      </c>
      <c r="F4" s="6">
        <v>6.7</v>
      </c>
      <c r="G4" s="14">
        <v>4.7700000000000001E-5</v>
      </c>
    </row>
    <row r="5" spans="1:7" x14ac:dyDescent="0.2">
      <c r="A5" s="13">
        <v>4</v>
      </c>
      <c r="B5" s="4" t="s">
        <v>334</v>
      </c>
      <c r="C5" s="6">
        <v>48.59</v>
      </c>
      <c r="D5" s="6">
        <v>0.69</v>
      </c>
      <c r="E5" s="6">
        <v>6.12</v>
      </c>
      <c r="F5" s="6">
        <v>3.3</v>
      </c>
      <c r="G5" s="14">
        <v>0.48899999999999999</v>
      </c>
    </row>
    <row r="6" spans="1:7" x14ac:dyDescent="0.2">
      <c r="A6" s="13">
        <v>5</v>
      </c>
      <c r="B6" s="4" t="s">
        <v>335</v>
      </c>
      <c r="C6" s="6">
        <v>61.95</v>
      </c>
      <c r="D6" s="6">
        <v>4.57</v>
      </c>
      <c r="E6" s="6">
        <v>4.71</v>
      </c>
      <c r="F6" s="6">
        <v>6</v>
      </c>
      <c r="G6" s="14">
        <v>7.6099999999999996E-4</v>
      </c>
    </row>
    <row r="7" spans="1:7" x14ac:dyDescent="0.2">
      <c r="A7" s="13">
        <v>6</v>
      </c>
      <c r="B7" s="4" t="s">
        <v>336</v>
      </c>
      <c r="C7" s="6">
        <v>75.790000000000006</v>
      </c>
      <c r="D7" s="6">
        <v>3.1</v>
      </c>
      <c r="E7" s="6">
        <v>5.34</v>
      </c>
      <c r="F7" s="6">
        <v>4.8</v>
      </c>
      <c r="G7" s="14">
        <v>1.0200000000000001E-2</v>
      </c>
    </row>
    <row r="8" spans="1:7" x14ac:dyDescent="0.2">
      <c r="A8" s="13">
        <v>7</v>
      </c>
      <c r="B8" s="4" t="s">
        <v>337</v>
      </c>
      <c r="C8" s="6">
        <v>72.25</v>
      </c>
      <c r="D8" s="6">
        <v>6.32</v>
      </c>
      <c r="E8" s="6">
        <v>4.8600000000000003</v>
      </c>
      <c r="F8" s="6">
        <v>5.7</v>
      </c>
      <c r="G8" s="14">
        <v>4.8899999999999996E-4</v>
      </c>
    </row>
    <row r="9" spans="1:7" x14ac:dyDescent="0.2">
      <c r="A9" s="13">
        <v>8</v>
      </c>
      <c r="B9" s="4" t="s">
        <v>338</v>
      </c>
      <c r="C9" s="6">
        <v>70.7</v>
      </c>
      <c r="D9" s="6">
        <v>5.41</v>
      </c>
      <c r="E9" s="6">
        <v>4.99</v>
      </c>
      <c r="F9" s="6">
        <v>5.5</v>
      </c>
      <c r="G9" s="14">
        <v>2.7699999999999999E-3</v>
      </c>
    </row>
    <row r="10" spans="1:7" x14ac:dyDescent="0.2">
      <c r="A10" s="13">
        <v>9</v>
      </c>
      <c r="B10" s="4" t="s">
        <v>339</v>
      </c>
      <c r="C10" s="6">
        <v>58.98</v>
      </c>
      <c r="D10" s="6">
        <v>6.17</v>
      </c>
      <c r="E10" s="6">
        <v>5.13</v>
      </c>
      <c r="F10" s="6">
        <v>5.2</v>
      </c>
      <c r="G10" s="14">
        <v>2.4399999999999999E-4</v>
      </c>
    </row>
    <row r="11" spans="1:7" x14ac:dyDescent="0.2">
      <c r="A11" s="13">
        <v>10</v>
      </c>
      <c r="B11" s="4" t="s">
        <v>340</v>
      </c>
      <c r="C11" s="6">
        <v>62.05</v>
      </c>
      <c r="D11" s="6">
        <v>4.51</v>
      </c>
      <c r="E11" s="6">
        <v>3.43</v>
      </c>
      <c r="F11" s="6">
        <v>8.4</v>
      </c>
      <c r="G11" s="14">
        <v>4.3799999999999999E-2</v>
      </c>
    </row>
    <row r="12" spans="1:7" x14ac:dyDescent="0.2">
      <c r="A12" s="13">
        <v>11</v>
      </c>
      <c r="B12" s="4" t="s">
        <v>341</v>
      </c>
      <c r="C12" s="6">
        <v>60.08</v>
      </c>
      <c r="D12" s="6">
        <v>4.07</v>
      </c>
      <c r="E12" s="6">
        <v>5.58</v>
      </c>
      <c r="F12" s="6">
        <v>4.3</v>
      </c>
      <c r="G12" s="14">
        <v>4.5499999999999999E-2</v>
      </c>
    </row>
    <row r="13" spans="1:7" x14ac:dyDescent="0.2">
      <c r="A13" s="13">
        <v>12</v>
      </c>
      <c r="B13" s="4" t="s">
        <v>342</v>
      </c>
      <c r="C13" s="6">
        <v>65.680000000000007</v>
      </c>
      <c r="D13" s="6">
        <v>5.77</v>
      </c>
      <c r="E13" s="6">
        <v>4.88</v>
      </c>
      <c r="F13" s="6">
        <v>5.7</v>
      </c>
      <c r="G13" s="14">
        <v>2.9899999999999998E-5</v>
      </c>
    </row>
    <row r="14" spans="1:7" x14ac:dyDescent="0.2">
      <c r="A14" s="13">
        <v>13</v>
      </c>
      <c r="B14" s="4" t="s">
        <v>343</v>
      </c>
      <c r="C14" s="6">
        <v>49.31</v>
      </c>
      <c r="D14" s="6">
        <v>5.42</v>
      </c>
      <c r="E14" s="6">
        <v>5.08</v>
      </c>
      <c r="F14" s="6">
        <v>5.3</v>
      </c>
      <c r="G14" s="14">
        <v>1.6100000000000001E-3</v>
      </c>
    </row>
    <row r="15" spans="1:7" x14ac:dyDescent="0.2">
      <c r="A15" s="13">
        <v>14</v>
      </c>
      <c r="B15" s="4" t="s">
        <v>344</v>
      </c>
      <c r="C15" s="6">
        <v>56.11</v>
      </c>
      <c r="D15" s="6">
        <v>8.44</v>
      </c>
      <c r="E15" s="6">
        <v>0.45</v>
      </c>
      <c r="F15" s="6">
        <v>2.1</v>
      </c>
      <c r="G15" s="14">
        <v>2.3900000000000001E-2</v>
      </c>
    </row>
    <row r="16" spans="1:7" x14ac:dyDescent="0.2">
      <c r="A16" s="13">
        <v>15</v>
      </c>
      <c r="B16" s="4" t="s">
        <v>345</v>
      </c>
      <c r="C16" s="6">
        <v>62.25</v>
      </c>
      <c r="D16" s="6">
        <v>4.2699999999999996</v>
      </c>
      <c r="E16" s="6">
        <v>4.59</v>
      </c>
      <c r="F16" s="6">
        <v>6.2</v>
      </c>
      <c r="G16" s="14">
        <v>1.56E-3</v>
      </c>
    </row>
    <row r="17" spans="1:7" x14ac:dyDescent="0.2">
      <c r="A17" s="13">
        <v>16</v>
      </c>
      <c r="B17" s="4" t="s">
        <v>346</v>
      </c>
      <c r="C17" s="6">
        <v>73.56</v>
      </c>
      <c r="D17" s="6">
        <v>0.49</v>
      </c>
      <c r="E17" s="6">
        <v>1.36</v>
      </c>
      <c r="F17" s="6">
        <v>12</v>
      </c>
      <c r="G17" s="14">
        <v>0.33</v>
      </c>
    </row>
    <row r="18" spans="1:7" x14ac:dyDescent="0.2">
      <c r="A18" s="13">
        <v>17</v>
      </c>
      <c r="B18" s="4" t="s">
        <v>347</v>
      </c>
      <c r="C18" s="6">
        <v>77.88</v>
      </c>
      <c r="D18" s="6">
        <v>6.12</v>
      </c>
      <c r="E18" s="6">
        <v>4.63</v>
      </c>
      <c r="F18" s="6">
        <v>6.2</v>
      </c>
      <c r="G18" s="14">
        <v>1.7600000000000001E-6</v>
      </c>
    </row>
    <row r="19" spans="1:7" x14ac:dyDescent="0.2">
      <c r="A19" s="13">
        <v>18</v>
      </c>
      <c r="B19" s="4" t="s">
        <v>348</v>
      </c>
      <c r="C19" s="6">
        <v>41.17</v>
      </c>
      <c r="D19" s="6">
        <v>3.24</v>
      </c>
      <c r="E19" s="6">
        <v>4.96</v>
      </c>
      <c r="F19" s="6">
        <v>5.5</v>
      </c>
      <c r="G19" s="14">
        <v>0.16200000000000001</v>
      </c>
    </row>
    <row r="20" spans="1:7" x14ac:dyDescent="0.2">
      <c r="A20" s="13">
        <v>19</v>
      </c>
      <c r="B20" s="4" t="s">
        <v>349</v>
      </c>
      <c r="C20" s="6">
        <v>78.37</v>
      </c>
      <c r="D20" s="6">
        <v>5.88</v>
      </c>
      <c r="E20" s="6">
        <v>5.17</v>
      </c>
      <c r="F20" s="6">
        <v>5.0999999999999996</v>
      </c>
      <c r="G20" s="14">
        <v>5.3400000000000001E-3</v>
      </c>
    </row>
    <row r="21" spans="1:7" x14ac:dyDescent="0.2">
      <c r="A21" s="13">
        <v>20</v>
      </c>
      <c r="B21" s="4" t="s">
        <v>350</v>
      </c>
      <c r="C21" s="6">
        <v>58.55</v>
      </c>
      <c r="D21" s="6">
        <v>5.38</v>
      </c>
      <c r="E21" s="6">
        <v>4.4400000000000004</v>
      </c>
      <c r="F21" s="6">
        <v>6.5</v>
      </c>
      <c r="G21" s="14">
        <v>2.3000000000000001E-4</v>
      </c>
    </row>
    <row r="22" spans="1:7" ht="17" thickBot="1" x14ac:dyDescent="0.25">
      <c r="A22" s="15">
        <v>21</v>
      </c>
      <c r="B22" s="16" t="s">
        <v>351</v>
      </c>
      <c r="C22" s="18">
        <v>71.17</v>
      </c>
      <c r="D22" s="18">
        <v>8</v>
      </c>
      <c r="E22" s="18">
        <v>4.6900000000000004</v>
      </c>
      <c r="F22" s="18">
        <v>6</v>
      </c>
      <c r="G22" s="19">
        <v>2.4399999999999999E-4</v>
      </c>
    </row>
  </sheetData>
  <conditionalFormatting sqref="G2:G22">
    <cfRule type="cellIs" dxfId="0" priority="1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World </vt:lpstr>
      <vt:lpstr> World language specific</vt:lpstr>
      <vt:lpstr>US states</vt:lpstr>
      <vt:lpstr>US cities</vt:lpstr>
      <vt:lpstr>Symptoms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Androulakis</dc:creator>
  <cp:lastModifiedBy>Ioannis Androulakis</cp:lastModifiedBy>
  <dcterms:created xsi:type="dcterms:W3CDTF">2025-05-12T18:37:24Z</dcterms:created>
  <dcterms:modified xsi:type="dcterms:W3CDTF">2025-05-14T01:11:27Z</dcterms:modified>
</cp:coreProperties>
</file>